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2026-0130_Revised Final CAO/_Excel (Public)/"/>
    </mc:Choice>
  </mc:AlternateContent>
  <xr:revisionPtr revIDLastSave="68" documentId="8_{C97CF1FC-7B61-42A4-B593-4C58005AFF50}" xr6:coauthVersionLast="47" xr6:coauthVersionMax="47" xr10:uidLastSave="{50F78D1B-DE58-47DD-AC34-7A459267C652}"/>
  <bookViews>
    <workbookView xWindow="28680" yWindow="-6450" windowWidth="29040" windowHeight="15720" tabRatio="734"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Activities'!$A$14:$M$53</definedName>
    <definedName name="_xlnm._FilterDatabase" localSheetId="3" hidden="1">'3. Pollutant Emissions - EF'!$A$14:$O$784</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9" i="9" l="1"/>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<sst xmlns="http://schemas.openxmlformats.org/spreadsheetml/2006/main" count="9630" uniqueCount="1564">
  <si>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</si>
  <si>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</si>
  <si>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</si>
  <si>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</si>
  <si>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</si>
  <si>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</si>
  <si>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</si>
  <si>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</si>
  <si>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</si>
  <si>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</si>
  <si>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</si>
  <si>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</si>
  <si>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</si>
  <si>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</si>
  <si>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</si>
  <si>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</si>
  <si>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</si>
  <si>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</si>
  <si>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</si>
  <si>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</si>
  <si>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</si>
  <si>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</si>
  <si>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</si>
  <si>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</si>
  <si>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</si>
  <si>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</si>
  <si>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</si>
  <si>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</si>
  <si>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</si>
  <si>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</si>
  <si>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</si>
  <si>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</si>
  <si>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</si>
  <si>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</si>
  <si>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</si>
  <si>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</si>
  <si>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</si>
  <si>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</si>
  <si>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</si>
  <si>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</si>
  <si>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</si>
  <si>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</si>
  <si>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</si>
  <si>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</si>
  <si>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</si>
  <si>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</si>
  <si>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</si>
  <si>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</si>
  <si>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</si>
  <si>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</si>
  <si>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</si>
  <si>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</si>
  <si>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</si>
  <si>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</si>
  <si>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</si>
  <si>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</si>
  <si>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</si>
  <si>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</si>
  <si>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</si>
  <si>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</si>
  <si>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</si>
  <si>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</si>
  <si>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</si>
  <si>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</si>
  <si>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</si>
  <si>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</si>
  <si>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</si>
  <si>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</si>
  <si>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</si>
  <si>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</si>
  <si>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</si>
  <si>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</si>
  <si>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</si>
  <si>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</si>
  <si>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</si>
  <si>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</si>
  <si>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</si>
  <si>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</si>
  <si>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</si>
  <si>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</si>
  <si>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</si>
  <si>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</si>
  <si>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</si>
  <si>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</si>
  <si>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</si>
  <si>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</si>
  <si>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</si>
  <si>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</si>
  <si>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</si>
  <si>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</si>
  <si>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</si>
  <si>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</si>
  <si>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</si>
  <si>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</si>
  <si>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</si>
  <si>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</si>
  <si>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</si>
  <si>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</si>
  <si>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</si>
  <si>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</si>
  <si>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</si>
  <si>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</si>
  <si>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</si>
  <si>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</si>
  <si>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</si>
  <si>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</si>
  <si>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</si>
  <si>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</si>
  <si>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</si>
  <si>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</si>
  <si>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</si>
  <si>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</si>
  <si>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</si>
  <si>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</si>
  <si>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</si>
  <si>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</si>
  <si>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</si>
  <si>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</si>
  <si>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</si>
  <si>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</si>
  <si>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</si>
  <si>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</si>
  <si>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</si>
  <si>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</si>
  <si>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</si>
  <si>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</si>
  <si>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</si>
  <si>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</si>
  <si>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</si>
  <si>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</si>
  <si>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</si>
  <si>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</si>
  <si>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</si>
  <si>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</si>
  <si>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</si>
  <si>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</si>
  <si>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</si>
  <si>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</si>
  <si>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</si>
  <si>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</si>
  <si>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</si>
  <si>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</si>
  <si>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</si>
  <si>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</si>
  <si>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</si>
  <si>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</si>
  <si>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</si>
  <si>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</si>
  <si>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</si>
  <si>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</si>
  <si>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</si>
  <si>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</si>
  <si>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</si>
  <si>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</si>
  <si>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</si>
  <si>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</si>
  <si>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</si>
  <si>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</si>
  <si>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</si>
  <si>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</si>
  <si>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</si>
  <si>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</si>
  <si>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</si>
  <si>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</si>
  <si>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</si>
  <si>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</si>
  <si>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</si>
  <si>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</si>
  <si>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</si>
  <si>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</si>
  <si>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</si>
  <si>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</si>
  <si>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</si>
  <si>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</si>
  <si>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</si>
  <si>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</si>
  <si>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</si>
  <si>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</si>
  <si>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</si>
  <si>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</si>
  <si>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</si>
  <si>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</si>
  <si>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</si>
  <si>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</si>
  <si>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</si>
  <si>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</si>
  <si>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</si>
  <si>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</si>
  <si>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</si>
  <si>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</si>
  <si>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</si>
  <si>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</si>
  <si>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</si>
  <si>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</si>
  <si>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</si>
  <si>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</si>
  <si>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</si>
  <si>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</si>
  <si>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</si>
  <si>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</si>
  <si>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</si>
  <si>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</si>
  <si>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</si>
  <si>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</si>
  <si>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</si>
  <si>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</si>
  <si>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</si>
  <si>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</si>
  <si>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</si>
  <si>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</si>
  <si>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</si>
  <si>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</si>
  <si>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</si>
  <si>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</si>
  <si>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</si>
  <si>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</si>
  <si>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</si>
  <si>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</si>
  <si>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</si>
  <si>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</si>
  <si>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</si>
  <si>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</si>
  <si>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</si>
  <si>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</si>
  <si>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</si>
  <si>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</si>
  <si>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</si>
  <si>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</si>
  <si>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</si>
  <si>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</si>
  <si>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</si>
  <si>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</si>
  <si>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</si>
  <si>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</si>
  <si>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</si>
  <si>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</si>
  <si>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</si>
  <si>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</si>
  <si>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</si>
  <si>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</si>
  <si>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</si>
  <si>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</si>
  <si>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</si>
  <si>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</si>
  <si>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</si>
  <si>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</si>
  <si>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</si>
  <si>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</si>
  <si>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</si>
  <si>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</si>
  <si>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</si>
  <si>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</si>
  <si>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</si>
  <si>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</si>
  <si>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</si>
  <si>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</si>
  <si>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</si>
  <si>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</si>
  <si>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</si>
  <si>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</si>
  <si>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</si>
  <si>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</si>
  <si>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</si>
  <si>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</si>
  <si>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</si>
  <si>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</si>
  <si>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</si>
  <si>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</si>
  <si>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</si>
  <si>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</si>
  <si>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</si>
  <si>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</si>
  <si>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</si>
  <si>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</si>
  <si>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</si>
  <si>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</si>
  <si>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</si>
  <si>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</si>
  <si>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</si>
  <si>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</si>
  <si>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</si>
  <si>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</si>
  <si>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</si>
  <si>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</si>
  <si>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</si>
  <si>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</si>
  <si>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</si>
  <si>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</si>
  <si>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</si>
  <si>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</si>
  <si>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</si>
  <si>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</si>
  <si>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</si>
  <si>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</si>
  <si>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</si>
  <si>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</si>
  <si>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</si>
  <si>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</si>
  <si>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</si>
  <si>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</si>
  <si>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</si>
  <si>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</si>
  <si>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</si>
  <si>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</si>
  <si>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</si>
  <si>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</si>
  <si>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</si>
  <si>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</si>
  <si>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</si>
  <si>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</si>
  <si>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</si>
  <si>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</si>
  <si>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</si>
  <si>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</si>
  <si>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</si>
  <si>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</si>
  <si>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</si>
  <si>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</si>
  <si>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</si>
  <si>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</si>
  <si>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</si>
  <si>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</si>
  <si>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</si>
  <si>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</si>
  <si>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</si>
  <si>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</si>
  <si>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</si>
  <si>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</si>
  <si>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</si>
  <si>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</si>
  <si>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</si>
  <si>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</si>
  <si>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</si>
  <si>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</si>
  <si>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</si>
  <si>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</si>
  <si>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</si>
  <si>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</si>
  <si>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</si>
  <si>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</si>
  <si>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</si>
  <si>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</si>
  <si>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</si>
  <si>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</si>
  <si>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</si>
  <si>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</si>
  <si>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</si>
  <si>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</si>
  <si>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</si>
  <si>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</si>
  <si>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</si>
  <si>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</si>
  <si>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</si>
  <si>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</si>
  <si>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</si>
  <si>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</si>
  <si>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</si>
  <si>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</si>
  <si>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</si>
  <si>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</si>
  <si>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</si>
  <si>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</si>
  <si>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</si>
  <si>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</si>
  <si>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</si>
  <si>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</si>
  <si>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</si>
  <si>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</si>
  <si>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</si>
  <si>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</si>
  <si>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</si>
  <si>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</si>
  <si>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</si>
  <si>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</si>
  <si>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</si>
  <si>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</si>
  <si>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</si>
  <si>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</si>
  <si>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</si>
  <si>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</si>
  <si>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</si>
  <si>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</si>
  <si>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</si>
  <si>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</si>
  <si>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</si>
  <si>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</si>
  <si>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</si>
  <si>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</si>
  <si>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</si>
  <si>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</si>
  <si>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</si>
  <si>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</si>
  <si>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</si>
  <si>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</si>
  <si>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</si>
  <si>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</si>
  <si>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</si>
  <si>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</si>
  <si>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</si>
  <si>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</si>
  <si>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</si>
  <si>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</si>
  <si>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</si>
  <si>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</si>
  <si>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</si>
  <si>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</si>
  <si>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</si>
  <si>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</si>
  <si>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</si>
  <si>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</si>
  <si>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</si>
  <si>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</si>
  <si>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</si>
  <si>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</si>
  <si>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</si>
  <si>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</si>
  <si>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</si>
  <si>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</si>
  <si>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</si>
  <si>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</si>
  <si>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</si>
  <si>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</si>
  <si>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</si>
  <si>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</si>
  <si>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</si>
  <si>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</si>
  <si>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</si>
  <si>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</si>
  <si>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</si>
  <si>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</si>
  <si>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</si>
  <si>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</si>
  <si>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</si>
  <si>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</si>
  <si>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</si>
  <si>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</si>
  <si>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</si>
  <si>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</si>
  <si>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</si>
  <si>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</si>
  <si>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</si>
  <si>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</si>
  <si>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</si>
  <si>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</si>
  <si>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</si>
  <si>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</si>
  <si>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</si>
  <si>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</si>
  <si>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</si>
  <si>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</si>
  <si>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</si>
  <si>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</si>
  <si>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</si>
  <si>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</si>
  <si>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</si>
  <si>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</si>
  <si>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</si>
  <si>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</si>
  <si>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</si>
  <si>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</si>
  <si>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</si>
  <si>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</si>
  <si>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</si>
  <si>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</si>
  <si>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</si>
  <si>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</si>
  <si>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</si>
  <si>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</si>
  <si>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</si>
  <si>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</si>
  <si>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</si>
  <si>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</si>
  <si>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</si>
  <si>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</si>
  <si>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</si>
  <si>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</si>
  <si>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</si>
  <si>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</si>
  <si>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</si>
  <si>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</si>
  <si>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</si>
  <si>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</si>
  <si>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</si>
  <si>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</si>
  <si>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</si>
  <si>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</si>
  <si>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</si>
  <si>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</si>
  <si>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</si>
  <si>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</si>
  <si>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</si>
  <si>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</si>
  <si>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</si>
  <si>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</si>
  <si>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</si>
  <si>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</si>
  <si>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</si>
  <si>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</si>
  <si>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</si>
  <si>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</si>
  <si>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</si>
  <si>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</si>
  <si>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</si>
  <si>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</si>
  <si>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</si>
  <si>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</si>
  <si>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</si>
  <si>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</si>
  <si>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</si>
  <si>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</si>
  <si>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</si>
  <si>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</si>
  <si>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</si>
  <si>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</si>
  <si>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</si>
  <si>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</si>
  <si>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</si>
  <si>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</si>
  <si>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</si>
  <si>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</si>
  <si>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</si>
  <si>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</si>
  <si>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</si>
  <si>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</si>
  <si>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</si>
  <si>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</si>
  <si>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</si>
  <si>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</si>
  <si>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</si>
  <si>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</si>
  <si>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</si>
  <si>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</si>
  <si>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</si>
  <si>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</si>
  <si>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</si>
  <si>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</si>
  <si>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</si>
  <si>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</si>
  <si>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</si>
  <si>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</si>
  <si>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</si>
  <si>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</si>
  <si>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</si>
  <si>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</si>
  <si>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</si>
  <si>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</si>
  <si>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</si>
  <si>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</si>
  <si>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</si>
  <si>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</si>
  <si>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</si>
  <si>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</si>
  <si>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</si>
  <si>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</si>
  <si>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</si>
  <si>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</si>
  <si>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</si>
  <si>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</si>
  <si>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</si>
  <si>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</si>
  <si>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</si>
  <si>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</si>
  <si>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</si>
  <si>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</si>
  <si>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</si>
  <si>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</si>
  <si>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</si>
  <si>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</si>
  <si>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</si>
  <si>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</si>
  <si>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</si>
  <si>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</si>
  <si>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</si>
  <si>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</si>
  <si>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</si>
  <si>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</si>
  <si>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</si>
  <si>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</si>
  <si>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</si>
  <si>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</si>
  <si>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</si>
  <si>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</si>
  <si>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</si>
  <si>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</si>
  <si>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</si>
  <si>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</si>
  <si>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</si>
  <si>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</si>
  <si>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</si>
  <si>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</si>
  <si>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</si>
  <si>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</si>
  <si>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</si>
  <si>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</si>
  <si>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</si>
  <si>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</si>
  <si>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</si>
  <si>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</si>
  <si>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</si>
  <si>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</si>
  <si>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</si>
  <si>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</si>
  <si>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</si>
  <si>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</si>
  <si>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</si>
  <si>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</si>
  <si>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</si>
  <si>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</si>
  <si>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</si>
  <si>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</si>
  <si>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</si>
  <si>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</si>
  <si>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</si>
  <si>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</si>
  <si>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</si>
  <si>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</si>
  <si>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</si>
  <si>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</si>
  <si>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</si>
  <si>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</si>
  <si>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</si>
  <si>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</si>
  <si>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</si>
  <si>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</si>
  <si>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</si>
  <si>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</si>
  <si>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</si>
  <si>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</si>
  <si>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</si>
  <si>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</si>
  <si>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</si>
  <si>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</si>
  <si>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</si>
  <si>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</si>
  <si>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</si>
  <si>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</si>
  <si>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</si>
  <si>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</si>
  <si>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</si>
  <si>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</si>
  <si>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</si>
  <si>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</si>
  <si>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</si>
  <si>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</si>
  <si>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</si>
  <si>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</si>
  <si>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</si>
  <si>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</si>
  <si>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</si>
  <si>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</si>
  <si>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</si>
  <si>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</si>
  <si>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</si>
  <si>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</si>
  <si>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</si>
  <si>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</si>
  <si>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</si>
  <si>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</si>
  <si>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</si>
  <si>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</si>
  <si>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</si>
  <si>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</si>
  <si>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</si>
  <si>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</si>
  <si>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</si>
  <si>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</si>
  <si>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</si>
  <si>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</si>
  <si>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</si>
  <si>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</si>
  <si>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</si>
  <si>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</si>
  <si>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</si>
  <si>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</si>
  <si>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</si>
  <si>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</si>
  <si>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</si>
  <si>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</si>
  <si>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</si>
  <si>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</si>
  <si>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</si>
  <si>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</si>
  <si>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</si>
  <si>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</si>
  <si>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</si>
  <si>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</si>
  <si>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</si>
  <si>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</si>
  <si>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</si>
  <si>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</si>
  <si>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</si>
  <si>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</si>
  <si>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</si>
  <si>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</si>
  <si>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</si>
  <si>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</si>
  <si>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</si>
  <si>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</si>
  <si>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</si>
  <si>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</si>
  <si>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</si>
  <si>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</si>
  <si>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</si>
  <si>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</si>
  <si>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</si>
  <si>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</si>
  <si>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</si>
  <si>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</si>
  <si>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</si>
  <si>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</si>
  <si>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</si>
  <si>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</si>
  <si>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</si>
  <si>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</si>
  <si>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</si>
  <si>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</si>
  <si>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</si>
  <si>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</si>
  <si>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</si>
  <si>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</si>
  <si>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</si>
  <si>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</si>
  <si>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</si>
  <si>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</si>
  <si>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</si>
  <si>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</si>
  <si>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</si>
  <si>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</si>
  <si>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</si>
  <si>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</si>
  <si>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</si>
  <si>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</si>
  <si>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</si>
  <si>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</si>
  <si>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</si>
  <si>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</si>
  <si>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</si>
  <si>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</si>
  <si>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</si>
  <si>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</si>
  <si>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</si>
  <si>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</si>
  <si>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</si>
  <si>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</si>
  <si>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</si>
  <si>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</si>
  <si>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</si>
  <si>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</si>
  <si>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</si>
  <si>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</si>
  <si>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</si>
  <si>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</si>
  <si>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</si>
  <si>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</si>
  <si>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</si>
  <si>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</si>
  <si>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</si>
  <si>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</si>
  <si>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</si>
  <si>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</si>
  <si>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</si>
  <si>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</si>
  <si>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</si>
  <si>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</si>
  <si>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</si>
  <si>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</si>
  <si>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</si>
  <si>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</si>
  <si>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</si>
  <si>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</si>
  <si>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</si>
  <si>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</si>
  <si>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</si>
  <si>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</si>
  <si>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</si>
  <si>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</si>
  <si>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</si>
  <si>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</si>
  <si>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</si>
  <si>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</si>
  <si>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</si>
  <si>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</si>
  <si>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</si>
  <si>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</si>
  <si>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</si>
  <si>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</si>
  <si>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</si>
  <si>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</si>
  <si>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</si>
  <si>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</si>
  <si>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</si>
  <si>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</si>
  <si>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</si>
  <si>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</si>
  <si>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</si>
  <si>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</si>
  <si>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</si>
  <si>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</si>
  <si>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</si>
  <si>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</si>
  <si>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</si>
  <si>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</si>
  <si>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</si>
  <si>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</si>
  <si>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</si>
  <si>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</si>
  <si>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</si>
  <si>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</si>
  <si>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</si>
  <si>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</si>
  <si>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</si>
  <si>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</si>
  <si>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</si>
  <si>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</si>
  <si>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</si>
  <si>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</si>
  <si>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</si>
  <si>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</si>
  <si>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</si>
  <si>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</si>
  <si>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</si>
  <si>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</si>
  <si>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</si>
  <si>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</si>
  <si>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</si>
  <si>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</si>
  <si>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</si>
  <si>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</si>
  <si>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</si>
  <si>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</si>
  <si>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</si>
  <si>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</si>
  <si>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</si>
  <si>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</si>
  <si>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</si>
  <si>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</si>
  <si>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</si>
  <si>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</si>
  <si>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</si>
  <si>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</si>
  <si>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</si>
  <si>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</si>
  <si>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</si>
  <si>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</si>
  <si>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</si>
  <si>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</si>
  <si>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</si>
  <si>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</si>
  <si>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</si>
  <si>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</si>
  <si>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</si>
  <si>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</si>
  <si>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</si>
  <si>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</si>
  <si>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</si>
  <si>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</si>
  <si>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</si>
  <si>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</si>
  <si>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</si>
  <si>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</si>
  <si>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</si>
  <si>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</si>
  <si>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</si>
  <si>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</si>
  <si>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</si>
  <si>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</si>
  <si>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</si>
  <si>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</si>
  <si>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</si>
  <si>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</si>
  <si>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</si>
  <si>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</si>
  <si>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</si>
  <si>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</si>
  <si>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</si>
  <si>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</si>
  <si>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</si>
  <si>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</si>
  <si>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</si>
  <si>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</si>
  <si>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</si>
  <si>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</si>
  <si>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</si>
  <si>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</si>
  <si>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</si>
  <si>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</si>
  <si>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</si>
  <si>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</si>
  <si>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</si>
  <si>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</si>
  <si>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</si>
  <si>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</si>
  <si>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</si>
  <si>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</si>
  <si>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</si>
  <si>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</si>
  <si>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</si>
  <si>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</si>
  <si>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</si>
  <si>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</si>
  <si>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</si>
  <si>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</si>
  <si>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</si>
  <si>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</si>
  <si>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</si>
  <si>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</si>
  <si>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</si>
  <si>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</si>
  <si>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</si>
  <si>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</si>
  <si>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</si>
  <si>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</si>
  <si>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</si>
  <si>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</si>
  <si>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</si>
  <si>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</si>
  <si>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</si>
  <si>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</si>
  <si>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</si>
  <si>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</si>
  <si>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</si>
  <si>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</si>
  <si>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</si>
  <si>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</si>
  <si>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</si>
  <si>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</si>
  <si>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</si>
  <si>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</si>
  <si>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</si>
  <si>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</si>
  <si>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</si>
  <si>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</si>
  <si>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</si>
  <si>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</si>
  <si>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</si>
  <si>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</si>
  <si>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</si>
  <si>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</si>
  <si>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</si>
  <si>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</si>
  <si>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</si>
  <si>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</si>
  <si>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</si>
  <si>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</si>
  <si>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</si>
  <si>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</si>
  <si>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</si>
  <si>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</si>
  <si>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</si>
  <si>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</si>
  <si>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</si>
  <si>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</si>
  <si>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</si>
  <si>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</si>
  <si>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</si>
  <si>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</si>
  <si>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</si>
  <si>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</si>
  <si>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</si>
  <si>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</si>
  <si>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</si>
  <si>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</si>
  <si>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</si>
  <si>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</si>
  <si>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</si>
  <si>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</si>
  <si>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</si>
  <si>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</si>
  <si>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</si>
  <si>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</si>
  <si>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</si>
  <si>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</si>
  <si>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</si>
  <si>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</si>
  <si>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</si>
  <si>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</si>
  <si>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</si>
  <si>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</si>
  <si>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</si>
  <si>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</si>
  <si>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</si>
  <si>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</si>
  <si>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</si>
  <si>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</si>
  <si>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</si>
  <si>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</si>
  <si>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</si>
  <si>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</si>
  <si>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</si>
  <si>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</si>
  <si>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</si>
  <si>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</si>
  <si>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</si>
  <si>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</si>
  <si>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</si>
  <si>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</si>
  <si>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</si>
  <si>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</si>
  <si>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</si>
  <si>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</si>
  <si>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</si>
  <si>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</si>
  <si>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</si>
  <si>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</si>
  <si>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</si>
  <si>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</si>
  <si>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</si>
  <si>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</si>
  <si>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</si>
  <si>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</si>
  <si>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</si>
  <si>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</si>
  <si>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</si>
  <si>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</si>
  <si>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</si>
  <si>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</si>
  <si>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</si>
  <si>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</si>
  <si>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</si>
  <si>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</si>
  <si>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</si>
  <si>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</si>
  <si>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</si>
  <si>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</si>
  <si>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</si>
  <si>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</si>
  <si>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</si>
  <si>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</si>
  <si>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</si>
  <si>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</si>
  <si>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</si>
  <si>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</si>
  <si>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</si>
  <si>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</si>
  <si>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</si>
  <si>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</si>
  <si>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</si>
  <si>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</si>
  <si>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</si>
  <si>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</si>
  <si>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</si>
  <si>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</si>
  <si>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</si>
  <si>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</si>
  <si>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</si>
  <si>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</si>
  <si>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</si>
  <si>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</si>
  <si>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</si>
  <si>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</si>
  <si>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</si>
  <si>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</si>
  <si>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</si>
  <si>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</si>
  <si>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</si>
  <si>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</si>
  <si>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</si>
  <si>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</si>
  <si>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</si>
  <si>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</si>
  <si>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</si>
  <si>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</si>
  <si>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</si>
  <si>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</si>
  <si>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</si>
  <si>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</si>
  <si>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</si>
  <si>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</si>
  <si>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</si>
  <si>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</si>
  <si>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</si>
  <si>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</si>
  <si>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</si>
  <si>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</si>
  <si>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</si>
  <si>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</si>
  <si>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</si>
  <si>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</si>
  <si>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</si>
  <si>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</si>
  <si>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</si>
  <si>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</si>
  <si>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</si>
  <si>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</si>
  <si>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</si>
  <si>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</si>
  <si>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</si>
  <si>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</si>
  <si>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</si>
  <si>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</si>
  <si>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</si>
  <si>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</si>
  <si>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</si>
  <si>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</si>
  <si>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</si>
  <si>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</si>
  <si>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</si>
  <si>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</si>
  <si>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</si>
  <si>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</si>
  <si>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</si>
  <si>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</si>
  <si>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</si>
  <si>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</si>
  <si>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</si>
  <si>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</si>
  <si>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</si>
  <si>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</si>
  <si>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</si>
  <si>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</si>
  <si>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</si>
  <si>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</si>
  <si>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</si>
  <si>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</si>
  <si>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</si>
  <si>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</si>
  <si>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</si>
  <si>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</si>
  <si>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</si>
  <si>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</si>
  <si>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</si>
  <si>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</si>
  <si>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</si>
  <si>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</si>
  <si>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</si>
  <si>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</si>
  <si>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</si>
  <si>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</si>
  <si>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</si>
  <si>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</si>
  <si>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</si>
  <si>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</si>
  <si>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</si>
  <si>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</si>
  <si>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</si>
  <si>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</si>
  <si>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</si>
  <si>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</si>
  <si>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</si>
  <si>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</si>
  <si>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</si>
  <si>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</si>
  <si>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</si>
  <si>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</si>
  <si>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</si>
  <si>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</si>
  <si>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</si>
  <si>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</si>
  <si>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</si>
  <si>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</si>
  <si>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</si>
  <si>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</si>
  <si>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</si>
  <si>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</si>
  <si>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</si>
  <si>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</si>
  <si>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</si>
  <si>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</si>
  <si>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</si>
  <si>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</si>
  <si>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</si>
  <si>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</si>
  <si>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</si>
  <si>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</si>
  <si>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</si>
  <si>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</si>
  <si>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</si>
  <si>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</si>
  <si>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</si>
  <si>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</si>
  <si>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</si>
  <si>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</si>
  <si>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</si>
  <si>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</si>
  <si>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</si>
  <si>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</si>
  <si>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</si>
  <si>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</si>
  <si>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</si>
  <si>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</si>
  <si>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</si>
  <si>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</si>
  <si>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</si>
  <si>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</si>
  <si>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</si>
  <si>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</si>
  <si>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</si>
  <si>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</si>
  <si>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</si>
  <si>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</si>
  <si>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</si>
  <si>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</si>
  <si>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</si>
  <si>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</si>
  <si>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</si>
  <si>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</si>
  <si>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</si>
  <si>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</si>
  <si>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</si>
  <si>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</si>
  <si>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</si>
  <si>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</si>
  <si>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</si>
  <si>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</si>
  <si>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</si>
  <si>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</si>
  <si>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</si>
  <si>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</si>
  <si>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</si>
  <si>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</si>
  <si>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</si>
  <si>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</si>
  <si>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</si>
  <si>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</si>
  <si>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</si>
  <si>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</si>
  <si>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</si>
  <si>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</si>
  <si>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</si>
  <si>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</si>
  <si>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</si>
  <si>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</si>
  <si>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</si>
  <si>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</si>
  <si>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</si>
  <si>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</si>
  <si>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</si>
  <si>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</si>
  <si>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</si>
  <si>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</si>
  <si>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</si>
  <si>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</si>
  <si>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</si>
  <si>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</si>
  <si>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</si>
  <si>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</si>
  <si>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</si>
  <si>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</si>
  <si>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</si>
  <si>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</si>
  <si>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</si>
  <si>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</si>
  <si>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</si>
  <si>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</si>
  <si>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</si>
  <si>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</si>
  <si>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</si>
  <si>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</si>
  <si>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</si>
  <si>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</si>
  <si>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</si>
  <si>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</si>
  <si>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</si>
  <si>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</si>
  <si>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</si>
  <si>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</si>
  <si>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</si>
  <si>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</si>
  <si>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</si>
  <si>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</si>
  <si>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</si>
  <si>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</si>
  <si>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</si>
  <si>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</si>
  <si>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</si>
  <si>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</si>
  <si>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</si>
  <si>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</si>
  <si>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</si>
  <si>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</si>
  <si>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</si>
  <si>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</si>
  <si>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</si>
  <si>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</si>
  <si>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</si>
  <si>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</si>
  <si>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</si>
  <si>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</si>
  <si>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</si>
  <si>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</si>
  <si>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</si>
  <si>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</si>
  <si>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</si>
  <si>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</si>
  <si>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</si>
  <si>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</si>
  <si>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</si>
  <si>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</si>
  <si>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</si>
  <si>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</si>
  <si>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</si>
  <si>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</si>
  <si>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</si>
  <si>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</si>
  <si>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</si>
  <si>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</si>
  <si>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</si>
  <si>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</si>
  <si>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</si>
  <si>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</si>
  <si>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</si>
  <si>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</si>
  <si>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</si>
  <si>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</si>
  <si>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</si>
  <si>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</si>
  <si>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</si>
  <si>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</si>
  <si>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</si>
  <si>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</si>
  <si>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</si>
  <si>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</si>
  <si>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</si>
  <si>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</si>
  <si>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</si>
  <si>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</si>
  <si>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</si>
  <si>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</si>
  <si>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</si>
  <si>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</si>
  <si>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</si>
  <si>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</si>
  <si>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</si>
  <si>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</si>
  <si>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</si>
  <si>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</si>
  <si>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</si>
  <si>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</si>
  <si>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</si>
  <si>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</si>
  <si>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</si>
  <si>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</si>
  <si>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</si>
  <si>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</si>
  <si>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</si>
  <si>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</si>
  <si>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</si>
  <si>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</si>
  <si>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</si>
  <si>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</si>
  <si>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</si>
  <si>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</si>
  <si>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</si>
  <si>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</si>
  <si>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</si>
  <si>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</si>
  <si>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</si>
  <si>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</si>
  <si>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</si>
  <si>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</si>
  <si>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</si>
  <si>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</si>
  <si>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</si>
  <si>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</si>
  <si>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</si>
  <si>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</si>
  <si>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</si>
  <si>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</si>
  <si>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</si>
  <si>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</si>
  <si>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</si>
  <si>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</si>
  <si>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</si>
  <si>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</si>
  <si>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</si>
  <si>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</si>
  <si>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</si>
  <si>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</si>
  <si>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</si>
  <si>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</si>
  <si>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</si>
  <si>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</si>
  <si>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</si>
  <si>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</si>
  <si>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</si>
  <si>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</si>
  <si>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</si>
  <si>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</si>
  <si>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</si>
  <si>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</si>
  <si>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</si>
  <si>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</si>
  <si>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</si>
  <si>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</si>
  <si>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</si>
  <si>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</si>
  <si>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</si>
  <si>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</si>
  <si>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</si>
  <si>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</si>
  <si>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</si>
  <si>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</si>
  <si>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</si>
  <si>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</si>
  <si>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</si>
  <si>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</si>
  <si>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</si>
  <si>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</si>
  <si>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</si>
  <si>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</si>
  <si>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</si>
  <si>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</si>
  <si>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</si>
  <si>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</si>
  <si>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</si>
  <si>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</si>
  <si>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</si>
  <si>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</si>
  <si>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</si>
  <si>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</si>
  <si>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</si>
  <si>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</si>
  <si>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</si>
  <si>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</si>
  <si>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</si>
  <si>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</si>
  <si>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</si>
  <si>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</si>
  <si>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</si>
  <si>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</si>
  <si>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</si>
  <si>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</si>
  <si>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</si>
  <si>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</si>
  <si>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</si>
  <si>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</si>
  <si>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</si>
  <si>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</si>
  <si>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</si>
  <si>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</si>
  <si>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</si>
  <si>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</si>
  <si>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</si>
  <si>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</si>
  <si>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</si>
  <si>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</si>
  <si>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</si>
  <si>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</si>
  <si>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</si>
  <si>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</si>
  <si>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</si>
  <si>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</si>
  <si>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</si>
  <si>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</si>
  <si>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</si>
  <si>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</si>
  <si>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</si>
  <si>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</si>
  <si>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</si>
  <si>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</si>
  <si>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</si>
  <si>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</si>
  <si>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</si>
  <si>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</si>
  <si>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</si>
  <si>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</si>
  <si>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</si>
  <si>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</si>
  <si>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</si>
  <si>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</si>
  <si>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</si>
  <si>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</si>
  <si>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</si>
  <si>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</si>
  <si>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</si>
  <si>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</si>
  <si>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</si>
  <si>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</si>
  <si>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</si>
  <si>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</si>
  <si>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</si>
  <si>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</si>
  <si>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</si>
  <si>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</si>
  <si>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</si>
  <si>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</si>
  <si>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</si>
  <si>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</si>
  <si>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</si>
  <si>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</si>
  <si>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</si>
  <si>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</si>
  <si>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</si>
  <si>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</si>
  <si>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</si>
  <si>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</si>
  <si>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</si>
  <si>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</si>
  <si>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</si>
  <si>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</si>
  <si>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</si>
  <si>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</si>
  <si>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</si>
  <si>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</si>
  <si>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</si>
  <si>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</si>
  <si>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</si>
  <si>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</si>
  <si>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</si>
  <si>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</si>
  <si>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</si>
  <si>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</si>
  <si>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</si>
  <si>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</si>
  <si>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</si>
  <si>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</si>
  <si>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</si>
  <si>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</si>
  <si>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</si>
  <si>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</si>
  <si>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</si>
  <si>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</si>
  <si>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</si>
  <si>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</si>
  <si>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</si>
  <si>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</si>
  <si>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</si>
  <si>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</si>
  <si>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</si>
  <si>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</si>
  <si>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</si>
  <si>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</si>
  <si>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</si>
  <si>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</si>
  <si>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</si>
  <si>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</si>
  <si>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</si>
  <si>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</si>
  <si>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</si>
  <si>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</si>
  <si>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</si>
  <si>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</si>
  <si>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</si>
  <si>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</si>
  <si>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</si>
  <si>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</si>
  <si>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</si>
  <si>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</si>
  <si>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</si>
  <si>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</si>
  <si>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</si>
  <si>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</si>
  <si>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</si>
  <si>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</si>
  <si>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</si>
  <si>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</si>
  <si>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</si>
  <si>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</si>
  <si>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</si>
  <si>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AQ-EF09, "DEQ HAP and VOC Emission Factors for Lumber Drying" Emission factors representative of Douglas Fir species with a maximum inlet temperature of 200°F.</t>
  </si>
  <si>
    <t>NCASI Technical Bulletin 1050 (September 2018). Emission factor for wood-fired boiler with dry ESP control device.</t>
  </si>
  <si>
    <t>Emission Factor Verification Source Test Reports dated August 5, 2010 and August 1, 2023. Representative of the average between the two 3-run average from the scrubber outlet.</t>
  </si>
  <si>
    <t>NCASI Technical Bulletin 1050 (September 2018). Emission factor for wood-fired boiler with ESP or fabric filter control. Includes a multiplier factor of 10 to account for source test variability.</t>
  </si>
  <si>
    <t xml:space="preserve">Boiler MACT compliance Source Test Reports dated November 5, 2019 and December 1, 2022. Representative of the average between the two 3-run average from the ESP outlet. Includes </t>
  </si>
  <si>
    <t>NCASI Technical Bulletin 1050 (September 2018). Emission factor for wood-fired boiler with wet scrubber control.  Includes a multiplier factor of 10 to account for source test variability.</t>
  </si>
  <si>
    <t>NCASI Technical Bulletin 1050 (September 2018). Emission factor for wood-fired boiler. Includes a multiplier factor of 10 to account for source test variability.</t>
  </si>
  <si>
    <t>NCASI Technical Bulletin 1050 (September 2018). Emission factor for wood-fired boiler with wet scrubber control. Includes a multiplier factor of 3 to account for source test variability.</t>
  </si>
  <si>
    <t>NCASI Technical Bulletin 1050 (September 2018). Emission factor for wood-fired boiler with wet scrubber control. Includes a multiplier factor of 10 to account for source test variability.</t>
  </si>
  <si>
    <t>Boiler MACT compliance Source Test Reports dated November 5, 2019 and December 1, 2022. Representative of the average between the two 3-run average from the scrubber outlet. Includes a multiplier factor of 3 to account for source test variability.</t>
  </si>
  <si>
    <t>NCASI Technical Bulletin 1050 (September 2018). Emission factor for wood-fired boiler with ESP or fabric filter control. Includes a multiplier factor of 3 to account for source test variability.</t>
  </si>
  <si>
    <t>AP-42 Chapter 1 (April 2022), Table 1.6-3, "Emission Factors for Speciated Organic Compounds, TOC, VOC, Nitrous Oxide, and Carbon Dioxide from Wood Residue Combustion." Emission factors are for uncontrolled sources.</t>
  </si>
  <si>
    <t>NCASI Technical Bulletin 1050 (September 2018). Emission factor for wood-fired boiler. Includes a multiplier factor of 3 to account for source test variability.</t>
  </si>
  <si>
    <t>NCASI Technical Bulletin 1050 (September 2018). Emission factor for wood-fired boiler with ESP or fabric filter control. Includes a multiplier factor of 2.5 to account for source test variability.</t>
  </si>
  <si>
    <t>NCASI Technical Bulletin 1050 (September 2018). Emission factor for wood-fired boiler. Includes a multiplier factor of 2.5 to account for source test variability.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</si>
</sst>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55" x14ac:knownFonts="1">
    <font>
      <sz val="11"/>
      <color theme="1"/>
      <name val="Calibri"/>
      <family val="2"/>
      <scheme val="minor"/>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
      <sz val="8"/>
      <color theme="1"/>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5">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xf numFmtId="0" fontId="22" fillId="0" borderId="0"/>
    <xf numFmtId="0" fontId="22"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49" fillId="0" borderId="0"/>
    <xf numFmtId="0" fontId="50" fillId="0" borderId="0"/>
    <xf numFmtId="0" fontId="51" fillId="0" borderId="0"/>
    <xf numFmtId="0" fontId="48" fillId="0" borderId="0"/>
    <xf numFmtId="9" fontId="48" fillId="0" borderId="0" applyFont="0" applyFill="0" applyBorder="0" applyAlignment="0" applyProtection="0"/>
    <xf numFmtId="0" fontId="5" fillId="0" borderId="0"/>
    <xf numFmtId="0" fontId="5" fillId="0" borderId="0"/>
    <xf numFmtId="0" fontId="5" fillId="0" borderId="0"/>
    <xf numFmtId="0" fontId="22" fillId="0" borderId="0"/>
    <xf numFmtId="0" fontId="52" fillId="0" borderId="0"/>
    <xf numFmtId="0" fontId="49" fillId="0" borderId="0"/>
    <xf numFmtId="0" fontId="5" fillId="0" borderId="0"/>
    <xf numFmtId="0" fontId="5" fillId="0" borderId="0"/>
    <xf numFmtId="0" fontId="49" fillId="0" borderId="0"/>
    <xf numFmtId="0" fontId="53" fillId="0" borderId="0"/>
    <xf numFmtId="0" fontId="48" fillId="0" borderId="0"/>
    <xf numFmtId="0" fontId="5" fillId="0" borderId="0"/>
    <xf numFmtId="0" fontId="50" fillId="0" borderId="0"/>
    <xf numFmtId="0" fontId="50" fillId="0" borderId="0"/>
    <xf numFmtId="0" fontId="50" fillId="0" borderId="0"/>
    <xf numFmtId="0" fontId="5" fillId="0" borderId="0"/>
    <xf numFmtId="0" fontId="48" fillId="0" borderId="0"/>
    <xf numFmtId="0" fontId="48" fillId="0" borderId="0"/>
    <xf numFmtId="9" fontId="4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5" fillId="0" borderId="0"/>
    <xf numFmtId="0" fontId="22"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5" fillId="0" borderId="0"/>
    <xf numFmtId="0" fontId="22" fillId="0" borderId="0"/>
    <xf numFmtId="0" fontId="22" fillId="0" borderId="0"/>
    <xf numFmtId="43" fontId="5" fillId="0" borderId="0" applyFont="0" applyFill="0" applyBorder="0" applyAlignment="0" applyProtection="0"/>
    <xf numFmtId="9" fontId="5" fillId="0" borderId="0" applyFont="0" applyFill="0" applyBorder="0" applyAlignment="0" applyProtection="0"/>
    <xf numFmtId="0" fontId="54" fillId="0" borderId="0"/>
    <xf numFmtId="0" fontId="5" fillId="0" borderId="0"/>
    <xf numFmtId="0" fontId="5" fillId="0" borderId="0"/>
    <xf numFmtId="0" fontId="5" fillId="0" borderId="0"/>
    <xf numFmtId="0" fontId="1" fillId="0" borderId="0"/>
    <xf numFmtId="0" fontId="5" fillId="0" borderId="0"/>
    <xf numFmtId="0" fontId="5" fillId="0" borderId="0"/>
  </cellStyleXfs>
  <cellXfs count="29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20" fillId="0" borderId="31" xfId="0" quotePrefix="1" applyFont="1" applyBorder="1" applyAlignment="1" applyProtection="1">
      <alignment horizontal="center"/>
      <protection locked="0"/>
    </xf>
    <xf numFmtId="0" fontId="20" fillId="0" borderId="13" xfId="0" quotePrefix="1" applyFont="1" applyBorder="1" applyAlignment="1" applyProtection="1">
      <alignment horizontal="center"/>
      <protection locked="0"/>
    </xf>
    <xf numFmtId="10" fontId="20" fillId="0" borderId="29" xfId="3" applyNumberFormat="1" applyFont="1" applyFill="1" applyBorder="1" applyAlignment="1" applyProtection="1">
      <alignment horizontal="center"/>
      <protection locked="0"/>
    </xf>
    <xf numFmtId="0" fontId="20" fillId="0" borderId="15" xfId="0" quotePrefix="1" applyFont="1" applyBorder="1" applyAlignment="1" applyProtection="1">
      <alignment horizontal="center"/>
      <protection locked="0"/>
    </xf>
    <xf numFmtId="11" fontId="20" fillId="0" borderId="31" xfId="0" applyNumberFormat="1" applyFont="1" applyBorder="1" applyAlignment="1" applyProtection="1">
      <alignment horizontal="center"/>
      <protection locked="0"/>
    </xf>
    <xf numFmtId="11" fontId="20" fillId="0" borderId="18" xfId="0" applyNumberFormat="1" applyFont="1" applyBorder="1" applyAlignment="1" applyProtection="1">
      <alignment horizontal="center"/>
      <protection locked="0"/>
    </xf>
    <xf numFmtId="164" fontId="20" fillId="0" borderId="18" xfId="0" applyNumberFormat="1" applyFont="1" applyBorder="1" applyAlignment="1" applyProtection="1">
      <alignment horizontal="center"/>
      <protection locked="0"/>
    </xf>
    <xf numFmtId="2" fontId="20" fillId="0" borderId="18" xfId="0" applyNumberFormat="1" applyFont="1" applyBorder="1" applyAlignment="1" applyProtection="1">
      <alignment horizontal="center"/>
      <protection locked="0"/>
    </xf>
    <xf numFmtId="11" fontId="20" fillId="0" borderId="49" xfId="0" applyNumberFormat="1" applyFont="1" applyBorder="1" applyAlignment="1" applyProtection="1">
      <alignment horizontal="center"/>
      <protection locked="0"/>
    </xf>
    <xf numFmtId="0" fontId="28" fillId="3" borderId="0" xfId="0" applyFont="1" applyFill="1" applyAlignment="1">
      <alignment horizontal="left" vertical="center" wrapText="1"/>
    </xf>
    <xf numFmtId="0" fontId="28" fillId="3" borderId="36" xfId="0" applyFont="1" applyFill="1" applyBorder="1" applyAlignment="1">
      <alignment horizontal="left" vertical="center" wrapText="1"/>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0" xfId="0" applyFont="1" applyFill="1" applyBorder="1" applyAlignment="1">
      <alignment horizontal="center" vertical="center"/>
    </xf>
    <xf numFmtId="0" fontId="29" fillId="12" borderId="51"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65">
    <cellStyle name="Comma 2" xfId="56" xr:uid="{0B151F87-FEFF-4D8B-A012-ACC91BEB1285}"/>
    <cellStyle name="Hyperlink" xfId="2" builtinId="8"/>
    <cellStyle name="Normal" xfId="0" builtinId="0"/>
    <cellStyle name="Normal 10" xfId="54" xr:uid="{646515C8-3197-4FB3-B921-6DC0E84B39EE}"/>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10 10 2 2 2 2 2" xfId="64" xr:uid="{BCCA3FC4-44B5-4E13-83F4-828A764EA97F}"/>
    <cellStyle name="Normal 10 35" xfId="55" xr:uid="{4A464C37-8146-416F-BD8F-904971C86A92}"/>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 40" xfId="59" xr:uid="{4FD377F1-881C-482A-9145-83E9BE40D0E6}"/>
    <cellStyle name="Normal 2 42 2" xfId="45" xr:uid="{0FF9B166-3FAD-414F-8BB4-C879B60D3688}"/>
    <cellStyle name="Normal 2 42 2 3" xfId="61" xr:uid="{467D6F19-C650-4E2D-8475-BE09AC639C28}"/>
    <cellStyle name="Normal 226" xfId="58" xr:uid="{B0CD0087-9F32-436F-8EE3-F34DFFDC551C}"/>
    <cellStyle name="Normal 228" xfId="60" xr:uid="{8A7C1995-EBA1-491E-8E0C-5D1AF75AE672}"/>
    <cellStyle name="Normal 278" xfId="53" xr:uid="{0B0B3E24-DC3C-4625-BC0B-9F9F3FAC1E33}"/>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2 8" xfId="63" xr:uid="{1128FD88-C11D-44D3-B095-A73BDBAB4E8C}"/>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316" xfId="46" xr:uid="{9264C065-ADA5-4A8B-9FA2-AB5A7410CBC0}"/>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5 2 2" xfId="50" xr:uid="{65A84A84-272E-48AD-B5E7-AABC1AF1E000}"/>
    <cellStyle name="Normal 5 2 3" xfId="42" xr:uid="{CDC200F9-4AA9-467E-8F82-7B659C6F1784}"/>
    <cellStyle name="Normal 5 3" xfId="47" xr:uid="{6625DCA4-95A4-49B6-AD4F-1B3CEB3A5086}"/>
    <cellStyle name="Normal 5 4" xfId="39" xr:uid="{05AB0F28-0E4D-4111-AC52-4690E788BDD2}"/>
    <cellStyle name="Normal 6" xfId="30" xr:uid="{F8668EE0-F7DF-4733-9672-BBCDED013BFD}"/>
    <cellStyle name="Normal 6 2" xfId="36" xr:uid="{8CFA68E7-FB3A-4E4C-A4DB-2F66198656B2}"/>
    <cellStyle name="Normal 6 2 2" xfId="52" xr:uid="{1E516FAF-4A66-4228-9A8B-D5F91625295E}"/>
    <cellStyle name="Normal 6 2 3" xfId="44" xr:uid="{C0F8B740-7F51-4AC0-8D54-D10B3407A2AE}"/>
    <cellStyle name="Normal 6 3" xfId="49" xr:uid="{1DBFBDB2-3F28-48B1-A58D-F9ED81D66F56}"/>
    <cellStyle name="Normal 6 4" xfId="62" xr:uid="{8BA95260-4617-4EE2-885F-2B92DD41D6BE}"/>
    <cellStyle name="Normal 6 5" xfId="41" xr:uid="{6369286B-E6F9-4942-91D1-181ECFDF3D6E}"/>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 name="Percent 2 2 2" xfId="51" xr:uid="{D6C565F5-2235-494B-AA88-CD133FCF5F51}"/>
    <cellStyle name="Percent 2 2 3" xfId="43" xr:uid="{8BC6F6E5-D641-4AAF-9FB6-4BC70BDCAB60}"/>
    <cellStyle name="Percent 2 3" xfId="48" xr:uid="{A4DF40F4-643C-4F02-B7D5-158319BDF0ED}"/>
    <cellStyle name="Percent 2 4" xfId="57" xr:uid="{3AD4B87F-9B80-47C0-A202-DB3756A896DF}"/>
    <cellStyle name="Percent 2 5" xfId="40" xr:uid="{819F5E1F-7884-4CD5-8DF8-0F4C4B94F5E8}"/>
  </cellStyles>
  <dxfs count="28">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4" t="s">
        <v>1160</v>
      </c>
      <c r="B5" s="204"/>
      <c r="C5" s="204"/>
      <c r="D5" s="204"/>
      <c r="E5" s="204"/>
      <c r="F5" s="204"/>
      <c r="G5" s="204"/>
      <c r="H5" s="204"/>
      <c r="I5" s="204"/>
      <c r="J5" s="204"/>
      <c r="K5" s="204"/>
      <c r="L5" s="204"/>
      <c r="M5" s="204"/>
    </row>
    <row r="6" spans="1:21" ht="34.5" customHeight="1" x14ac:dyDescent="0.4">
      <c r="A6" s="32" t="s">
        <v>1231</v>
      </c>
      <c r="B6" s="33"/>
      <c r="C6" s="33"/>
      <c r="D6" s="33"/>
      <c r="E6" s="33"/>
      <c r="F6" s="33"/>
      <c r="G6" s="33"/>
      <c r="H6" s="33"/>
      <c r="I6" s="33"/>
      <c r="J6" s="33"/>
      <c r="K6" s="33"/>
      <c r="L6" s="33"/>
      <c r="M6" s="33"/>
    </row>
    <row r="7" spans="1:21" ht="34.5" customHeight="1" x14ac:dyDescent="0.4">
      <c r="A7" s="209" t="s">
        <v>1224</v>
      </c>
      <c r="B7" s="209"/>
      <c r="C7" s="209"/>
      <c r="D7" s="209"/>
      <c r="E7" s="209"/>
      <c r="F7" s="33"/>
      <c r="G7" s="33"/>
      <c r="H7" s="33"/>
      <c r="I7" s="33"/>
      <c r="J7" s="33"/>
      <c r="K7" s="33"/>
      <c r="L7" s="33"/>
      <c r="M7" s="33"/>
    </row>
    <row r="8" spans="1:21" ht="15" thickBot="1" x14ac:dyDescent="0.35">
      <c r="A8" s="208"/>
      <c r="B8" s="208"/>
      <c r="C8" s="208"/>
      <c r="D8" s="208"/>
      <c r="E8" s="208"/>
      <c r="F8" s="34"/>
      <c r="G8" s="34"/>
      <c r="H8" s="34"/>
      <c r="I8" s="34"/>
      <c r="J8" s="34"/>
      <c r="K8" s="34"/>
      <c r="L8" s="34"/>
      <c r="M8" s="35"/>
    </row>
    <row r="9" spans="1:21" s="13" customFormat="1" ht="15" customHeight="1" x14ac:dyDescent="0.3">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3">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3" t="s">
        <v>1163</v>
      </c>
      <c r="D14" s="203"/>
      <c r="E14" s="203"/>
      <c r="F14" s="203"/>
      <c r="G14" s="203"/>
      <c r="H14" s="203"/>
      <c r="I14" s="203"/>
      <c r="J14" s="203"/>
      <c r="K14" s="203"/>
      <c r="L14" s="203"/>
      <c r="M14" s="41"/>
      <c r="N14" s="14"/>
      <c r="O14" s="14"/>
      <c r="P14" s="14"/>
    </row>
    <row r="15" spans="1:21" s="13" customFormat="1" ht="69" customHeight="1" x14ac:dyDescent="0.3">
      <c r="A15" s="40" t="s">
        <v>1164</v>
      </c>
      <c r="B15" s="40" t="s">
        <v>1188</v>
      </c>
      <c r="C15" s="203" t="s">
        <v>1229</v>
      </c>
      <c r="D15" s="203"/>
      <c r="E15" s="203"/>
      <c r="F15" s="203"/>
      <c r="G15" s="203"/>
      <c r="H15" s="203"/>
      <c r="I15" s="203"/>
      <c r="J15" s="203"/>
      <c r="K15" s="203"/>
      <c r="L15" s="203"/>
      <c r="M15" s="41"/>
      <c r="N15" s="14"/>
      <c r="O15" s="14"/>
      <c r="P15" s="14"/>
    </row>
    <row r="16" spans="1:21" s="13" customFormat="1" ht="46.5" customHeight="1" x14ac:dyDescent="0.3">
      <c r="A16" s="42" t="s">
        <v>1165</v>
      </c>
      <c r="B16" s="42" t="s">
        <v>1190</v>
      </c>
      <c r="C16" s="203" t="s">
        <v>1241</v>
      </c>
      <c r="D16" s="203"/>
      <c r="E16" s="203"/>
      <c r="F16" s="203"/>
      <c r="G16" s="203"/>
      <c r="H16" s="203"/>
      <c r="I16" s="203"/>
      <c r="J16" s="203"/>
      <c r="K16" s="203"/>
      <c r="L16" s="203"/>
      <c r="M16" s="43"/>
      <c r="N16" s="15"/>
      <c r="O16" s="15"/>
      <c r="P16" s="15"/>
    </row>
    <row r="17" spans="1:16" s="13" customFormat="1" ht="69" customHeight="1" x14ac:dyDescent="0.3">
      <c r="A17" s="42" t="s">
        <v>1166</v>
      </c>
      <c r="B17" s="42" t="s">
        <v>1191</v>
      </c>
      <c r="C17" s="203" t="s">
        <v>1230</v>
      </c>
      <c r="D17" s="203"/>
      <c r="E17" s="203"/>
      <c r="F17" s="203"/>
      <c r="G17" s="203"/>
      <c r="H17" s="203"/>
      <c r="I17" s="203"/>
      <c r="J17" s="203"/>
      <c r="K17" s="203"/>
      <c r="L17" s="203"/>
      <c r="M17" s="41"/>
      <c r="N17" s="14"/>
      <c r="O17" s="14"/>
      <c r="P17" s="14"/>
    </row>
    <row r="18" spans="1:16" s="13" customFormat="1" ht="46.5" customHeight="1" x14ac:dyDescent="0.3">
      <c r="A18" s="42" t="s">
        <v>1189</v>
      </c>
      <c r="B18" s="42" t="s">
        <v>1192</v>
      </c>
      <c r="C18" s="203" t="s">
        <v>1242</v>
      </c>
      <c r="D18" s="203"/>
      <c r="E18" s="203"/>
      <c r="F18" s="203"/>
      <c r="G18" s="203"/>
      <c r="H18" s="203"/>
      <c r="I18" s="203"/>
      <c r="J18" s="203"/>
      <c r="K18" s="203"/>
      <c r="L18" s="203"/>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02" t="s">
        <v>1209</v>
      </c>
      <c r="B32" s="202"/>
      <c r="C32" s="202"/>
      <c r="D32" s="202"/>
      <c r="E32" s="202"/>
      <c r="F32" s="202"/>
      <c r="G32" s="202"/>
      <c r="H32" s="202"/>
      <c r="I32" s="202"/>
      <c r="J32" s="202"/>
      <c r="K32" s="202"/>
      <c r="L32" s="202"/>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02" t="s">
        <v>1334</v>
      </c>
      <c r="B36" s="202"/>
      <c r="C36" s="202"/>
      <c r="D36" s="202"/>
      <c r="E36" s="202"/>
      <c r="F36" s="202"/>
      <c r="G36" s="202"/>
      <c r="H36" s="202"/>
      <c r="I36" s="202"/>
      <c r="J36" s="202"/>
      <c r="K36" s="202"/>
      <c r="L36" s="202"/>
      <c r="M36" s="39"/>
    </row>
    <row r="37" spans="1:13" s="13" customFormat="1" ht="46.5" customHeight="1" x14ac:dyDescent="0.3">
      <c r="A37" s="202" t="s">
        <v>1213</v>
      </c>
      <c r="B37" s="202"/>
      <c r="C37" s="202"/>
      <c r="D37" s="202"/>
      <c r="E37" s="202"/>
      <c r="F37" s="202"/>
      <c r="G37" s="202"/>
      <c r="H37" s="202"/>
      <c r="I37" s="202"/>
      <c r="J37" s="202"/>
      <c r="K37" s="202"/>
      <c r="L37" s="202"/>
      <c r="M37" s="39"/>
    </row>
    <row r="38" spans="1:13" s="13" customFormat="1" ht="37.5" customHeight="1" x14ac:dyDescent="0.3">
      <c r="A38" s="202" t="s">
        <v>1335</v>
      </c>
      <c r="B38" s="202"/>
      <c r="C38" s="202"/>
      <c r="D38" s="202"/>
      <c r="E38" s="202"/>
      <c r="F38" s="202"/>
      <c r="G38" s="202"/>
      <c r="H38" s="202"/>
      <c r="I38" s="202"/>
      <c r="J38" s="202"/>
      <c r="K38" s="202"/>
      <c r="L38" s="202"/>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02" t="s">
        <v>1336</v>
      </c>
      <c r="B40" s="202"/>
      <c r="C40" s="202"/>
      <c r="D40" s="202"/>
      <c r="E40" s="202"/>
      <c r="F40" s="202"/>
      <c r="G40" s="202"/>
      <c r="H40" s="202"/>
      <c r="I40" s="202"/>
      <c r="J40" s="202"/>
      <c r="K40" s="202"/>
      <c r="L40" s="202"/>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02" t="s">
        <v>1244</v>
      </c>
      <c r="B47" s="202"/>
      <c r="C47" s="202"/>
      <c r="D47" s="202"/>
      <c r="E47" s="202"/>
      <c r="F47" s="202"/>
      <c r="G47" s="202"/>
      <c r="H47" s="202"/>
      <c r="I47" s="202"/>
      <c r="J47" s="202"/>
      <c r="K47" s="202"/>
      <c r="L47" s="202"/>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02" t="s">
        <v>1339</v>
      </c>
      <c r="B49" s="202"/>
      <c r="C49" s="202"/>
      <c r="D49" s="202"/>
      <c r="E49" s="202"/>
      <c r="F49" s="202"/>
      <c r="G49" s="202"/>
      <c r="H49" s="202"/>
      <c r="I49" s="202"/>
      <c r="J49" s="202"/>
      <c r="K49" s="202"/>
      <c r="L49" s="202"/>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02" t="s">
        <v>1340</v>
      </c>
      <c r="B51" s="202"/>
      <c r="C51" s="202"/>
      <c r="D51" s="202"/>
      <c r="E51" s="202"/>
      <c r="F51" s="202"/>
      <c r="G51" s="202"/>
      <c r="H51" s="202"/>
      <c r="I51" s="202"/>
      <c r="J51" s="202"/>
      <c r="K51" s="202"/>
      <c r="L51" s="202"/>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02" t="s">
        <v>1356</v>
      </c>
      <c r="B53" s="202"/>
      <c r="C53" s="202"/>
      <c r="D53" s="202"/>
      <c r="E53" s="202"/>
      <c r="F53" s="202"/>
      <c r="G53" s="202"/>
      <c r="H53" s="202"/>
      <c r="I53" s="202"/>
      <c r="J53" s="202"/>
      <c r="K53" s="202"/>
      <c r="L53" s="202"/>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02" t="s">
        <v>1214</v>
      </c>
      <c r="B66" s="202"/>
      <c r="C66" s="202"/>
      <c r="D66" s="202"/>
      <c r="E66" s="202"/>
      <c r="F66" s="202"/>
      <c r="G66" s="202"/>
      <c r="H66" s="202"/>
      <c r="I66" s="202"/>
      <c r="J66" s="202"/>
      <c r="K66" s="202"/>
      <c r="L66" s="202"/>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02" t="s">
        <v>1347</v>
      </c>
      <c r="B68" s="202"/>
      <c r="C68" s="202"/>
      <c r="D68" s="202"/>
      <c r="E68" s="202"/>
      <c r="F68" s="202"/>
      <c r="G68" s="202"/>
      <c r="H68" s="202"/>
      <c r="I68" s="202"/>
      <c r="J68" s="202"/>
      <c r="K68" s="202"/>
      <c r="L68" s="202"/>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02" t="s">
        <v>1243</v>
      </c>
      <c r="B80" s="202"/>
      <c r="C80" s="202"/>
      <c r="D80" s="202"/>
      <c r="E80" s="202"/>
      <c r="F80" s="202"/>
      <c r="G80" s="202"/>
      <c r="H80" s="202"/>
      <c r="I80" s="202"/>
      <c r="J80" s="202"/>
      <c r="K80" s="202"/>
      <c r="L80" s="202"/>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02" t="s">
        <v>1349</v>
      </c>
      <c r="B82" s="202"/>
      <c r="C82" s="202"/>
      <c r="D82" s="202"/>
      <c r="E82" s="202"/>
      <c r="F82" s="202"/>
      <c r="G82" s="202"/>
      <c r="H82" s="202"/>
      <c r="I82" s="202"/>
      <c r="J82" s="202"/>
      <c r="K82" s="202"/>
      <c r="L82" s="202"/>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02" t="s">
        <v>1222</v>
      </c>
      <c r="B84" s="202"/>
      <c r="C84" s="202"/>
      <c r="D84" s="202"/>
      <c r="E84" s="202"/>
      <c r="F84" s="202"/>
      <c r="G84" s="202"/>
      <c r="H84" s="202"/>
      <c r="I84" s="202"/>
      <c r="J84" s="202"/>
      <c r="K84" s="202"/>
      <c r="L84" s="202"/>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02" t="s">
        <v>1221</v>
      </c>
      <c r="C86" s="202"/>
      <c r="D86" s="202"/>
      <c r="E86" s="202"/>
      <c r="F86" s="202"/>
      <c r="G86" s="202"/>
      <c r="H86" s="202"/>
      <c r="I86" s="202"/>
      <c r="J86" s="202"/>
      <c r="K86" s="202"/>
      <c r="L86" s="202"/>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02" t="s">
        <v>1227</v>
      </c>
      <c r="B88" s="202"/>
      <c r="C88" s="202"/>
      <c r="D88" s="202"/>
      <c r="E88" s="202"/>
      <c r="F88" s="202"/>
      <c r="G88" s="202"/>
      <c r="H88" s="202"/>
      <c r="I88" s="202"/>
      <c r="J88" s="202"/>
      <c r="K88" s="202"/>
      <c r="L88" s="202"/>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02" t="s">
        <v>1355</v>
      </c>
      <c r="B90" s="202"/>
      <c r="C90" s="202"/>
      <c r="D90" s="202"/>
      <c r="E90" s="202"/>
      <c r="F90" s="202"/>
      <c r="G90" s="202"/>
      <c r="H90" s="202"/>
      <c r="I90" s="202"/>
      <c r="J90" s="202"/>
      <c r="K90" s="202"/>
      <c r="L90" s="202"/>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4" sqref="B14"/>
    </sheetView>
  </sheetViews>
  <sheetFormatPr defaultColWidth="9.109375" defaultRowHeight="14.4" x14ac:dyDescent="0.3"/>
  <cols>
    <col min="1" max="1" width="30.5546875" customWidth="1"/>
    <col min="2" max="2" width="60.5546875" customWidth="1"/>
  </cols>
  <sheetData>
    <row r="5" spans="1:2" ht="21" x14ac:dyDescent="0.4">
      <c r="A5" s="210" t="s">
        <v>1206</v>
      </c>
      <c r="B5" s="210"/>
    </row>
    <row r="6" spans="1:2" ht="21.9" customHeight="1" x14ac:dyDescent="0.3">
      <c r="A6" s="65" t="s">
        <v>0</v>
      </c>
      <c r="B6" s="66" t="s">
        <v>1506</v>
      </c>
    </row>
    <row r="7" spans="1:2" ht="21.9" customHeight="1" x14ac:dyDescent="0.3">
      <c r="A7" s="65" t="s">
        <v>1</v>
      </c>
      <c r="B7" s="66" t="s">
        <v>1504</v>
      </c>
    </row>
    <row r="8" spans="1:2" ht="21.9" customHeight="1" x14ac:dyDescent="0.3">
      <c r="A8" s="65" t="s">
        <v>2</v>
      </c>
      <c r="B8" s="66" t="s">
        <v>1505</v>
      </c>
    </row>
    <row r="9" spans="1:2" ht="21.9" customHeight="1" x14ac:dyDescent="0.3">
      <c r="A9" s="65" t="s">
        <v>3</v>
      </c>
      <c r="B9" s="66">
        <v>97119</v>
      </c>
    </row>
    <row r="10" spans="1:2" ht="63" x14ac:dyDescent="0.3">
      <c r="A10" s="65" t="s">
        <v>1207</v>
      </c>
      <c r="B10" s="66" t="s">
        <v>1507</v>
      </c>
    </row>
    <row r="11" spans="1:2" ht="21.9" customHeight="1" x14ac:dyDescent="0.3">
      <c r="A11" s="65" t="s">
        <v>4</v>
      </c>
      <c r="B11" s="66" t="s">
        <v>1516</v>
      </c>
    </row>
    <row r="12" spans="1:2" ht="21.9" customHeight="1" x14ac:dyDescent="0.3">
      <c r="A12" s="65" t="s">
        <v>5</v>
      </c>
      <c r="B12" s="66" t="s">
        <v>1517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2"/>
  <sheetViews>
    <sheetView zoomScale="85" zoomScaleNormal="85" workbookViewId="0">
      <pane ySplit="12" topLeftCell="A13" activePane="bottomLeft" state="frozen"/>
      <selection activeCell="A10" sqref="A10:D10"/>
      <selection pane="bottomLeft" activeCell="A26" sqref="A26:XFD26"/>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4" t="s">
        <v>13</v>
      </c>
      <c r="B10" s="215"/>
      <c r="C10" s="215"/>
      <c r="D10" s="230" t="s">
        <v>1087</v>
      </c>
      <c r="E10" s="231"/>
      <c r="F10" s="214" t="s">
        <v>6</v>
      </c>
      <c r="G10" s="215"/>
      <c r="H10" s="215"/>
      <c r="I10" s="215"/>
      <c r="J10" s="215"/>
      <c r="K10" s="215"/>
      <c r="L10" s="215"/>
      <c r="M10" s="216"/>
    </row>
    <row r="11" spans="1:13" ht="20.100000000000001" customHeight="1" thickBot="1" x14ac:dyDescent="0.35">
      <c r="A11" s="232" t="s">
        <v>1139</v>
      </c>
      <c r="B11" s="217" t="s">
        <v>9</v>
      </c>
      <c r="C11" s="219" t="s">
        <v>12</v>
      </c>
      <c r="D11" s="228" t="s">
        <v>11</v>
      </c>
      <c r="E11" s="221" t="s">
        <v>1086</v>
      </c>
      <c r="F11" s="223" t="s">
        <v>1354</v>
      </c>
      <c r="G11" s="221" t="s">
        <v>10</v>
      </c>
      <c r="H11" s="225" t="s">
        <v>1154</v>
      </c>
      <c r="I11" s="226"/>
      <c r="J11" s="227"/>
      <c r="K11" s="211" t="s">
        <v>1199</v>
      </c>
      <c r="L11" s="212"/>
      <c r="M11" s="213"/>
    </row>
    <row r="12" spans="1:13" ht="48" customHeight="1" thickBot="1" x14ac:dyDescent="0.35">
      <c r="A12" s="233"/>
      <c r="B12" s="218"/>
      <c r="C12" s="220"/>
      <c r="D12" s="229"/>
      <c r="E12" s="222"/>
      <c r="F12" s="224"/>
      <c r="G12" s="222"/>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1418</v>
      </c>
      <c r="B15" s="80" t="s">
        <v>1374</v>
      </c>
      <c r="C15" s="81" t="s">
        <v>1375</v>
      </c>
      <c r="D15" s="82" t="s">
        <v>1129</v>
      </c>
      <c r="E15" s="83" t="s">
        <v>1418</v>
      </c>
      <c r="F15" s="82" t="s">
        <v>1376</v>
      </c>
      <c r="G15" s="84" t="s">
        <v>1377</v>
      </c>
      <c r="H15" s="196" t="s">
        <v>1402</v>
      </c>
      <c r="I15" s="86">
        <v>1281430</v>
      </c>
      <c r="J15" s="83" t="s">
        <v>1402</v>
      </c>
      <c r="K15" s="196" t="s">
        <v>1402</v>
      </c>
      <c r="L15" s="86">
        <v>3205.3583519999997</v>
      </c>
      <c r="M15" s="83" t="s">
        <v>1402</v>
      </c>
    </row>
    <row r="16" spans="1:13" x14ac:dyDescent="0.3">
      <c r="A16" s="79" t="s">
        <v>1419</v>
      </c>
      <c r="B16" s="80" t="s">
        <v>1537</v>
      </c>
      <c r="C16" s="81" t="s">
        <v>1378</v>
      </c>
      <c r="D16" s="82" t="s">
        <v>1129</v>
      </c>
      <c r="E16" s="83" t="s">
        <v>1419</v>
      </c>
      <c r="F16" s="82" t="s">
        <v>1376</v>
      </c>
      <c r="G16" s="84" t="s">
        <v>1377</v>
      </c>
      <c r="H16" s="196" t="s">
        <v>1402</v>
      </c>
      <c r="I16" s="86">
        <v>78180</v>
      </c>
      <c r="J16" s="83" t="s">
        <v>1402</v>
      </c>
      <c r="K16" s="196" t="s">
        <v>1402</v>
      </c>
      <c r="L16" s="86">
        <v>1051.4256479999999</v>
      </c>
      <c r="M16" s="83" t="s">
        <v>1402</v>
      </c>
    </row>
    <row r="17" spans="1:13" x14ac:dyDescent="0.3">
      <c r="A17" s="79" t="s">
        <v>1538</v>
      </c>
      <c r="B17" s="80" t="s">
        <v>1539</v>
      </c>
      <c r="C17" s="81" t="s">
        <v>1378</v>
      </c>
      <c r="D17" s="82" t="s">
        <v>1129</v>
      </c>
      <c r="E17" s="83" t="s">
        <v>1419</v>
      </c>
      <c r="F17" s="82" t="s">
        <v>1376</v>
      </c>
      <c r="G17" s="84" t="s">
        <v>1377</v>
      </c>
      <c r="H17" s="196" t="s">
        <v>1402</v>
      </c>
      <c r="I17" s="86">
        <v>78609.600000000006</v>
      </c>
      <c r="J17" s="83" t="s">
        <v>1402</v>
      </c>
      <c r="K17" s="196" t="s">
        <v>1402</v>
      </c>
      <c r="L17" s="86">
        <v>1965.2400000000002</v>
      </c>
      <c r="M17" s="83" t="s">
        <v>1402</v>
      </c>
    </row>
    <row r="18" spans="1:13" x14ac:dyDescent="0.3">
      <c r="A18" s="79" t="s">
        <v>1540</v>
      </c>
      <c r="B18" s="80" t="s">
        <v>1541</v>
      </c>
      <c r="C18" s="81" t="s">
        <v>1542</v>
      </c>
      <c r="D18" s="82" t="s">
        <v>1129</v>
      </c>
      <c r="E18" s="83" t="s">
        <v>1418</v>
      </c>
      <c r="F18" s="82" t="s">
        <v>1376</v>
      </c>
      <c r="G18" s="84" t="s">
        <v>1377</v>
      </c>
      <c r="H18" s="196" t="s">
        <v>1402</v>
      </c>
      <c r="I18" s="86">
        <v>0</v>
      </c>
      <c r="J18" s="83" t="s">
        <v>1402</v>
      </c>
      <c r="K18" s="196" t="s">
        <v>1402</v>
      </c>
      <c r="L18" s="86">
        <v>0</v>
      </c>
      <c r="M18" s="83" t="s">
        <v>1402</v>
      </c>
    </row>
    <row r="19" spans="1:13" x14ac:dyDescent="0.3">
      <c r="A19" s="79" t="s">
        <v>1420</v>
      </c>
      <c r="B19" s="80" t="s">
        <v>1379</v>
      </c>
      <c r="C19" s="81" t="s">
        <v>1380</v>
      </c>
      <c r="D19" s="82" t="s">
        <v>1381</v>
      </c>
      <c r="E19" s="83" t="s">
        <v>1382</v>
      </c>
      <c r="F19" s="82" t="s">
        <v>1508</v>
      </c>
      <c r="G19" s="84" t="s">
        <v>1383</v>
      </c>
      <c r="H19" s="196" t="s">
        <v>1402</v>
      </c>
      <c r="I19" s="86">
        <v>227360.00000000003</v>
      </c>
      <c r="J19" s="83" t="s">
        <v>1402</v>
      </c>
      <c r="K19" s="196" t="s">
        <v>1402</v>
      </c>
      <c r="L19" s="86">
        <v>1047</v>
      </c>
      <c r="M19" s="83" t="s">
        <v>1402</v>
      </c>
    </row>
    <row r="20" spans="1:13" x14ac:dyDescent="0.3">
      <c r="A20" s="79" t="s">
        <v>1421</v>
      </c>
      <c r="B20" s="80" t="s">
        <v>1384</v>
      </c>
      <c r="C20" s="81" t="s">
        <v>1380</v>
      </c>
      <c r="D20" s="82" t="s">
        <v>1381</v>
      </c>
      <c r="E20" s="83" t="s">
        <v>1382</v>
      </c>
      <c r="F20" s="82" t="s">
        <v>1508</v>
      </c>
      <c r="G20" s="84" t="s">
        <v>1383</v>
      </c>
      <c r="H20" s="196" t="s">
        <v>1402</v>
      </c>
      <c r="I20" s="86">
        <v>47380</v>
      </c>
      <c r="J20" s="83" t="s">
        <v>1402</v>
      </c>
      <c r="K20" s="196" t="s">
        <v>1402</v>
      </c>
      <c r="L20" s="86">
        <v>1047</v>
      </c>
      <c r="M20" s="83" t="s">
        <v>1402</v>
      </c>
    </row>
    <row r="21" spans="1:13" x14ac:dyDescent="0.3">
      <c r="A21" s="79" t="s">
        <v>1422</v>
      </c>
      <c r="B21" s="80" t="s">
        <v>1385</v>
      </c>
      <c r="C21" s="81" t="s">
        <v>1380</v>
      </c>
      <c r="D21" s="82" t="s">
        <v>1381</v>
      </c>
      <c r="E21" s="83" t="s">
        <v>1382</v>
      </c>
      <c r="F21" s="82" t="s">
        <v>1508</v>
      </c>
      <c r="G21" s="84" t="s">
        <v>1383</v>
      </c>
      <c r="H21" s="196" t="s">
        <v>1402</v>
      </c>
      <c r="I21" s="86">
        <v>5270</v>
      </c>
      <c r="J21" s="83" t="s">
        <v>1402</v>
      </c>
      <c r="K21" s="196" t="s">
        <v>1402</v>
      </c>
      <c r="L21" s="86">
        <v>1047</v>
      </c>
      <c r="M21" s="83" t="s">
        <v>1402</v>
      </c>
    </row>
    <row r="22" spans="1:13" x14ac:dyDescent="0.3">
      <c r="A22" s="79" t="s">
        <v>1543</v>
      </c>
      <c r="B22" s="80" t="s">
        <v>1426</v>
      </c>
      <c r="C22" s="81" t="s">
        <v>1378</v>
      </c>
      <c r="D22" s="82" t="s">
        <v>1129</v>
      </c>
      <c r="E22" s="83" t="s">
        <v>1425</v>
      </c>
      <c r="F22" s="82" t="s">
        <v>1387</v>
      </c>
      <c r="G22" s="84" t="s">
        <v>1388</v>
      </c>
      <c r="H22" s="196" t="s">
        <v>1402</v>
      </c>
      <c r="I22" s="86">
        <v>35964</v>
      </c>
      <c r="J22" s="83" t="s">
        <v>1402</v>
      </c>
      <c r="K22" s="196" t="s">
        <v>1402</v>
      </c>
      <c r="L22" s="86">
        <v>183.35999999999999</v>
      </c>
      <c r="M22" s="83" t="s">
        <v>1402</v>
      </c>
    </row>
    <row r="23" spans="1:13" x14ac:dyDescent="0.3">
      <c r="A23" s="79" t="s">
        <v>1544</v>
      </c>
      <c r="B23" s="80" t="s">
        <v>1426</v>
      </c>
      <c r="C23" s="81" t="s">
        <v>1378</v>
      </c>
      <c r="D23" s="82" t="s">
        <v>1129</v>
      </c>
      <c r="E23" s="83" t="s">
        <v>1425</v>
      </c>
      <c r="F23" s="82" t="s">
        <v>1392</v>
      </c>
      <c r="G23" s="84" t="s">
        <v>1393</v>
      </c>
      <c r="H23" s="196" t="s">
        <v>1402</v>
      </c>
      <c r="I23" s="86">
        <v>5550</v>
      </c>
      <c r="J23" s="83" t="s">
        <v>1402</v>
      </c>
      <c r="K23" s="196" t="s">
        <v>1402</v>
      </c>
      <c r="L23" s="86">
        <v>24</v>
      </c>
      <c r="M23" s="83" t="s">
        <v>1402</v>
      </c>
    </row>
    <row r="24" spans="1:13" x14ac:dyDescent="0.3">
      <c r="A24" s="79" t="s">
        <v>1423</v>
      </c>
      <c r="B24" s="80" t="s">
        <v>1545</v>
      </c>
      <c r="C24" s="81" t="s">
        <v>1378</v>
      </c>
      <c r="D24" s="82" t="s">
        <v>1129</v>
      </c>
      <c r="E24" s="83" t="s">
        <v>1423</v>
      </c>
      <c r="F24" s="82" t="s">
        <v>1508</v>
      </c>
      <c r="G24" s="84" t="s">
        <v>1383</v>
      </c>
      <c r="H24" s="196" t="s">
        <v>1402</v>
      </c>
      <c r="I24" s="86">
        <v>103740</v>
      </c>
      <c r="J24" s="83" t="s">
        <v>1402</v>
      </c>
      <c r="K24" s="196" t="s">
        <v>1402</v>
      </c>
      <c r="L24" s="86">
        <v>579.70900000000006</v>
      </c>
      <c r="M24" s="83" t="s">
        <v>1402</v>
      </c>
    </row>
    <row r="25" spans="1:13" x14ac:dyDescent="0.3">
      <c r="A25" s="79" t="s">
        <v>1424</v>
      </c>
      <c r="B25" s="80" t="s">
        <v>1386</v>
      </c>
      <c r="C25" s="81" t="s">
        <v>1380</v>
      </c>
      <c r="D25" s="82" t="s">
        <v>1381</v>
      </c>
      <c r="E25" s="83" t="s">
        <v>1424</v>
      </c>
      <c r="F25" s="82" t="s">
        <v>1508</v>
      </c>
      <c r="G25" s="84" t="s">
        <v>1383</v>
      </c>
      <c r="H25" s="196" t="s">
        <v>1402</v>
      </c>
      <c r="I25" s="86">
        <v>1260</v>
      </c>
      <c r="J25" s="83" t="s">
        <v>1402</v>
      </c>
      <c r="K25" s="196" t="s">
        <v>1402</v>
      </c>
      <c r="L25" s="86">
        <v>7.0410000000000004</v>
      </c>
      <c r="M25" s="83" t="s">
        <v>1402</v>
      </c>
    </row>
    <row r="26" spans="1:13" x14ac:dyDescent="0.3">
      <c r="A26" s="79" t="s">
        <v>1427</v>
      </c>
      <c r="B26" s="80" t="s">
        <v>1428</v>
      </c>
      <c r="C26" s="81" t="s">
        <v>1380</v>
      </c>
      <c r="D26" s="82" t="s">
        <v>1381</v>
      </c>
      <c r="E26" s="83" t="s">
        <v>1427</v>
      </c>
      <c r="F26" s="82" t="s">
        <v>1387</v>
      </c>
      <c r="G26" s="84" t="s">
        <v>1388</v>
      </c>
      <c r="H26" s="196" t="s">
        <v>1402</v>
      </c>
      <c r="I26" s="86">
        <v>35964</v>
      </c>
      <c r="J26" s="83" t="s">
        <v>1402</v>
      </c>
      <c r="K26" s="196" t="s">
        <v>1402</v>
      </c>
      <c r="L26" s="86">
        <v>183.35999999999999</v>
      </c>
      <c r="M26" s="83" t="s">
        <v>1402</v>
      </c>
    </row>
    <row r="27" spans="1:13" x14ac:dyDescent="0.3">
      <c r="A27" s="79" t="s">
        <v>1429</v>
      </c>
      <c r="B27" s="80" t="s">
        <v>1430</v>
      </c>
      <c r="C27" s="81" t="s">
        <v>1380</v>
      </c>
      <c r="D27" s="82" t="s">
        <v>1129</v>
      </c>
      <c r="E27" s="83" t="s">
        <v>1429</v>
      </c>
      <c r="F27" s="82" t="s">
        <v>1387</v>
      </c>
      <c r="G27" s="84" t="s">
        <v>1388</v>
      </c>
      <c r="H27" s="196" t="s">
        <v>1402</v>
      </c>
      <c r="I27" s="86">
        <v>35964</v>
      </c>
      <c r="J27" s="83" t="s">
        <v>1402</v>
      </c>
      <c r="K27" s="196" t="s">
        <v>1402</v>
      </c>
      <c r="L27" s="86">
        <v>183.35999999999999</v>
      </c>
      <c r="M27" s="83" t="s">
        <v>1402</v>
      </c>
    </row>
    <row r="28" spans="1:13" x14ac:dyDescent="0.3">
      <c r="A28" s="79" t="s">
        <v>1431</v>
      </c>
      <c r="B28" s="80" t="s">
        <v>1432</v>
      </c>
      <c r="C28" s="81" t="s">
        <v>1380</v>
      </c>
      <c r="D28" s="82" t="s">
        <v>1381</v>
      </c>
      <c r="E28" s="83" t="s">
        <v>1431</v>
      </c>
      <c r="F28" s="82" t="s">
        <v>1387</v>
      </c>
      <c r="G28" s="84" t="s">
        <v>1388</v>
      </c>
      <c r="H28" s="196" t="s">
        <v>1402</v>
      </c>
      <c r="I28" s="86">
        <v>3596.4</v>
      </c>
      <c r="J28" s="83" t="s">
        <v>1402</v>
      </c>
      <c r="K28" s="196" t="s">
        <v>1402</v>
      </c>
      <c r="L28" s="86">
        <v>18.335999999999999</v>
      </c>
      <c r="M28" s="83" t="s">
        <v>1402</v>
      </c>
    </row>
    <row r="29" spans="1:13" x14ac:dyDescent="0.3">
      <c r="A29" s="79" t="s">
        <v>1433</v>
      </c>
      <c r="B29" s="80" t="s">
        <v>1389</v>
      </c>
      <c r="C29" s="81" t="s">
        <v>1378</v>
      </c>
      <c r="D29" s="82" t="s">
        <v>1129</v>
      </c>
      <c r="E29" s="83" t="s">
        <v>1419</v>
      </c>
      <c r="F29" s="82" t="s">
        <v>1387</v>
      </c>
      <c r="G29" s="84" t="s">
        <v>1388</v>
      </c>
      <c r="H29" s="196" t="s">
        <v>1402</v>
      </c>
      <c r="I29" s="86">
        <v>11880.000000000002</v>
      </c>
      <c r="J29" s="83" t="s">
        <v>1402</v>
      </c>
      <c r="K29" s="196" t="s">
        <v>1402</v>
      </c>
      <c r="L29" s="86">
        <v>95.04</v>
      </c>
      <c r="M29" s="83" t="s">
        <v>1402</v>
      </c>
    </row>
    <row r="30" spans="1:13" x14ac:dyDescent="0.3">
      <c r="A30" s="79" t="s">
        <v>1434</v>
      </c>
      <c r="B30" s="80" t="s">
        <v>1390</v>
      </c>
      <c r="C30" s="81" t="s">
        <v>1391</v>
      </c>
      <c r="D30" s="82" t="s">
        <v>1129</v>
      </c>
      <c r="E30" s="83" t="s">
        <v>1434</v>
      </c>
      <c r="F30" s="82" t="s">
        <v>1387</v>
      </c>
      <c r="G30" s="84" t="s">
        <v>1388</v>
      </c>
      <c r="H30" s="196" t="s">
        <v>1402</v>
      </c>
      <c r="I30" s="86">
        <v>99120</v>
      </c>
      <c r="J30" s="83" t="s">
        <v>1402</v>
      </c>
      <c r="K30" s="196" t="s">
        <v>1402</v>
      </c>
      <c r="L30" s="86">
        <v>370.63799999999998</v>
      </c>
      <c r="M30" s="83" t="s">
        <v>1402</v>
      </c>
    </row>
    <row r="31" spans="1:13" x14ac:dyDescent="0.3">
      <c r="A31" s="79" t="s">
        <v>1361</v>
      </c>
      <c r="B31" s="80" t="s">
        <v>1435</v>
      </c>
      <c r="C31" s="81" t="s">
        <v>1380</v>
      </c>
      <c r="D31" s="82" t="s">
        <v>1129</v>
      </c>
      <c r="E31" s="83" t="s">
        <v>1361</v>
      </c>
      <c r="F31" s="82" t="s">
        <v>1394</v>
      </c>
      <c r="G31" s="84" t="s">
        <v>1395</v>
      </c>
      <c r="H31" s="196" t="s">
        <v>1402</v>
      </c>
      <c r="I31" s="86">
        <v>4.0833333333333321</v>
      </c>
      <c r="J31" s="83" t="s">
        <v>1402</v>
      </c>
      <c r="K31" s="196" t="s">
        <v>1402</v>
      </c>
      <c r="L31" s="86">
        <v>8.1699999999999995E-2</v>
      </c>
      <c r="M31" s="83" t="s">
        <v>1402</v>
      </c>
    </row>
    <row r="32" spans="1:13" x14ac:dyDescent="0.3">
      <c r="A32" s="79" t="s">
        <v>1436</v>
      </c>
      <c r="B32" s="80" t="s">
        <v>1437</v>
      </c>
      <c r="C32" s="81" t="s">
        <v>1438</v>
      </c>
      <c r="D32" s="82" t="s">
        <v>1129</v>
      </c>
      <c r="E32" s="83" t="s">
        <v>1361</v>
      </c>
      <c r="F32" s="82" t="s">
        <v>1392</v>
      </c>
      <c r="G32" s="84" t="s">
        <v>1393</v>
      </c>
      <c r="H32" s="196" t="s">
        <v>1402</v>
      </c>
      <c r="I32" s="86">
        <v>100</v>
      </c>
      <c r="J32" s="83" t="s">
        <v>1402</v>
      </c>
      <c r="K32" s="196" t="s">
        <v>1402</v>
      </c>
      <c r="L32" s="86">
        <v>2</v>
      </c>
      <c r="M32" s="83" t="s">
        <v>1402</v>
      </c>
    </row>
    <row r="33" spans="1:13" x14ac:dyDescent="0.3">
      <c r="A33" s="79" t="s">
        <v>1362</v>
      </c>
      <c r="B33" s="80" t="s">
        <v>1439</v>
      </c>
      <c r="C33" s="81" t="s">
        <v>1380</v>
      </c>
      <c r="D33" s="82" t="s">
        <v>1129</v>
      </c>
      <c r="E33" s="83" t="s">
        <v>1362</v>
      </c>
      <c r="F33" s="82" t="s">
        <v>1394</v>
      </c>
      <c r="G33" s="84" t="s">
        <v>1395</v>
      </c>
      <c r="H33" s="196" t="s">
        <v>1402</v>
      </c>
      <c r="I33" s="86">
        <v>0.72028985507246368</v>
      </c>
      <c r="J33" s="83" t="s">
        <v>1402</v>
      </c>
      <c r="K33" s="196" t="s">
        <v>1402</v>
      </c>
      <c r="L33" s="86">
        <v>1.44E-2</v>
      </c>
      <c r="M33" s="83" t="s">
        <v>1402</v>
      </c>
    </row>
    <row r="34" spans="1:13" x14ac:dyDescent="0.3">
      <c r="A34" s="79" t="s">
        <v>1440</v>
      </c>
      <c r="B34" s="80" t="s">
        <v>1441</v>
      </c>
      <c r="C34" s="81" t="s">
        <v>1380</v>
      </c>
      <c r="D34" s="82" t="s">
        <v>1129</v>
      </c>
      <c r="E34" s="83" t="s">
        <v>1362</v>
      </c>
      <c r="F34" s="82" t="s">
        <v>1392</v>
      </c>
      <c r="G34" s="84" t="s">
        <v>1393</v>
      </c>
      <c r="H34" s="196" t="s">
        <v>1402</v>
      </c>
      <c r="I34" s="86">
        <v>100</v>
      </c>
      <c r="J34" s="83" t="s">
        <v>1402</v>
      </c>
      <c r="K34" s="196" t="s">
        <v>1402</v>
      </c>
      <c r="L34" s="86">
        <v>2</v>
      </c>
      <c r="M34" s="83" t="s">
        <v>1402</v>
      </c>
    </row>
    <row r="35" spans="1:13" x14ac:dyDescent="0.3">
      <c r="A35" s="79" t="s">
        <v>1442</v>
      </c>
      <c r="B35" s="80" t="s">
        <v>1514</v>
      </c>
      <c r="C35" s="81" t="s">
        <v>1380</v>
      </c>
      <c r="D35" s="82" t="s">
        <v>1381</v>
      </c>
      <c r="E35" s="83" t="s">
        <v>1442</v>
      </c>
      <c r="F35" s="82" t="s">
        <v>1396</v>
      </c>
      <c r="G35" s="84" t="s">
        <v>1397</v>
      </c>
      <c r="H35" s="196" t="s">
        <v>1402</v>
      </c>
      <c r="I35" s="86">
        <v>116000</v>
      </c>
      <c r="J35" s="83" t="s">
        <v>1402</v>
      </c>
      <c r="K35" s="196" t="s">
        <v>1402</v>
      </c>
      <c r="L35" s="86">
        <v>7603.5093057484837</v>
      </c>
      <c r="M35" s="83" t="s">
        <v>1402</v>
      </c>
    </row>
    <row r="36" spans="1:13" x14ac:dyDescent="0.3">
      <c r="A36" s="79" t="s">
        <v>1443</v>
      </c>
      <c r="B36" s="80" t="s">
        <v>1515</v>
      </c>
      <c r="C36" s="81" t="s">
        <v>1380</v>
      </c>
      <c r="D36" s="82" t="s">
        <v>1381</v>
      </c>
      <c r="E36" s="83" t="s">
        <v>1443</v>
      </c>
      <c r="F36" s="82" t="s">
        <v>1396</v>
      </c>
      <c r="G36" s="84" t="s">
        <v>1397</v>
      </c>
      <c r="H36" s="196" t="s">
        <v>1402</v>
      </c>
      <c r="I36" s="86">
        <v>87000</v>
      </c>
      <c r="J36" s="83" t="s">
        <v>1402</v>
      </c>
      <c r="K36" s="196" t="s">
        <v>1402</v>
      </c>
      <c r="L36" s="86">
        <v>5914.9278740557347</v>
      </c>
      <c r="M36" s="83" t="s">
        <v>1402</v>
      </c>
    </row>
    <row r="37" spans="1:13" x14ac:dyDescent="0.3">
      <c r="A37" s="79" t="s">
        <v>1444</v>
      </c>
      <c r="B37" s="80" t="s">
        <v>1445</v>
      </c>
      <c r="C37" s="81" t="s">
        <v>1380</v>
      </c>
      <c r="D37" s="82" t="s">
        <v>1381</v>
      </c>
      <c r="E37" s="83" t="s">
        <v>1444</v>
      </c>
      <c r="F37" s="82" t="s">
        <v>1396</v>
      </c>
      <c r="G37" s="84" t="s">
        <v>1398</v>
      </c>
      <c r="H37" s="196" t="s">
        <v>1402</v>
      </c>
      <c r="I37" s="86">
        <v>15000</v>
      </c>
      <c r="J37" s="83" t="s">
        <v>1402</v>
      </c>
      <c r="K37" s="196" t="s">
        <v>1402</v>
      </c>
      <c r="L37" s="86">
        <v>3623.6544349017554</v>
      </c>
      <c r="M37" s="83" t="s">
        <v>1402</v>
      </c>
    </row>
    <row r="38" spans="1:13" x14ac:dyDescent="0.3">
      <c r="A38" s="79" t="s">
        <v>1446</v>
      </c>
      <c r="B38" s="80" t="s">
        <v>1447</v>
      </c>
      <c r="C38" s="81" t="s">
        <v>1380</v>
      </c>
      <c r="D38" s="82" t="s">
        <v>1381</v>
      </c>
      <c r="E38" s="83" t="s">
        <v>1446</v>
      </c>
      <c r="F38" s="82" t="s">
        <v>1396</v>
      </c>
      <c r="G38" s="84" t="s">
        <v>1399</v>
      </c>
      <c r="H38" s="196" t="s">
        <v>1402</v>
      </c>
      <c r="I38" s="86">
        <v>157853.33333333334</v>
      </c>
      <c r="J38" s="83" t="s">
        <v>1402</v>
      </c>
      <c r="K38" s="196" t="s">
        <v>1402</v>
      </c>
      <c r="L38" s="86">
        <v>4763</v>
      </c>
      <c r="M38" s="83" t="s">
        <v>1402</v>
      </c>
    </row>
    <row r="39" spans="1:13" x14ac:dyDescent="0.3">
      <c r="A39" s="79" t="s">
        <v>1448</v>
      </c>
      <c r="B39" s="80" t="s">
        <v>1449</v>
      </c>
      <c r="C39" s="81" t="s">
        <v>1380</v>
      </c>
      <c r="D39" s="82" t="s">
        <v>1381</v>
      </c>
      <c r="E39" s="83" t="s">
        <v>1448</v>
      </c>
      <c r="F39" s="82" t="s">
        <v>1396</v>
      </c>
      <c r="G39" s="84" t="s">
        <v>1399</v>
      </c>
      <c r="H39" s="196" t="s">
        <v>1402</v>
      </c>
      <c r="I39" s="86">
        <v>157853.33333333334</v>
      </c>
      <c r="J39" s="83" t="s">
        <v>1402</v>
      </c>
      <c r="K39" s="196" t="s">
        <v>1402</v>
      </c>
      <c r="L39" s="86">
        <v>5195</v>
      </c>
      <c r="M39" s="83" t="s">
        <v>1402</v>
      </c>
    </row>
    <row r="40" spans="1:13" x14ac:dyDescent="0.3">
      <c r="A40" s="79" t="s">
        <v>1450</v>
      </c>
      <c r="B40" s="80" t="s">
        <v>1451</v>
      </c>
      <c r="C40" s="81" t="s">
        <v>1380</v>
      </c>
      <c r="D40" s="82" t="s">
        <v>1381</v>
      </c>
      <c r="E40" s="83" t="s">
        <v>1450</v>
      </c>
      <c r="F40" s="82" t="s">
        <v>1396</v>
      </c>
      <c r="G40" s="84" t="s">
        <v>1399</v>
      </c>
      <c r="H40" s="196" t="s">
        <v>1402</v>
      </c>
      <c r="I40" s="86">
        <v>157853.33333333334</v>
      </c>
      <c r="J40" s="83" t="s">
        <v>1402</v>
      </c>
      <c r="K40" s="196" t="s">
        <v>1402</v>
      </c>
      <c r="L40" s="86">
        <v>5223</v>
      </c>
      <c r="M40" s="83" t="s">
        <v>1402</v>
      </c>
    </row>
    <row r="41" spans="1:13" x14ac:dyDescent="0.3">
      <c r="A41" s="79" t="s">
        <v>1521</v>
      </c>
      <c r="B41" s="80" t="s">
        <v>1522</v>
      </c>
      <c r="C41" s="81" t="s">
        <v>1380</v>
      </c>
      <c r="D41" s="82" t="s">
        <v>1381</v>
      </c>
      <c r="E41" s="83" t="s">
        <v>1363</v>
      </c>
      <c r="F41" s="82" t="s">
        <v>1396</v>
      </c>
      <c r="G41" s="84" t="s">
        <v>1399</v>
      </c>
      <c r="H41" s="196" t="s">
        <v>1402</v>
      </c>
      <c r="I41" s="86">
        <v>19365</v>
      </c>
      <c r="J41" s="83" t="s">
        <v>1402</v>
      </c>
      <c r="K41" s="196" t="s">
        <v>1402</v>
      </c>
      <c r="L41" s="86">
        <v>1469</v>
      </c>
      <c r="M41" s="83" t="s">
        <v>1402</v>
      </c>
    </row>
    <row r="42" spans="1:13" x14ac:dyDescent="0.3">
      <c r="A42" s="79" t="s">
        <v>1452</v>
      </c>
      <c r="B42" s="80" t="s">
        <v>1453</v>
      </c>
      <c r="C42" s="81" t="s">
        <v>1380</v>
      </c>
      <c r="D42" s="82" t="s">
        <v>1381</v>
      </c>
      <c r="E42" s="83" t="s">
        <v>1452</v>
      </c>
      <c r="F42" s="82" t="s">
        <v>1454</v>
      </c>
      <c r="G42" s="84" t="s">
        <v>1455</v>
      </c>
      <c r="H42" s="196" t="s">
        <v>1402</v>
      </c>
      <c r="I42" s="86">
        <v>480</v>
      </c>
      <c r="J42" s="83" t="s">
        <v>1402</v>
      </c>
      <c r="K42" s="196" t="s">
        <v>1402</v>
      </c>
      <c r="L42" s="86">
        <v>20</v>
      </c>
      <c r="M42" s="83" t="s">
        <v>1402</v>
      </c>
    </row>
    <row r="43" spans="1:13" x14ac:dyDescent="0.3">
      <c r="A43" s="79" t="s">
        <v>1456</v>
      </c>
      <c r="B43" s="80" t="s">
        <v>1457</v>
      </c>
      <c r="C43" s="81" t="s">
        <v>1380</v>
      </c>
      <c r="D43" s="82" t="s">
        <v>1381</v>
      </c>
      <c r="E43" s="83" t="s">
        <v>1456</v>
      </c>
      <c r="F43" s="82" t="s">
        <v>1454</v>
      </c>
      <c r="G43" s="84" t="s">
        <v>1455</v>
      </c>
      <c r="H43" s="196" t="s">
        <v>1402</v>
      </c>
      <c r="I43" s="86">
        <v>520</v>
      </c>
      <c r="J43" s="83" t="s">
        <v>1402</v>
      </c>
      <c r="K43" s="196" t="s">
        <v>1402</v>
      </c>
      <c r="L43" s="86">
        <v>10</v>
      </c>
      <c r="M43" s="83" t="s">
        <v>1402</v>
      </c>
    </row>
    <row r="44" spans="1:13" x14ac:dyDescent="0.3">
      <c r="A44" s="79" t="s">
        <v>1400</v>
      </c>
      <c r="B44" s="80" t="s">
        <v>1458</v>
      </c>
      <c r="C44" s="81" t="s">
        <v>1380</v>
      </c>
      <c r="D44" s="82" t="s">
        <v>1381</v>
      </c>
      <c r="E44" s="83" t="s">
        <v>1400</v>
      </c>
      <c r="F44" s="82" t="s">
        <v>1454</v>
      </c>
      <c r="G44" s="84" t="s">
        <v>1459</v>
      </c>
      <c r="H44" s="196" t="s">
        <v>1402</v>
      </c>
      <c r="I44" s="86">
        <v>2745</v>
      </c>
      <c r="J44" s="83" t="s">
        <v>1402</v>
      </c>
      <c r="K44" s="196" t="s">
        <v>1402</v>
      </c>
      <c r="L44" s="86">
        <v>18</v>
      </c>
      <c r="M44" s="83" t="s">
        <v>1402</v>
      </c>
    </row>
    <row r="45" spans="1:13" x14ac:dyDescent="0.3">
      <c r="A45" s="79" t="s">
        <v>1363</v>
      </c>
      <c r="B45" s="80" t="s">
        <v>1460</v>
      </c>
      <c r="C45" s="81" t="s">
        <v>1380</v>
      </c>
      <c r="D45" s="82" t="s">
        <v>1381</v>
      </c>
      <c r="E45" s="83" t="s">
        <v>1363</v>
      </c>
      <c r="F45" s="82" t="s">
        <v>1461</v>
      </c>
      <c r="G45" s="84" t="s">
        <v>1462</v>
      </c>
      <c r="H45" s="196" t="s">
        <v>1402</v>
      </c>
      <c r="I45" s="86">
        <v>75</v>
      </c>
      <c r="J45" s="83" t="s">
        <v>1402</v>
      </c>
      <c r="K45" s="196" t="s">
        <v>1402</v>
      </c>
      <c r="L45" s="86">
        <v>0.2054</v>
      </c>
      <c r="M45" s="83" t="s">
        <v>1402</v>
      </c>
    </row>
    <row r="46" spans="1:13" x14ac:dyDescent="0.3">
      <c r="A46" s="79" t="s">
        <v>1364</v>
      </c>
      <c r="B46" s="80" t="s">
        <v>1463</v>
      </c>
      <c r="C46" s="81" t="s">
        <v>1380</v>
      </c>
      <c r="D46" s="82" t="s">
        <v>1381</v>
      </c>
      <c r="E46" s="83" t="s">
        <v>1364</v>
      </c>
      <c r="F46" s="82" t="s">
        <v>1461</v>
      </c>
      <c r="G46" s="84" t="s">
        <v>1462</v>
      </c>
      <c r="H46" s="196" t="s">
        <v>1402</v>
      </c>
      <c r="I46" s="86">
        <v>75</v>
      </c>
      <c r="J46" s="83" t="s">
        <v>1402</v>
      </c>
      <c r="K46" s="196" t="s">
        <v>1402</v>
      </c>
      <c r="L46" s="86">
        <v>0.2054</v>
      </c>
      <c r="M46" s="83" t="s">
        <v>1402</v>
      </c>
    </row>
    <row r="47" spans="1:13" x14ac:dyDescent="0.3">
      <c r="A47" s="79" t="s">
        <v>1365</v>
      </c>
      <c r="B47" s="80" t="s">
        <v>1464</v>
      </c>
      <c r="C47" s="81" t="s">
        <v>1380</v>
      </c>
      <c r="D47" s="82" t="s">
        <v>1381</v>
      </c>
      <c r="E47" s="83" t="s">
        <v>1365</v>
      </c>
      <c r="F47" s="82" t="s">
        <v>1461</v>
      </c>
      <c r="G47" s="84" t="s">
        <v>1462</v>
      </c>
      <c r="H47" s="196" t="s">
        <v>1402</v>
      </c>
      <c r="I47" s="86">
        <v>75</v>
      </c>
      <c r="J47" s="83" t="s">
        <v>1402</v>
      </c>
      <c r="K47" s="196" t="s">
        <v>1402</v>
      </c>
      <c r="L47" s="86">
        <v>0.2054</v>
      </c>
      <c r="M47" s="83" t="s">
        <v>1402</v>
      </c>
    </row>
    <row r="48" spans="1:13" x14ac:dyDescent="0.3">
      <c r="A48" s="79" t="s">
        <v>1366</v>
      </c>
      <c r="B48" s="80" t="s">
        <v>1465</v>
      </c>
      <c r="C48" s="81" t="s">
        <v>1380</v>
      </c>
      <c r="D48" s="82" t="s">
        <v>1381</v>
      </c>
      <c r="E48" s="83" t="s">
        <v>1366</v>
      </c>
      <c r="F48" s="82" t="s">
        <v>1461</v>
      </c>
      <c r="G48" s="84" t="s">
        <v>1462</v>
      </c>
      <c r="H48" s="196" t="s">
        <v>1402</v>
      </c>
      <c r="I48" s="86">
        <v>124.10000000000001</v>
      </c>
      <c r="J48" s="83" t="s">
        <v>1402</v>
      </c>
      <c r="K48" s="196" t="s">
        <v>1402</v>
      </c>
      <c r="L48" s="86">
        <v>0.34</v>
      </c>
      <c r="M48" s="83" t="s">
        <v>1402</v>
      </c>
    </row>
    <row r="49" spans="1:13" x14ac:dyDescent="0.3">
      <c r="A49" s="79" t="s">
        <v>1367</v>
      </c>
      <c r="B49" s="80" t="s">
        <v>1466</v>
      </c>
      <c r="C49" s="81" t="s">
        <v>1380</v>
      </c>
      <c r="D49" s="82" t="s">
        <v>1381</v>
      </c>
      <c r="E49" s="83" t="s">
        <v>1367</v>
      </c>
      <c r="F49" s="82" t="s">
        <v>1461</v>
      </c>
      <c r="G49" s="84" t="s">
        <v>1462</v>
      </c>
      <c r="H49" s="196" t="s">
        <v>1402</v>
      </c>
      <c r="I49" s="86">
        <v>124.10000000000001</v>
      </c>
      <c r="J49" s="83" t="s">
        <v>1402</v>
      </c>
      <c r="K49" s="196" t="s">
        <v>1402</v>
      </c>
      <c r="L49" s="86">
        <v>0.34</v>
      </c>
      <c r="M49" s="83" t="s">
        <v>1402</v>
      </c>
    </row>
    <row r="50" spans="1:13" x14ac:dyDescent="0.3">
      <c r="A50" s="79" t="s">
        <v>1368</v>
      </c>
      <c r="B50" s="80" t="s">
        <v>1467</v>
      </c>
      <c r="C50" s="81" t="s">
        <v>1380</v>
      </c>
      <c r="D50" s="82" t="s">
        <v>1381</v>
      </c>
      <c r="E50" s="83" t="s">
        <v>1368</v>
      </c>
      <c r="F50" s="82" t="s">
        <v>1461</v>
      </c>
      <c r="G50" s="84" t="s">
        <v>1462</v>
      </c>
      <c r="H50" s="196" t="s">
        <v>1402</v>
      </c>
      <c r="I50" s="86">
        <v>124.10000000000001</v>
      </c>
      <c r="J50" s="83" t="s">
        <v>1402</v>
      </c>
      <c r="K50" s="196" t="s">
        <v>1402</v>
      </c>
      <c r="L50" s="86">
        <v>0.34</v>
      </c>
      <c r="M50" s="83" t="s">
        <v>1402</v>
      </c>
    </row>
    <row r="51" spans="1:13" x14ac:dyDescent="0.3">
      <c r="A51" s="79" t="s">
        <v>1369</v>
      </c>
      <c r="B51" s="80" t="s">
        <v>1468</v>
      </c>
      <c r="C51" s="81" t="s">
        <v>1380</v>
      </c>
      <c r="D51" s="82" t="s">
        <v>1381</v>
      </c>
      <c r="E51" s="83" t="s">
        <v>1369</v>
      </c>
      <c r="F51" s="82" t="s">
        <v>1461</v>
      </c>
      <c r="G51" s="84" t="s">
        <v>1462</v>
      </c>
      <c r="H51" s="196" t="s">
        <v>1402</v>
      </c>
      <c r="I51" s="86">
        <v>124.10000000000001</v>
      </c>
      <c r="J51" s="83" t="s">
        <v>1402</v>
      </c>
      <c r="K51" s="196" t="s">
        <v>1402</v>
      </c>
      <c r="L51" s="86">
        <v>0.34</v>
      </c>
      <c r="M51" s="83" t="s">
        <v>1402</v>
      </c>
    </row>
    <row r="52" spans="1:13" x14ac:dyDescent="0.3">
      <c r="A52" s="79" t="s">
        <v>1370</v>
      </c>
      <c r="B52" s="80" t="s">
        <v>1469</v>
      </c>
      <c r="C52" s="81" t="s">
        <v>1380</v>
      </c>
      <c r="D52" s="82" t="s">
        <v>1381</v>
      </c>
      <c r="E52" s="83" t="s">
        <v>1370</v>
      </c>
      <c r="F52" s="82" t="s">
        <v>1461</v>
      </c>
      <c r="G52" s="84" t="s">
        <v>1462</v>
      </c>
      <c r="H52" s="196" t="s">
        <v>1402</v>
      </c>
      <c r="I52" s="86">
        <v>124.10000000000001</v>
      </c>
      <c r="J52" s="83" t="s">
        <v>1402</v>
      </c>
      <c r="K52" s="196" t="s">
        <v>1402</v>
      </c>
      <c r="L52" s="86">
        <v>0.34</v>
      </c>
      <c r="M52" s="83" t="s">
        <v>1402</v>
      </c>
    </row>
    <row r="53" spans="1:13" x14ac:dyDescent="0.3">
      <c r="A53" s="79" t="s">
        <v>1371</v>
      </c>
      <c r="B53" s="80" t="s">
        <v>1470</v>
      </c>
      <c r="C53" s="81" t="s">
        <v>1380</v>
      </c>
      <c r="D53" s="82" t="s">
        <v>1381</v>
      </c>
      <c r="E53" s="83" t="s">
        <v>1371</v>
      </c>
      <c r="F53" s="82" t="s">
        <v>1461</v>
      </c>
      <c r="G53" s="84" t="s">
        <v>1462</v>
      </c>
      <c r="H53" s="196" t="s">
        <v>1402</v>
      </c>
      <c r="I53" s="86">
        <v>124.10000000000001</v>
      </c>
      <c r="J53" s="83" t="s">
        <v>1402</v>
      </c>
      <c r="K53" s="196" t="s">
        <v>1402</v>
      </c>
      <c r="L53" s="86">
        <v>0.34</v>
      </c>
      <c r="M53" s="83" t="s">
        <v>1402</v>
      </c>
    </row>
    <row r="54" spans="1:13" x14ac:dyDescent="0.3">
      <c r="A54" s="79" t="s">
        <v>1372</v>
      </c>
      <c r="B54" s="80" t="s">
        <v>1471</v>
      </c>
      <c r="C54" s="81" t="s">
        <v>1380</v>
      </c>
      <c r="D54" s="82" t="s">
        <v>1381</v>
      </c>
      <c r="E54" s="83" t="s">
        <v>1372</v>
      </c>
      <c r="F54" s="82" t="s">
        <v>1461</v>
      </c>
      <c r="G54" s="84" t="s">
        <v>1462</v>
      </c>
      <c r="H54" s="196" t="s">
        <v>1402</v>
      </c>
      <c r="I54" s="86">
        <v>124.10000000000001</v>
      </c>
      <c r="J54" s="83" t="s">
        <v>1402</v>
      </c>
      <c r="K54" s="196" t="s">
        <v>1402</v>
      </c>
      <c r="L54" s="86">
        <v>0.34</v>
      </c>
      <c r="M54" s="83" t="s">
        <v>1402</v>
      </c>
    </row>
    <row r="55" spans="1:13" x14ac:dyDescent="0.3">
      <c r="A55" s="79" t="s">
        <v>1373</v>
      </c>
      <c r="B55" s="80" t="s">
        <v>1472</v>
      </c>
      <c r="C55" s="81" t="s">
        <v>1380</v>
      </c>
      <c r="D55" s="82" t="s">
        <v>1381</v>
      </c>
      <c r="E55" s="83" t="s">
        <v>1373</v>
      </c>
      <c r="F55" s="82" t="s">
        <v>1461</v>
      </c>
      <c r="G55" s="84" t="s">
        <v>1462</v>
      </c>
      <c r="H55" s="85" t="s">
        <v>1402</v>
      </c>
      <c r="I55" s="86">
        <v>124.10000000000001</v>
      </c>
      <c r="J55" s="83" t="s">
        <v>1402</v>
      </c>
      <c r="K55" s="85" t="s">
        <v>1402</v>
      </c>
      <c r="L55" s="86">
        <v>0.34</v>
      </c>
      <c r="M55" s="83" t="s">
        <v>1402</v>
      </c>
    </row>
    <row r="56" spans="1:13" x14ac:dyDescent="0.3">
      <c r="A56" s="79" t="s">
        <v>1473</v>
      </c>
      <c r="B56" s="80" t="s">
        <v>1474</v>
      </c>
      <c r="C56" s="81" t="s">
        <v>1380</v>
      </c>
      <c r="D56" s="82" t="s">
        <v>1381</v>
      </c>
      <c r="E56" s="83" t="s">
        <v>1473</v>
      </c>
      <c r="F56" s="82" t="s">
        <v>1461</v>
      </c>
      <c r="G56" s="84" t="s">
        <v>1462</v>
      </c>
      <c r="H56" s="85" t="s">
        <v>1402</v>
      </c>
      <c r="I56" s="86">
        <v>38.72448</v>
      </c>
      <c r="J56" s="83" t="s">
        <v>1402</v>
      </c>
      <c r="K56" s="85" t="s">
        <v>1402</v>
      </c>
      <c r="L56" s="86">
        <v>0.43027199999999999</v>
      </c>
      <c r="M56" s="83" t="s">
        <v>1402</v>
      </c>
    </row>
    <row r="57" spans="1:13" x14ac:dyDescent="0.3">
      <c r="A57" s="79" t="s">
        <v>1511</v>
      </c>
      <c r="B57" s="80" t="s">
        <v>1518</v>
      </c>
      <c r="C57" s="81" t="s">
        <v>1380</v>
      </c>
      <c r="D57" s="82" t="s">
        <v>1129</v>
      </c>
      <c r="E57" s="83" t="s">
        <v>1511</v>
      </c>
      <c r="F57" s="82" t="s">
        <v>1394</v>
      </c>
      <c r="G57" s="84" t="s">
        <v>1395</v>
      </c>
      <c r="H57" s="85" t="s">
        <v>1402</v>
      </c>
      <c r="I57" s="86">
        <v>1.49</v>
      </c>
      <c r="J57" s="83" t="s">
        <v>1402</v>
      </c>
      <c r="K57" s="85" t="s">
        <v>1402</v>
      </c>
      <c r="L57" s="86">
        <v>0.35759999999999997</v>
      </c>
      <c r="M57" s="83" t="s">
        <v>1402</v>
      </c>
    </row>
    <row r="58" spans="1:13" x14ac:dyDescent="0.3">
      <c r="A58" s="79" t="s">
        <v>1526</v>
      </c>
      <c r="B58" s="80" t="s">
        <v>1519</v>
      </c>
      <c r="C58" s="81" t="s">
        <v>1380</v>
      </c>
      <c r="D58" s="82" t="s">
        <v>1381</v>
      </c>
      <c r="E58" s="83" t="s">
        <v>1520</v>
      </c>
      <c r="F58" s="82" t="s">
        <v>1387</v>
      </c>
      <c r="G58" s="84" t="s">
        <v>1388</v>
      </c>
      <c r="H58" s="85" t="s">
        <v>1402</v>
      </c>
      <c r="I58" s="86">
        <v>38976</v>
      </c>
      <c r="J58" s="83" t="s">
        <v>1402</v>
      </c>
      <c r="K58" s="85" t="s">
        <v>1402</v>
      </c>
      <c r="L58" s="86">
        <v>223</v>
      </c>
      <c r="M58" s="83" t="s">
        <v>1402</v>
      </c>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ht="15" thickBot="1" x14ac:dyDescent="0.35">
      <c r="A201" s="87"/>
      <c r="B201" s="88"/>
      <c r="C201" s="89"/>
      <c r="D201" s="90"/>
      <c r="E201" s="91"/>
      <c r="F201" s="90"/>
      <c r="G201" s="92"/>
      <c r="H201" s="93"/>
      <c r="I201" s="94"/>
      <c r="J201" s="91"/>
      <c r="K201" s="93"/>
      <c r="L201" s="94"/>
      <c r="M201" s="91"/>
    </row>
    <row r="202" spans="1:13" ht="39.9" customHeight="1" thickBot="1" x14ac:dyDescent="0.35">
      <c r="A202" s="95"/>
      <c r="B202" s="96"/>
      <c r="C202" s="96"/>
      <c r="D202" s="97"/>
      <c r="E202" s="97"/>
      <c r="F202" s="97"/>
      <c r="G202" s="96"/>
      <c r="H202" s="97"/>
      <c r="I202" s="97"/>
      <c r="J202" s="97"/>
      <c r="K202" s="97"/>
      <c r="L202" s="97"/>
      <c r="M202" s="98"/>
    </row>
  </sheetData>
  <sheetProtection insertRows="0"/>
  <autoFilter ref="A14:M53"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4">
    <cfRule type="cellIs" dxfId="27" priority="5" operator="lessThan">
      <formula>0.01</formula>
    </cfRule>
    <cfRule type="cellIs" dxfId="26" priority="6" operator="greaterThan">
      <formula>100</formula>
    </cfRule>
    <cfRule type="cellIs" dxfId="25" priority="7" operator="between">
      <formula>0.01</formula>
      <formula>100</formula>
    </cfRule>
  </conditionalFormatting>
  <conditionalFormatting sqref="H15:I53 K15:L53">
    <cfRule type="cellIs" dxfId="24" priority="11" operator="greaterThan">
      <formula>100</formula>
    </cfRule>
    <cfRule type="cellIs" dxfId="23" priority="12" operator="between">
      <formula>0.01</formula>
      <formula>100</formula>
    </cfRule>
  </conditionalFormatting>
  <conditionalFormatting sqref="H15:M53">
    <cfRule type="cellIs" dxfId="22" priority="10" operator="lessThan">
      <formula>0.01</formula>
    </cfRule>
  </conditionalFormatting>
  <conditionalFormatting sqref="J15:J54 M15:M54">
    <cfRule type="cellIs" dxfId="21" priority="14" operator="greaterThan">
      <formula>100</formula>
    </cfRule>
    <cfRule type="cellIs" dxfId="20" priority="15" operator="between">
      <formula>10</formula>
      <formula>100</formula>
    </cfRule>
    <cfRule type="cellIs" dxfId="19" priority="16" operator="between">
      <formula>0.01</formula>
      <formula>10</formula>
    </cfRule>
  </conditionalFormatting>
  <conditionalFormatting sqref="J54:K54">
    <cfRule type="cellIs" dxfId="18" priority="4" operator="lessThan">
      <formula>0.01</formula>
    </cfRule>
  </conditionalFormatting>
  <conditionalFormatting sqref="K54">
    <cfRule type="cellIs" dxfId="17" priority="2" operator="greaterThan">
      <formula>100</formula>
    </cfRule>
    <cfRule type="cellIs" dxfId="16" priority="3" operator="between">
      <formula>0.01</formula>
      <formula>100</formula>
    </cfRule>
  </conditionalFormatting>
  <conditionalFormatting sqref="M54">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abSelected="1" topLeftCell="A10" zoomScale="85" zoomScaleNormal="85" workbookViewId="0">
      <pane ySplit="3" topLeftCell="A13" activePane="bottomLeft" state="frozen"/>
      <selection activeCell="A10" sqref="A10:D10"/>
      <selection pane="bottomLeft" activeCell="I22" sqref="I22"/>
    </sheetView>
  </sheetViews>
  <sheetFormatPr defaultRowHeight="14.4" x14ac:dyDescent="0.3"/>
  <cols>
    <col min="1" max="1" width="17.21875" style="1" bestFit="1" customWidth="1"/>
    <col min="2" max="2" width="16.88671875" style="3" customWidth="1"/>
    <col min="3" max="3" width="40" customWidth="1"/>
    <col min="4" max="4" width="19.109375" style="1" hidden="1" customWidth="1"/>
    <col min="5" max="5" width="19.5546875" style="7" customWidth="1"/>
    <col min="6" max="8" width="18.5546875" style="1" customWidth="1"/>
    <col min="9" max="9" width="74.77734375" customWidth="1"/>
    <col min="10" max="15" width="18.5546875" style="1" customWidth="1"/>
    <col min="16" max="16" width="3.109375" customWidth="1"/>
  </cols>
  <sheetData>
    <row r="1" spans="1:15" ht="20.100000000000001" customHeight="1" x14ac:dyDescent="0.3">
      <c r="E1" s="150"/>
    </row>
    <row r="2" spans="1:15" ht="20.100000000000001" customHeight="1" x14ac:dyDescent="0.3">
      <c r="E2" s="150"/>
    </row>
    <row r="3" spans="1:15" ht="20.100000000000001" customHeight="1" x14ac:dyDescent="0.3">
      <c r="E3" s="150"/>
    </row>
    <row r="4" spans="1:15" ht="20.100000000000001" customHeight="1" x14ac:dyDescent="0.3">
      <c r="E4" s="150"/>
    </row>
    <row r="5" spans="1:15" ht="20.100000000000001" customHeight="1" x14ac:dyDescent="0.3">
      <c r="E5" s="150"/>
    </row>
    <row r="6" spans="1:15" ht="20.100000000000001" customHeight="1" x14ac:dyDescent="0.3">
      <c r="E6" s="150"/>
    </row>
    <row r="7" spans="1:15" ht="20.100000000000001" customHeight="1" x14ac:dyDescent="0.3">
      <c r="E7" s="150"/>
    </row>
    <row r="8" spans="1:15" ht="20.100000000000001" customHeight="1" thickBot="1" x14ac:dyDescent="0.35">
      <c r="E8" s="150"/>
    </row>
    <row r="9" spans="1:15" ht="20.100000000000001" customHeight="1" thickBot="1" x14ac:dyDescent="0.4">
      <c r="A9" s="22"/>
      <c r="B9" s="109"/>
      <c r="C9" s="110"/>
      <c r="D9" s="22"/>
      <c r="E9" s="151"/>
      <c r="F9" s="110"/>
      <c r="G9" s="110"/>
      <c r="H9" s="110"/>
      <c r="I9" s="110"/>
      <c r="J9" s="234" t="s">
        <v>1194</v>
      </c>
      <c r="K9" s="235"/>
      <c r="L9" s="235"/>
      <c r="M9" s="235"/>
      <c r="N9" s="235"/>
      <c r="O9" s="236"/>
    </row>
    <row r="10" spans="1:15" ht="21" thickBot="1" x14ac:dyDescent="0.35">
      <c r="A10" s="249" t="s">
        <v>1151</v>
      </c>
      <c r="B10" s="255" t="s">
        <v>1083</v>
      </c>
      <c r="C10" s="219"/>
      <c r="D10" s="256"/>
      <c r="E10" s="252" t="s">
        <v>1205</v>
      </c>
      <c r="F10" s="237" t="s">
        <v>1202</v>
      </c>
      <c r="G10" s="238"/>
      <c r="H10" s="238"/>
      <c r="I10" s="239"/>
      <c r="J10" s="263" t="s">
        <v>1195</v>
      </c>
      <c r="K10" s="264"/>
      <c r="L10" s="265"/>
      <c r="M10" s="269" t="s">
        <v>1198</v>
      </c>
      <c r="N10" s="270"/>
      <c r="O10" s="271"/>
    </row>
    <row r="11" spans="1:15" ht="18" thickBot="1" x14ac:dyDescent="0.35">
      <c r="A11" s="250"/>
      <c r="B11" s="257"/>
      <c r="C11" s="220"/>
      <c r="D11" s="258"/>
      <c r="E11" s="253"/>
      <c r="F11" s="259" t="s">
        <v>1203</v>
      </c>
      <c r="G11" s="260"/>
      <c r="H11" s="261" t="s">
        <v>1089</v>
      </c>
      <c r="I11" s="261" t="s">
        <v>1088</v>
      </c>
      <c r="J11" s="266"/>
      <c r="K11" s="267"/>
      <c r="L11" s="268"/>
      <c r="M11" s="272"/>
      <c r="N11" s="273"/>
      <c r="O11" s="274"/>
    </row>
    <row r="12" spans="1:15" ht="20.100000000000001" customHeight="1" thickBot="1" x14ac:dyDescent="0.35">
      <c r="A12" s="251"/>
      <c r="B12" s="152" t="s">
        <v>1240</v>
      </c>
      <c r="C12" s="153" t="s">
        <v>1100</v>
      </c>
      <c r="D12" s="154" t="s">
        <v>1150</v>
      </c>
      <c r="E12" s="254"/>
      <c r="F12" s="155" t="s">
        <v>1196</v>
      </c>
      <c r="G12" s="156" t="s">
        <v>1197</v>
      </c>
      <c r="H12" s="262"/>
      <c r="I12" s="262"/>
      <c r="J12" s="99" t="s">
        <v>7</v>
      </c>
      <c r="K12" s="157" t="s">
        <v>1157</v>
      </c>
      <c r="L12" s="158" t="s">
        <v>8</v>
      </c>
      <c r="M12" s="159" t="s">
        <v>7</v>
      </c>
      <c r="N12" s="157" t="s">
        <v>1157</v>
      </c>
      <c r="O12" s="69" t="s">
        <v>8</v>
      </c>
    </row>
    <row r="13" spans="1:15"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
      <c r="A16" s="79" t="s">
        <v>1418</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7.6500000000000009E-7</v>
      </c>
      <c r="G16" s="103">
        <v>7.6500000000000009E-7</v>
      </c>
      <c r="H16" s="83" t="s">
        <v>1403</v>
      </c>
      <c r="I16" s="104" t="s">
        <v>1562</v>
      </c>
      <c r="J16" s="196" t="s">
        <v>1402</v>
      </c>
      <c r="K16" s="86">
        <v>0.98029395000000008</v>
      </c>
      <c r="L16" s="83" t="s">
        <v>1402</v>
      </c>
      <c r="M16" s="196" t="s">
        <v>1402</v>
      </c>
      <c r="N16" s="86">
        <v>2.45209913928E-3</v>
      </c>
      <c r="O16" s="83" t="s">
        <v>1402</v>
      </c>
    </row>
    <row r="17" spans="1:15" x14ac:dyDescent="0.3">
      <c r="A17" s="79" t="s">
        <v>1418</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4.7249999999999997E-6</v>
      </c>
      <c r="G17" s="103">
        <v>4.7249999999999997E-6</v>
      </c>
      <c r="H17" s="83" t="s">
        <v>1403</v>
      </c>
      <c r="I17" s="104" t="s">
        <v>1562</v>
      </c>
      <c r="J17" s="196" t="s">
        <v>1402</v>
      </c>
      <c r="K17" s="86">
        <v>6.0547567499999992</v>
      </c>
      <c r="L17" s="83" t="s">
        <v>1402</v>
      </c>
      <c r="M17" s="196" t="s">
        <v>1402</v>
      </c>
      <c r="N17" s="86">
        <v>1.5145318213199997E-2</v>
      </c>
      <c r="O17" s="83" t="s">
        <v>1402</v>
      </c>
    </row>
    <row r="18" spans="1:15" x14ac:dyDescent="0.3">
      <c r="A18" s="79" t="s">
        <v>1418</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2.0900000000000003E-3</v>
      </c>
      <c r="G18" s="103">
        <v>2.0900000000000003E-3</v>
      </c>
      <c r="H18" s="83" t="s">
        <v>1403</v>
      </c>
      <c r="I18" s="104" t="s">
        <v>1552</v>
      </c>
      <c r="J18" s="196" t="s">
        <v>1402</v>
      </c>
      <c r="K18" s="86">
        <v>2678.1887000000002</v>
      </c>
      <c r="L18" s="83" t="s">
        <v>1402</v>
      </c>
      <c r="M18" s="196" t="s">
        <v>1402</v>
      </c>
      <c r="N18" s="86">
        <v>6.69919895568</v>
      </c>
      <c r="O18" s="83" t="s">
        <v>1402</v>
      </c>
    </row>
    <row r="19" spans="1:15" x14ac:dyDescent="0.3">
      <c r="A19" s="79" t="s">
        <v>1418</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97">
        <v>7.1250000000000006E-8</v>
      </c>
      <c r="G19" s="201">
        <v>7.1250000000000006E-8</v>
      </c>
      <c r="H19" s="83" t="s">
        <v>1403</v>
      </c>
      <c r="I19" s="104" t="s">
        <v>1562</v>
      </c>
      <c r="J19" s="196" t="s">
        <v>1402</v>
      </c>
      <c r="K19" s="86">
        <v>9.1301887500000012E-2</v>
      </c>
      <c r="L19" s="83" t="s">
        <v>1402</v>
      </c>
      <c r="M19" s="196" t="s">
        <v>1402</v>
      </c>
      <c r="N19" s="86">
        <v>2.2838178258000001E-4</v>
      </c>
      <c r="O19" s="83" t="s">
        <v>1402</v>
      </c>
    </row>
    <row r="20" spans="1:15" x14ac:dyDescent="0.3">
      <c r="A20" s="79" t="s">
        <v>1418</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8.0999999999999997E-7</v>
      </c>
      <c r="G20" s="103">
        <v>8.0999999999999997E-7</v>
      </c>
      <c r="H20" s="83" t="s">
        <v>1403</v>
      </c>
      <c r="I20" s="104" t="s">
        <v>1562</v>
      </c>
      <c r="J20" s="196" t="s">
        <v>1402</v>
      </c>
      <c r="K20" s="86">
        <v>1.0379582999999999</v>
      </c>
      <c r="L20" s="83" t="s">
        <v>1402</v>
      </c>
      <c r="M20" s="196" t="s">
        <v>1402</v>
      </c>
      <c r="N20" s="86">
        <v>2.5963402651199997E-3</v>
      </c>
      <c r="O20" s="83" t="s">
        <v>1402</v>
      </c>
    </row>
    <row r="21" spans="1:15" x14ac:dyDescent="0.3">
      <c r="A21" s="79" t="s">
        <v>1418</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95" t="s">
        <v>1401</v>
      </c>
      <c r="F21" s="102">
        <v>6.8000000000000005E-7</v>
      </c>
      <c r="G21" s="103">
        <v>6.8000000000000005E-7</v>
      </c>
      <c r="H21" s="83" t="s">
        <v>1403</v>
      </c>
      <c r="I21" s="104" t="s">
        <v>1562</v>
      </c>
      <c r="J21" s="196" t="s">
        <v>1402</v>
      </c>
      <c r="K21" s="86">
        <v>0.87137240000000005</v>
      </c>
      <c r="L21" s="83" t="s">
        <v>1402</v>
      </c>
      <c r="M21" s="196" t="s">
        <v>1402</v>
      </c>
      <c r="N21" s="86">
        <v>2.1796436793599999E-3</v>
      </c>
      <c r="O21" s="83" t="s">
        <v>1402</v>
      </c>
    </row>
    <row r="22" spans="1:15" x14ac:dyDescent="0.3">
      <c r="A22" s="79" t="s">
        <v>1418</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95" t="s">
        <v>1401</v>
      </c>
      <c r="F22" s="102">
        <v>4.9699999999999998E-6</v>
      </c>
      <c r="G22" s="103">
        <v>4.9699999999999998E-6</v>
      </c>
      <c r="H22" s="83" t="s">
        <v>1403</v>
      </c>
      <c r="I22" s="104" t="s">
        <v>1552</v>
      </c>
      <c r="J22" s="196" t="s">
        <v>1402</v>
      </c>
      <c r="K22" s="86">
        <v>6.3687071</v>
      </c>
      <c r="L22" s="83" t="s">
        <v>1402</v>
      </c>
      <c r="M22" s="196" t="s">
        <v>1402</v>
      </c>
      <c r="N22" s="86">
        <v>1.5930631009439998E-2</v>
      </c>
      <c r="O22" s="83" t="s">
        <v>1402</v>
      </c>
    </row>
    <row r="23" spans="1:15" x14ac:dyDescent="0.3">
      <c r="A23" s="79" t="s">
        <v>1418</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95" t="s">
        <v>1401</v>
      </c>
      <c r="F23" s="102">
        <v>9.4749999999999999E-6</v>
      </c>
      <c r="G23" s="103">
        <v>9.4749999999999999E-6</v>
      </c>
      <c r="H23" s="83" t="s">
        <v>1403</v>
      </c>
      <c r="I23" s="104" t="s">
        <v>1562</v>
      </c>
      <c r="J23" s="196" t="s">
        <v>1402</v>
      </c>
      <c r="K23" s="86">
        <v>12.141549250000001</v>
      </c>
      <c r="L23" s="83" t="s">
        <v>1402</v>
      </c>
      <c r="M23" s="196" t="s">
        <v>1402</v>
      </c>
      <c r="N23" s="86">
        <v>3.0370770385199999E-2</v>
      </c>
      <c r="O23" s="83" t="s">
        <v>1402</v>
      </c>
    </row>
    <row r="24" spans="1:15" x14ac:dyDescent="0.3">
      <c r="A24" s="79" t="s">
        <v>1418</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95" t="s">
        <v>1401</v>
      </c>
      <c r="F24" s="102">
        <v>1.3025E-5</v>
      </c>
      <c r="G24" s="103">
        <v>1.3025E-5</v>
      </c>
      <c r="H24" s="83" t="s">
        <v>1403</v>
      </c>
      <c r="I24" s="104" t="s">
        <v>1562</v>
      </c>
      <c r="J24" s="196" t="s">
        <v>1402</v>
      </c>
      <c r="K24" s="86">
        <v>16.690625749999999</v>
      </c>
      <c r="L24" s="83" t="s">
        <v>1402</v>
      </c>
      <c r="M24" s="196" t="s">
        <v>1402</v>
      </c>
      <c r="N24" s="86">
        <v>4.1749792534799997E-2</v>
      </c>
      <c r="O24" s="83" t="s">
        <v>1402</v>
      </c>
    </row>
    <row r="25" spans="1:15" x14ac:dyDescent="0.3">
      <c r="A25" s="79" t="s">
        <v>1418</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95" t="s">
        <v>1401</v>
      </c>
      <c r="F25" s="102">
        <v>2.3924999999999999E-4</v>
      </c>
      <c r="G25" s="103">
        <v>2.3924999999999999E-4</v>
      </c>
      <c r="H25" s="83" t="s">
        <v>1403</v>
      </c>
      <c r="I25" s="104" t="s">
        <v>1562</v>
      </c>
      <c r="J25" s="196" t="s">
        <v>1402</v>
      </c>
      <c r="K25" s="86">
        <v>306.58212750000001</v>
      </c>
      <c r="L25" s="83" t="s">
        <v>1402</v>
      </c>
      <c r="M25" s="196" t="s">
        <v>1402</v>
      </c>
      <c r="N25" s="86">
        <v>0.76688198571599986</v>
      </c>
      <c r="O25" s="83" t="s">
        <v>1402</v>
      </c>
    </row>
    <row r="26" spans="1:15" x14ac:dyDescent="0.3">
      <c r="A26" s="79" t="s">
        <v>1418</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95" t="s">
        <v>1401</v>
      </c>
      <c r="F26" s="102">
        <v>2.3E-6</v>
      </c>
      <c r="G26" s="103">
        <v>2.3E-6</v>
      </c>
      <c r="H26" s="83" t="s">
        <v>1403</v>
      </c>
      <c r="I26" s="104" t="s">
        <v>1553</v>
      </c>
      <c r="J26" s="196" t="s">
        <v>1402</v>
      </c>
      <c r="K26" s="86">
        <v>2.947289</v>
      </c>
      <c r="L26" s="83" t="s">
        <v>1402</v>
      </c>
      <c r="M26" s="196" t="s">
        <v>1402</v>
      </c>
      <c r="N26" s="86">
        <v>7.3723242095999992E-3</v>
      </c>
      <c r="O26" s="83" t="s">
        <v>1402</v>
      </c>
    </row>
    <row r="27" spans="1:15" x14ac:dyDescent="0.3">
      <c r="A27" s="79" t="s">
        <v>1418</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95" t="s">
        <v>1401</v>
      </c>
      <c r="F27" s="197">
        <v>3.1053236060448155E-5</v>
      </c>
      <c r="G27" s="201">
        <v>3.1053236060448155E-5</v>
      </c>
      <c r="H27" s="83" t="s">
        <v>1403</v>
      </c>
      <c r="I27" s="104" t="s">
        <v>1552</v>
      </c>
      <c r="J27" s="196" t="s">
        <v>1402</v>
      </c>
      <c r="K27" s="86">
        <v>39.792548284940082</v>
      </c>
      <c r="L27" s="83" t="s">
        <v>1402</v>
      </c>
      <c r="M27" s="196" t="s">
        <v>1402</v>
      </c>
      <c r="N27" s="86">
        <v>9.9536749562985069E-2</v>
      </c>
      <c r="O27" s="83" t="s">
        <v>1402</v>
      </c>
    </row>
    <row r="28" spans="1:15" x14ac:dyDescent="0.3">
      <c r="A28" s="79" t="s">
        <v>1418</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95" t="s">
        <v>1401</v>
      </c>
      <c r="F28" s="102">
        <v>6.9999999999999999E-6</v>
      </c>
      <c r="G28" s="103">
        <v>6.9999999999999999E-6</v>
      </c>
      <c r="H28" s="83" t="s">
        <v>1403</v>
      </c>
      <c r="I28" s="104" t="s">
        <v>1562</v>
      </c>
      <c r="J28" s="196" t="s">
        <v>1402</v>
      </c>
      <c r="K28" s="86">
        <v>8.9700100000000003</v>
      </c>
      <c r="L28" s="83" t="s">
        <v>1402</v>
      </c>
      <c r="M28" s="196" t="s">
        <v>1402</v>
      </c>
      <c r="N28" s="86">
        <v>2.2437508463999997E-2</v>
      </c>
      <c r="O28" s="83" t="s">
        <v>1402</v>
      </c>
    </row>
    <row r="29" spans="1:15" x14ac:dyDescent="0.3">
      <c r="A29" s="79" t="s">
        <v>1418</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95" t="s">
        <v>1401</v>
      </c>
      <c r="F29" s="102">
        <v>4.0500000000000002E-6</v>
      </c>
      <c r="G29" s="103">
        <v>4.0500000000000002E-6</v>
      </c>
      <c r="H29" s="83" t="s">
        <v>1403</v>
      </c>
      <c r="I29" s="104" t="s">
        <v>1562</v>
      </c>
      <c r="J29" s="196" t="s">
        <v>1402</v>
      </c>
      <c r="K29" s="86">
        <v>5.1897915000000001</v>
      </c>
      <c r="L29" s="83" t="s">
        <v>1402</v>
      </c>
      <c r="M29" s="196" t="s">
        <v>1402</v>
      </c>
      <c r="N29" s="86">
        <v>1.29817013256E-2</v>
      </c>
      <c r="O29" s="83" t="s">
        <v>1402</v>
      </c>
    </row>
    <row r="30" spans="1:15" x14ac:dyDescent="0.3">
      <c r="A30" s="79" t="s">
        <v>1418</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95" t="s">
        <v>1401</v>
      </c>
      <c r="F30" s="102">
        <v>9.8500000000000006E-6</v>
      </c>
      <c r="G30" s="103">
        <v>9.8500000000000006E-6</v>
      </c>
      <c r="H30" s="83" t="s">
        <v>1403</v>
      </c>
      <c r="I30" s="104" t="s">
        <v>1554</v>
      </c>
      <c r="J30" s="196" t="s">
        <v>1402</v>
      </c>
      <c r="K30" s="86">
        <v>12.622085500000001</v>
      </c>
      <c r="L30" s="83" t="s">
        <v>1402</v>
      </c>
      <c r="M30" s="196" t="s">
        <v>1402</v>
      </c>
      <c r="N30" s="86">
        <v>3.15727797672E-2</v>
      </c>
      <c r="O30" s="83" t="s">
        <v>1402</v>
      </c>
    </row>
    <row r="31" spans="1:15" x14ac:dyDescent="0.3">
      <c r="A31" s="79" t="s">
        <v>1418</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95" t="s">
        <v>1401</v>
      </c>
      <c r="F31" s="102">
        <v>1.8500000000000002E-5</v>
      </c>
      <c r="G31" s="103">
        <v>1.8500000000000002E-5</v>
      </c>
      <c r="H31" s="83" t="s">
        <v>1403</v>
      </c>
      <c r="I31" s="104" t="s">
        <v>1554</v>
      </c>
      <c r="J31" s="196" t="s">
        <v>1402</v>
      </c>
      <c r="K31" s="86">
        <v>23.706455000000002</v>
      </c>
      <c r="L31" s="83" t="s">
        <v>1402</v>
      </c>
      <c r="M31" s="196" t="s">
        <v>1402</v>
      </c>
      <c r="N31" s="86">
        <v>5.9299129512000004E-2</v>
      </c>
      <c r="O31" s="83" t="s">
        <v>1402</v>
      </c>
    </row>
    <row r="32" spans="1:15" x14ac:dyDescent="0.3">
      <c r="A32" s="79" t="s">
        <v>1418</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95" t="s">
        <v>1401</v>
      </c>
      <c r="F32" s="102">
        <v>1.4850000000000002E-6</v>
      </c>
      <c r="G32" s="103">
        <v>1.4850000000000002E-6</v>
      </c>
      <c r="H32" s="83" t="s">
        <v>1403</v>
      </c>
      <c r="I32" s="104" t="s">
        <v>1562</v>
      </c>
      <c r="J32" s="196" t="s">
        <v>1402</v>
      </c>
      <c r="K32" s="86">
        <v>1.9029235500000001</v>
      </c>
      <c r="L32" s="83" t="s">
        <v>1402</v>
      </c>
      <c r="M32" s="196" t="s">
        <v>1402</v>
      </c>
      <c r="N32" s="86">
        <v>4.7599571527200003E-3</v>
      </c>
      <c r="O32" s="83" t="s">
        <v>1402</v>
      </c>
    </row>
    <row r="33" spans="1:15" x14ac:dyDescent="0.3">
      <c r="A33" s="79" t="s">
        <v>1418</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95" t="s">
        <v>1401</v>
      </c>
      <c r="F33" s="102">
        <v>5.7600000000000001E-4</v>
      </c>
      <c r="G33" s="103">
        <v>5.7600000000000001E-4</v>
      </c>
      <c r="H33" s="83" t="s">
        <v>1403</v>
      </c>
      <c r="I33" s="104" t="s">
        <v>1552</v>
      </c>
      <c r="J33" s="196" t="s">
        <v>1402</v>
      </c>
      <c r="K33" s="86">
        <v>738.10368000000005</v>
      </c>
      <c r="L33" s="83" t="s">
        <v>1402</v>
      </c>
      <c r="M33" s="196" t="s">
        <v>1402</v>
      </c>
      <c r="N33" s="86">
        <v>1.8462864107519998</v>
      </c>
      <c r="O33" s="83" t="s">
        <v>1402</v>
      </c>
    </row>
    <row r="34" spans="1:15" x14ac:dyDescent="0.3">
      <c r="A34" s="79" t="s">
        <v>1418</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95" t="s">
        <v>1401</v>
      </c>
      <c r="F34" s="102">
        <v>1.6799999999999998E-5</v>
      </c>
      <c r="G34" s="103">
        <v>1.6799999999999998E-5</v>
      </c>
      <c r="H34" s="83" t="s">
        <v>1403</v>
      </c>
      <c r="I34" s="104" t="s">
        <v>1408</v>
      </c>
      <c r="J34" s="196" t="s">
        <v>1402</v>
      </c>
      <c r="K34" s="86">
        <v>21.528023999999998</v>
      </c>
      <c r="L34" s="83" t="s">
        <v>1402</v>
      </c>
      <c r="M34" s="196" t="s">
        <v>1402</v>
      </c>
      <c r="N34" s="86">
        <v>5.3850020313599992E-2</v>
      </c>
      <c r="O34" s="83" t="s">
        <v>1402</v>
      </c>
    </row>
    <row r="35" spans="1:15" x14ac:dyDescent="0.3">
      <c r="A35" s="79" t="s">
        <v>1418</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95" t="s">
        <v>1401</v>
      </c>
      <c r="F35" s="102">
        <v>2.8299999999999999E-4</v>
      </c>
      <c r="G35" s="103">
        <v>2.8299999999999999E-4</v>
      </c>
      <c r="H35" s="83" t="s">
        <v>1403</v>
      </c>
      <c r="I35" s="104" t="s">
        <v>1408</v>
      </c>
      <c r="J35" s="196" t="s">
        <v>1402</v>
      </c>
      <c r="K35" s="86">
        <v>362.64468999999997</v>
      </c>
      <c r="L35" s="83" t="s">
        <v>1402</v>
      </c>
      <c r="M35" s="196" t="s">
        <v>1402</v>
      </c>
      <c r="N35" s="86">
        <v>0.90711641361599993</v>
      </c>
      <c r="O35" s="83" t="s">
        <v>1402</v>
      </c>
    </row>
    <row r="36" spans="1:15" x14ac:dyDescent="0.3">
      <c r="A36" s="79" t="s">
        <v>1418</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95" t="s">
        <v>1401</v>
      </c>
      <c r="F36" s="102">
        <v>5.2899999999999996E-4</v>
      </c>
      <c r="G36" s="103">
        <v>5.2899999999999996E-4</v>
      </c>
      <c r="H36" s="83" t="s">
        <v>1403</v>
      </c>
      <c r="I36" s="104" t="s">
        <v>1408</v>
      </c>
      <c r="J36" s="196" t="s">
        <v>1402</v>
      </c>
      <c r="K36" s="86">
        <v>677.87646999999993</v>
      </c>
      <c r="L36" s="83" t="s">
        <v>1402</v>
      </c>
      <c r="M36" s="196" t="s">
        <v>1402</v>
      </c>
      <c r="N36" s="86">
        <v>1.6956345682079996</v>
      </c>
      <c r="O36" s="83" t="s">
        <v>1402</v>
      </c>
    </row>
    <row r="37" spans="1:15" x14ac:dyDescent="0.3">
      <c r="A37" s="79" t="s">
        <v>1418</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95" t="s">
        <v>1401</v>
      </c>
      <c r="F37" s="102">
        <v>1.84E-6</v>
      </c>
      <c r="G37" s="103">
        <v>1.84E-6</v>
      </c>
      <c r="H37" s="83" t="s">
        <v>1403</v>
      </c>
      <c r="I37" s="104" t="s">
        <v>1408</v>
      </c>
      <c r="J37" s="196" t="s">
        <v>1402</v>
      </c>
      <c r="K37" s="86">
        <v>2.3578312000000001</v>
      </c>
      <c r="L37" s="83" t="s">
        <v>1402</v>
      </c>
      <c r="M37" s="196" t="s">
        <v>1402</v>
      </c>
      <c r="N37" s="86">
        <v>5.8978593676799994E-3</v>
      </c>
      <c r="O37" s="83" t="s">
        <v>1402</v>
      </c>
    </row>
    <row r="38" spans="1:15" x14ac:dyDescent="0.3">
      <c r="A38" s="79" t="s">
        <v>1418</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95" t="s">
        <v>1401</v>
      </c>
      <c r="F38" s="102">
        <v>2.5999999999999998E-4</v>
      </c>
      <c r="G38" s="103">
        <v>2.5999999999999998E-4</v>
      </c>
      <c r="H38" s="83" t="s">
        <v>1403</v>
      </c>
      <c r="I38" s="104" t="s">
        <v>1408</v>
      </c>
      <c r="J38" s="196" t="s">
        <v>1402</v>
      </c>
      <c r="K38" s="86">
        <v>333.17179999999996</v>
      </c>
      <c r="L38" s="83" t="s">
        <v>1402</v>
      </c>
      <c r="M38" s="196" t="s">
        <v>1402</v>
      </c>
      <c r="N38" s="86">
        <v>0.83339317151999981</v>
      </c>
      <c r="O38" s="83" t="s">
        <v>1402</v>
      </c>
    </row>
    <row r="39" spans="1:15" x14ac:dyDescent="0.3">
      <c r="A39" s="79" t="s">
        <v>1418</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95" t="s">
        <v>1401</v>
      </c>
      <c r="F39" s="102">
        <v>9.7999999999999997E-4</v>
      </c>
      <c r="G39" s="103">
        <v>9.7999999999999997E-4</v>
      </c>
      <c r="H39" s="83" t="s">
        <v>1403</v>
      </c>
      <c r="I39" s="104" t="s">
        <v>1408</v>
      </c>
      <c r="J39" s="196" t="s">
        <v>1402</v>
      </c>
      <c r="K39" s="86">
        <v>1255.8014000000001</v>
      </c>
      <c r="L39" s="83" t="s">
        <v>1402</v>
      </c>
      <c r="M39" s="196" t="s">
        <v>1402</v>
      </c>
      <c r="N39" s="86">
        <v>3.1412511849599998</v>
      </c>
      <c r="O39" s="83" t="s">
        <v>1402</v>
      </c>
    </row>
    <row r="40" spans="1:15" x14ac:dyDescent="0.3">
      <c r="A40" s="79" t="s">
        <v>1418</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95" t="s">
        <v>1401</v>
      </c>
      <c r="F40" s="102">
        <v>9.8700000000000004E-6</v>
      </c>
      <c r="G40" s="103">
        <v>9.8700000000000004E-6</v>
      </c>
      <c r="H40" s="83" t="s">
        <v>1403</v>
      </c>
      <c r="I40" s="104" t="s">
        <v>1408</v>
      </c>
      <c r="J40" s="196" t="s">
        <v>1402</v>
      </c>
      <c r="K40" s="86">
        <v>12.6477141</v>
      </c>
      <c r="L40" s="83" t="s">
        <v>1402</v>
      </c>
      <c r="M40" s="196" t="s">
        <v>1402</v>
      </c>
      <c r="N40" s="86">
        <v>3.1636886934240001E-2</v>
      </c>
      <c r="O40" s="83" t="s">
        <v>1402</v>
      </c>
    </row>
    <row r="41" spans="1:15" x14ac:dyDescent="0.3">
      <c r="A41" s="79" t="s">
        <v>1418</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95" t="s">
        <v>1401</v>
      </c>
      <c r="F41" s="102">
        <v>7.9000000000000001E-4</v>
      </c>
      <c r="G41" s="103">
        <v>7.9000000000000001E-4</v>
      </c>
      <c r="H41" s="83" t="s">
        <v>1403</v>
      </c>
      <c r="I41" s="104" t="s">
        <v>1546</v>
      </c>
      <c r="J41" s="196" t="s">
        <v>1402</v>
      </c>
      <c r="K41" s="86">
        <v>1012.3297</v>
      </c>
      <c r="L41" s="83" t="s">
        <v>1402</v>
      </c>
      <c r="M41" s="196" t="s">
        <v>1402</v>
      </c>
      <c r="N41" s="86">
        <v>2.5322330980799999</v>
      </c>
      <c r="O41" s="83" t="s">
        <v>1402</v>
      </c>
    </row>
    <row r="42" spans="1:15" x14ac:dyDescent="0.3">
      <c r="A42" s="79" t="s">
        <v>1418</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95" t="s">
        <v>1401</v>
      </c>
      <c r="F42" s="102">
        <v>1.66E-5</v>
      </c>
      <c r="G42" s="103">
        <v>1.66E-5</v>
      </c>
      <c r="H42" s="83" t="s">
        <v>1403</v>
      </c>
      <c r="I42" s="104" t="s">
        <v>1408</v>
      </c>
      <c r="J42" s="196" t="s">
        <v>1402</v>
      </c>
      <c r="K42" s="86">
        <v>21.271737999999999</v>
      </c>
      <c r="L42" s="83" t="s">
        <v>1402</v>
      </c>
      <c r="M42" s="196" t="s">
        <v>1402</v>
      </c>
      <c r="N42" s="86">
        <v>5.3208948643199999E-2</v>
      </c>
      <c r="O42" s="83" t="s">
        <v>1402</v>
      </c>
    </row>
    <row r="43" spans="1:15" x14ac:dyDescent="0.3">
      <c r="A43" s="79" t="s">
        <v>1418</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95" t="s">
        <v>1401</v>
      </c>
      <c r="F43" s="102">
        <v>2.0100000000000001E-5</v>
      </c>
      <c r="G43" s="103">
        <v>2.0100000000000001E-5</v>
      </c>
      <c r="H43" s="83" t="s">
        <v>1403</v>
      </c>
      <c r="I43" s="104" t="s">
        <v>1408</v>
      </c>
      <c r="J43" s="196" t="s">
        <v>1402</v>
      </c>
      <c r="K43" s="86">
        <v>25.756743</v>
      </c>
      <c r="L43" s="83" t="s">
        <v>1402</v>
      </c>
      <c r="M43" s="196" t="s">
        <v>1402</v>
      </c>
      <c r="N43" s="86">
        <v>6.4427702875199999E-2</v>
      </c>
      <c r="O43" s="83" t="s">
        <v>1402</v>
      </c>
    </row>
    <row r="44" spans="1:15" x14ac:dyDescent="0.3">
      <c r="A44" s="79" t="s">
        <v>1418</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95" t="s">
        <v>1401</v>
      </c>
      <c r="F44" s="102">
        <v>4.4799999999999998E-5</v>
      </c>
      <c r="G44" s="103">
        <v>4.4799999999999998E-5</v>
      </c>
      <c r="H44" s="83" t="s">
        <v>1403</v>
      </c>
      <c r="I44" s="104" t="s">
        <v>1408</v>
      </c>
      <c r="J44" s="196" t="s">
        <v>1402</v>
      </c>
      <c r="K44" s="86">
        <v>57.408063999999996</v>
      </c>
      <c r="L44" s="83" t="s">
        <v>1402</v>
      </c>
      <c r="M44" s="196" t="s">
        <v>1402</v>
      </c>
      <c r="N44" s="86">
        <v>0.14360005416959998</v>
      </c>
      <c r="O44" s="83" t="s">
        <v>1402</v>
      </c>
    </row>
    <row r="45" spans="1:15" x14ac:dyDescent="0.3">
      <c r="A45" s="79" t="s">
        <v>1418</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95" t="s">
        <v>1401</v>
      </c>
      <c r="F45" s="102">
        <v>3.3300000000000003E-5</v>
      </c>
      <c r="G45" s="103">
        <v>3.3300000000000003E-5</v>
      </c>
      <c r="H45" s="83" t="s">
        <v>1403</v>
      </c>
      <c r="I45" s="104" t="s">
        <v>1408</v>
      </c>
      <c r="J45" s="196" t="s">
        <v>1402</v>
      </c>
      <c r="K45" s="86">
        <v>42.671619000000007</v>
      </c>
      <c r="L45" s="83" t="s">
        <v>1402</v>
      </c>
      <c r="M45" s="196" t="s">
        <v>1402</v>
      </c>
      <c r="N45" s="86">
        <v>0.1067384331216</v>
      </c>
      <c r="O45" s="83" t="s">
        <v>1402</v>
      </c>
    </row>
    <row r="46" spans="1:15" x14ac:dyDescent="0.3">
      <c r="A46" s="79" t="s">
        <v>1418</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95" t="s">
        <v>1401</v>
      </c>
      <c r="F46" s="102">
        <v>4.3600000000000003E-5</v>
      </c>
      <c r="G46" s="103">
        <v>4.3600000000000003E-5</v>
      </c>
      <c r="H46" s="83" t="s">
        <v>1403</v>
      </c>
      <c r="I46" s="104" t="s">
        <v>1408</v>
      </c>
      <c r="J46" s="196" t="s">
        <v>1402</v>
      </c>
      <c r="K46" s="86">
        <v>55.870348</v>
      </c>
      <c r="L46" s="83" t="s">
        <v>1402</v>
      </c>
      <c r="M46" s="196" t="s">
        <v>1402</v>
      </c>
      <c r="N46" s="86">
        <v>0.1397536241472</v>
      </c>
      <c r="O46" s="83" t="s">
        <v>1402</v>
      </c>
    </row>
    <row r="47" spans="1:15" x14ac:dyDescent="0.3">
      <c r="A47" s="79" t="s">
        <v>1418</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95" t="s">
        <v>1401</v>
      </c>
      <c r="F47" s="102">
        <v>1.22E-5</v>
      </c>
      <c r="G47" s="103">
        <v>1.22E-5</v>
      </c>
      <c r="H47" s="83" t="s">
        <v>1403</v>
      </c>
      <c r="I47" s="104" t="s">
        <v>1408</v>
      </c>
      <c r="J47" s="196" t="s">
        <v>1402</v>
      </c>
      <c r="K47" s="86">
        <v>15.633445999999999</v>
      </c>
      <c r="L47" s="83" t="s">
        <v>1402</v>
      </c>
      <c r="M47" s="196" t="s">
        <v>1402</v>
      </c>
      <c r="N47" s="86">
        <v>3.9105371894399998E-2</v>
      </c>
      <c r="O47" s="83" t="s">
        <v>1402</v>
      </c>
    </row>
    <row r="48" spans="1:15" x14ac:dyDescent="0.3">
      <c r="A48" s="79" t="s">
        <v>1418</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95" t="s">
        <v>1401</v>
      </c>
      <c r="F48" s="102">
        <v>1.0499999999999999E-3</v>
      </c>
      <c r="G48" s="103">
        <v>1.0499999999999999E-3</v>
      </c>
      <c r="H48" s="83" t="s">
        <v>1403</v>
      </c>
      <c r="I48" s="104" t="s">
        <v>1408</v>
      </c>
      <c r="J48" s="196" t="s">
        <v>1402</v>
      </c>
      <c r="K48" s="86">
        <v>1345.5014999999999</v>
      </c>
      <c r="L48" s="83" t="s">
        <v>1402</v>
      </c>
      <c r="M48" s="196" t="s">
        <v>1402</v>
      </c>
      <c r="N48" s="86">
        <v>3.3656262695999994</v>
      </c>
      <c r="O48" s="83" t="s">
        <v>1402</v>
      </c>
    </row>
    <row r="49" spans="1:15" x14ac:dyDescent="0.3">
      <c r="A49" s="79" t="s">
        <v>1418</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95" t="s">
        <v>1401</v>
      </c>
      <c r="F49" s="102">
        <v>2.8800000000000001E-4</v>
      </c>
      <c r="G49" s="103">
        <v>2.8800000000000001E-4</v>
      </c>
      <c r="H49" s="83" t="s">
        <v>1403</v>
      </c>
      <c r="I49" s="104" t="s">
        <v>1408</v>
      </c>
      <c r="J49" s="196" t="s">
        <v>1402</v>
      </c>
      <c r="K49" s="86">
        <v>369.05184000000003</v>
      </c>
      <c r="L49" s="83" t="s">
        <v>1402</v>
      </c>
      <c r="M49" s="196" t="s">
        <v>1402</v>
      </c>
      <c r="N49" s="86">
        <v>0.92314320537599992</v>
      </c>
      <c r="O49" s="83" t="s">
        <v>1402</v>
      </c>
    </row>
    <row r="50" spans="1:15" x14ac:dyDescent="0.3">
      <c r="A50" s="79" t="s">
        <v>1418</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95" t="s">
        <v>1401</v>
      </c>
      <c r="F50" s="102">
        <v>4.5199999999999997E-3</v>
      </c>
      <c r="G50" s="103">
        <v>4.5199999999999997E-3</v>
      </c>
      <c r="H50" s="83" t="s">
        <v>1403</v>
      </c>
      <c r="I50" s="104" t="s">
        <v>1408</v>
      </c>
      <c r="J50" s="196" t="s">
        <v>1402</v>
      </c>
      <c r="K50" s="86">
        <v>5792.0635999999995</v>
      </c>
      <c r="L50" s="83" t="s">
        <v>1402</v>
      </c>
      <c r="M50" s="196" t="s">
        <v>1402</v>
      </c>
      <c r="N50" s="86">
        <v>14.488219751039997</v>
      </c>
      <c r="O50" s="83" t="s">
        <v>1402</v>
      </c>
    </row>
    <row r="51" spans="1:15" x14ac:dyDescent="0.3">
      <c r="A51" s="79" t="s">
        <v>1418</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95" t="s">
        <v>1401</v>
      </c>
      <c r="F51" s="102">
        <v>7.3200000000000001E-4</v>
      </c>
      <c r="G51" s="103">
        <v>7.3200000000000001E-4</v>
      </c>
      <c r="H51" s="83" t="s">
        <v>1403</v>
      </c>
      <c r="I51" s="104" t="s">
        <v>1408</v>
      </c>
      <c r="J51" s="196" t="s">
        <v>1402</v>
      </c>
      <c r="K51" s="86">
        <v>938.00675999999999</v>
      </c>
      <c r="L51" s="83" t="s">
        <v>1402</v>
      </c>
      <c r="M51" s="196" t="s">
        <v>1402</v>
      </c>
      <c r="N51" s="86">
        <v>2.3463223136639999</v>
      </c>
      <c r="O51" s="83" t="s">
        <v>1402</v>
      </c>
    </row>
    <row r="52" spans="1:15" x14ac:dyDescent="0.3">
      <c r="A52" s="79" t="s">
        <v>1418</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95" t="s">
        <v>1401</v>
      </c>
      <c r="F52" s="102">
        <v>1.13E-5</v>
      </c>
      <c r="G52" s="103">
        <v>1.13E-5</v>
      </c>
      <c r="H52" s="83" t="s">
        <v>1403</v>
      </c>
      <c r="I52" s="104" t="s">
        <v>1408</v>
      </c>
      <c r="J52" s="196" t="s">
        <v>1402</v>
      </c>
      <c r="K52" s="86">
        <v>14.480159</v>
      </c>
      <c r="L52" s="83" t="s">
        <v>1402</v>
      </c>
      <c r="M52" s="196" t="s">
        <v>1402</v>
      </c>
      <c r="N52" s="86">
        <v>3.6220549377599998E-2</v>
      </c>
      <c r="O52" s="83" t="s">
        <v>1402</v>
      </c>
    </row>
    <row r="53" spans="1:15" x14ac:dyDescent="0.3">
      <c r="A53" s="79" t="s">
        <v>1418</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95" t="s">
        <v>1401</v>
      </c>
      <c r="F53" s="102">
        <v>4.35E-5</v>
      </c>
      <c r="G53" s="103">
        <v>4.35E-5</v>
      </c>
      <c r="H53" s="83" t="s">
        <v>1403</v>
      </c>
      <c r="I53" s="104" t="s">
        <v>1408</v>
      </c>
      <c r="J53" s="196" t="s">
        <v>1402</v>
      </c>
      <c r="K53" s="86">
        <v>55.742204999999998</v>
      </c>
      <c r="L53" s="83" t="s">
        <v>1402</v>
      </c>
      <c r="M53" s="196" t="s">
        <v>1402</v>
      </c>
      <c r="N53" s="86">
        <v>0.13943308831199999</v>
      </c>
      <c r="O53" s="83" t="s">
        <v>1402</v>
      </c>
    </row>
    <row r="54" spans="1:15" x14ac:dyDescent="0.3">
      <c r="A54" s="79" t="s">
        <v>1418</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95" t="s">
        <v>1401</v>
      </c>
      <c r="F54" s="102">
        <v>5.7800000000000002E-5</v>
      </c>
      <c r="G54" s="103">
        <v>5.7800000000000002E-5</v>
      </c>
      <c r="H54" s="83" t="s">
        <v>1403</v>
      </c>
      <c r="I54" s="104" t="s">
        <v>1408</v>
      </c>
      <c r="J54" s="196" t="s">
        <v>1402</v>
      </c>
      <c r="K54" s="86">
        <v>74.066654</v>
      </c>
      <c r="L54" s="83" t="s">
        <v>1402</v>
      </c>
      <c r="M54" s="196" t="s">
        <v>1402</v>
      </c>
      <c r="N54" s="86">
        <v>0.1852697127456</v>
      </c>
      <c r="O54" s="83" t="s">
        <v>1402</v>
      </c>
    </row>
    <row r="55" spans="1:15" x14ac:dyDescent="0.3">
      <c r="A55" s="79" t="s">
        <v>1418</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95" t="s">
        <v>1401</v>
      </c>
      <c r="F55" s="102">
        <v>3.9800000000000002E-4</v>
      </c>
      <c r="G55" s="103">
        <v>3.9800000000000002E-4</v>
      </c>
      <c r="H55" s="83" t="s">
        <v>1403</v>
      </c>
      <c r="I55" s="104" t="s">
        <v>1408</v>
      </c>
      <c r="J55" s="196" t="s">
        <v>1402</v>
      </c>
      <c r="K55" s="86">
        <v>510.00914000000006</v>
      </c>
      <c r="L55" s="83" t="s">
        <v>1402</v>
      </c>
      <c r="M55" s="196" t="s">
        <v>1402</v>
      </c>
      <c r="N55" s="86">
        <v>1.2757326240960001</v>
      </c>
      <c r="O55" s="83" t="s">
        <v>1402</v>
      </c>
    </row>
    <row r="56" spans="1:15" x14ac:dyDescent="0.3">
      <c r="A56" s="79" t="s">
        <v>1418</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95" t="s">
        <v>1401</v>
      </c>
      <c r="F56" s="102">
        <v>4.4499999999999997E-4</v>
      </c>
      <c r="G56" s="103">
        <v>4.4499999999999997E-4</v>
      </c>
      <c r="H56" s="83" t="s">
        <v>1403</v>
      </c>
      <c r="I56" s="104" t="s">
        <v>1408</v>
      </c>
      <c r="J56" s="196" t="s">
        <v>1402</v>
      </c>
      <c r="K56" s="86">
        <v>570.23635000000002</v>
      </c>
      <c r="L56" s="83" t="s">
        <v>1402</v>
      </c>
      <c r="M56" s="196" t="s">
        <v>1402</v>
      </c>
      <c r="N56" s="86">
        <v>1.4263844666399998</v>
      </c>
      <c r="O56" s="83" t="s">
        <v>1402</v>
      </c>
    </row>
    <row r="57" spans="1:15" x14ac:dyDescent="0.3">
      <c r="A57" s="79" t="s">
        <v>1418</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95" t="s">
        <v>1401</v>
      </c>
      <c r="F57" s="102">
        <v>6.9700000000000002E-6</v>
      </c>
      <c r="G57" s="103">
        <v>6.9700000000000002E-6</v>
      </c>
      <c r="H57" s="83" t="s">
        <v>1403</v>
      </c>
      <c r="I57" s="104" t="s">
        <v>1408</v>
      </c>
      <c r="J57" s="196" t="s">
        <v>1402</v>
      </c>
      <c r="K57" s="86">
        <v>8.9315671000000005</v>
      </c>
      <c r="L57" s="83" t="s">
        <v>1402</v>
      </c>
      <c r="M57" s="196" t="s">
        <v>1402</v>
      </c>
      <c r="N57" s="86">
        <v>2.2341347713439999E-2</v>
      </c>
      <c r="O57" s="83" t="s">
        <v>1402</v>
      </c>
    </row>
    <row r="58" spans="1:15" x14ac:dyDescent="0.3">
      <c r="A58" s="79" t="s">
        <v>1418</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95" t="s">
        <v>1401</v>
      </c>
      <c r="F58" s="102">
        <v>1.6000000000000001E-4</v>
      </c>
      <c r="G58" s="103">
        <v>1.6000000000000001E-4</v>
      </c>
      <c r="H58" s="83" t="s">
        <v>1403</v>
      </c>
      <c r="I58" s="104" t="s">
        <v>1408</v>
      </c>
      <c r="J58" s="196" t="s">
        <v>1402</v>
      </c>
      <c r="K58" s="86">
        <v>205.02880000000002</v>
      </c>
      <c r="L58" s="83" t="s">
        <v>1402</v>
      </c>
      <c r="M58" s="196" t="s">
        <v>1402</v>
      </c>
      <c r="N58" s="86">
        <v>0.51285733631999997</v>
      </c>
      <c r="O58" s="83" t="s">
        <v>1402</v>
      </c>
    </row>
    <row r="59" spans="1:15" x14ac:dyDescent="0.3">
      <c r="A59" s="79" t="s">
        <v>1418</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95" t="s">
        <v>1401</v>
      </c>
      <c r="F59" s="102">
        <v>3.1E-4</v>
      </c>
      <c r="G59" s="103">
        <v>3.1E-4</v>
      </c>
      <c r="H59" s="83" t="s">
        <v>1403</v>
      </c>
      <c r="I59" s="104" t="s">
        <v>1408</v>
      </c>
      <c r="J59" s="196" t="s">
        <v>1402</v>
      </c>
      <c r="K59" s="86">
        <v>397.24329999999998</v>
      </c>
      <c r="L59" s="83" t="s">
        <v>1402</v>
      </c>
      <c r="M59" s="196" t="s">
        <v>1402</v>
      </c>
      <c r="N59" s="86">
        <v>0.99366108911999995</v>
      </c>
      <c r="O59" s="83" t="s">
        <v>1402</v>
      </c>
    </row>
    <row r="60" spans="1:15" x14ac:dyDescent="0.3">
      <c r="A60" s="79" t="s">
        <v>1418</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95" t="s">
        <v>1401</v>
      </c>
      <c r="F60" s="102">
        <v>3.1100000000000002E-4</v>
      </c>
      <c r="G60" s="103">
        <v>3.1100000000000002E-4</v>
      </c>
      <c r="H60" s="83" t="s">
        <v>1403</v>
      </c>
      <c r="I60" s="104" t="s">
        <v>1408</v>
      </c>
      <c r="J60" s="196" t="s">
        <v>1402</v>
      </c>
      <c r="K60" s="86">
        <v>398.52473000000003</v>
      </c>
      <c r="L60" s="83" t="s">
        <v>1402</v>
      </c>
      <c r="M60" s="196" t="s">
        <v>1402</v>
      </c>
      <c r="N60" s="86">
        <v>0.99686644747200004</v>
      </c>
      <c r="O60" s="83" t="s">
        <v>1402</v>
      </c>
    </row>
    <row r="61" spans="1:15" x14ac:dyDescent="0.3">
      <c r="A61" s="79" t="s">
        <v>1418</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95" t="s">
        <v>1401</v>
      </c>
      <c r="F61" s="102">
        <v>4.6900000000000002E-4</v>
      </c>
      <c r="G61" s="103">
        <v>4.6900000000000002E-4</v>
      </c>
      <c r="H61" s="83" t="s">
        <v>1403</v>
      </c>
      <c r="I61" s="104" t="s">
        <v>1408</v>
      </c>
      <c r="J61" s="196" t="s">
        <v>1402</v>
      </c>
      <c r="K61" s="86">
        <v>600.99067000000002</v>
      </c>
      <c r="L61" s="83" t="s">
        <v>1402</v>
      </c>
      <c r="M61" s="196" t="s">
        <v>1402</v>
      </c>
      <c r="N61" s="86">
        <v>1.5033130670879999</v>
      </c>
      <c r="O61" s="83" t="s">
        <v>1402</v>
      </c>
    </row>
    <row r="62" spans="1:15" x14ac:dyDescent="0.3">
      <c r="A62" s="79" t="s">
        <v>1418</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95" t="s">
        <v>1401</v>
      </c>
      <c r="F62" s="102">
        <v>1.1399999999999999E-5</v>
      </c>
      <c r="G62" s="103">
        <v>1.1399999999999999E-5</v>
      </c>
      <c r="H62" s="83" t="s">
        <v>1403</v>
      </c>
      <c r="I62" s="104" t="s">
        <v>1408</v>
      </c>
      <c r="J62" s="196" t="s">
        <v>1402</v>
      </c>
      <c r="K62" s="86">
        <v>14.608301999999998</v>
      </c>
      <c r="L62" s="83" t="s">
        <v>1402</v>
      </c>
      <c r="M62" s="196" t="s">
        <v>1402</v>
      </c>
      <c r="N62" s="86">
        <v>3.6541085212799994E-2</v>
      </c>
      <c r="O62" s="83" t="s">
        <v>1402</v>
      </c>
    </row>
    <row r="63" spans="1:15" x14ac:dyDescent="0.3">
      <c r="A63" s="79" t="s">
        <v>1418</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95" t="s">
        <v>1401</v>
      </c>
      <c r="F63" s="102">
        <v>5.22E-6</v>
      </c>
      <c r="G63" s="103">
        <v>5.22E-6</v>
      </c>
      <c r="H63" s="83" t="s">
        <v>1403</v>
      </c>
      <c r="I63" s="104" t="s">
        <v>1408</v>
      </c>
      <c r="J63" s="196" t="s">
        <v>1402</v>
      </c>
      <c r="K63" s="86">
        <v>6.6890646</v>
      </c>
      <c r="L63" s="83" t="s">
        <v>1402</v>
      </c>
      <c r="M63" s="196" t="s">
        <v>1402</v>
      </c>
      <c r="N63" s="86">
        <v>1.6731970597439999E-2</v>
      </c>
      <c r="O63" s="83" t="s">
        <v>1402</v>
      </c>
    </row>
    <row r="64" spans="1:15" x14ac:dyDescent="0.3">
      <c r="A64" s="79" t="s">
        <v>1418</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95" t="s">
        <v>1401</v>
      </c>
      <c r="F64" s="102">
        <v>9.0500000000000004E-5</v>
      </c>
      <c r="G64" s="103">
        <v>9.0500000000000004E-5</v>
      </c>
      <c r="H64" s="83" t="s">
        <v>1403</v>
      </c>
      <c r="I64" s="104" t="s">
        <v>1550</v>
      </c>
      <c r="J64" s="196" t="s">
        <v>1402</v>
      </c>
      <c r="K64" s="86">
        <v>115.96941500000001</v>
      </c>
      <c r="L64" s="83" t="s">
        <v>1402</v>
      </c>
      <c r="M64" s="196" t="s">
        <v>1402</v>
      </c>
      <c r="N64" s="86">
        <v>0.29008493085600001</v>
      </c>
      <c r="O64" s="83" t="s">
        <v>1402</v>
      </c>
    </row>
    <row r="65" spans="1:15" x14ac:dyDescent="0.3">
      <c r="A65" s="79" t="s">
        <v>1418</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95" t="s">
        <v>1401</v>
      </c>
      <c r="F65" s="102">
        <v>7.7600000000000002E-5</v>
      </c>
      <c r="G65" s="103">
        <v>7.7600000000000002E-5</v>
      </c>
      <c r="H65" s="83" t="s">
        <v>1403</v>
      </c>
      <c r="I65" s="104" t="s">
        <v>1527</v>
      </c>
      <c r="J65" s="196" t="s">
        <v>1402</v>
      </c>
      <c r="K65" s="86">
        <v>99.438968000000003</v>
      </c>
      <c r="L65" s="83" t="s">
        <v>1402</v>
      </c>
      <c r="M65" s="196" t="s">
        <v>1402</v>
      </c>
      <c r="N65" s="86">
        <v>0.24873580811519999</v>
      </c>
      <c r="O65" s="83" t="s">
        <v>1402</v>
      </c>
    </row>
    <row r="66" spans="1:15" x14ac:dyDescent="0.3">
      <c r="A66" s="79" t="s">
        <v>1418</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95" t="s">
        <v>1401</v>
      </c>
      <c r="F66" s="102">
        <v>8.5299999999999996E-6</v>
      </c>
      <c r="G66" s="103">
        <v>8.5299999999999996E-6</v>
      </c>
      <c r="H66" s="83" t="s">
        <v>1403</v>
      </c>
      <c r="I66" s="104" t="s">
        <v>1555</v>
      </c>
      <c r="J66" s="196" t="s">
        <v>1402</v>
      </c>
      <c r="K66" s="86">
        <v>10.9305979</v>
      </c>
      <c r="L66" s="83" t="s">
        <v>1402</v>
      </c>
      <c r="M66" s="196" t="s">
        <v>1402</v>
      </c>
      <c r="N66" s="86">
        <v>2.7341706742559996E-2</v>
      </c>
      <c r="O66" s="83" t="s">
        <v>1402</v>
      </c>
    </row>
    <row r="67" spans="1:15" x14ac:dyDescent="0.3">
      <c r="A67" s="79" t="s">
        <v>1418</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95" t="s">
        <v>1401</v>
      </c>
      <c r="F67" s="102">
        <v>4.6900000000000002E-5</v>
      </c>
      <c r="G67" s="103">
        <v>4.6900000000000002E-5</v>
      </c>
      <c r="H67" s="83" t="s">
        <v>1403</v>
      </c>
      <c r="I67" s="104" t="s">
        <v>1555</v>
      </c>
      <c r="J67" s="196" t="s">
        <v>1402</v>
      </c>
      <c r="K67" s="86">
        <v>60.099067000000005</v>
      </c>
      <c r="L67" s="83" t="s">
        <v>1402</v>
      </c>
      <c r="M67" s="196" t="s">
        <v>1402</v>
      </c>
      <c r="N67" s="86">
        <v>0.15033130670879999</v>
      </c>
      <c r="O67" s="83" t="s">
        <v>1402</v>
      </c>
    </row>
    <row r="68" spans="1:15" x14ac:dyDescent="0.3">
      <c r="A68" s="79" t="s">
        <v>1418</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95" t="s">
        <v>1401</v>
      </c>
      <c r="F68" s="102">
        <v>2.6800000000000001E-5</v>
      </c>
      <c r="G68" s="103">
        <v>2.6800000000000001E-5</v>
      </c>
      <c r="H68" s="83" t="s">
        <v>1403</v>
      </c>
      <c r="I68" s="104" t="s">
        <v>1555</v>
      </c>
      <c r="J68" s="196" t="s">
        <v>1402</v>
      </c>
      <c r="K68" s="86">
        <v>34.342323999999998</v>
      </c>
      <c r="L68" s="83" t="s">
        <v>1402</v>
      </c>
      <c r="M68" s="196" t="s">
        <v>1402</v>
      </c>
      <c r="N68" s="86">
        <v>8.590360383359999E-2</v>
      </c>
      <c r="O68" s="83" t="s">
        <v>1402</v>
      </c>
    </row>
    <row r="69" spans="1:15" x14ac:dyDescent="0.3">
      <c r="A69" s="79" t="s">
        <v>1418</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95" t="s">
        <v>1401</v>
      </c>
      <c r="F69" s="102">
        <v>8.1299999999999988E-7</v>
      </c>
      <c r="G69" s="103">
        <v>8.1299999999999988E-7</v>
      </c>
      <c r="H69" s="83" t="s">
        <v>1403</v>
      </c>
      <c r="I69" s="104" t="s">
        <v>1555</v>
      </c>
      <c r="J69" s="196" t="s">
        <v>1402</v>
      </c>
      <c r="K69" s="86">
        <v>1.0418025899999999</v>
      </c>
      <c r="L69" s="83" t="s">
        <v>1402</v>
      </c>
      <c r="M69" s="196" t="s">
        <v>1402</v>
      </c>
      <c r="N69" s="86">
        <v>2.6059563401759993E-3</v>
      </c>
      <c r="O69" s="83" t="s">
        <v>1402</v>
      </c>
    </row>
    <row r="70" spans="1:15" x14ac:dyDescent="0.3">
      <c r="A70" s="79" t="s">
        <v>1418</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95" t="s">
        <v>1401</v>
      </c>
      <c r="F70" s="102">
        <v>5.5499999999999994E-6</v>
      </c>
      <c r="G70" s="103">
        <v>5.5499999999999994E-6</v>
      </c>
      <c r="H70" s="83" t="s">
        <v>1403</v>
      </c>
      <c r="I70" s="104" t="s">
        <v>1563</v>
      </c>
      <c r="J70" s="196" t="s">
        <v>1402</v>
      </c>
      <c r="K70" s="86">
        <v>7.1119364999999988</v>
      </c>
      <c r="L70" s="83" t="s">
        <v>1402</v>
      </c>
      <c r="M70" s="196" t="s">
        <v>1402</v>
      </c>
      <c r="N70" s="86">
        <v>1.7789738853599996E-2</v>
      </c>
      <c r="O70" s="83" t="s">
        <v>1402</v>
      </c>
    </row>
    <row r="71" spans="1:15" x14ac:dyDescent="0.3">
      <c r="A71" s="79" t="s">
        <v>1418</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95" t="s">
        <v>1401</v>
      </c>
      <c r="F71" s="102">
        <v>1.42E-6</v>
      </c>
      <c r="G71" s="103">
        <v>1.42E-6</v>
      </c>
      <c r="H71" s="83" t="s">
        <v>1403</v>
      </c>
      <c r="I71" s="104" t="s">
        <v>1555</v>
      </c>
      <c r="J71" s="196" t="s">
        <v>1402</v>
      </c>
      <c r="K71" s="86">
        <v>1.8196306</v>
      </c>
      <c r="L71" s="83" t="s">
        <v>1402</v>
      </c>
      <c r="M71" s="196" t="s">
        <v>1402</v>
      </c>
      <c r="N71" s="86">
        <v>4.5516088598399991E-3</v>
      </c>
      <c r="O71" s="83" t="s">
        <v>1402</v>
      </c>
    </row>
    <row r="72" spans="1:15" x14ac:dyDescent="0.3">
      <c r="A72" s="79" t="s">
        <v>1418</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95" t="s">
        <v>1401</v>
      </c>
      <c r="F72" s="102">
        <v>2.1100000000000001E-6</v>
      </c>
      <c r="G72" s="103">
        <v>2.1100000000000001E-6</v>
      </c>
      <c r="H72" s="83" t="s">
        <v>1403</v>
      </c>
      <c r="I72" s="104" t="s">
        <v>1555</v>
      </c>
      <c r="J72" s="196" t="s">
        <v>1402</v>
      </c>
      <c r="K72" s="86">
        <v>2.7038173000000003</v>
      </c>
      <c r="L72" s="83" t="s">
        <v>1402</v>
      </c>
      <c r="M72" s="196" t="s">
        <v>1402</v>
      </c>
      <c r="N72" s="86">
        <v>6.7633061227200001E-3</v>
      </c>
      <c r="O72" s="83" t="s">
        <v>1402</v>
      </c>
    </row>
    <row r="73" spans="1:15" x14ac:dyDescent="0.3">
      <c r="A73" s="79" t="s">
        <v>1418</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95" t="s">
        <v>1401</v>
      </c>
      <c r="F73" s="102">
        <v>1.5099999999999999E-6</v>
      </c>
      <c r="G73" s="103">
        <v>1.5099999999999999E-6</v>
      </c>
      <c r="H73" s="83" t="s">
        <v>1403</v>
      </c>
      <c r="I73" s="104" t="s">
        <v>1555</v>
      </c>
      <c r="J73" s="196" t="s">
        <v>1402</v>
      </c>
      <c r="K73" s="86">
        <v>1.9349592999999998</v>
      </c>
      <c r="L73" s="83" t="s">
        <v>1402</v>
      </c>
      <c r="M73" s="196" t="s">
        <v>1402</v>
      </c>
      <c r="N73" s="86">
        <v>4.8400911115199993E-3</v>
      </c>
      <c r="O73" s="83" t="s">
        <v>1402</v>
      </c>
    </row>
    <row r="74" spans="1:15" x14ac:dyDescent="0.3">
      <c r="A74" s="79" t="s">
        <v>1418</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95" t="s">
        <v>1401</v>
      </c>
      <c r="F74" s="102">
        <v>1.5599999999999999E-6</v>
      </c>
      <c r="G74" s="103">
        <v>1.5599999999999999E-6</v>
      </c>
      <c r="H74" s="83" t="s">
        <v>1403</v>
      </c>
      <c r="I74" s="104" t="s">
        <v>1555</v>
      </c>
      <c r="J74" s="196" t="s">
        <v>1402</v>
      </c>
      <c r="K74" s="86">
        <v>1.9990307999999999</v>
      </c>
      <c r="L74" s="83" t="s">
        <v>1402</v>
      </c>
      <c r="M74" s="196" t="s">
        <v>1402</v>
      </c>
      <c r="N74" s="86">
        <v>5.0003590291199992E-3</v>
      </c>
      <c r="O74" s="83" t="s">
        <v>1402</v>
      </c>
    </row>
    <row r="75" spans="1:15" x14ac:dyDescent="0.3">
      <c r="A75" s="79" t="s">
        <v>1418</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95" t="s">
        <v>1401</v>
      </c>
      <c r="F75" s="102">
        <v>5.1799999999999995E-7</v>
      </c>
      <c r="G75" s="103">
        <v>5.1799999999999995E-7</v>
      </c>
      <c r="H75" s="83" t="s">
        <v>1403</v>
      </c>
      <c r="I75" s="104" t="s">
        <v>1555</v>
      </c>
      <c r="J75" s="196" t="s">
        <v>1402</v>
      </c>
      <c r="K75" s="86">
        <v>0.66378073999999998</v>
      </c>
      <c r="L75" s="83" t="s">
        <v>1402</v>
      </c>
      <c r="M75" s="196" t="s">
        <v>1402</v>
      </c>
      <c r="N75" s="86">
        <v>1.6603756263359997E-3</v>
      </c>
      <c r="O75" s="83" t="s">
        <v>1402</v>
      </c>
    </row>
    <row r="76" spans="1:15" x14ac:dyDescent="0.3">
      <c r="A76" s="79" t="s">
        <v>1418</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95" t="s">
        <v>1401</v>
      </c>
      <c r="F76" s="102">
        <v>7.9000000000000006E-7</v>
      </c>
      <c r="G76" s="103">
        <v>7.9000000000000006E-7</v>
      </c>
      <c r="H76" s="83" t="s">
        <v>1403</v>
      </c>
      <c r="I76" s="104" t="s">
        <v>1555</v>
      </c>
      <c r="J76" s="196" t="s">
        <v>1402</v>
      </c>
      <c r="K76" s="86">
        <v>1.0123297</v>
      </c>
      <c r="L76" s="83" t="s">
        <v>1402</v>
      </c>
      <c r="M76" s="196" t="s">
        <v>1402</v>
      </c>
      <c r="N76" s="86">
        <v>2.5322330980799999E-3</v>
      </c>
      <c r="O76" s="83" t="s">
        <v>1402</v>
      </c>
    </row>
    <row r="77" spans="1:15" x14ac:dyDescent="0.3">
      <c r="A77" s="79" t="s">
        <v>1418</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95" t="s">
        <v>1401</v>
      </c>
      <c r="F77" s="102">
        <v>1.6699999999999999E-5</v>
      </c>
      <c r="G77" s="103">
        <v>1.6699999999999999E-5</v>
      </c>
      <c r="H77" s="83" t="s">
        <v>1403</v>
      </c>
      <c r="I77" s="104" t="s">
        <v>1555</v>
      </c>
      <c r="J77" s="196" t="s">
        <v>1402</v>
      </c>
      <c r="K77" s="86">
        <v>21.399881000000001</v>
      </c>
      <c r="L77" s="83" t="s">
        <v>1402</v>
      </c>
      <c r="M77" s="196" t="s">
        <v>1402</v>
      </c>
      <c r="N77" s="86">
        <v>5.3529484478399995E-2</v>
      </c>
      <c r="O77" s="83" t="s">
        <v>1402</v>
      </c>
    </row>
    <row r="78" spans="1:15" x14ac:dyDescent="0.3">
      <c r="A78" s="79" t="s">
        <v>1418</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95" t="s">
        <v>1401</v>
      </c>
      <c r="F78" s="102">
        <v>3.01E-5</v>
      </c>
      <c r="G78" s="103">
        <v>3.01E-5</v>
      </c>
      <c r="H78" s="83" t="s">
        <v>1403</v>
      </c>
      <c r="I78" s="104" t="s">
        <v>1555</v>
      </c>
      <c r="J78" s="196" t="s">
        <v>1402</v>
      </c>
      <c r="K78" s="86">
        <v>38.571043000000003</v>
      </c>
      <c r="L78" s="83" t="s">
        <v>1402</v>
      </c>
      <c r="M78" s="196" t="s">
        <v>1402</v>
      </c>
      <c r="N78" s="86">
        <v>9.6481286395199997E-2</v>
      </c>
      <c r="O78" s="83" t="s">
        <v>1402</v>
      </c>
    </row>
    <row r="79" spans="1:15" x14ac:dyDescent="0.3">
      <c r="A79" s="79" t="s">
        <v>1418</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95" t="s">
        <v>1401</v>
      </c>
      <c r="F79" s="102">
        <v>1.02E-6</v>
      </c>
      <c r="G79" s="103">
        <v>1.02E-6</v>
      </c>
      <c r="H79" s="83" t="s">
        <v>1403</v>
      </c>
      <c r="I79" s="104" t="s">
        <v>1555</v>
      </c>
      <c r="J79" s="196" t="s">
        <v>1402</v>
      </c>
      <c r="K79" s="86">
        <v>1.3070586</v>
      </c>
      <c r="L79" s="83" t="s">
        <v>1402</v>
      </c>
      <c r="M79" s="196" t="s">
        <v>1402</v>
      </c>
      <c r="N79" s="86">
        <v>3.2694655190399998E-3</v>
      </c>
      <c r="O79" s="83" t="s">
        <v>1402</v>
      </c>
    </row>
    <row r="80" spans="1:15" x14ac:dyDescent="0.3">
      <c r="A80" s="79" t="s">
        <v>1418</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95" t="s">
        <v>1401</v>
      </c>
      <c r="F80" s="102">
        <v>1.4E-5</v>
      </c>
      <c r="G80" s="103">
        <v>1.4E-5</v>
      </c>
      <c r="H80" s="83" t="s">
        <v>1403</v>
      </c>
      <c r="I80" s="104" t="s">
        <v>1555</v>
      </c>
      <c r="J80" s="196" t="s">
        <v>1402</v>
      </c>
      <c r="K80" s="86">
        <v>17.940020000000001</v>
      </c>
      <c r="L80" s="83" t="s">
        <v>1402</v>
      </c>
      <c r="M80" s="196" t="s">
        <v>1402</v>
      </c>
      <c r="N80" s="86">
        <v>4.4875016927999993E-2</v>
      </c>
      <c r="O80" s="83" t="s">
        <v>1402</v>
      </c>
    </row>
    <row r="81" spans="1:15" x14ac:dyDescent="0.3">
      <c r="A81" s="79" t="s">
        <v>1418</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95" t="s">
        <v>1401</v>
      </c>
      <c r="F81" s="102">
        <v>2.4899999999999998E-4</v>
      </c>
      <c r="G81" s="103">
        <v>2.4899999999999998E-4</v>
      </c>
      <c r="H81" s="83" t="s">
        <v>1403</v>
      </c>
      <c r="I81" s="104" t="s">
        <v>1563</v>
      </c>
      <c r="J81" s="196" t="s">
        <v>1402</v>
      </c>
      <c r="K81" s="86">
        <v>319.07606999999996</v>
      </c>
      <c r="L81" s="83" t="s">
        <v>1402</v>
      </c>
      <c r="M81" s="196" t="s">
        <v>1402</v>
      </c>
      <c r="N81" s="86">
        <v>0.79813422964799985</v>
      </c>
      <c r="O81" s="83" t="s">
        <v>1402</v>
      </c>
    </row>
    <row r="82" spans="1:15" x14ac:dyDescent="0.3">
      <c r="A82" s="79" t="s">
        <v>1418</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95" t="s">
        <v>1401</v>
      </c>
      <c r="F82" s="102">
        <v>3.2000000000000001E-7</v>
      </c>
      <c r="G82" s="103">
        <v>3.2000000000000001E-7</v>
      </c>
      <c r="H82" s="83" t="s">
        <v>1403</v>
      </c>
      <c r="I82" s="104" t="s">
        <v>1555</v>
      </c>
      <c r="J82" s="196" t="s">
        <v>1402</v>
      </c>
      <c r="K82" s="86">
        <v>0.41005760000000002</v>
      </c>
      <c r="L82" s="83" t="s">
        <v>1402</v>
      </c>
      <c r="M82" s="196" t="s">
        <v>1402</v>
      </c>
      <c r="N82" s="86">
        <v>1.02571467264E-3</v>
      </c>
      <c r="O82" s="83" t="s">
        <v>1402</v>
      </c>
    </row>
    <row r="83" spans="1:15" x14ac:dyDescent="0.3">
      <c r="A83" s="79" t="s">
        <v>1418</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95" t="s">
        <v>1401</v>
      </c>
      <c r="F83" s="102">
        <v>6.4599999999999998E-5</v>
      </c>
      <c r="G83" s="103">
        <v>6.4599999999999998E-5</v>
      </c>
      <c r="H83" s="83" t="s">
        <v>1403</v>
      </c>
      <c r="I83" s="104" t="s">
        <v>1555</v>
      </c>
      <c r="J83" s="196" t="s">
        <v>1402</v>
      </c>
      <c r="K83" s="86">
        <v>82.780377999999999</v>
      </c>
      <c r="L83" s="83" t="s">
        <v>1402</v>
      </c>
      <c r="M83" s="196" t="s">
        <v>1402</v>
      </c>
      <c r="N83" s="86">
        <v>0.20706614953919997</v>
      </c>
      <c r="O83" s="83" t="s">
        <v>1402</v>
      </c>
    </row>
    <row r="84" spans="1:15" x14ac:dyDescent="0.3">
      <c r="A84" s="79" t="s">
        <v>1418</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95" t="s">
        <v>1401</v>
      </c>
      <c r="F84" s="102">
        <v>3.54E-5</v>
      </c>
      <c r="G84" s="103">
        <v>3.54E-5</v>
      </c>
      <c r="H84" s="83" t="s">
        <v>1403</v>
      </c>
      <c r="I84" s="104" t="s">
        <v>1555</v>
      </c>
      <c r="J84" s="196" t="s">
        <v>1402</v>
      </c>
      <c r="K84" s="86">
        <v>45.362622000000002</v>
      </c>
      <c r="L84" s="83" t="s">
        <v>1402</v>
      </c>
      <c r="M84" s="196" t="s">
        <v>1402</v>
      </c>
      <c r="N84" s="86">
        <v>0.11346968566079998</v>
      </c>
      <c r="O84" s="83" t="s">
        <v>1402</v>
      </c>
    </row>
    <row r="85" spans="1:15" x14ac:dyDescent="0.3">
      <c r="A85" s="79" t="s">
        <v>1418</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95" t="s">
        <v>1401</v>
      </c>
      <c r="F85" s="197">
        <v>9.5300000000000008E-13</v>
      </c>
      <c r="G85" s="201">
        <v>9.5300000000000008E-13</v>
      </c>
      <c r="H85" s="83" t="s">
        <v>1403</v>
      </c>
      <c r="I85" s="104" t="s">
        <v>1408</v>
      </c>
      <c r="J85" s="196" t="s">
        <v>1402</v>
      </c>
      <c r="K85" s="198">
        <v>1.22120279E-6</v>
      </c>
      <c r="L85" s="83" t="s">
        <v>1402</v>
      </c>
      <c r="M85" s="196" t="s">
        <v>1402</v>
      </c>
      <c r="N85" s="198">
        <v>3.0547065094560002E-9</v>
      </c>
      <c r="O85" s="83" t="s">
        <v>1402</v>
      </c>
    </row>
    <row r="86" spans="1:15" x14ac:dyDescent="0.3">
      <c r="A86" s="79" t="s">
        <v>1418</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95" t="s">
        <v>1401</v>
      </c>
      <c r="F86" s="197">
        <v>1.33E-12</v>
      </c>
      <c r="G86" s="201">
        <v>1.33E-12</v>
      </c>
      <c r="H86" s="83" t="s">
        <v>1403</v>
      </c>
      <c r="I86" s="104" t="s">
        <v>1408</v>
      </c>
      <c r="J86" s="196" t="s">
        <v>1402</v>
      </c>
      <c r="K86" s="198">
        <v>1.7043019E-6</v>
      </c>
      <c r="L86" s="83" t="s">
        <v>1402</v>
      </c>
      <c r="M86" s="196" t="s">
        <v>1402</v>
      </c>
      <c r="N86" s="198">
        <v>4.2631266081599999E-9</v>
      </c>
      <c r="O86" s="83" t="s">
        <v>1402</v>
      </c>
    </row>
    <row r="87" spans="1:15" x14ac:dyDescent="0.3">
      <c r="A87" s="79" t="s">
        <v>1418</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95" t="s">
        <v>1401</v>
      </c>
      <c r="F87" s="197">
        <v>8.7000000000000003E-13</v>
      </c>
      <c r="G87" s="201">
        <v>8.7000000000000003E-13</v>
      </c>
      <c r="H87" s="83" t="s">
        <v>1403</v>
      </c>
      <c r="I87" s="104" t="s">
        <v>1408</v>
      </c>
      <c r="J87" s="196" t="s">
        <v>1402</v>
      </c>
      <c r="K87" s="198">
        <v>1.1148441E-6</v>
      </c>
      <c r="L87" s="83" t="s">
        <v>1402</v>
      </c>
      <c r="M87" s="196" t="s">
        <v>1402</v>
      </c>
      <c r="N87" s="198">
        <v>2.7886617662400001E-9</v>
      </c>
      <c r="O87" s="83" t="s">
        <v>1402</v>
      </c>
    </row>
    <row r="88" spans="1:15" x14ac:dyDescent="0.3">
      <c r="A88" s="79" t="s">
        <v>1418</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95" t="s">
        <v>1401</v>
      </c>
      <c r="F88" s="197">
        <v>2.0900000000000002E-12</v>
      </c>
      <c r="G88" s="201">
        <v>2.0900000000000002E-12</v>
      </c>
      <c r="H88" s="83" t="s">
        <v>1403</v>
      </c>
      <c r="I88" s="104" t="s">
        <v>1408</v>
      </c>
      <c r="J88" s="196" t="s">
        <v>1402</v>
      </c>
      <c r="K88" s="198">
        <v>2.6781887000000001E-6</v>
      </c>
      <c r="L88" s="83" t="s">
        <v>1402</v>
      </c>
      <c r="M88" s="196" t="s">
        <v>1402</v>
      </c>
      <c r="N88" s="198">
        <v>6.6991989556800001E-9</v>
      </c>
      <c r="O88" s="83" t="s">
        <v>1402</v>
      </c>
    </row>
    <row r="89" spans="1:15" x14ac:dyDescent="0.3">
      <c r="A89" s="79" t="s">
        <v>1418</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95" t="s">
        <v>1401</v>
      </c>
      <c r="F89" s="197">
        <v>2.2100000000000001E-12</v>
      </c>
      <c r="G89" s="201">
        <v>2.2100000000000001E-12</v>
      </c>
      <c r="H89" s="83" t="s">
        <v>1403</v>
      </c>
      <c r="I89" s="104" t="s">
        <v>1408</v>
      </c>
      <c r="J89" s="196" t="s">
        <v>1402</v>
      </c>
      <c r="K89" s="198">
        <v>2.8319603000000001E-6</v>
      </c>
      <c r="L89" s="83" t="s">
        <v>1402</v>
      </c>
      <c r="M89" s="196" t="s">
        <v>1402</v>
      </c>
      <c r="N89" s="198">
        <v>7.0838419579199996E-9</v>
      </c>
      <c r="O89" s="83" t="s">
        <v>1402</v>
      </c>
    </row>
    <row r="90" spans="1:15" x14ac:dyDescent="0.3">
      <c r="A90" s="79" t="s">
        <v>1418</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95" t="s">
        <v>1401</v>
      </c>
      <c r="F90" s="197">
        <v>9.7600000000000004E-12</v>
      </c>
      <c r="G90" s="201">
        <v>9.7600000000000004E-12</v>
      </c>
      <c r="H90" s="83" t="s">
        <v>1403</v>
      </c>
      <c r="I90" s="104" t="s">
        <v>1408</v>
      </c>
      <c r="J90" s="196" t="s">
        <v>1402</v>
      </c>
      <c r="K90" s="198">
        <v>1.2506756800000001E-5</v>
      </c>
      <c r="L90" s="83" t="s">
        <v>1402</v>
      </c>
      <c r="M90" s="196" t="s">
        <v>1402</v>
      </c>
      <c r="N90" s="198">
        <v>3.1284297515519997E-8</v>
      </c>
      <c r="O90" s="83" t="s">
        <v>1402</v>
      </c>
    </row>
    <row r="91" spans="1:15" x14ac:dyDescent="0.3">
      <c r="A91" s="79" t="s">
        <v>1418</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95" t="s">
        <v>1401</v>
      </c>
      <c r="F91" s="197">
        <v>2.4600000000000001E-11</v>
      </c>
      <c r="G91" s="201">
        <v>2.4600000000000001E-11</v>
      </c>
      <c r="H91" s="83" t="s">
        <v>1403</v>
      </c>
      <c r="I91" s="104" t="s">
        <v>1408</v>
      </c>
      <c r="J91" s="196" t="s">
        <v>1402</v>
      </c>
      <c r="K91" s="198">
        <v>3.1523178000000003E-5</v>
      </c>
      <c r="L91" s="83" t="s">
        <v>1402</v>
      </c>
      <c r="M91" s="196" t="s">
        <v>1402</v>
      </c>
      <c r="N91" s="198">
        <v>7.8851815459200001E-8</v>
      </c>
      <c r="O91" s="83" t="s">
        <v>1402</v>
      </c>
    </row>
    <row r="92" spans="1:15" x14ac:dyDescent="0.3">
      <c r="A92" s="79" t="s">
        <v>1418</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95" t="s">
        <v>1401</v>
      </c>
      <c r="F92" s="197">
        <v>8.0400000000000005E-12</v>
      </c>
      <c r="G92" s="201">
        <v>8.0400000000000005E-12</v>
      </c>
      <c r="H92" s="83" t="s">
        <v>1403</v>
      </c>
      <c r="I92" s="104" t="s">
        <v>1408</v>
      </c>
      <c r="J92" s="196" t="s">
        <v>1402</v>
      </c>
      <c r="K92" s="198">
        <v>1.03026972E-5</v>
      </c>
      <c r="L92" s="83" t="s">
        <v>1402</v>
      </c>
      <c r="M92" s="196" t="s">
        <v>1402</v>
      </c>
      <c r="N92" s="198">
        <v>2.577108115008E-8</v>
      </c>
      <c r="O92" s="83" t="s">
        <v>1402</v>
      </c>
    </row>
    <row r="93" spans="1:15" x14ac:dyDescent="0.3">
      <c r="A93" s="79" t="s">
        <v>1418</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95" t="s">
        <v>1401</v>
      </c>
      <c r="F93" s="197">
        <v>3.9899999999999998E-12</v>
      </c>
      <c r="G93" s="201">
        <v>3.9899999999999998E-12</v>
      </c>
      <c r="H93" s="83" t="s">
        <v>1403</v>
      </c>
      <c r="I93" s="104" t="s">
        <v>1408</v>
      </c>
      <c r="J93" s="196" t="s">
        <v>1402</v>
      </c>
      <c r="K93" s="198">
        <v>5.1129056999999997E-6</v>
      </c>
      <c r="L93" s="83" t="s">
        <v>1402</v>
      </c>
      <c r="M93" s="196" t="s">
        <v>1402</v>
      </c>
      <c r="N93" s="198">
        <v>1.2789379824479998E-8</v>
      </c>
      <c r="O93" s="83" t="s">
        <v>1402</v>
      </c>
    </row>
    <row r="94" spans="1:15" x14ac:dyDescent="0.3">
      <c r="A94" s="79" t="s">
        <v>1418</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95" t="s">
        <v>1401</v>
      </c>
      <c r="F94" s="197">
        <v>6.0900000000000001E-12</v>
      </c>
      <c r="G94" s="201">
        <v>6.0900000000000001E-12</v>
      </c>
      <c r="H94" s="83" t="s">
        <v>1403</v>
      </c>
      <c r="I94" s="104" t="s">
        <v>1408</v>
      </c>
      <c r="J94" s="196" t="s">
        <v>1402</v>
      </c>
      <c r="K94" s="198">
        <v>7.8039086999999997E-6</v>
      </c>
      <c r="L94" s="83" t="s">
        <v>1402</v>
      </c>
      <c r="M94" s="196" t="s">
        <v>1402</v>
      </c>
      <c r="N94" s="198">
        <v>1.952063236368E-8</v>
      </c>
      <c r="O94" s="83" t="s">
        <v>1402</v>
      </c>
    </row>
    <row r="95" spans="1:15" x14ac:dyDescent="0.3">
      <c r="A95" s="79" t="s">
        <v>1418</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95" t="s">
        <v>1401</v>
      </c>
      <c r="F95" s="197">
        <v>3.5600000000000002E-12</v>
      </c>
      <c r="G95" s="201">
        <v>3.5600000000000002E-12</v>
      </c>
      <c r="H95" s="83" t="s">
        <v>1403</v>
      </c>
      <c r="I95" s="104" t="s">
        <v>1408</v>
      </c>
      <c r="J95" s="196" t="s">
        <v>1402</v>
      </c>
      <c r="K95" s="198">
        <v>4.5618908E-6</v>
      </c>
      <c r="L95" s="83" t="s">
        <v>1402</v>
      </c>
      <c r="M95" s="196" t="s">
        <v>1402</v>
      </c>
      <c r="N95" s="198">
        <v>1.141107573312E-8</v>
      </c>
      <c r="O95" s="83" t="s">
        <v>1402</v>
      </c>
    </row>
    <row r="96" spans="1:15" x14ac:dyDescent="0.3">
      <c r="A96" s="79" t="s">
        <v>1418</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95" t="s">
        <v>1401</v>
      </c>
      <c r="F96" s="197">
        <v>3.1599999999999999E-12</v>
      </c>
      <c r="G96" s="201">
        <v>3.1599999999999999E-12</v>
      </c>
      <c r="H96" s="83" t="s">
        <v>1403</v>
      </c>
      <c r="I96" s="104" t="s">
        <v>1408</v>
      </c>
      <c r="J96" s="196" t="s">
        <v>1402</v>
      </c>
      <c r="K96" s="198">
        <v>4.0493187999999999E-6</v>
      </c>
      <c r="L96" s="83" t="s">
        <v>1402</v>
      </c>
      <c r="M96" s="196" t="s">
        <v>1402</v>
      </c>
      <c r="N96" s="198">
        <v>1.0128932392319999E-8</v>
      </c>
      <c r="O96" s="83" t="s">
        <v>1402</v>
      </c>
    </row>
    <row r="97" spans="1:15" x14ac:dyDescent="0.3">
      <c r="A97" s="79" t="s">
        <v>1418</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95" t="s">
        <v>1401</v>
      </c>
      <c r="F97" s="197">
        <v>6.6699999999999999E-13</v>
      </c>
      <c r="G97" s="201">
        <v>6.6699999999999999E-13</v>
      </c>
      <c r="H97" s="83" t="s">
        <v>1403</v>
      </c>
      <c r="I97" s="104" t="s">
        <v>1408</v>
      </c>
      <c r="J97" s="196" t="s">
        <v>1402</v>
      </c>
      <c r="K97" s="198">
        <v>8.5471380999999996E-7</v>
      </c>
      <c r="L97" s="83" t="s">
        <v>1402</v>
      </c>
      <c r="M97" s="196" t="s">
        <v>1402</v>
      </c>
      <c r="N97" s="198">
        <v>2.1379740207839996E-9</v>
      </c>
      <c r="O97" s="83" t="s">
        <v>1402</v>
      </c>
    </row>
    <row r="98" spans="1:15" x14ac:dyDescent="0.3">
      <c r="A98" s="79" t="s">
        <v>1418</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95" t="s">
        <v>1401</v>
      </c>
      <c r="F98" s="197">
        <v>2.66E-12</v>
      </c>
      <c r="G98" s="201">
        <v>2.66E-12</v>
      </c>
      <c r="H98" s="83" t="s">
        <v>1403</v>
      </c>
      <c r="I98" s="104" t="s">
        <v>1408</v>
      </c>
      <c r="J98" s="196" t="s">
        <v>1402</v>
      </c>
      <c r="K98" s="198">
        <v>3.4086038000000001E-6</v>
      </c>
      <c r="L98" s="83" t="s">
        <v>1402</v>
      </c>
      <c r="M98" s="196" t="s">
        <v>1402</v>
      </c>
      <c r="N98" s="198">
        <v>8.5262532163199999E-9</v>
      </c>
      <c r="O98" s="83" t="s">
        <v>1402</v>
      </c>
    </row>
    <row r="99" spans="1:15" x14ac:dyDescent="0.3">
      <c r="A99" s="79" t="s">
        <v>1418</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95" t="s">
        <v>1401</v>
      </c>
      <c r="F99" s="197">
        <v>5.7099999999999997E-12</v>
      </c>
      <c r="G99" s="201">
        <v>5.7099999999999997E-12</v>
      </c>
      <c r="H99" s="83" t="s">
        <v>1403</v>
      </c>
      <c r="I99" s="104" t="s">
        <v>1408</v>
      </c>
      <c r="J99" s="196" t="s">
        <v>1402</v>
      </c>
      <c r="K99" s="198">
        <v>7.3169652999999995E-6</v>
      </c>
      <c r="L99" s="83" t="s">
        <v>1402</v>
      </c>
      <c r="M99" s="196" t="s">
        <v>1402</v>
      </c>
      <c r="N99" s="198">
        <v>1.8302596189919999E-8</v>
      </c>
      <c r="O99" s="83" t="s">
        <v>1402</v>
      </c>
    </row>
    <row r="100" spans="1:15" x14ac:dyDescent="0.3">
      <c r="A100" s="79" t="s">
        <v>1418</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95" t="s">
        <v>1401</v>
      </c>
      <c r="F100" s="197">
        <v>7.9800000000000003E-13</v>
      </c>
      <c r="G100" s="201">
        <v>7.9800000000000003E-13</v>
      </c>
      <c r="H100" s="83" t="s">
        <v>1403</v>
      </c>
      <c r="I100" s="104" t="s">
        <v>1408</v>
      </c>
      <c r="J100" s="196" t="s">
        <v>1402</v>
      </c>
      <c r="K100" s="198">
        <v>1.0225811399999999E-6</v>
      </c>
      <c r="L100" s="83" t="s">
        <v>1402</v>
      </c>
      <c r="M100" s="196" t="s">
        <v>1402</v>
      </c>
      <c r="N100" s="198">
        <v>2.5578759648959998E-9</v>
      </c>
      <c r="O100" s="83" t="s">
        <v>1402</v>
      </c>
    </row>
    <row r="101" spans="1:15" x14ac:dyDescent="0.3">
      <c r="A101" s="79" t="s">
        <v>1418</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95" t="s">
        <v>1401</v>
      </c>
      <c r="F101" s="197">
        <v>4.9999999999999997E-12</v>
      </c>
      <c r="G101" s="201">
        <v>4.9999999999999997E-12</v>
      </c>
      <c r="H101" s="83" t="s">
        <v>1403</v>
      </c>
      <c r="I101" s="104" t="s">
        <v>1408</v>
      </c>
      <c r="J101" s="196" t="s">
        <v>1402</v>
      </c>
      <c r="K101" s="198">
        <v>6.4071499999999993E-6</v>
      </c>
      <c r="L101" s="83" t="s">
        <v>1402</v>
      </c>
      <c r="M101" s="196" t="s">
        <v>1402</v>
      </c>
      <c r="N101" s="198">
        <v>1.6026791759999999E-8</v>
      </c>
      <c r="O101" s="83" t="s">
        <v>1402</v>
      </c>
    </row>
    <row r="102" spans="1:15" x14ac:dyDescent="0.3">
      <c r="A102" s="79" t="s">
        <v>1418</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95" t="s">
        <v>1401</v>
      </c>
      <c r="F102" s="197">
        <v>7.8549999999999999E-9</v>
      </c>
      <c r="G102" s="201">
        <v>7.8549999999999999E-9</v>
      </c>
      <c r="H102" s="83" t="s">
        <v>1403</v>
      </c>
      <c r="I102" s="104" t="s">
        <v>1409</v>
      </c>
      <c r="J102" s="196" t="s">
        <v>1402</v>
      </c>
      <c r="K102" s="86">
        <v>1.006563265E-2</v>
      </c>
      <c r="L102" s="83" t="s">
        <v>1402</v>
      </c>
      <c r="M102" s="196" t="s">
        <v>1402</v>
      </c>
      <c r="N102" s="198">
        <v>2.5178089854959999E-5</v>
      </c>
      <c r="O102" s="83" t="s">
        <v>1402</v>
      </c>
    </row>
    <row r="103" spans="1:15" x14ac:dyDescent="0.3">
      <c r="A103" s="79" t="s">
        <v>1418</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95" t="s">
        <v>1401</v>
      </c>
      <c r="F103" s="102">
        <v>2.5899999999999998E-7</v>
      </c>
      <c r="G103" s="103">
        <v>2.5899999999999998E-7</v>
      </c>
      <c r="H103" s="83" t="s">
        <v>1403</v>
      </c>
      <c r="I103" s="104" t="s">
        <v>1408</v>
      </c>
      <c r="J103" s="196" t="s">
        <v>1402</v>
      </c>
      <c r="K103" s="86">
        <v>0.33189036999999999</v>
      </c>
      <c r="L103" s="83" t="s">
        <v>1402</v>
      </c>
      <c r="M103" s="196" t="s">
        <v>1402</v>
      </c>
      <c r="N103" s="86">
        <v>8.3018781316799987E-4</v>
      </c>
      <c r="O103" s="83" t="s">
        <v>1402</v>
      </c>
    </row>
    <row r="104" spans="1:15" x14ac:dyDescent="0.3">
      <c r="A104" s="79" t="s">
        <v>1418</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95" t="s">
        <v>1401</v>
      </c>
      <c r="F104" s="197">
        <v>8.6800000000000006E-9</v>
      </c>
      <c r="G104" s="201">
        <v>8.6800000000000006E-9</v>
      </c>
      <c r="H104" s="83" t="s">
        <v>1403</v>
      </c>
      <c r="I104" s="104" t="s">
        <v>1408</v>
      </c>
      <c r="J104" s="196" t="s">
        <v>1402</v>
      </c>
      <c r="K104" s="86">
        <v>1.1122812400000001E-2</v>
      </c>
      <c r="L104" s="83" t="s">
        <v>1402</v>
      </c>
      <c r="M104" s="196" t="s">
        <v>1402</v>
      </c>
      <c r="N104" s="198">
        <v>2.782251049536E-5</v>
      </c>
      <c r="O104" s="83" t="s">
        <v>1402</v>
      </c>
    </row>
    <row r="105" spans="1:15" x14ac:dyDescent="0.3">
      <c r="A105" s="79" t="s">
        <v>1418</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95" t="s">
        <v>1401</v>
      </c>
      <c r="F105" s="197">
        <v>4.5699999999999997E-9</v>
      </c>
      <c r="G105" s="201">
        <v>4.5699999999999997E-9</v>
      </c>
      <c r="H105" s="83" t="s">
        <v>1403</v>
      </c>
      <c r="I105" s="104" t="s">
        <v>1408</v>
      </c>
      <c r="J105" s="196" t="s">
        <v>1402</v>
      </c>
      <c r="K105" s="86">
        <v>5.8561350999999998E-3</v>
      </c>
      <c r="L105" s="83" t="s">
        <v>1402</v>
      </c>
      <c r="M105" s="196" t="s">
        <v>1402</v>
      </c>
      <c r="N105" s="198">
        <v>1.4648487668639999E-5</v>
      </c>
      <c r="O105" s="83" t="s">
        <v>1402</v>
      </c>
    </row>
    <row r="106" spans="1:15" x14ac:dyDescent="0.3">
      <c r="A106" s="79" t="s">
        <v>1418</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95" t="s">
        <v>1401</v>
      </c>
      <c r="F106" s="102">
        <v>9.4200000000000004E-7</v>
      </c>
      <c r="G106" s="103">
        <v>9.4200000000000004E-7</v>
      </c>
      <c r="H106" s="83" t="s">
        <v>1403</v>
      </c>
      <c r="I106" s="104" t="s">
        <v>1408</v>
      </c>
      <c r="J106" s="196" t="s">
        <v>1402</v>
      </c>
      <c r="K106" s="86">
        <v>1.20710706</v>
      </c>
      <c r="L106" s="83" t="s">
        <v>1402</v>
      </c>
      <c r="M106" s="196" t="s">
        <v>1402</v>
      </c>
      <c r="N106" s="86">
        <v>3.019447567584E-3</v>
      </c>
      <c r="O106" s="83" t="s">
        <v>1402</v>
      </c>
    </row>
    <row r="107" spans="1:15" x14ac:dyDescent="0.3">
      <c r="A107" s="79" t="s">
        <v>1418</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95" t="s">
        <v>1401</v>
      </c>
      <c r="F107" s="102">
        <v>2.0999999999999998E-6</v>
      </c>
      <c r="G107" s="103">
        <v>2.0999999999999998E-6</v>
      </c>
      <c r="H107" s="83" t="s">
        <v>1403</v>
      </c>
      <c r="I107" s="104" t="s">
        <v>1408</v>
      </c>
      <c r="J107" s="196" t="s">
        <v>1402</v>
      </c>
      <c r="K107" s="86">
        <v>2.6910029999999998</v>
      </c>
      <c r="L107" s="83" t="s">
        <v>1402</v>
      </c>
      <c r="M107" s="196" t="s">
        <v>1402</v>
      </c>
      <c r="N107" s="86">
        <v>6.731252539199999E-3</v>
      </c>
      <c r="O107" s="83" t="s">
        <v>1402</v>
      </c>
    </row>
    <row r="108" spans="1:15" x14ac:dyDescent="0.3">
      <c r="A108" s="79" t="s">
        <v>1418</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95" t="s">
        <v>1401</v>
      </c>
      <c r="F108" s="197">
        <v>4.6499999999999999E-8</v>
      </c>
      <c r="G108" s="201">
        <v>4.6499999999999999E-8</v>
      </c>
      <c r="H108" s="83" t="s">
        <v>1403</v>
      </c>
      <c r="I108" s="104" t="s">
        <v>1408</v>
      </c>
      <c r="J108" s="196" t="s">
        <v>1402</v>
      </c>
      <c r="K108" s="86">
        <v>5.9586494999999996E-2</v>
      </c>
      <c r="L108" s="83" t="s">
        <v>1402</v>
      </c>
      <c r="M108" s="196" t="s">
        <v>1402</v>
      </c>
      <c r="N108" s="86">
        <v>1.4904916336799998E-4</v>
      </c>
      <c r="O108" s="83" t="s">
        <v>1402</v>
      </c>
    </row>
    <row r="109" spans="1:15" x14ac:dyDescent="0.3">
      <c r="A109" s="79" t="s">
        <v>1418</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95" t="s">
        <v>1401</v>
      </c>
      <c r="F109" s="102">
        <v>2.6800000000000001E-5</v>
      </c>
      <c r="G109" s="103">
        <v>2.6800000000000001E-5</v>
      </c>
      <c r="H109" s="83" t="s">
        <v>1403</v>
      </c>
      <c r="I109" s="104" t="s">
        <v>1408</v>
      </c>
      <c r="J109" s="196" t="s">
        <v>1402</v>
      </c>
      <c r="K109" s="86">
        <v>34.342323999999998</v>
      </c>
      <c r="L109" s="83" t="s">
        <v>1402</v>
      </c>
      <c r="M109" s="196" t="s">
        <v>1402</v>
      </c>
      <c r="N109" s="86">
        <v>8.590360383359999E-2</v>
      </c>
      <c r="O109" s="83" t="s">
        <v>1402</v>
      </c>
    </row>
    <row r="110" spans="1:15" x14ac:dyDescent="0.3">
      <c r="A110" s="79" t="s">
        <v>1418</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95" t="s">
        <v>1401</v>
      </c>
      <c r="F110" s="102">
        <v>2.05E-5</v>
      </c>
      <c r="G110" s="103">
        <v>2.05E-5</v>
      </c>
      <c r="H110" s="83" t="s">
        <v>1403</v>
      </c>
      <c r="I110" s="104" t="s">
        <v>1408</v>
      </c>
      <c r="J110" s="196" t="s">
        <v>1402</v>
      </c>
      <c r="K110" s="86">
        <v>26.269314999999999</v>
      </c>
      <c r="L110" s="83" t="s">
        <v>1402</v>
      </c>
      <c r="M110" s="196" t="s">
        <v>1402</v>
      </c>
      <c r="N110" s="86">
        <v>6.5709846215999998E-2</v>
      </c>
      <c r="O110" s="83" t="s">
        <v>1402</v>
      </c>
    </row>
    <row r="111" spans="1:15" x14ac:dyDescent="0.3">
      <c r="A111" s="79" t="s">
        <v>1418</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95" t="s">
        <v>1401</v>
      </c>
      <c r="F111" s="102">
        <v>1.1000000000000001E-7</v>
      </c>
      <c r="G111" s="103">
        <v>1.1000000000000001E-7</v>
      </c>
      <c r="H111" s="83" t="s">
        <v>1403</v>
      </c>
      <c r="I111" s="104" t="s">
        <v>1408</v>
      </c>
      <c r="J111" s="196" t="s">
        <v>1402</v>
      </c>
      <c r="K111" s="86">
        <v>0.14095730000000001</v>
      </c>
      <c r="L111" s="83" t="s">
        <v>1402</v>
      </c>
      <c r="M111" s="196" t="s">
        <v>1402</v>
      </c>
      <c r="N111" s="86">
        <v>3.5258941871999997E-4</v>
      </c>
      <c r="O111" s="83" t="s">
        <v>1402</v>
      </c>
    </row>
    <row r="112" spans="1:15" x14ac:dyDescent="0.3">
      <c r="A112" s="79" t="s">
        <v>1418</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95" t="s">
        <v>1401</v>
      </c>
      <c r="F112" s="102">
        <v>2.9200000000000002E-5</v>
      </c>
      <c r="G112" s="103">
        <v>2.9200000000000002E-5</v>
      </c>
      <c r="H112" s="83" t="s">
        <v>1403</v>
      </c>
      <c r="I112" s="104" t="s">
        <v>1408</v>
      </c>
      <c r="J112" s="196" t="s">
        <v>1402</v>
      </c>
      <c r="K112" s="86">
        <v>37.417756000000004</v>
      </c>
      <c r="L112" s="83" t="s">
        <v>1402</v>
      </c>
      <c r="M112" s="196" t="s">
        <v>1402</v>
      </c>
      <c r="N112" s="86">
        <v>9.3596463878399996E-2</v>
      </c>
      <c r="O112" s="83" t="s">
        <v>1402</v>
      </c>
    </row>
    <row r="113" spans="1:15" x14ac:dyDescent="0.3">
      <c r="A113" s="79" t="s">
        <v>1418</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95" t="s">
        <v>1401</v>
      </c>
      <c r="F113" s="102">
        <v>1.77E-5</v>
      </c>
      <c r="G113" s="103">
        <v>1.77E-5</v>
      </c>
      <c r="H113" s="83" t="s">
        <v>1403</v>
      </c>
      <c r="I113" s="104" t="s">
        <v>1408</v>
      </c>
      <c r="J113" s="196" t="s">
        <v>1402</v>
      </c>
      <c r="K113" s="86">
        <v>22.681311000000001</v>
      </c>
      <c r="L113" s="83" t="s">
        <v>1402</v>
      </c>
      <c r="M113" s="196" t="s">
        <v>1402</v>
      </c>
      <c r="N113" s="86">
        <v>5.6734842830399992E-2</v>
      </c>
      <c r="O113" s="83" t="s">
        <v>1402</v>
      </c>
    </row>
    <row r="114" spans="1:15" x14ac:dyDescent="0.3">
      <c r="A114" s="79" t="s">
        <v>1418</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95" t="s">
        <v>1401</v>
      </c>
      <c r="F114" s="102">
        <v>2.7900000000000001E-4</v>
      </c>
      <c r="G114" s="103">
        <v>2.7900000000000001E-4</v>
      </c>
      <c r="H114" s="83" t="s">
        <v>1403</v>
      </c>
      <c r="I114" s="104" t="s">
        <v>1408</v>
      </c>
      <c r="J114" s="196" t="s">
        <v>1402</v>
      </c>
      <c r="K114" s="86">
        <v>357.51897000000002</v>
      </c>
      <c r="L114" s="83" t="s">
        <v>1402</v>
      </c>
      <c r="M114" s="196" t="s">
        <v>1402</v>
      </c>
      <c r="N114" s="86">
        <v>0.89429498020799991</v>
      </c>
      <c r="O114" s="83" t="s">
        <v>1402</v>
      </c>
    </row>
    <row r="115" spans="1:15" x14ac:dyDescent="0.3">
      <c r="A115" s="79" t="s">
        <v>1418</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95" t="s">
        <v>1401</v>
      </c>
      <c r="F115" s="102">
        <v>1.84E-5</v>
      </c>
      <c r="G115" s="103">
        <v>1.84E-5</v>
      </c>
      <c r="H115" s="83" t="s">
        <v>1403</v>
      </c>
      <c r="I115" s="104" t="s">
        <v>1408</v>
      </c>
      <c r="J115" s="196" t="s">
        <v>1402</v>
      </c>
      <c r="K115" s="86">
        <v>23.578312</v>
      </c>
      <c r="L115" s="83" t="s">
        <v>1402</v>
      </c>
      <c r="M115" s="196" t="s">
        <v>1402</v>
      </c>
      <c r="N115" s="86">
        <v>5.8978593676799994E-2</v>
      </c>
      <c r="O115" s="83" t="s">
        <v>1402</v>
      </c>
    </row>
    <row r="116" spans="1:15" x14ac:dyDescent="0.3">
      <c r="A116" s="79" t="s">
        <v>1418</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95" t="s">
        <v>1401</v>
      </c>
      <c r="F116" s="102">
        <v>1.9899999999999999E-5</v>
      </c>
      <c r="G116" s="103">
        <v>1.9899999999999999E-5</v>
      </c>
      <c r="H116" s="83" t="s">
        <v>1403</v>
      </c>
      <c r="I116" s="104" t="s">
        <v>1408</v>
      </c>
      <c r="J116" s="196" t="s">
        <v>1402</v>
      </c>
      <c r="K116" s="86">
        <v>25.500456999999997</v>
      </c>
      <c r="L116" s="83" t="s">
        <v>1402</v>
      </c>
      <c r="M116" s="196" t="s">
        <v>1402</v>
      </c>
      <c r="N116" s="86">
        <v>6.3786631204799993E-2</v>
      </c>
      <c r="O116" s="83" t="s">
        <v>1402</v>
      </c>
    </row>
    <row r="117" spans="1:15" x14ac:dyDescent="0.3">
      <c r="A117" s="79" t="s">
        <v>1418</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95" t="s">
        <v>1401</v>
      </c>
      <c r="F117" s="102">
        <v>1.14E-7</v>
      </c>
      <c r="G117" s="103">
        <v>1.14E-7</v>
      </c>
      <c r="H117" s="83" t="s">
        <v>1403</v>
      </c>
      <c r="I117" s="104" t="s">
        <v>1408</v>
      </c>
      <c r="J117" s="196" t="s">
        <v>1402</v>
      </c>
      <c r="K117" s="86">
        <v>0.14608302000000001</v>
      </c>
      <c r="L117" s="83" t="s">
        <v>1402</v>
      </c>
      <c r="M117" s="196" t="s">
        <v>1402</v>
      </c>
      <c r="N117" s="86">
        <v>3.6541085212799998E-4</v>
      </c>
      <c r="O117" s="83" t="s">
        <v>1402</v>
      </c>
    </row>
    <row r="118" spans="1:15" x14ac:dyDescent="0.3">
      <c r="A118" s="79" t="s">
        <v>1418</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95" t="s">
        <v>1401</v>
      </c>
      <c r="F118" s="197">
        <v>2.3499999999999999E-8</v>
      </c>
      <c r="G118" s="201">
        <v>2.3499999999999999E-8</v>
      </c>
      <c r="H118" s="83" t="s">
        <v>1403</v>
      </c>
      <c r="I118" s="104" t="s">
        <v>1408</v>
      </c>
      <c r="J118" s="196" t="s">
        <v>1402</v>
      </c>
      <c r="K118" s="86">
        <v>3.0113604999999998E-2</v>
      </c>
      <c r="L118" s="83" t="s">
        <v>1402</v>
      </c>
      <c r="M118" s="196" t="s">
        <v>1402</v>
      </c>
      <c r="N118" s="198">
        <v>7.5325921271999986E-5</v>
      </c>
      <c r="O118" s="83" t="s">
        <v>1402</v>
      </c>
    </row>
    <row r="119" spans="1:15" x14ac:dyDescent="0.3">
      <c r="A119" s="79" t="s">
        <v>1418</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95" t="s">
        <v>1401</v>
      </c>
      <c r="F119" s="102">
        <v>1.8E-7</v>
      </c>
      <c r="G119" s="103">
        <v>1.8E-7</v>
      </c>
      <c r="H119" s="83" t="s">
        <v>1403</v>
      </c>
      <c r="I119" s="104" t="s">
        <v>1408</v>
      </c>
      <c r="J119" s="196" t="s">
        <v>1402</v>
      </c>
      <c r="K119" s="86">
        <v>0.23065739999999998</v>
      </c>
      <c r="L119" s="83" t="s">
        <v>1402</v>
      </c>
      <c r="M119" s="196" t="s">
        <v>1402</v>
      </c>
      <c r="N119" s="86">
        <v>5.7696450335999996E-4</v>
      </c>
      <c r="O119" s="83" t="s">
        <v>1402</v>
      </c>
    </row>
    <row r="120" spans="1:15" x14ac:dyDescent="0.3">
      <c r="A120" s="79" t="s">
        <v>1418</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95" t="s">
        <v>1401</v>
      </c>
      <c r="F120" s="102">
        <v>1.3900000000000001E-5</v>
      </c>
      <c r="G120" s="103">
        <v>1.3900000000000001E-5</v>
      </c>
      <c r="H120" s="83" t="s">
        <v>1403</v>
      </c>
      <c r="I120" s="104" t="s">
        <v>1408</v>
      </c>
      <c r="J120" s="196" t="s">
        <v>1402</v>
      </c>
      <c r="K120" s="86">
        <v>17.811877000000003</v>
      </c>
      <c r="L120" s="83" t="s">
        <v>1402</v>
      </c>
      <c r="M120" s="196" t="s">
        <v>1402</v>
      </c>
      <c r="N120" s="86">
        <v>4.4554481092799997E-2</v>
      </c>
      <c r="O120" s="83" t="s">
        <v>1402</v>
      </c>
    </row>
    <row r="121" spans="1:15" x14ac:dyDescent="0.3">
      <c r="A121" s="79" t="s">
        <v>1418</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95" t="s">
        <v>1401</v>
      </c>
      <c r="F121" s="102">
        <v>1.9999999999999999E-7</v>
      </c>
      <c r="G121" s="103">
        <v>1.9999999999999999E-7</v>
      </c>
      <c r="H121" s="83" t="s">
        <v>1403</v>
      </c>
      <c r="I121" s="104" t="s">
        <v>1408</v>
      </c>
      <c r="J121" s="196" t="s">
        <v>1402</v>
      </c>
      <c r="K121" s="86">
        <v>0.25628600000000001</v>
      </c>
      <c r="L121" s="83" t="s">
        <v>1402</v>
      </c>
      <c r="M121" s="196" t="s">
        <v>1402</v>
      </c>
      <c r="N121" s="86">
        <v>6.4107167039999995E-4</v>
      </c>
      <c r="O121" s="83" t="s">
        <v>1402</v>
      </c>
    </row>
    <row r="122" spans="1:15" x14ac:dyDescent="0.3">
      <c r="A122" s="79" t="s">
        <v>1418</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95" t="s">
        <v>1401</v>
      </c>
      <c r="F122" s="102">
        <v>2.1400000000000001E-7</v>
      </c>
      <c r="G122" s="103">
        <v>2.1400000000000001E-7</v>
      </c>
      <c r="H122" s="83" t="s">
        <v>1403</v>
      </c>
      <c r="I122" s="104" t="s">
        <v>1408</v>
      </c>
      <c r="J122" s="196" t="s">
        <v>1402</v>
      </c>
      <c r="K122" s="86">
        <v>0.27422602000000001</v>
      </c>
      <c r="L122" s="83" t="s">
        <v>1402</v>
      </c>
      <c r="M122" s="196" t="s">
        <v>1402</v>
      </c>
      <c r="N122" s="86">
        <v>6.8594668732799996E-4</v>
      </c>
      <c r="O122" s="83" t="s">
        <v>1402</v>
      </c>
    </row>
    <row r="123" spans="1:15" x14ac:dyDescent="0.3">
      <c r="A123" s="79" t="s">
        <v>1418</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95" t="s">
        <v>1401</v>
      </c>
      <c r="F123" s="102">
        <v>2.4600000000000002E-5</v>
      </c>
      <c r="G123" s="103">
        <v>2.4600000000000002E-5</v>
      </c>
      <c r="H123" s="83" t="s">
        <v>1403</v>
      </c>
      <c r="I123" s="104" t="s">
        <v>1408</v>
      </c>
      <c r="J123" s="196" t="s">
        <v>1402</v>
      </c>
      <c r="K123" s="86">
        <v>31.523178000000001</v>
      </c>
      <c r="L123" s="83" t="s">
        <v>1402</v>
      </c>
      <c r="M123" s="196" t="s">
        <v>1402</v>
      </c>
      <c r="N123" s="86">
        <v>7.8851815459200003E-2</v>
      </c>
      <c r="O123" s="83" t="s">
        <v>1402</v>
      </c>
    </row>
    <row r="124" spans="1:15" x14ac:dyDescent="0.3">
      <c r="A124" s="79" t="s">
        <v>1540</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95" t="s">
        <v>1401</v>
      </c>
      <c r="F124" s="102">
        <v>3.1099999999999999E-6</v>
      </c>
      <c r="G124" s="103">
        <v>3.1099999999999999E-6</v>
      </c>
      <c r="H124" s="83" t="s">
        <v>1403</v>
      </c>
      <c r="I124" s="104" t="s">
        <v>1547</v>
      </c>
      <c r="J124" s="196" t="s">
        <v>1402</v>
      </c>
      <c r="K124" s="86">
        <v>0.12223792800000001</v>
      </c>
      <c r="L124" s="83" t="s">
        <v>1402</v>
      </c>
      <c r="M124" s="196" t="s">
        <v>1402</v>
      </c>
      <c r="N124" s="86">
        <v>3.0559482000000002E-3</v>
      </c>
      <c r="O124" s="83" t="s">
        <v>1402</v>
      </c>
    </row>
    <row r="125" spans="1:15" x14ac:dyDescent="0.3">
      <c r="A125" s="79" t="s">
        <v>1540</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95" t="s">
        <v>1401</v>
      </c>
      <c r="F125" s="102">
        <v>8.5499999999999995E-6</v>
      </c>
      <c r="G125" s="103">
        <v>8.5499999999999995E-6</v>
      </c>
      <c r="H125" s="83" t="s">
        <v>1403</v>
      </c>
      <c r="I125" s="104" t="s">
        <v>1547</v>
      </c>
      <c r="J125" s="196" t="s">
        <v>1402</v>
      </c>
      <c r="K125" s="86">
        <v>0.33605604</v>
      </c>
      <c r="L125" s="83" t="s">
        <v>1402</v>
      </c>
      <c r="M125" s="196" t="s">
        <v>1402</v>
      </c>
      <c r="N125" s="86">
        <v>8.401401000000001E-3</v>
      </c>
      <c r="O125" s="83" t="s">
        <v>1402</v>
      </c>
    </row>
    <row r="126" spans="1:15" x14ac:dyDescent="0.3">
      <c r="A126" s="79" t="s">
        <v>1540</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95" t="s">
        <v>1401</v>
      </c>
      <c r="F126" s="102">
        <v>4.8300000000000001E-3</v>
      </c>
      <c r="G126" s="103">
        <v>4.8300000000000001E-3</v>
      </c>
      <c r="H126" s="83" t="s">
        <v>1403</v>
      </c>
      <c r="I126" s="104" t="s">
        <v>1547</v>
      </c>
      <c r="J126" s="196" t="s">
        <v>1402</v>
      </c>
      <c r="K126" s="86">
        <v>189.84218400000003</v>
      </c>
      <c r="L126" s="83" t="s">
        <v>1402</v>
      </c>
      <c r="M126" s="196" t="s">
        <v>1402</v>
      </c>
      <c r="N126" s="86">
        <v>4.7460546000000008</v>
      </c>
      <c r="O126" s="83" t="s">
        <v>1402</v>
      </c>
    </row>
    <row r="127" spans="1:15" x14ac:dyDescent="0.3">
      <c r="A127" s="79" t="s">
        <v>1540</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95" t="s">
        <v>1401</v>
      </c>
      <c r="F127" s="102">
        <v>1.35E-7</v>
      </c>
      <c r="G127" s="103">
        <v>1.35E-7</v>
      </c>
      <c r="H127" s="83" t="s">
        <v>1403</v>
      </c>
      <c r="I127" s="104" t="s">
        <v>1547</v>
      </c>
      <c r="J127" s="196" t="s">
        <v>1402</v>
      </c>
      <c r="K127" s="86">
        <v>5.306148000000001E-3</v>
      </c>
      <c r="L127" s="83" t="s">
        <v>1402</v>
      </c>
      <c r="M127" s="196" t="s">
        <v>1402</v>
      </c>
      <c r="N127" s="86">
        <v>1.3265370000000001E-4</v>
      </c>
      <c r="O127" s="83" t="s">
        <v>1402</v>
      </c>
    </row>
    <row r="128" spans="1:15" x14ac:dyDescent="0.3">
      <c r="A128" s="79" t="s">
        <v>1540</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95" t="s">
        <v>1401</v>
      </c>
      <c r="F128" s="102">
        <v>4.9899999999999997E-6</v>
      </c>
      <c r="G128" s="103">
        <v>4.9899999999999997E-6</v>
      </c>
      <c r="H128" s="83" t="s">
        <v>1403</v>
      </c>
      <c r="I128" s="104" t="s">
        <v>1547</v>
      </c>
      <c r="J128" s="196" t="s">
        <v>1402</v>
      </c>
      <c r="K128" s="86">
        <v>0.196130952</v>
      </c>
      <c r="L128" s="83" t="s">
        <v>1402</v>
      </c>
      <c r="M128" s="196" t="s">
        <v>1402</v>
      </c>
      <c r="N128" s="86">
        <v>4.9032737999999999E-3</v>
      </c>
      <c r="O128" s="83" t="s">
        <v>1402</v>
      </c>
    </row>
    <row r="129" spans="1:15" x14ac:dyDescent="0.3">
      <c r="A129" s="79" t="s">
        <v>1540</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95" t="s">
        <v>1401</v>
      </c>
      <c r="F129" s="102">
        <v>6.9700000000000002E-6</v>
      </c>
      <c r="G129" s="103">
        <v>6.9700000000000002E-6</v>
      </c>
      <c r="H129" s="83" t="s">
        <v>1403</v>
      </c>
      <c r="I129" s="104" t="s">
        <v>1547</v>
      </c>
      <c r="J129" s="196" t="s">
        <v>1402</v>
      </c>
      <c r="K129" s="86">
        <v>0.27395445600000001</v>
      </c>
      <c r="L129" s="83" t="s">
        <v>1402</v>
      </c>
      <c r="M129" s="196" t="s">
        <v>1402</v>
      </c>
      <c r="N129" s="86">
        <v>6.8488614000000014E-3</v>
      </c>
      <c r="O129" s="83" t="s">
        <v>1402</v>
      </c>
    </row>
    <row r="130" spans="1:15" x14ac:dyDescent="0.3">
      <c r="A130" s="79" t="s">
        <v>1540</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95" t="s">
        <v>1401</v>
      </c>
      <c r="F130" s="102">
        <v>1.6700000000000001E-6</v>
      </c>
      <c r="G130" s="103">
        <v>1.6700000000000001E-6</v>
      </c>
      <c r="H130" s="83" t="s">
        <v>1403</v>
      </c>
      <c r="I130" s="104" t="s">
        <v>1547</v>
      </c>
      <c r="J130" s="196" t="s">
        <v>1402</v>
      </c>
      <c r="K130" s="86">
        <v>6.5639016000000008E-2</v>
      </c>
      <c r="L130" s="83" t="s">
        <v>1402</v>
      </c>
      <c r="M130" s="196" t="s">
        <v>1402</v>
      </c>
      <c r="N130" s="86">
        <v>1.6409754000000004E-3</v>
      </c>
      <c r="O130" s="83" t="s">
        <v>1402</v>
      </c>
    </row>
    <row r="131" spans="1:15" x14ac:dyDescent="0.3">
      <c r="A131" s="79" t="s">
        <v>1540</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95" t="s">
        <v>1401</v>
      </c>
      <c r="F131" s="102">
        <v>8.25E-5</v>
      </c>
      <c r="G131" s="103">
        <v>8.25E-5</v>
      </c>
      <c r="H131" s="83" t="s">
        <v>1403</v>
      </c>
      <c r="I131" s="104" t="s">
        <v>1547</v>
      </c>
      <c r="J131" s="196" t="s">
        <v>1402</v>
      </c>
      <c r="K131" s="86">
        <v>3.2426460000000001</v>
      </c>
      <c r="L131" s="83" t="s">
        <v>1402</v>
      </c>
      <c r="M131" s="196" t="s">
        <v>1402</v>
      </c>
      <c r="N131" s="86">
        <v>8.1066150000000003E-2</v>
      </c>
      <c r="O131" s="83" t="s">
        <v>1402</v>
      </c>
    </row>
    <row r="132" spans="1:15" x14ac:dyDescent="0.3">
      <c r="A132" s="79" t="s">
        <v>1540</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95" t="s">
        <v>1401</v>
      </c>
      <c r="F132" s="102">
        <v>3.1000000000000001E-5</v>
      </c>
      <c r="G132" s="103">
        <v>3.1000000000000001E-5</v>
      </c>
      <c r="H132" s="83" t="s">
        <v>1403</v>
      </c>
      <c r="I132" s="104" t="s">
        <v>1547</v>
      </c>
      <c r="J132" s="196" t="s">
        <v>1402</v>
      </c>
      <c r="K132" s="86">
        <v>1.2184488000000002</v>
      </c>
      <c r="L132" s="83" t="s">
        <v>1402</v>
      </c>
      <c r="M132" s="196" t="s">
        <v>1402</v>
      </c>
      <c r="N132" s="86">
        <v>3.0461220000000004E-2</v>
      </c>
      <c r="O132" s="83" t="s">
        <v>1402</v>
      </c>
    </row>
    <row r="133" spans="1:15" x14ac:dyDescent="0.3">
      <c r="A133" s="79" t="s">
        <v>1540</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95" t="s">
        <v>1401</v>
      </c>
      <c r="F133" s="102">
        <v>1.8500000000000001E-3</v>
      </c>
      <c r="G133" s="103">
        <v>1.8500000000000001E-3</v>
      </c>
      <c r="H133" s="83" t="s">
        <v>1403</v>
      </c>
      <c r="I133" s="104" t="s">
        <v>1547</v>
      </c>
      <c r="J133" s="196" t="s">
        <v>1402</v>
      </c>
      <c r="K133" s="86">
        <v>72.713880000000003</v>
      </c>
      <c r="L133" s="83" t="s">
        <v>1402</v>
      </c>
      <c r="M133" s="196" t="s">
        <v>1402</v>
      </c>
      <c r="N133" s="86">
        <v>1.8178470000000002</v>
      </c>
      <c r="O133" s="83" t="s">
        <v>1402</v>
      </c>
    </row>
    <row r="134" spans="1:15" x14ac:dyDescent="0.3">
      <c r="A134" s="79" t="s">
        <v>1540</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95" t="s">
        <v>1401</v>
      </c>
      <c r="F134" s="102">
        <v>1.77E-6</v>
      </c>
      <c r="G134" s="103">
        <v>1.77E-6</v>
      </c>
      <c r="H134" s="83" t="s">
        <v>1403</v>
      </c>
      <c r="I134" s="104" t="s">
        <v>1547</v>
      </c>
      <c r="J134" s="196" t="s">
        <v>1402</v>
      </c>
      <c r="K134" s="86">
        <v>6.9569496000000008E-2</v>
      </c>
      <c r="L134" s="83" t="s">
        <v>1402</v>
      </c>
      <c r="M134" s="196" t="s">
        <v>1402</v>
      </c>
      <c r="N134" s="86">
        <v>1.7392374000000002E-3</v>
      </c>
      <c r="O134" s="83" t="s">
        <v>1402</v>
      </c>
    </row>
    <row r="135" spans="1:15" x14ac:dyDescent="0.3">
      <c r="A135" s="79" t="s">
        <v>1540</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95" t="s">
        <v>1401</v>
      </c>
      <c r="F135" s="102">
        <v>3.150328295987493E-6</v>
      </c>
      <c r="G135" s="103">
        <v>3.150328295987493E-6</v>
      </c>
      <c r="H135" s="83" t="s">
        <v>1403</v>
      </c>
      <c r="I135" s="104" t="s">
        <v>1548</v>
      </c>
      <c r="J135" s="196" t="s">
        <v>1402</v>
      </c>
      <c r="K135" s="86">
        <v>0.12382302360812922</v>
      </c>
      <c r="L135" s="83" t="s">
        <v>1402</v>
      </c>
      <c r="M135" s="196" t="s">
        <v>1402</v>
      </c>
      <c r="N135" s="86">
        <v>3.0955755902032306E-3</v>
      </c>
      <c r="O135" s="83" t="s">
        <v>1402</v>
      </c>
    </row>
    <row r="136" spans="1:15" x14ac:dyDescent="0.3">
      <c r="A136" s="79" t="s">
        <v>1540</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95" t="s">
        <v>1401</v>
      </c>
      <c r="F136" s="102">
        <v>1.3200000000000001E-5</v>
      </c>
      <c r="G136" s="103">
        <v>1.3200000000000001E-5</v>
      </c>
      <c r="H136" s="83" t="s">
        <v>1403</v>
      </c>
      <c r="I136" s="104" t="s">
        <v>1547</v>
      </c>
      <c r="J136" s="196" t="s">
        <v>1402</v>
      </c>
      <c r="K136" s="86">
        <v>0.51882336000000007</v>
      </c>
      <c r="L136" s="83" t="s">
        <v>1402</v>
      </c>
      <c r="M136" s="196" t="s">
        <v>1402</v>
      </c>
      <c r="N136" s="86">
        <v>1.2970584000000002E-2</v>
      </c>
      <c r="O136" s="83" t="s">
        <v>1402</v>
      </c>
    </row>
    <row r="137" spans="1:15" x14ac:dyDescent="0.3">
      <c r="A137" s="79" t="s">
        <v>1540</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95" t="s">
        <v>1401</v>
      </c>
      <c r="F137" s="102">
        <v>7.2500000000000005E-7</v>
      </c>
      <c r="G137" s="103">
        <v>7.2500000000000005E-7</v>
      </c>
      <c r="H137" s="83" t="s">
        <v>1403</v>
      </c>
      <c r="I137" s="104" t="s">
        <v>1547</v>
      </c>
      <c r="J137" s="196" t="s">
        <v>1402</v>
      </c>
      <c r="K137" s="86">
        <v>2.8495980000000004E-2</v>
      </c>
      <c r="L137" s="83" t="s">
        <v>1402</v>
      </c>
      <c r="M137" s="196" t="s">
        <v>1402</v>
      </c>
      <c r="N137" s="86">
        <v>7.1239950000000012E-4</v>
      </c>
      <c r="O137" s="83" t="s">
        <v>1402</v>
      </c>
    </row>
    <row r="138" spans="1:15" x14ac:dyDescent="0.3">
      <c r="A138" s="79" t="s">
        <v>1540</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95" t="s">
        <v>1401</v>
      </c>
      <c r="F138" s="102">
        <v>9.3700000000000001E-4</v>
      </c>
      <c r="G138" s="103">
        <v>9.3700000000000001E-4</v>
      </c>
      <c r="H138" s="83" t="s">
        <v>1403</v>
      </c>
      <c r="I138" s="104" t="s">
        <v>1547</v>
      </c>
      <c r="J138" s="196" t="s">
        <v>1402</v>
      </c>
      <c r="K138" s="86">
        <v>36.828597600000002</v>
      </c>
      <c r="L138" s="83" t="s">
        <v>1402</v>
      </c>
      <c r="M138" s="196" t="s">
        <v>1402</v>
      </c>
      <c r="N138" s="86">
        <v>0.92071494000000009</v>
      </c>
      <c r="O138" s="83" t="s">
        <v>1402</v>
      </c>
    </row>
    <row r="139" spans="1:15" x14ac:dyDescent="0.3">
      <c r="A139" s="79" t="s">
        <v>1540</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95" t="s">
        <v>1401</v>
      </c>
      <c r="F139" s="102">
        <v>1.8500000000000001E-6</v>
      </c>
      <c r="G139" s="103">
        <v>1.8500000000000001E-6</v>
      </c>
      <c r="H139" s="83" t="s">
        <v>1403</v>
      </c>
      <c r="I139" s="104" t="s">
        <v>1407</v>
      </c>
      <c r="J139" s="196" t="s">
        <v>1402</v>
      </c>
      <c r="K139" s="86">
        <v>7.2713880000000009E-2</v>
      </c>
      <c r="L139" s="83" t="s">
        <v>1402</v>
      </c>
      <c r="M139" s="196" t="s">
        <v>1402</v>
      </c>
      <c r="N139" s="86">
        <v>1.8178470000000003E-3</v>
      </c>
      <c r="O139" s="83" t="s">
        <v>1402</v>
      </c>
    </row>
    <row r="140" spans="1:15" x14ac:dyDescent="0.3">
      <c r="A140" s="79" t="s">
        <v>1540</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95" t="s">
        <v>1401</v>
      </c>
      <c r="F140" s="102">
        <v>9.7999999999999993E-7</v>
      </c>
      <c r="G140" s="103">
        <v>9.7999999999999993E-7</v>
      </c>
      <c r="H140" s="83" t="s">
        <v>1403</v>
      </c>
      <c r="I140" s="104" t="s">
        <v>1548</v>
      </c>
      <c r="J140" s="196" t="s">
        <v>1402</v>
      </c>
      <c r="K140" s="86">
        <v>3.8518704000000001E-2</v>
      </c>
      <c r="L140" s="83" t="s">
        <v>1402</v>
      </c>
      <c r="M140" s="196" t="s">
        <v>1402</v>
      </c>
      <c r="N140" s="86">
        <v>9.629676E-4</v>
      </c>
      <c r="O140" s="83" t="s">
        <v>1402</v>
      </c>
    </row>
    <row r="141" spans="1:15" x14ac:dyDescent="0.3">
      <c r="A141" s="79" t="s">
        <v>1540</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95" t="s">
        <v>1401</v>
      </c>
      <c r="F141" s="102">
        <v>5.6899999999999995E-4</v>
      </c>
      <c r="G141" s="103">
        <v>5.6899999999999995E-4</v>
      </c>
      <c r="H141" s="83" t="s">
        <v>1403</v>
      </c>
      <c r="I141" s="104" t="s">
        <v>1547</v>
      </c>
      <c r="J141" s="196" t="s">
        <v>1402</v>
      </c>
      <c r="K141" s="86">
        <v>22.364431199999999</v>
      </c>
      <c r="L141" s="83" t="s">
        <v>1402</v>
      </c>
      <c r="M141" s="196" t="s">
        <v>1402</v>
      </c>
      <c r="N141" s="86">
        <v>0.55911078000000003</v>
      </c>
      <c r="O141" s="83" t="s">
        <v>1402</v>
      </c>
    </row>
    <row r="142" spans="1:15" x14ac:dyDescent="0.3">
      <c r="A142" s="79" t="s">
        <v>1540</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95" t="s">
        <v>1401</v>
      </c>
      <c r="F142" s="102">
        <v>1.6799999999999998E-5</v>
      </c>
      <c r="G142" s="103">
        <v>1.6799999999999998E-5</v>
      </c>
      <c r="H142" s="83" t="s">
        <v>1403</v>
      </c>
      <c r="I142" s="104" t="s">
        <v>1408</v>
      </c>
      <c r="J142" s="196" t="s">
        <v>1402</v>
      </c>
      <c r="K142" s="86">
        <v>0.66032064000000001</v>
      </c>
      <c r="L142" s="83" t="s">
        <v>1402</v>
      </c>
      <c r="M142" s="196" t="s">
        <v>1402</v>
      </c>
      <c r="N142" s="86">
        <v>1.6508016E-2</v>
      </c>
      <c r="O142" s="83" t="s">
        <v>1402</v>
      </c>
    </row>
    <row r="143" spans="1:15" x14ac:dyDescent="0.3">
      <c r="A143" s="79" t="s">
        <v>1540</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95" t="s">
        <v>1401</v>
      </c>
      <c r="F143" s="102">
        <v>2.8299999999999999E-4</v>
      </c>
      <c r="G143" s="103">
        <v>2.8299999999999999E-4</v>
      </c>
      <c r="H143" s="83" t="s">
        <v>1403</v>
      </c>
      <c r="I143" s="104" t="s">
        <v>1408</v>
      </c>
      <c r="J143" s="196" t="s">
        <v>1402</v>
      </c>
      <c r="K143" s="86">
        <v>11.123258400000001</v>
      </c>
      <c r="L143" s="83" t="s">
        <v>1402</v>
      </c>
      <c r="M143" s="196" t="s">
        <v>1402</v>
      </c>
      <c r="N143" s="86">
        <v>0.27808146</v>
      </c>
      <c r="O143" s="83" t="s">
        <v>1402</v>
      </c>
    </row>
    <row r="144" spans="1:15" x14ac:dyDescent="0.3">
      <c r="A144" s="79" t="s">
        <v>1540</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95" t="s">
        <v>1401</v>
      </c>
      <c r="F144" s="102">
        <v>5.2899999999999996E-4</v>
      </c>
      <c r="G144" s="103">
        <v>5.2899999999999996E-4</v>
      </c>
      <c r="H144" s="83" t="s">
        <v>1403</v>
      </c>
      <c r="I144" s="104" t="s">
        <v>1408</v>
      </c>
      <c r="J144" s="196" t="s">
        <v>1402</v>
      </c>
      <c r="K144" s="86">
        <v>20.792239200000001</v>
      </c>
      <c r="L144" s="83" t="s">
        <v>1402</v>
      </c>
      <c r="M144" s="196" t="s">
        <v>1402</v>
      </c>
      <c r="N144" s="86">
        <v>0.51980598</v>
      </c>
      <c r="O144" s="83" t="s">
        <v>1402</v>
      </c>
    </row>
    <row r="145" spans="1:15" x14ac:dyDescent="0.3">
      <c r="A145" s="79" t="s">
        <v>1540</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95" t="s">
        <v>1401</v>
      </c>
      <c r="F145" s="102">
        <v>1.84E-6</v>
      </c>
      <c r="G145" s="103">
        <v>1.84E-6</v>
      </c>
      <c r="H145" s="83" t="s">
        <v>1403</v>
      </c>
      <c r="I145" s="104" t="s">
        <v>1408</v>
      </c>
      <c r="J145" s="196" t="s">
        <v>1402</v>
      </c>
      <c r="K145" s="86">
        <v>7.2320832000000002E-2</v>
      </c>
      <c r="L145" s="83" t="s">
        <v>1402</v>
      </c>
      <c r="M145" s="196" t="s">
        <v>1402</v>
      </c>
      <c r="N145" s="86">
        <v>1.8080208000000001E-3</v>
      </c>
      <c r="O145" s="83" t="s">
        <v>1402</v>
      </c>
    </row>
    <row r="146" spans="1:15" x14ac:dyDescent="0.3">
      <c r="A146" s="79" t="s">
        <v>1540</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95" t="s">
        <v>1401</v>
      </c>
      <c r="F146" s="102">
        <v>2.5999999999999998E-4</v>
      </c>
      <c r="G146" s="103">
        <v>2.5999999999999998E-4</v>
      </c>
      <c r="H146" s="83" t="s">
        <v>1403</v>
      </c>
      <c r="I146" s="104" t="s">
        <v>1408</v>
      </c>
      <c r="J146" s="196" t="s">
        <v>1402</v>
      </c>
      <c r="K146" s="86">
        <v>10.219248</v>
      </c>
      <c r="L146" s="83" t="s">
        <v>1402</v>
      </c>
      <c r="M146" s="196" t="s">
        <v>1402</v>
      </c>
      <c r="N146" s="86">
        <v>0.25548120000000002</v>
      </c>
      <c r="O146" s="83" t="s">
        <v>1402</v>
      </c>
    </row>
    <row r="147" spans="1:15" x14ac:dyDescent="0.3">
      <c r="A147" s="79" t="s">
        <v>1540</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95" t="s">
        <v>1401</v>
      </c>
      <c r="F147" s="102">
        <v>9.7999999999999997E-4</v>
      </c>
      <c r="G147" s="103">
        <v>9.7999999999999997E-4</v>
      </c>
      <c r="H147" s="83" t="s">
        <v>1403</v>
      </c>
      <c r="I147" s="104" t="s">
        <v>1408</v>
      </c>
      <c r="J147" s="196" t="s">
        <v>1402</v>
      </c>
      <c r="K147" s="86">
        <v>38.518704</v>
      </c>
      <c r="L147" s="83" t="s">
        <v>1402</v>
      </c>
      <c r="M147" s="196" t="s">
        <v>1402</v>
      </c>
      <c r="N147" s="86">
        <v>0.96296760000000003</v>
      </c>
      <c r="O147" s="83" t="s">
        <v>1402</v>
      </c>
    </row>
    <row r="148" spans="1:15" x14ac:dyDescent="0.3">
      <c r="A148" s="79" t="s">
        <v>1540</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95" t="s">
        <v>1401</v>
      </c>
      <c r="F148" s="102">
        <v>9.8700000000000004E-6</v>
      </c>
      <c r="G148" s="103">
        <v>9.8700000000000004E-6</v>
      </c>
      <c r="H148" s="83" t="s">
        <v>1403</v>
      </c>
      <c r="I148" s="104" t="s">
        <v>1408</v>
      </c>
      <c r="J148" s="196" t="s">
        <v>1402</v>
      </c>
      <c r="K148" s="86">
        <v>0.38793837600000003</v>
      </c>
      <c r="L148" s="83" t="s">
        <v>1402</v>
      </c>
      <c r="M148" s="196" t="s">
        <v>1402</v>
      </c>
      <c r="N148" s="86">
        <v>9.6984594000000014E-3</v>
      </c>
      <c r="O148" s="83" t="s">
        <v>1402</v>
      </c>
    </row>
    <row r="149" spans="1:15" x14ac:dyDescent="0.3">
      <c r="A149" s="79" t="s">
        <v>1540</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95" t="s">
        <v>1401</v>
      </c>
      <c r="F149" s="102">
        <v>7.9000000000000001E-4</v>
      </c>
      <c r="G149" s="103">
        <v>7.9000000000000001E-4</v>
      </c>
      <c r="H149" s="83" t="s">
        <v>1403</v>
      </c>
      <c r="I149" s="104" t="s">
        <v>1546</v>
      </c>
      <c r="J149" s="196" t="s">
        <v>1402</v>
      </c>
      <c r="K149" s="86">
        <v>31.050792000000001</v>
      </c>
      <c r="L149" s="83" t="s">
        <v>1402</v>
      </c>
      <c r="M149" s="196" t="s">
        <v>1402</v>
      </c>
      <c r="N149" s="86">
        <v>0.77626980000000012</v>
      </c>
      <c r="O149" s="83" t="s">
        <v>1402</v>
      </c>
    </row>
    <row r="150" spans="1:15" x14ac:dyDescent="0.3">
      <c r="A150" s="79" t="s">
        <v>1540</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95" t="s">
        <v>1401</v>
      </c>
      <c r="F150" s="102">
        <v>1.66E-5</v>
      </c>
      <c r="G150" s="103">
        <v>1.66E-5</v>
      </c>
      <c r="H150" s="83" t="s">
        <v>1403</v>
      </c>
      <c r="I150" s="104" t="s">
        <v>1408</v>
      </c>
      <c r="J150" s="196" t="s">
        <v>1402</v>
      </c>
      <c r="K150" s="86">
        <v>0.6524596800000001</v>
      </c>
      <c r="L150" s="83" t="s">
        <v>1402</v>
      </c>
      <c r="M150" s="196" t="s">
        <v>1402</v>
      </c>
      <c r="N150" s="86">
        <v>1.6311492000000004E-2</v>
      </c>
      <c r="O150" s="83" t="s">
        <v>1402</v>
      </c>
    </row>
    <row r="151" spans="1:15" x14ac:dyDescent="0.3">
      <c r="A151" s="79" t="s">
        <v>1540</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95" t="s">
        <v>1401</v>
      </c>
      <c r="F151" s="102">
        <v>2.0100000000000001E-5</v>
      </c>
      <c r="G151" s="103">
        <v>2.0100000000000001E-5</v>
      </c>
      <c r="H151" s="83" t="s">
        <v>1403</v>
      </c>
      <c r="I151" s="104" t="s">
        <v>1408</v>
      </c>
      <c r="J151" s="196" t="s">
        <v>1402</v>
      </c>
      <c r="K151" s="86">
        <v>0.79002648000000009</v>
      </c>
      <c r="L151" s="83" t="s">
        <v>1402</v>
      </c>
      <c r="M151" s="196" t="s">
        <v>1402</v>
      </c>
      <c r="N151" s="86">
        <v>1.9750662000000002E-2</v>
      </c>
      <c r="O151" s="83" t="s">
        <v>1402</v>
      </c>
    </row>
    <row r="152" spans="1:15" x14ac:dyDescent="0.3">
      <c r="A152" s="79" t="s">
        <v>1540</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95" t="s">
        <v>1401</v>
      </c>
      <c r="F152" s="102">
        <v>4.4799999999999998E-5</v>
      </c>
      <c r="G152" s="103">
        <v>4.4799999999999998E-5</v>
      </c>
      <c r="H152" s="83" t="s">
        <v>1403</v>
      </c>
      <c r="I152" s="104" t="s">
        <v>1408</v>
      </c>
      <c r="J152" s="196" t="s">
        <v>1402</v>
      </c>
      <c r="K152" s="86">
        <v>1.76085504</v>
      </c>
      <c r="L152" s="83" t="s">
        <v>1402</v>
      </c>
      <c r="M152" s="196" t="s">
        <v>1402</v>
      </c>
      <c r="N152" s="86">
        <v>4.4021376000000001E-2</v>
      </c>
      <c r="O152" s="83" t="s">
        <v>1402</v>
      </c>
    </row>
    <row r="153" spans="1:15" x14ac:dyDescent="0.3">
      <c r="A153" s="79" t="s">
        <v>1540</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95" t="s">
        <v>1401</v>
      </c>
      <c r="F153" s="102">
        <v>3.3300000000000003E-5</v>
      </c>
      <c r="G153" s="103">
        <v>3.3300000000000003E-5</v>
      </c>
      <c r="H153" s="83" t="s">
        <v>1403</v>
      </c>
      <c r="I153" s="104" t="s">
        <v>1408</v>
      </c>
      <c r="J153" s="196" t="s">
        <v>1402</v>
      </c>
      <c r="K153" s="86">
        <v>1.3088498400000002</v>
      </c>
      <c r="L153" s="83" t="s">
        <v>1402</v>
      </c>
      <c r="M153" s="196" t="s">
        <v>1402</v>
      </c>
      <c r="N153" s="86">
        <v>3.2721246000000009E-2</v>
      </c>
      <c r="O153" s="83" t="s">
        <v>1402</v>
      </c>
    </row>
    <row r="154" spans="1:15" x14ac:dyDescent="0.3">
      <c r="A154" s="79" t="s">
        <v>1540</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95" t="s">
        <v>1401</v>
      </c>
      <c r="F154" s="102">
        <v>4.3600000000000003E-5</v>
      </c>
      <c r="G154" s="103">
        <v>4.3600000000000003E-5</v>
      </c>
      <c r="H154" s="83" t="s">
        <v>1403</v>
      </c>
      <c r="I154" s="104" t="s">
        <v>1408</v>
      </c>
      <c r="J154" s="196" t="s">
        <v>1402</v>
      </c>
      <c r="K154" s="86">
        <v>1.7136892800000003</v>
      </c>
      <c r="L154" s="83" t="s">
        <v>1402</v>
      </c>
      <c r="M154" s="196" t="s">
        <v>1402</v>
      </c>
      <c r="N154" s="86">
        <v>4.2842232000000008E-2</v>
      </c>
      <c r="O154" s="83" t="s">
        <v>1402</v>
      </c>
    </row>
    <row r="155" spans="1:15" x14ac:dyDescent="0.3">
      <c r="A155" s="79" t="s">
        <v>1540</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95" t="s">
        <v>1401</v>
      </c>
      <c r="F155" s="102">
        <v>1.22E-5</v>
      </c>
      <c r="G155" s="103">
        <v>1.22E-5</v>
      </c>
      <c r="H155" s="83" t="s">
        <v>1403</v>
      </c>
      <c r="I155" s="104" t="s">
        <v>1408</v>
      </c>
      <c r="J155" s="196" t="s">
        <v>1402</v>
      </c>
      <c r="K155" s="86">
        <v>0.47951856000000004</v>
      </c>
      <c r="L155" s="83" t="s">
        <v>1402</v>
      </c>
      <c r="M155" s="196" t="s">
        <v>1402</v>
      </c>
      <c r="N155" s="86">
        <v>1.1987964000000002E-2</v>
      </c>
      <c r="O155" s="83" t="s">
        <v>1402</v>
      </c>
    </row>
    <row r="156" spans="1:15" x14ac:dyDescent="0.3">
      <c r="A156" s="79" t="s">
        <v>1540</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95" t="s">
        <v>1401</v>
      </c>
      <c r="F156" s="102">
        <v>1.0499999999999999E-3</v>
      </c>
      <c r="G156" s="103">
        <v>1.0499999999999999E-3</v>
      </c>
      <c r="H156" s="83" t="s">
        <v>1403</v>
      </c>
      <c r="I156" s="104" t="s">
        <v>1408</v>
      </c>
      <c r="J156" s="196" t="s">
        <v>1402</v>
      </c>
      <c r="K156" s="86">
        <v>41.270040000000002</v>
      </c>
      <c r="L156" s="83" t="s">
        <v>1402</v>
      </c>
      <c r="M156" s="196" t="s">
        <v>1402</v>
      </c>
      <c r="N156" s="86">
        <v>1.0317510000000001</v>
      </c>
      <c r="O156" s="83" t="s">
        <v>1402</v>
      </c>
    </row>
    <row r="157" spans="1:15" x14ac:dyDescent="0.3">
      <c r="A157" s="79" t="s">
        <v>1540</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95" t="s">
        <v>1401</v>
      </c>
      <c r="F157" s="102">
        <v>2.8800000000000001E-4</v>
      </c>
      <c r="G157" s="103">
        <v>2.8800000000000001E-4</v>
      </c>
      <c r="H157" s="83" t="s">
        <v>1403</v>
      </c>
      <c r="I157" s="104" t="s">
        <v>1408</v>
      </c>
      <c r="J157" s="196" t="s">
        <v>1402</v>
      </c>
      <c r="K157" s="86">
        <v>11.319782400000001</v>
      </c>
      <c r="L157" s="83" t="s">
        <v>1402</v>
      </c>
      <c r="M157" s="196" t="s">
        <v>1402</v>
      </c>
      <c r="N157" s="86">
        <v>0.28299456000000006</v>
      </c>
      <c r="O157" s="83" t="s">
        <v>1402</v>
      </c>
    </row>
    <row r="158" spans="1:15" x14ac:dyDescent="0.3">
      <c r="A158" s="79" t="s">
        <v>1540</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95" t="s">
        <v>1401</v>
      </c>
      <c r="F158" s="102">
        <v>4.5199999999999997E-3</v>
      </c>
      <c r="G158" s="103">
        <v>4.5199999999999997E-3</v>
      </c>
      <c r="H158" s="83" t="s">
        <v>1403</v>
      </c>
      <c r="I158" s="104" t="s">
        <v>1408</v>
      </c>
      <c r="J158" s="196" t="s">
        <v>1402</v>
      </c>
      <c r="K158" s="86">
        <v>177.65769600000002</v>
      </c>
      <c r="L158" s="83" t="s">
        <v>1402</v>
      </c>
      <c r="M158" s="196" t="s">
        <v>1402</v>
      </c>
      <c r="N158" s="86">
        <v>4.4414424000000006</v>
      </c>
      <c r="O158" s="83" t="s">
        <v>1402</v>
      </c>
    </row>
    <row r="159" spans="1:15" x14ac:dyDescent="0.3">
      <c r="A159" s="79" t="s">
        <v>1540</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95" t="s">
        <v>1401</v>
      </c>
      <c r="F159" s="102">
        <v>7.3200000000000001E-4</v>
      </c>
      <c r="G159" s="103">
        <v>7.3200000000000001E-4</v>
      </c>
      <c r="H159" s="83" t="s">
        <v>1403</v>
      </c>
      <c r="I159" s="104" t="s">
        <v>1408</v>
      </c>
      <c r="J159" s="196" t="s">
        <v>1402</v>
      </c>
      <c r="K159" s="86">
        <v>28.771113600000003</v>
      </c>
      <c r="L159" s="83" t="s">
        <v>1402</v>
      </c>
      <c r="M159" s="196" t="s">
        <v>1402</v>
      </c>
      <c r="N159" s="86">
        <v>0.71927784000000006</v>
      </c>
      <c r="O159" s="83" t="s">
        <v>1402</v>
      </c>
    </row>
    <row r="160" spans="1:15" x14ac:dyDescent="0.3">
      <c r="A160" s="79" t="s">
        <v>1540</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95" t="s">
        <v>1401</v>
      </c>
      <c r="F160" s="102">
        <v>1.13E-5</v>
      </c>
      <c r="G160" s="103">
        <v>1.13E-5</v>
      </c>
      <c r="H160" s="83" t="s">
        <v>1403</v>
      </c>
      <c r="I160" s="104" t="s">
        <v>1408</v>
      </c>
      <c r="J160" s="196" t="s">
        <v>1402</v>
      </c>
      <c r="K160" s="86">
        <v>0.44414424000000002</v>
      </c>
      <c r="L160" s="83" t="s">
        <v>1402</v>
      </c>
      <c r="M160" s="196" t="s">
        <v>1402</v>
      </c>
      <c r="N160" s="86">
        <v>1.1103606000000002E-2</v>
      </c>
      <c r="O160" s="83" t="s">
        <v>1402</v>
      </c>
    </row>
    <row r="161" spans="1:15" x14ac:dyDescent="0.3">
      <c r="A161" s="79" t="s">
        <v>1540</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95" t="s">
        <v>1401</v>
      </c>
      <c r="F161" s="102">
        <v>4.35E-5</v>
      </c>
      <c r="G161" s="103">
        <v>4.35E-5</v>
      </c>
      <c r="H161" s="83" t="s">
        <v>1403</v>
      </c>
      <c r="I161" s="104" t="s">
        <v>1408</v>
      </c>
      <c r="J161" s="196" t="s">
        <v>1402</v>
      </c>
      <c r="K161" s="86">
        <v>1.7097588000000001</v>
      </c>
      <c r="L161" s="83" t="s">
        <v>1402</v>
      </c>
      <c r="M161" s="196" t="s">
        <v>1402</v>
      </c>
      <c r="N161" s="86">
        <v>4.2743970000000006E-2</v>
      </c>
      <c r="O161" s="83" t="s">
        <v>1402</v>
      </c>
    </row>
    <row r="162" spans="1:15" x14ac:dyDescent="0.3">
      <c r="A162" s="79" t="s">
        <v>1540</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95" t="s">
        <v>1401</v>
      </c>
      <c r="F162" s="102">
        <v>5.7800000000000002E-5</v>
      </c>
      <c r="G162" s="103">
        <v>5.7800000000000002E-5</v>
      </c>
      <c r="H162" s="83" t="s">
        <v>1403</v>
      </c>
      <c r="I162" s="104" t="s">
        <v>1408</v>
      </c>
      <c r="J162" s="196" t="s">
        <v>1402</v>
      </c>
      <c r="K162" s="86">
        <v>2.2718174400000004</v>
      </c>
      <c r="L162" s="83" t="s">
        <v>1402</v>
      </c>
      <c r="M162" s="196" t="s">
        <v>1402</v>
      </c>
      <c r="N162" s="86">
        <v>5.6795436000000012E-2</v>
      </c>
      <c r="O162" s="83" t="s">
        <v>1402</v>
      </c>
    </row>
    <row r="163" spans="1:15" x14ac:dyDescent="0.3">
      <c r="A163" s="79" t="s">
        <v>1540</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95" t="s">
        <v>1401</v>
      </c>
      <c r="F163" s="102">
        <v>3.9800000000000002E-4</v>
      </c>
      <c r="G163" s="103">
        <v>3.9800000000000002E-4</v>
      </c>
      <c r="H163" s="83" t="s">
        <v>1403</v>
      </c>
      <c r="I163" s="104" t="s">
        <v>1408</v>
      </c>
      <c r="J163" s="196" t="s">
        <v>1402</v>
      </c>
      <c r="K163" s="86">
        <v>15.643310400000003</v>
      </c>
      <c r="L163" s="83" t="s">
        <v>1402</v>
      </c>
      <c r="M163" s="196" t="s">
        <v>1402</v>
      </c>
      <c r="N163" s="86">
        <v>0.39108276000000008</v>
      </c>
      <c r="O163" s="83" t="s">
        <v>1402</v>
      </c>
    </row>
    <row r="164" spans="1:15" x14ac:dyDescent="0.3">
      <c r="A164" s="79" t="s">
        <v>1540</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95" t="s">
        <v>1401</v>
      </c>
      <c r="F164" s="102">
        <v>4.4499999999999997E-4</v>
      </c>
      <c r="G164" s="103">
        <v>4.4499999999999997E-4</v>
      </c>
      <c r="H164" s="83" t="s">
        <v>1403</v>
      </c>
      <c r="I164" s="104" t="s">
        <v>1408</v>
      </c>
      <c r="J164" s="196" t="s">
        <v>1402</v>
      </c>
      <c r="K164" s="86">
        <v>17.490636000000002</v>
      </c>
      <c r="L164" s="83" t="s">
        <v>1402</v>
      </c>
      <c r="M164" s="196" t="s">
        <v>1402</v>
      </c>
      <c r="N164" s="86">
        <v>0.43726590000000004</v>
      </c>
      <c r="O164" s="83" t="s">
        <v>1402</v>
      </c>
    </row>
    <row r="165" spans="1:15" x14ac:dyDescent="0.3">
      <c r="A165" s="79" t="s">
        <v>1540</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95" t="s">
        <v>1401</v>
      </c>
      <c r="F165" s="102">
        <v>6.9700000000000002E-6</v>
      </c>
      <c r="G165" s="103">
        <v>6.9700000000000002E-6</v>
      </c>
      <c r="H165" s="83" t="s">
        <v>1403</v>
      </c>
      <c r="I165" s="104" t="s">
        <v>1408</v>
      </c>
      <c r="J165" s="196" t="s">
        <v>1402</v>
      </c>
      <c r="K165" s="86">
        <v>0.27395445600000001</v>
      </c>
      <c r="L165" s="83" t="s">
        <v>1402</v>
      </c>
      <c r="M165" s="196" t="s">
        <v>1402</v>
      </c>
      <c r="N165" s="86">
        <v>6.8488614000000014E-3</v>
      </c>
      <c r="O165" s="83" t="s">
        <v>1402</v>
      </c>
    </row>
    <row r="166" spans="1:15" x14ac:dyDescent="0.3">
      <c r="A166" s="79" t="s">
        <v>1540</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95" t="s">
        <v>1401</v>
      </c>
      <c r="F166" s="102">
        <v>1.6000000000000001E-4</v>
      </c>
      <c r="G166" s="103">
        <v>1.6000000000000001E-4</v>
      </c>
      <c r="H166" s="83" t="s">
        <v>1403</v>
      </c>
      <c r="I166" s="104" t="s">
        <v>1408</v>
      </c>
      <c r="J166" s="196" t="s">
        <v>1402</v>
      </c>
      <c r="K166" s="86">
        <v>6.288768000000001</v>
      </c>
      <c r="L166" s="83" t="s">
        <v>1402</v>
      </c>
      <c r="M166" s="196" t="s">
        <v>1402</v>
      </c>
      <c r="N166" s="86">
        <v>0.15721920000000003</v>
      </c>
      <c r="O166" s="83" t="s">
        <v>1402</v>
      </c>
    </row>
    <row r="167" spans="1:15" x14ac:dyDescent="0.3">
      <c r="A167" s="79" t="s">
        <v>1540</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95" t="s">
        <v>1401</v>
      </c>
      <c r="F167" s="102">
        <v>5.45E-3</v>
      </c>
      <c r="G167" s="103">
        <v>5.45E-3</v>
      </c>
      <c r="H167" s="83" t="s">
        <v>1403</v>
      </c>
      <c r="I167" s="104" t="s">
        <v>1408</v>
      </c>
      <c r="J167" s="196" t="s">
        <v>1402</v>
      </c>
      <c r="K167" s="86">
        <v>214.21116000000001</v>
      </c>
      <c r="L167" s="83" t="s">
        <v>1402</v>
      </c>
      <c r="M167" s="196" t="s">
        <v>1402</v>
      </c>
      <c r="N167" s="86">
        <v>5.3552790000000003</v>
      </c>
      <c r="O167" s="83" t="s">
        <v>1402</v>
      </c>
    </row>
    <row r="168" spans="1:15" x14ac:dyDescent="0.3">
      <c r="A168" s="79" t="s">
        <v>1540</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95" t="s">
        <v>1401</v>
      </c>
      <c r="F168" s="102">
        <v>3.1100000000000002E-4</v>
      </c>
      <c r="G168" s="103">
        <v>3.1100000000000002E-4</v>
      </c>
      <c r="H168" s="83" t="s">
        <v>1403</v>
      </c>
      <c r="I168" s="104" t="s">
        <v>1408</v>
      </c>
      <c r="J168" s="196" t="s">
        <v>1402</v>
      </c>
      <c r="K168" s="86">
        <v>12.223792800000002</v>
      </c>
      <c r="L168" s="83" t="s">
        <v>1402</v>
      </c>
      <c r="M168" s="196" t="s">
        <v>1402</v>
      </c>
      <c r="N168" s="86">
        <v>0.30559482000000004</v>
      </c>
      <c r="O168" s="83" t="s">
        <v>1402</v>
      </c>
    </row>
    <row r="169" spans="1:15" x14ac:dyDescent="0.3">
      <c r="A169" s="79" t="s">
        <v>1540</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95" t="s">
        <v>1401</v>
      </c>
      <c r="F169" s="102">
        <v>4.6900000000000002E-4</v>
      </c>
      <c r="G169" s="103">
        <v>4.6900000000000002E-4</v>
      </c>
      <c r="H169" s="83" t="s">
        <v>1403</v>
      </c>
      <c r="I169" s="104" t="s">
        <v>1408</v>
      </c>
      <c r="J169" s="196" t="s">
        <v>1402</v>
      </c>
      <c r="K169" s="86">
        <v>18.433951200000003</v>
      </c>
      <c r="L169" s="83" t="s">
        <v>1402</v>
      </c>
      <c r="M169" s="196" t="s">
        <v>1402</v>
      </c>
      <c r="N169" s="86">
        <v>0.46084878000000007</v>
      </c>
      <c r="O169" s="83" t="s">
        <v>1402</v>
      </c>
    </row>
    <row r="170" spans="1:15" x14ac:dyDescent="0.3">
      <c r="A170" s="79" t="s">
        <v>1540</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95" t="s">
        <v>1401</v>
      </c>
      <c r="F170" s="102">
        <v>1.1399999999999999E-5</v>
      </c>
      <c r="G170" s="103">
        <v>1.1399999999999999E-5</v>
      </c>
      <c r="H170" s="83" t="s">
        <v>1403</v>
      </c>
      <c r="I170" s="104" t="s">
        <v>1408</v>
      </c>
      <c r="J170" s="196" t="s">
        <v>1402</v>
      </c>
      <c r="K170" s="86">
        <v>0.44807471999999998</v>
      </c>
      <c r="L170" s="83" t="s">
        <v>1402</v>
      </c>
      <c r="M170" s="196" t="s">
        <v>1402</v>
      </c>
      <c r="N170" s="86">
        <v>1.1201868E-2</v>
      </c>
      <c r="O170" s="83" t="s">
        <v>1402</v>
      </c>
    </row>
    <row r="171" spans="1:15" x14ac:dyDescent="0.3">
      <c r="A171" s="79" t="s">
        <v>1540</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95" t="s">
        <v>1401</v>
      </c>
      <c r="F171" s="102">
        <v>5.22E-6</v>
      </c>
      <c r="G171" s="103">
        <v>5.22E-6</v>
      </c>
      <c r="H171" s="83" t="s">
        <v>1403</v>
      </c>
      <c r="I171" s="104" t="s">
        <v>1408</v>
      </c>
      <c r="J171" s="196" t="s">
        <v>1402</v>
      </c>
      <c r="K171" s="86">
        <v>0.20517105600000002</v>
      </c>
      <c r="L171" s="83" t="s">
        <v>1402</v>
      </c>
      <c r="M171" s="196" t="s">
        <v>1402</v>
      </c>
      <c r="N171" s="86">
        <v>5.1292764000000005E-3</v>
      </c>
      <c r="O171" s="83" t="s">
        <v>1402</v>
      </c>
    </row>
    <row r="172" spans="1:15" x14ac:dyDescent="0.3">
      <c r="A172" s="79" t="s">
        <v>1540</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95" t="s">
        <v>1401</v>
      </c>
      <c r="F172" s="102">
        <v>9.0500000000000004E-5</v>
      </c>
      <c r="G172" s="103">
        <v>9.0500000000000004E-5</v>
      </c>
      <c r="H172" s="83" t="s">
        <v>1403</v>
      </c>
      <c r="I172" s="104" t="s">
        <v>1408</v>
      </c>
      <c r="J172" s="196" t="s">
        <v>1402</v>
      </c>
      <c r="K172" s="86">
        <v>3.5570844000000004</v>
      </c>
      <c r="L172" s="83" t="s">
        <v>1402</v>
      </c>
      <c r="M172" s="196" t="s">
        <v>1402</v>
      </c>
      <c r="N172" s="86">
        <v>8.8927110000000018E-2</v>
      </c>
      <c r="O172" s="83" t="s">
        <v>1402</v>
      </c>
    </row>
    <row r="173" spans="1:15" x14ac:dyDescent="0.3">
      <c r="A173" s="79" t="s">
        <v>1540</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95" t="s">
        <v>1401</v>
      </c>
      <c r="F173" s="102">
        <v>4.3600000000000002E-3</v>
      </c>
      <c r="G173" s="103">
        <v>4.3600000000000002E-3</v>
      </c>
      <c r="H173" s="83" t="s">
        <v>1403</v>
      </c>
      <c r="I173" s="104" t="s">
        <v>1408</v>
      </c>
      <c r="J173" s="196" t="s">
        <v>1402</v>
      </c>
      <c r="K173" s="86">
        <v>171.36892800000001</v>
      </c>
      <c r="L173" s="83" t="s">
        <v>1402</v>
      </c>
      <c r="M173" s="196" t="s">
        <v>1402</v>
      </c>
      <c r="N173" s="86">
        <v>4.2842232000000005</v>
      </c>
      <c r="O173" s="83" t="s">
        <v>1402</v>
      </c>
    </row>
    <row r="174" spans="1:15" x14ac:dyDescent="0.3">
      <c r="A174" s="79" t="s">
        <v>1540</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95" t="s">
        <v>1401</v>
      </c>
      <c r="F174" s="102">
        <v>8.5300000000000003E-7</v>
      </c>
      <c r="G174" s="103">
        <v>8.5300000000000003E-7</v>
      </c>
      <c r="H174" s="83" t="s">
        <v>1403</v>
      </c>
      <c r="I174" s="104" t="s">
        <v>1408</v>
      </c>
      <c r="J174" s="196" t="s">
        <v>1402</v>
      </c>
      <c r="K174" s="86">
        <v>3.3526994400000003E-2</v>
      </c>
      <c r="L174" s="83" t="s">
        <v>1402</v>
      </c>
      <c r="M174" s="196" t="s">
        <v>1402</v>
      </c>
      <c r="N174" s="86">
        <v>8.3817486000000016E-4</v>
      </c>
      <c r="O174" s="83" t="s">
        <v>1402</v>
      </c>
    </row>
    <row r="175" spans="1:15" x14ac:dyDescent="0.3">
      <c r="A175" s="79" t="s">
        <v>1540</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95" t="s">
        <v>1401</v>
      </c>
      <c r="F175" s="102">
        <v>4.69E-6</v>
      </c>
      <c r="G175" s="103">
        <v>4.69E-6</v>
      </c>
      <c r="H175" s="83" t="s">
        <v>1403</v>
      </c>
      <c r="I175" s="104" t="s">
        <v>1408</v>
      </c>
      <c r="J175" s="196" t="s">
        <v>1402</v>
      </c>
      <c r="K175" s="86">
        <v>0.18433951200000001</v>
      </c>
      <c r="L175" s="83" t="s">
        <v>1402</v>
      </c>
      <c r="M175" s="196" t="s">
        <v>1402</v>
      </c>
      <c r="N175" s="86">
        <v>4.6084878000000008E-3</v>
      </c>
      <c r="O175" s="83" t="s">
        <v>1402</v>
      </c>
    </row>
    <row r="176" spans="1:15" x14ac:dyDescent="0.3">
      <c r="A176" s="79" t="s">
        <v>1540</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95" t="s">
        <v>1401</v>
      </c>
      <c r="F176" s="102">
        <v>2.6800000000000002E-6</v>
      </c>
      <c r="G176" s="103">
        <v>2.6800000000000002E-6</v>
      </c>
      <c r="H176" s="83" t="s">
        <v>1403</v>
      </c>
      <c r="I176" s="104" t="s">
        <v>1408</v>
      </c>
      <c r="J176" s="196" t="s">
        <v>1402</v>
      </c>
      <c r="K176" s="86">
        <v>0.10533686400000002</v>
      </c>
      <c r="L176" s="83" t="s">
        <v>1402</v>
      </c>
      <c r="M176" s="196" t="s">
        <v>1402</v>
      </c>
      <c r="N176" s="86">
        <v>2.6334216000000006E-3</v>
      </c>
      <c r="O176" s="83" t="s">
        <v>1402</v>
      </c>
    </row>
    <row r="177" spans="1:15" x14ac:dyDescent="0.3">
      <c r="A177" s="79" t="s">
        <v>1540</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95" t="s">
        <v>1401</v>
      </c>
      <c r="F177" s="102">
        <v>8.1299999999999993E-8</v>
      </c>
      <c r="G177" s="103">
        <v>8.1299999999999993E-8</v>
      </c>
      <c r="H177" s="83" t="s">
        <v>1403</v>
      </c>
      <c r="I177" s="104" t="s">
        <v>1408</v>
      </c>
      <c r="J177" s="196" t="s">
        <v>1402</v>
      </c>
      <c r="K177" s="86">
        <v>3.19548024E-3</v>
      </c>
      <c r="L177" s="83" t="s">
        <v>1402</v>
      </c>
      <c r="M177" s="196" t="s">
        <v>1402</v>
      </c>
      <c r="N177" s="86">
        <v>7.9887006000000006E-5</v>
      </c>
      <c r="O177" s="83" t="s">
        <v>1402</v>
      </c>
    </row>
    <row r="178" spans="1:15" x14ac:dyDescent="0.3">
      <c r="A178" s="79" t="s">
        <v>1540</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95" t="s">
        <v>1401</v>
      </c>
      <c r="F178" s="102">
        <v>2.2199999999999999E-6</v>
      </c>
      <c r="G178" s="103">
        <v>2.2199999999999999E-6</v>
      </c>
      <c r="H178" s="83" t="s">
        <v>1403</v>
      </c>
      <c r="I178" s="104" t="s">
        <v>1408</v>
      </c>
      <c r="J178" s="196" t="s">
        <v>1402</v>
      </c>
      <c r="K178" s="86">
        <v>8.7256656000000002E-2</v>
      </c>
      <c r="L178" s="83" t="s">
        <v>1402</v>
      </c>
      <c r="M178" s="196" t="s">
        <v>1402</v>
      </c>
      <c r="N178" s="86">
        <v>2.1814164000000004E-3</v>
      </c>
      <c r="O178" s="83" t="s">
        <v>1402</v>
      </c>
    </row>
    <row r="179" spans="1:15" x14ac:dyDescent="0.3">
      <c r="A179" s="79" t="s">
        <v>1540</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95" t="s">
        <v>1401</v>
      </c>
      <c r="F179" s="102">
        <v>1.42E-7</v>
      </c>
      <c r="G179" s="103">
        <v>1.42E-7</v>
      </c>
      <c r="H179" s="83" t="s">
        <v>1403</v>
      </c>
      <c r="I179" s="104" t="s">
        <v>1408</v>
      </c>
      <c r="J179" s="196" t="s">
        <v>1402</v>
      </c>
      <c r="K179" s="86">
        <v>5.5812816000000006E-3</v>
      </c>
      <c r="L179" s="83" t="s">
        <v>1402</v>
      </c>
      <c r="M179" s="196" t="s">
        <v>1402</v>
      </c>
      <c r="N179" s="86">
        <v>1.3953204000000002E-4</v>
      </c>
      <c r="O179" s="83" t="s">
        <v>1402</v>
      </c>
    </row>
    <row r="180" spans="1:15" x14ac:dyDescent="0.3">
      <c r="A180" s="79" t="s">
        <v>1540</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95" t="s">
        <v>1401</v>
      </c>
      <c r="F180" s="102">
        <v>2.11E-7</v>
      </c>
      <c r="G180" s="103">
        <v>2.11E-7</v>
      </c>
      <c r="H180" s="83" t="s">
        <v>1403</v>
      </c>
      <c r="I180" s="104" t="s">
        <v>1408</v>
      </c>
      <c r="J180" s="196" t="s">
        <v>1402</v>
      </c>
      <c r="K180" s="86">
        <v>8.2933128000000009E-3</v>
      </c>
      <c r="L180" s="83" t="s">
        <v>1402</v>
      </c>
      <c r="M180" s="196" t="s">
        <v>1402</v>
      </c>
      <c r="N180" s="86">
        <v>2.0733282000000002E-4</v>
      </c>
      <c r="O180" s="83" t="s">
        <v>1402</v>
      </c>
    </row>
    <row r="181" spans="1:15" x14ac:dyDescent="0.3">
      <c r="A181" s="79" t="s">
        <v>1540</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95" t="s">
        <v>1401</v>
      </c>
      <c r="F181" s="102">
        <v>1.5099999999999999E-7</v>
      </c>
      <c r="G181" s="103">
        <v>1.5099999999999999E-7</v>
      </c>
      <c r="H181" s="83" t="s">
        <v>1403</v>
      </c>
      <c r="I181" s="104" t="s">
        <v>1408</v>
      </c>
      <c r="J181" s="196" t="s">
        <v>1402</v>
      </c>
      <c r="K181" s="86">
        <v>5.9350248E-3</v>
      </c>
      <c r="L181" s="83" t="s">
        <v>1402</v>
      </c>
      <c r="M181" s="196" t="s">
        <v>1402</v>
      </c>
      <c r="N181" s="86">
        <v>1.4837562E-4</v>
      </c>
      <c r="O181" s="83" t="s">
        <v>1402</v>
      </c>
    </row>
    <row r="182" spans="1:15" x14ac:dyDescent="0.3">
      <c r="A182" s="79" t="s">
        <v>1540</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95" t="s">
        <v>1401</v>
      </c>
      <c r="F182" s="102">
        <v>1.5599999999999999E-7</v>
      </c>
      <c r="G182" s="103">
        <v>1.5599999999999999E-7</v>
      </c>
      <c r="H182" s="83" t="s">
        <v>1403</v>
      </c>
      <c r="I182" s="104" t="s">
        <v>1408</v>
      </c>
      <c r="J182" s="196" t="s">
        <v>1402</v>
      </c>
      <c r="K182" s="86">
        <v>6.1315488E-3</v>
      </c>
      <c r="L182" s="83" t="s">
        <v>1402</v>
      </c>
      <c r="M182" s="196" t="s">
        <v>1402</v>
      </c>
      <c r="N182" s="86">
        <v>1.5328872000000001E-4</v>
      </c>
      <c r="O182" s="83" t="s">
        <v>1402</v>
      </c>
    </row>
    <row r="183" spans="1:15" x14ac:dyDescent="0.3">
      <c r="A183" s="79" t="s">
        <v>1540</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95" t="s">
        <v>1401</v>
      </c>
      <c r="F183" s="102">
        <v>5.1800000000000001E-8</v>
      </c>
      <c r="G183" s="103">
        <v>5.1800000000000001E-8</v>
      </c>
      <c r="H183" s="83" t="s">
        <v>1403</v>
      </c>
      <c r="I183" s="104" t="s">
        <v>1408</v>
      </c>
      <c r="J183" s="196" t="s">
        <v>1402</v>
      </c>
      <c r="K183" s="86">
        <v>2.0359886400000003E-3</v>
      </c>
      <c r="L183" s="83" t="s">
        <v>1402</v>
      </c>
      <c r="M183" s="196" t="s">
        <v>1402</v>
      </c>
      <c r="N183" s="86">
        <v>5.0899716000000007E-5</v>
      </c>
      <c r="O183" s="83" t="s">
        <v>1402</v>
      </c>
    </row>
    <row r="184" spans="1:15" x14ac:dyDescent="0.3">
      <c r="A184" s="79" t="s">
        <v>1540</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95" t="s">
        <v>1401</v>
      </c>
      <c r="F184" s="102">
        <v>7.9000000000000006E-8</v>
      </c>
      <c r="G184" s="103">
        <v>7.9000000000000006E-8</v>
      </c>
      <c r="H184" s="83" t="s">
        <v>1403</v>
      </c>
      <c r="I184" s="104" t="s">
        <v>1408</v>
      </c>
      <c r="J184" s="196" t="s">
        <v>1402</v>
      </c>
      <c r="K184" s="86">
        <v>3.1050792000000007E-3</v>
      </c>
      <c r="L184" s="83" t="s">
        <v>1402</v>
      </c>
      <c r="M184" s="196" t="s">
        <v>1402</v>
      </c>
      <c r="N184" s="86">
        <v>7.762698000000002E-5</v>
      </c>
      <c r="O184" s="83" t="s">
        <v>1402</v>
      </c>
    </row>
    <row r="185" spans="1:15" x14ac:dyDescent="0.3">
      <c r="A185" s="79" t="s">
        <v>1540</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95" t="s">
        <v>1401</v>
      </c>
      <c r="F185" s="102">
        <v>1.6700000000000001E-6</v>
      </c>
      <c r="G185" s="103">
        <v>1.6700000000000001E-6</v>
      </c>
      <c r="H185" s="83" t="s">
        <v>1403</v>
      </c>
      <c r="I185" s="104" t="s">
        <v>1408</v>
      </c>
      <c r="J185" s="196" t="s">
        <v>1402</v>
      </c>
      <c r="K185" s="86">
        <v>6.5639016000000008E-2</v>
      </c>
      <c r="L185" s="83" t="s">
        <v>1402</v>
      </c>
      <c r="M185" s="196" t="s">
        <v>1402</v>
      </c>
      <c r="N185" s="86">
        <v>1.6409754000000004E-3</v>
      </c>
      <c r="O185" s="83" t="s">
        <v>1402</v>
      </c>
    </row>
    <row r="186" spans="1:15" x14ac:dyDescent="0.3">
      <c r="A186" s="79" t="s">
        <v>1540</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95" t="s">
        <v>1401</v>
      </c>
      <c r="F186" s="102">
        <v>3.01E-6</v>
      </c>
      <c r="G186" s="103">
        <v>3.01E-6</v>
      </c>
      <c r="H186" s="83" t="s">
        <v>1403</v>
      </c>
      <c r="I186" s="104" t="s">
        <v>1408</v>
      </c>
      <c r="J186" s="196" t="s">
        <v>1402</v>
      </c>
      <c r="K186" s="86">
        <v>0.11830744800000001</v>
      </c>
      <c r="L186" s="83" t="s">
        <v>1402</v>
      </c>
      <c r="M186" s="196" t="s">
        <v>1402</v>
      </c>
      <c r="N186" s="86">
        <v>2.9576862000000002E-3</v>
      </c>
      <c r="O186" s="83" t="s">
        <v>1402</v>
      </c>
    </row>
    <row r="187" spans="1:15" x14ac:dyDescent="0.3">
      <c r="A187" s="79" t="s">
        <v>1540</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95" t="s">
        <v>1401</v>
      </c>
      <c r="F187" s="102">
        <v>1.02E-7</v>
      </c>
      <c r="G187" s="103">
        <v>1.02E-7</v>
      </c>
      <c r="H187" s="83" t="s">
        <v>1403</v>
      </c>
      <c r="I187" s="104" t="s">
        <v>1408</v>
      </c>
      <c r="J187" s="196" t="s">
        <v>1402</v>
      </c>
      <c r="K187" s="86">
        <v>4.0090896000000006E-3</v>
      </c>
      <c r="L187" s="83" t="s">
        <v>1402</v>
      </c>
      <c r="M187" s="196" t="s">
        <v>1402</v>
      </c>
      <c r="N187" s="86">
        <v>1.0022724000000002E-4</v>
      </c>
      <c r="O187" s="83" t="s">
        <v>1402</v>
      </c>
    </row>
    <row r="188" spans="1:15" x14ac:dyDescent="0.3">
      <c r="A188" s="79" t="s">
        <v>1540</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95" t="s">
        <v>1401</v>
      </c>
      <c r="F188" s="102">
        <v>1.3999999999999999E-6</v>
      </c>
      <c r="G188" s="103">
        <v>1.3999999999999999E-6</v>
      </c>
      <c r="H188" s="83" t="s">
        <v>1403</v>
      </c>
      <c r="I188" s="104" t="s">
        <v>1408</v>
      </c>
      <c r="J188" s="196" t="s">
        <v>1402</v>
      </c>
      <c r="K188" s="86">
        <v>5.5026720000000001E-2</v>
      </c>
      <c r="L188" s="83" t="s">
        <v>1402</v>
      </c>
      <c r="M188" s="196" t="s">
        <v>1402</v>
      </c>
      <c r="N188" s="86">
        <v>1.375668E-3</v>
      </c>
      <c r="O188" s="83" t="s">
        <v>1402</v>
      </c>
    </row>
    <row r="189" spans="1:15" x14ac:dyDescent="0.3">
      <c r="A189" s="79" t="s">
        <v>1540</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95" t="s">
        <v>1401</v>
      </c>
      <c r="F189" s="102">
        <v>9.9599999999999995E-5</v>
      </c>
      <c r="G189" s="103">
        <v>9.9599999999999995E-5</v>
      </c>
      <c r="H189" s="83" t="s">
        <v>1403</v>
      </c>
      <c r="I189" s="104" t="s">
        <v>1408</v>
      </c>
      <c r="J189" s="196" t="s">
        <v>1402</v>
      </c>
      <c r="K189" s="86">
        <v>3.9147580799999999</v>
      </c>
      <c r="L189" s="83" t="s">
        <v>1402</v>
      </c>
      <c r="M189" s="196" t="s">
        <v>1402</v>
      </c>
      <c r="N189" s="86">
        <v>9.7868952000000009E-2</v>
      </c>
      <c r="O189" s="83" t="s">
        <v>1402</v>
      </c>
    </row>
    <row r="190" spans="1:15" x14ac:dyDescent="0.3">
      <c r="A190" s="79" t="s">
        <v>1540</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95" t="s">
        <v>1401</v>
      </c>
      <c r="F190" s="102">
        <v>3.2000000000000002E-8</v>
      </c>
      <c r="G190" s="103">
        <v>3.2000000000000002E-8</v>
      </c>
      <c r="H190" s="83" t="s">
        <v>1403</v>
      </c>
      <c r="I190" s="104" t="s">
        <v>1408</v>
      </c>
      <c r="J190" s="196" t="s">
        <v>1402</v>
      </c>
      <c r="K190" s="86">
        <v>1.2577536000000001E-3</v>
      </c>
      <c r="L190" s="83" t="s">
        <v>1402</v>
      </c>
      <c r="M190" s="196" t="s">
        <v>1402</v>
      </c>
      <c r="N190" s="86">
        <v>3.1443840000000008E-5</v>
      </c>
      <c r="O190" s="83" t="s">
        <v>1402</v>
      </c>
    </row>
    <row r="191" spans="1:15" x14ac:dyDescent="0.3">
      <c r="A191" s="79" t="s">
        <v>1540</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95" t="s">
        <v>1401</v>
      </c>
      <c r="F191" s="102">
        <v>6.46E-6</v>
      </c>
      <c r="G191" s="103">
        <v>6.46E-6</v>
      </c>
      <c r="H191" s="83" t="s">
        <v>1403</v>
      </c>
      <c r="I191" s="104" t="s">
        <v>1408</v>
      </c>
      <c r="J191" s="196" t="s">
        <v>1402</v>
      </c>
      <c r="K191" s="86">
        <v>0.25390900799999999</v>
      </c>
      <c r="L191" s="83" t="s">
        <v>1402</v>
      </c>
      <c r="M191" s="196" t="s">
        <v>1402</v>
      </c>
      <c r="N191" s="86">
        <v>6.3477252000000012E-3</v>
      </c>
      <c r="O191" s="83" t="s">
        <v>1402</v>
      </c>
    </row>
    <row r="192" spans="1:15" x14ac:dyDescent="0.3">
      <c r="A192" s="79" t="s">
        <v>1540</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95" t="s">
        <v>1401</v>
      </c>
      <c r="F192" s="102">
        <v>3.54E-6</v>
      </c>
      <c r="G192" s="103">
        <v>3.54E-6</v>
      </c>
      <c r="H192" s="83" t="s">
        <v>1403</v>
      </c>
      <c r="I192" s="104" t="s">
        <v>1408</v>
      </c>
      <c r="J192" s="196" t="s">
        <v>1402</v>
      </c>
      <c r="K192" s="86">
        <v>0.13913899200000002</v>
      </c>
      <c r="L192" s="83" t="s">
        <v>1402</v>
      </c>
      <c r="M192" s="196" t="s">
        <v>1402</v>
      </c>
      <c r="N192" s="86">
        <v>3.4784748000000003E-3</v>
      </c>
      <c r="O192" s="83" t="s">
        <v>1402</v>
      </c>
    </row>
    <row r="193" spans="1:15" x14ac:dyDescent="0.3">
      <c r="A193" s="79" t="s">
        <v>1540</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95" t="s">
        <v>1401</v>
      </c>
      <c r="F193" s="102">
        <v>9.5300000000000008E-13</v>
      </c>
      <c r="G193" s="103">
        <v>9.5300000000000008E-13</v>
      </c>
      <c r="H193" s="83" t="s">
        <v>1403</v>
      </c>
      <c r="I193" s="104" t="s">
        <v>1408</v>
      </c>
      <c r="J193" s="196" t="s">
        <v>1402</v>
      </c>
      <c r="K193" s="86">
        <v>3.7457474400000008E-8</v>
      </c>
      <c r="L193" s="83" t="s">
        <v>1402</v>
      </c>
      <c r="M193" s="196" t="s">
        <v>1402</v>
      </c>
      <c r="N193" s="86">
        <v>9.364368600000002E-10</v>
      </c>
      <c r="O193" s="83" t="s">
        <v>1402</v>
      </c>
    </row>
    <row r="194" spans="1:15" x14ac:dyDescent="0.3">
      <c r="A194" s="79" t="s">
        <v>1540</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95" t="s">
        <v>1401</v>
      </c>
      <c r="F194" s="102">
        <v>1.33E-12</v>
      </c>
      <c r="G194" s="103">
        <v>1.33E-12</v>
      </c>
      <c r="H194" s="83" t="s">
        <v>1403</v>
      </c>
      <c r="I194" s="104" t="s">
        <v>1408</v>
      </c>
      <c r="J194" s="196" t="s">
        <v>1402</v>
      </c>
      <c r="K194" s="86">
        <v>5.2275384000000007E-8</v>
      </c>
      <c r="L194" s="83" t="s">
        <v>1402</v>
      </c>
      <c r="M194" s="196" t="s">
        <v>1402</v>
      </c>
      <c r="N194" s="86">
        <v>1.3068846000000002E-9</v>
      </c>
      <c r="O194" s="83" t="s">
        <v>1402</v>
      </c>
    </row>
    <row r="195" spans="1:15" x14ac:dyDescent="0.3">
      <c r="A195" s="79" t="s">
        <v>1540</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95" t="s">
        <v>1401</v>
      </c>
      <c r="F195" s="102">
        <v>8.7000000000000003E-13</v>
      </c>
      <c r="G195" s="103">
        <v>8.7000000000000003E-13</v>
      </c>
      <c r="H195" s="83" t="s">
        <v>1403</v>
      </c>
      <c r="I195" s="104" t="s">
        <v>1408</v>
      </c>
      <c r="J195" s="196" t="s">
        <v>1402</v>
      </c>
      <c r="K195" s="86">
        <v>3.4195176000000006E-8</v>
      </c>
      <c r="L195" s="83" t="s">
        <v>1402</v>
      </c>
      <c r="M195" s="196" t="s">
        <v>1402</v>
      </c>
      <c r="N195" s="86">
        <v>8.5487940000000017E-10</v>
      </c>
      <c r="O195" s="83" t="s">
        <v>1402</v>
      </c>
    </row>
    <row r="196" spans="1:15" x14ac:dyDescent="0.3">
      <c r="A196" s="79" t="s">
        <v>1540</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95" t="s">
        <v>1401</v>
      </c>
      <c r="F196" s="102">
        <v>2.0900000000000002E-12</v>
      </c>
      <c r="G196" s="103">
        <v>2.0900000000000002E-12</v>
      </c>
      <c r="H196" s="83" t="s">
        <v>1403</v>
      </c>
      <c r="I196" s="104" t="s">
        <v>1408</v>
      </c>
      <c r="J196" s="196" t="s">
        <v>1402</v>
      </c>
      <c r="K196" s="86">
        <v>8.2147032000000011E-8</v>
      </c>
      <c r="L196" s="83" t="s">
        <v>1402</v>
      </c>
      <c r="M196" s="196" t="s">
        <v>1402</v>
      </c>
      <c r="N196" s="86">
        <v>2.0536758000000006E-9</v>
      </c>
      <c r="O196" s="83" t="s">
        <v>1402</v>
      </c>
    </row>
    <row r="197" spans="1:15" x14ac:dyDescent="0.3">
      <c r="A197" s="79" t="s">
        <v>1540</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95" t="s">
        <v>1401</v>
      </c>
      <c r="F197" s="102">
        <v>2.2100000000000001E-12</v>
      </c>
      <c r="G197" s="103">
        <v>2.2100000000000001E-12</v>
      </c>
      <c r="H197" s="83" t="s">
        <v>1403</v>
      </c>
      <c r="I197" s="104" t="s">
        <v>1408</v>
      </c>
      <c r="J197" s="196" t="s">
        <v>1402</v>
      </c>
      <c r="K197" s="86">
        <v>8.686360800000001E-8</v>
      </c>
      <c r="L197" s="83" t="s">
        <v>1402</v>
      </c>
      <c r="M197" s="196" t="s">
        <v>1402</v>
      </c>
      <c r="N197" s="86">
        <v>2.1715902000000004E-9</v>
      </c>
      <c r="O197" s="83" t="s">
        <v>1402</v>
      </c>
    </row>
    <row r="198" spans="1:15" x14ac:dyDescent="0.3">
      <c r="A198" s="79" t="s">
        <v>1540</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95" t="s">
        <v>1401</v>
      </c>
      <c r="F198" s="102">
        <v>9.7600000000000004E-12</v>
      </c>
      <c r="G198" s="103">
        <v>9.7600000000000004E-12</v>
      </c>
      <c r="H198" s="83" t="s">
        <v>1403</v>
      </c>
      <c r="I198" s="104" t="s">
        <v>1408</v>
      </c>
      <c r="J198" s="196" t="s">
        <v>1402</v>
      </c>
      <c r="K198" s="86">
        <v>3.8361484800000004E-7</v>
      </c>
      <c r="L198" s="83" t="s">
        <v>1402</v>
      </c>
      <c r="M198" s="196" t="s">
        <v>1402</v>
      </c>
      <c r="N198" s="86">
        <v>9.590371200000001E-9</v>
      </c>
      <c r="O198" s="83" t="s">
        <v>1402</v>
      </c>
    </row>
    <row r="199" spans="1:15" x14ac:dyDescent="0.3">
      <c r="A199" s="79" t="s">
        <v>1540</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95" t="s">
        <v>1401</v>
      </c>
      <c r="F199" s="102">
        <v>2.4600000000000001E-11</v>
      </c>
      <c r="G199" s="103">
        <v>2.4600000000000001E-11</v>
      </c>
      <c r="H199" s="83" t="s">
        <v>1403</v>
      </c>
      <c r="I199" s="104" t="s">
        <v>1408</v>
      </c>
      <c r="J199" s="196" t="s">
        <v>1402</v>
      </c>
      <c r="K199" s="86">
        <v>9.6689808000000003E-7</v>
      </c>
      <c r="L199" s="83" t="s">
        <v>1402</v>
      </c>
      <c r="M199" s="196" t="s">
        <v>1402</v>
      </c>
      <c r="N199" s="86">
        <v>2.4172452000000005E-8</v>
      </c>
      <c r="O199" s="83" t="s">
        <v>1402</v>
      </c>
    </row>
    <row r="200" spans="1:15" x14ac:dyDescent="0.3">
      <c r="A200" s="79" t="s">
        <v>1540</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95" t="s">
        <v>1401</v>
      </c>
      <c r="F200" s="102">
        <v>8.0400000000000005E-12</v>
      </c>
      <c r="G200" s="103">
        <v>8.0400000000000005E-12</v>
      </c>
      <c r="H200" s="83" t="s">
        <v>1403</v>
      </c>
      <c r="I200" s="104" t="s">
        <v>1408</v>
      </c>
      <c r="J200" s="196" t="s">
        <v>1402</v>
      </c>
      <c r="K200" s="86">
        <v>3.1601059200000007E-7</v>
      </c>
      <c r="L200" s="83" t="s">
        <v>1402</v>
      </c>
      <c r="M200" s="196" t="s">
        <v>1402</v>
      </c>
      <c r="N200" s="86">
        <v>7.9002648000000013E-9</v>
      </c>
      <c r="O200" s="83" t="s">
        <v>1402</v>
      </c>
    </row>
    <row r="201" spans="1:15" x14ac:dyDescent="0.3">
      <c r="A201" s="79" t="s">
        <v>1540</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95" t="s">
        <v>1401</v>
      </c>
      <c r="F201" s="102">
        <v>3.9899999999999998E-12</v>
      </c>
      <c r="G201" s="103">
        <v>3.9899999999999998E-12</v>
      </c>
      <c r="H201" s="83" t="s">
        <v>1403</v>
      </c>
      <c r="I201" s="104" t="s">
        <v>1408</v>
      </c>
      <c r="J201" s="196" t="s">
        <v>1402</v>
      </c>
      <c r="K201" s="86">
        <v>1.56826152E-7</v>
      </c>
      <c r="L201" s="83" t="s">
        <v>1402</v>
      </c>
      <c r="M201" s="196" t="s">
        <v>1402</v>
      </c>
      <c r="N201" s="86">
        <v>3.9206538000000005E-9</v>
      </c>
      <c r="O201" s="83" t="s">
        <v>1402</v>
      </c>
    </row>
    <row r="202" spans="1:15" x14ac:dyDescent="0.3">
      <c r="A202" s="79" t="s">
        <v>1540</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95" t="s">
        <v>1401</v>
      </c>
      <c r="F202" s="102">
        <v>6.0900000000000001E-12</v>
      </c>
      <c r="G202" s="103">
        <v>6.0900000000000001E-12</v>
      </c>
      <c r="H202" s="83" t="s">
        <v>1403</v>
      </c>
      <c r="I202" s="104" t="s">
        <v>1408</v>
      </c>
      <c r="J202" s="196" t="s">
        <v>1402</v>
      </c>
      <c r="K202" s="86">
        <v>2.39366232E-7</v>
      </c>
      <c r="L202" s="83" t="s">
        <v>1402</v>
      </c>
      <c r="M202" s="196" t="s">
        <v>1402</v>
      </c>
      <c r="N202" s="86">
        <v>5.9841558000000009E-9</v>
      </c>
      <c r="O202" s="83" t="s">
        <v>1402</v>
      </c>
    </row>
    <row r="203" spans="1:15" x14ac:dyDescent="0.3">
      <c r="A203" s="79" t="s">
        <v>1540</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95" t="s">
        <v>1401</v>
      </c>
      <c r="F203" s="102">
        <v>3.5600000000000002E-12</v>
      </c>
      <c r="G203" s="103">
        <v>3.5600000000000002E-12</v>
      </c>
      <c r="H203" s="83" t="s">
        <v>1403</v>
      </c>
      <c r="I203" s="104" t="s">
        <v>1408</v>
      </c>
      <c r="J203" s="196" t="s">
        <v>1402</v>
      </c>
      <c r="K203" s="86">
        <v>1.3992508800000001E-7</v>
      </c>
      <c r="L203" s="83" t="s">
        <v>1402</v>
      </c>
      <c r="M203" s="196" t="s">
        <v>1402</v>
      </c>
      <c r="N203" s="86">
        <v>3.4981272000000006E-9</v>
      </c>
      <c r="O203" s="83" t="s">
        <v>1402</v>
      </c>
    </row>
    <row r="204" spans="1:15" x14ac:dyDescent="0.3">
      <c r="A204" s="79" t="s">
        <v>1540</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95" t="s">
        <v>1401</v>
      </c>
      <c r="F204" s="102">
        <v>3.1599999999999999E-12</v>
      </c>
      <c r="G204" s="103">
        <v>3.1599999999999999E-12</v>
      </c>
      <c r="H204" s="83" t="s">
        <v>1403</v>
      </c>
      <c r="I204" s="104" t="s">
        <v>1408</v>
      </c>
      <c r="J204" s="196" t="s">
        <v>1402</v>
      </c>
      <c r="K204" s="86">
        <v>1.2420316799999999E-7</v>
      </c>
      <c r="L204" s="83" t="s">
        <v>1402</v>
      </c>
      <c r="M204" s="196" t="s">
        <v>1402</v>
      </c>
      <c r="N204" s="86">
        <v>3.1050792000000004E-9</v>
      </c>
      <c r="O204" s="83" t="s">
        <v>1402</v>
      </c>
    </row>
    <row r="205" spans="1:15" x14ac:dyDescent="0.3">
      <c r="A205" s="79" t="s">
        <v>1540</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95" t="s">
        <v>1401</v>
      </c>
      <c r="F205" s="102">
        <v>6.6699999999999999E-13</v>
      </c>
      <c r="G205" s="103">
        <v>6.6699999999999999E-13</v>
      </c>
      <c r="H205" s="83" t="s">
        <v>1403</v>
      </c>
      <c r="I205" s="104" t="s">
        <v>1408</v>
      </c>
      <c r="J205" s="196" t="s">
        <v>1402</v>
      </c>
      <c r="K205" s="86">
        <v>2.6216301600000001E-8</v>
      </c>
      <c r="L205" s="83" t="s">
        <v>1402</v>
      </c>
      <c r="M205" s="196" t="s">
        <v>1402</v>
      </c>
      <c r="N205" s="86">
        <v>6.5540754000000002E-10</v>
      </c>
      <c r="O205" s="83" t="s">
        <v>1402</v>
      </c>
    </row>
    <row r="206" spans="1:15" x14ac:dyDescent="0.3">
      <c r="A206" s="79" t="s">
        <v>1540</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95" t="s">
        <v>1401</v>
      </c>
      <c r="F206" s="102">
        <v>2.66E-12</v>
      </c>
      <c r="G206" s="103">
        <v>2.66E-12</v>
      </c>
      <c r="H206" s="83" t="s">
        <v>1403</v>
      </c>
      <c r="I206" s="104" t="s">
        <v>1408</v>
      </c>
      <c r="J206" s="196" t="s">
        <v>1402</v>
      </c>
      <c r="K206" s="86">
        <v>1.0455076800000001E-7</v>
      </c>
      <c r="L206" s="83" t="s">
        <v>1402</v>
      </c>
      <c r="M206" s="196" t="s">
        <v>1402</v>
      </c>
      <c r="N206" s="86">
        <v>2.6137692000000003E-9</v>
      </c>
      <c r="O206" s="83" t="s">
        <v>1402</v>
      </c>
    </row>
    <row r="207" spans="1:15" x14ac:dyDescent="0.3">
      <c r="A207" s="79" t="s">
        <v>1540</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95" t="s">
        <v>1401</v>
      </c>
      <c r="F207" s="102">
        <v>5.7099999999999997E-12</v>
      </c>
      <c r="G207" s="103">
        <v>5.7099999999999997E-12</v>
      </c>
      <c r="H207" s="83" t="s">
        <v>1403</v>
      </c>
      <c r="I207" s="104" t="s">
        <v>1408</v>
      </c>
      <c r="J207" s="196" t="s">
        <v>1402</v>
      </c>
      <c r="K207" s="86">
        <v>2.24430408E-7</v>
      </c>
      <c r="L207" s="83" t="s">
        <v>1402</v>
      </c>
      <c r="M207" s="196" t="s">
        <v>1402</v>
      </c>
      <c r="N207" s="86">
        <v>5.6107602000000002E-9</v>
      </c>
      <c r="O207" s="83" t="s">
        <v>1402</v>
      </c>
    </row>
    <row r="208" spans="1:15" x14ac:dyDescent="0.3">
      <c r="A208" s="79" t="s">
        <v>1540</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95" t="s">
        <v>1401</v>
      </c>
      <c r="F208" s="102">
        <v>7.9800000000000003E-13</v>
      </c>
      <c r="G208" s="103">
        <v>7.9800000000000003E-13</v>
      </c>
      <c r="H208" s="83" t="s">
        <v>1403</v>
      </c>
      <c r="I208" s="104" t="s">
        <v>1408</v>
      </c>
      <c r="J208" s="196" t="s">
        <v>1402</v>
      </c>
      <c r="K208" s="86">
        <v>3.1365230400000004E-8</v>
      </c>
      <c r="L208" s="83" t="s">
        <v>1402</v>
      </c>
      <c r="M208" s="196" t="s">
        <v>1402</v>
      </c>
      <c r="N208" s="86">
        <v>7.8413076000000014E-10</v>
      </c>
      <c r="O208" s="83" t="s">
        <v>1402</v>
      </c>
    </row>
    <row r="209" spans="1:15" x14ac:dyDescent="0.3">
      <c r="A209" s="79" t="s">
        <v>1540</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95" t="s">
        <v>1401</v>
      </c>
      <c r="F209" s="102">
        <v>4.9999999999999997E-12</v>
      </c>
      <c r="G209" s="103">
        <v>4.9999999999999997E-12</v>
      </c>
      <c r="H209" s="83" t="s">
        <v>1403</v>
      </c>
      <c r="I209" s="104" t="s">
        <v>1408</v>
      </c>
      <c r="J209" s="196" t="s">
        <v>1402</v>
      </c>
      <c r="K209" s="86">
        <v>1.9652399999999999E-7</v>
      </c>
      <c r="L209" s="83" t="s">
        <v>1402</v>
      </c>
      <c r="M209" s="196" t="s">
        <v>1402</v>
      </c>
      <c r="N209" s="86">
        <v>4.9131000000000003E-9</v>
      </c>
      <c r="O209" s="83" t="s">
        <v>1402</v>
      </c>
    </row>
    <row r="210" spans="1:15" x14ac:dyDescent="0.3">
      <c r="A210" s="79" t="s">
        <v>1540</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95" t="s">
        <v>1401</v>
      </c>
      <c r="F210" s="102">
        <v>7.8549999999999999E-9</v>
      </c>
      <c r="G210" s="103">
        <v>7.8549999999999999E-9</v>
      </c>
      <c r="H210" s="83" t="s">
        <v>1403</v>
      </c>
      <c r="I210" s="104" t="s">
        <v>1409</v>
      </c>
      <c r="J210" s="196" t="s">
        <v>1402</v>
      </c>
      <c r="K210" s="86">
        <v>3.0873920400000004E-4</v>
      </c>
      <c r="L210" s="83" t="s">
        <v>1402</v>
      </c>
      <c r="M210" s="196" t="s">
        <v>1402</v>
      </c>
      <c r="N210" s="86">
        <v>7.718480100000001E-6</v>
      </c>
      <c r="O210" s="83" t="s">
        <v>1402</v>
      </c>
    </row>
    <row r="211" spans="1:15" x14ac:dyDescent="0.3">
      <c r="A211" s="79" t="s">
        <v>1540</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95" t="s">
        <v>1401</v>
      </c>
      <c r="F211" s="102">
        <v>2.5899999999999998E-7</v>
      </c>
      <c r="G211" s="103">
        <v>2.5899999999999998E-7</v>
      </c>
      <c r="H211" s="83" t="s">
        <v>1403</v>
      </c>
      <c r="I211" s="104" t="s">
        <v>1408</v>
      </c>
      <c r="J211" s="196" t="s">
        <v>1402</v>
      </c>
      <c r="K211" s="86">
        <v>1.01799432E-2</v>
      </c>
      <c r="L211" s="83" t="s">
        <v>1402</v>
      </c>
      <c r="M211" s="196" t="s">
        <v>1402</v>
      </c>
      <c r="N211" s="86">
        <v>2.5449857999999999E-4</v>
      </c>
      <c r="O211" s="83" t="s">
        <v>1402</v>
      </c>
    </row>
    <row r="212" spans="1:15" x14ac:dyDescent="0.3">
      <c r="A212" s="79" t="s">
        <v>1540</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95" t="s">
        <v>1401</v>
      </c>
      <c r="F212" s="102">
        <v>8.6800000000000006E-9</v>
      </c>
      <c r="G212" s="103">
        <v>8.6800000000000006E-9</v>
      </c>
      <c r="H212" s="83" t="s">
        <v>1403</v>
      </c>
      <c r="I212" s="104" t="s">
        <v>1408</v>
      </c>
      <c r="J212" s="196" t="s">
        <v>1402</v>
      </c>
      <c r="K212" s="86">
        <v>3.4116566400000005E-4</v>
      </c>
      <c r="L212" s="83" t="s">
        <v>1402</v>
      </c>
      <c r="M212" s="196" t="s">
        <v>1402</v>
      </c>
      <c r="N212" s="86">
        <v>8.5291416000000012E-6</v>
      </c>
      <c r="O212" s="83" t="s">
        <v>1402</v>
      </c>
    </row>
    <row r="213" spans="1:15" x14ac:dyDescent="0.3">
      <c r="A213" s="79" t="s">
        <v>1540</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95" t="s">
        <v>1401</v>
      </c>
      <c r="F213" s="102">
        <v>4.5699999999999997E-9</v>
      </c>
      <c r="G213" s="103">
        <v>4.5699999999999997E-9</v>
      </c>
      <c r="H213" s="83" t="s">
        <v>1403</v>
      </c>
      <c r="I213" s="104" t="s">
        <v>1408</v>
      </c>
      <c r="J213" s="196" t="s">
        <v>1402</v>
      </c>
      <c r="K213" s="86">
        <v>1.79622936E-4</v>
      </c>
      <c r="L213" s="83" t="s">
        <v>1402</v>
      </c>
      <c r="M213" s="196" t="s">
        <v>1402</v>
      </c>
      <c r="N213" s="86">
        <v>4.4905733999999999E-6</v>
      </c>
      <c r="O213" s="83" t="s">
        <v>1402</v>
      </c>
    </row>
    <row r="214" spans="1:15" x14ac:dyDescent="0.3">
      <c r="A214" s="79" t="s">
        <v>1540</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95" t="s">
        <v>1401</v>
      </c>
      <c r="F214" s="102">
        <v>9.4200000000000004E-7</v>
      </c>
      <c r="G214" s="103">
        <v>9.4200000000000004E-7</v>
      </c>
      <c r="H214" s="83" t="s">
        <v>1403</v>
      </c>
      <c r="I214" s="104" t="s">
        <v>1408</v>
      </c>
      <c r="J214" s="196" t="s">
        <v>1402</v>
      </c>
      <c r="K214" s="86">
        <v>3.7025121600000002E-2</v>
      </c>
      <c r="L214" s="83" t="s">
        <v>1402</v>
      </c>
      <c r="M214" s="196" t="s">
        <v>1402</v>
      </c>
      <c r="N214" s="86">
        <v>9.2562804000000012E-4</v>
      </c>
      <c r="O214" s="83" t="s">
        <v>1402</v>
      </c>
    </row>
    <row r="215" spans="1:15" x14ac:dyDescent="0.3">
      <c r="A215" s="79" t="s">
        <v>1540</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95" t="s">
        <v>1401</v>
      </c>
      <c r="F215" s="102">
        <v>2.0999999999999998E-6</v>
      </c>
      <c r="G215" s="103">
        <v>2.0999999999999998E-6</v>
      </c>
      <c r="H215" s="83" t="s">
        <v>1403</v>
      </c>
      <c r="I215" s="104" t="s">
        <v>1408</v>
      </c>
      <c r="J215" s="196" t="s">
        <v>1402</v>
      </c>
      <c r="K215" s="86">
        <v>8.2540080000000002E-2</v>
      </c>
      <c r="L215" s="83" t="s">
        <v>1402</v>
      </c>
      <c r="M215" s="196" t="s">
        <v>1402</v>
      </c>
      <c r="N215" s="86">
        <v>2.063502E-3</v>
      </c>
      <c r="O215" s="83" t="s">
        <v>1402</v>
      </c>
    </row>
    <row r="216" spans="1:15" x14ac:dyDescent="0.3">
      <c r="A216" s="79" t="s">
        <v>1540</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95" t="s">
        <v>1401</v>
      </c>
      <c r="F216" s="102">
        <v>4.6499999999999999E-8</v>
      </c>
      <c r="G216" s="103">
        <v>4.6499999999999999E-8</v>
      </c>
      <c r="H216" s="83" t="s">
        <v>1403</v>
      </c>
      <c r="I216" s="104" t="s">
        <v>1408</v>
      </c>
      <c r="J216" s="196" t="s">
        <v>1402</v>
      </c>
      <c r="K216" s="86">
        <v>1.8276732000000002E-3</v>
      </c>
      <c r="L216" s="83" t="s">
        <v>1402</v>
      </c>
      <c r="M216" s="196" t="s">
        <v>1402</v>
      </c>
      <c r="N216" s="86">
        <v>4.5691830000000004E-5</v>
      </c>
      <c r="O216" s="83" t="s">
        <v>1402</v>
      </c>
    </row>
    <row r="217" spans="1:15" x14ac:dyDescent="0.3">
      <c r="A217" s="79" t="s">
        <v>1540</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95" t="s">
        <v>1401</v>
      </c>
      <c r="F217" s="102">
        <v>2.6800000000000001E-5</v>
      </c>
      <c r="G217" s="103">
        <v>2.6800000000000001E-5</v>
      </c>
      <c r="H217" s="83" t="s">
        <v>1403</v>
      </c>
      <c r="I217" s="104" t="s">
        <v>1408</v>
      </c>
      <c r="J217" s="196" t="s">
        <v>1402</v>
      </c>
      <c r="K217" s="86">
        <v>1.0533686400000002</v>
      </c>
      <c r="L217" s="83" t="s">
        <v>1402</v>
      </c>
      <c r="M217" s="196" t="s">
        <v>1402</v>
      </c>
      <c r="N217" s="86">
        <v>2.6334216000000004E-2</v>
      </c>
      <c r="O217" s="83" t="s">
        <v>1402</v>
      </c>
    </row>
    <row r="218" spans="1:15" x14ac:dyDescent="0.3">
      <c r="A218" s="79" t="s">
        <v>1540</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95" t="s">
        <v>1401</v>
      </c>
      <c r="F218" s="102">
        <v>2.05E-5</v>
      </c>
      <c r="G218" s="103">
        <v>2.05E-5</v>
      </c>
      <c r="H218" s="83" t="s">
        <v>1403</v>
      </c>
      <c r="I218" s="104" t="s">
        <v>1408</v>
      </c>
      <c r="J218" s="196" t="s">
        <v>1402</v>
      </c>
      <c r="K218" s="86">
        <v>0.80574840000000003</v>
      </c>
      <c r="L218" s="83" t="s">
        <v>1402</v>
      </c>
      <c r="M218" s="196" t="s">
        <v>1402</v>
      </c>
      <c r="N218" s="86">
        <v>2.0143710000000002E-2</v>
      </c>
      <c r="O218" s="83" t="s">
        <v>1402</v>
      </c>
    </row>
    <row r="219" spans="1:15" x14ac:dyDescent="0.3">
      <c r="A219" s="79" t="s">
        <v>1540</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95" t="s">
        <v>1401</v>
      </c>
      <c r="F219" s="102">
        <v>1.1000000000000001E-7</v>
      </c>
      <c r="G219" s="103">
        <v>1.1000000000000001E-7</v>
      </c>
      <c r="H219" s="83" t="s">
        <v>1403</v>
      </c>
      <c r="I219" s="104" t="s">
        <v>1408</v>
      </c>
      <c r="J219" s="196" t="s">
        <v>1402</v>
      </c>
      <c r="K219" s="86">
        <v>4.323528000000001E-3</v>
      </c>
      <c r="L219" s="83" t="s">
        <v>1402</v>
      </c>
      <c r="M219" s="196" t="s">
        <v>1402</v>
      </c>
      <c r="N219" s="86">
        <v>1.0808820000000001E-4</v>
      </c>
      <c r="O219" s="83" t="s">
        <v>1402</v>
      </c>
    </row>
    <row r="220" spans="1:15" x14ac:dyDescent="0.3">
      <c r="A220" s="79" t="s">
        <v>1540</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95" t="s">
        <v>1401</v>
      </c>
      <c r="F220" s="102">
        <v>2.9200000000000002E-5</v>
      </c>
      <c r="G220" s="103">
        <v>2.9200000000000002E-5</v>
      </c>
      <c r="H220" s="83" t="s">
        <v>1403</v>
      </c>
      <c r="I220" s="104" t="s">
        <v>1408</v>
      </c>
      <c r="J220" s="196" t="s">
        <v>1402</v>
      </c>
      <c r="K220" s="86">
        <v>1.1477001600000001</v>
      </c>
      <c r="L220" s="83" t="s">
        <v>1402</v>
      </c>
      <c r="M220" s="196" t="s">
        <v>1402</v>
      </c>
      <c r="N220" s="86">
        <v>2.8692504000000004E-2</v>
      </c>
      <c r="O220" s="83" t="s">
        <v>1402</v>
      </c>
    </row>
    <row r="221" spans="1:15" x14ac:dyDescent="0.3">
      <c r="A221" s="79" t="s">
        <v>1540</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95" t="s">
        <v>1401</v>
      </c>
      <c r="F221" s="102">
        <v>1.77E-5</v>
      </c>
      <c r="G221" s="103">
        <v>1.77E-5</v>
      </c>
      <c r="H221" s="83" t="s">
        <v>1403</v>
      </c>
      <c r="I221" s="104" t="s">
        <v>1408</v>
      </c>
      <c r="J221" s="196" t="s">
        <v>1402</v>
      </c>
      <c r="K221" s="86">
        <v>0.69569496000000008</v>
      </c>
      <c r="L221" s="83" t="s">
        <v>1402</v>
      </c>
      <c r="M221" s="196" t="s">
        <v>1402</v>
      </c>
      <c r="N221" s="86">
        <v>1.7392374000000002E-2</v>
      </c>
      <c r="O221" s="83" t="s">
        <v>1402</v>
      </c>
    </row>
    <row r="222" spans="1:15" x14ac:dyDescent="0.3">
      <c r="A222" s="79" t="s">
        <v>1540</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95" t="s">
        <v>1401</v>
      </c>
      <c r="F222" s="102">
        <v>2.7900000000000001E-4</v>
      </c>
      <c r="G222" s="103">
        <v>2.7900000000000001E-4</v>
      </c>
      <c r="H222" s="83" t="s">
        <v>1403</v>
      </c>
      <c r="I222" s="104" t="s">
        <v>1408</v>
      </c>
      <c r="J222" s="196" t="s">
        <v>1402</v>
      </c>
      <c r="K222" s="86">
        <v>10.966039200000001</v>
      </c>
      <c r="L222" s="83" t="s">
        <v>1402</v>
      </c>
      <c r="M222" s="196" t="s">
        <v>1402</v>
      </c>
      <c r="N222" s="86">
        <v>0.27415098000000004</v>
      </c>
      <c r="O222" s="83" t="s">
        <v>1402</v>
      </c>
    </row>
    <row r="223" spans="1:15" x14ac:dyDescent="0.3">
      <c r="A223" s="79" t="s">
        <v>1540</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95" t="s">
        <v>1401</v>
      </c>
      <c r="F223" s="102">
        <v>1.84E-5</v>
      </c>
      <c r="G223" s="103">
        <v>1.84E-5</v>
      </c>
      <c r="H223" s="83" t="s">
        <v>1403</v>
      </c>
      <c r="I223" s="104" t="s">
        <v>1408</v>
      </c>
      <c r="J223" s="196" t="s">
        <v>1402</v>
      </c>
      <c r="K223" s="86">
        <v>0.72320832000000002</v>
      </c>
      <c r="L223" s="83" t="s">
        <v>1402</v>
      </c>
      <c r="M223" s="196" t="s">
        <v>1402</v>
      </c>
      <c r="N223" s="86">
        <v>1.8080208000000004E-2</v>
      </c>
      <c r="O223" s="83" t="s">
        <v>1402</v>
      </c>
    </row>
    <row r="224" spans="1:15" x14ac:dyDescent="0.3">
      <c r="A224" s="79" t="s">
        <v>1540</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95" t="s">
        <v>1401</v>
      </c>
      <c r="F224" s="102">
        <v>1.9899999999999999E-5</v>
      </c>
      <c r="G224" s="103">
        <v>1.9899999999999999E-5</v>
      </c>
      <c r="H224" s="83" t="s">
        <v>1403</v>
      </c>
      <c r="I224" s="104" t="s">
        <v>1408</v>
      </c>
      <c r="J224" s="196" t="s">
        <v>1402</v>
      </c>
      <c r="K224" s="86">
        <v>0.78216552000000006</v>
      </c>
      <c r="L224" s="83" t="s">
        <v>1402</v>
      </c>
      <c r="M224" s="196" t="s">
        <v>1402</v>
      </c>
      <c r="N224" s="86">
        <v>1.9554138000000002E-2</v>
      </c>
      <c r="O224" s="83" t="s">
        <v>1402</v>
      </c>
    </row>
    <row r="225" spans="1:15" x14ac:dyDescent="0.3">
      <c r="A225" s="79" t="s">
        <v>1540</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95" t="s">
        <v>1401</v>
      </c>
      <c r="F225" s="102">
        <v>1.14E-7</v>
      </c>
      <c r="G225" s="103">
        <v>1.14E-7</v>
      </c>
      <c r="H225" s="83" t="s">
        <v>1403</v>
      </c>
      <c r="I225" s="104" t="s">
        <v>1408</v>
      </c>
      <c r="J225" s="196" t="s">
        <v>1402</v>
      </c>
      <c r="K225" s="86">
        <v>4.4807472000000003E-3</v>
      </c>
      <c r="L225" s="83" t="s">
        <v>1402</v>
      </c>
      <c r="M225" s="196" t="s">
        <v>1402</v>
      </c>
      <c r="N225" s="86">
        <v>1.1201868000000002E-4</v>
      </c>
      <c r="O225" s="83" t="s">
        <v>1402</v>
      </c>
    </row>
    <row r="226" spans="1:15" x14ac:dyDescent="0.3">
      <c r="A226" s="79" t="s">
        <v>1540</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95" t="s">
        <v>1401</v>
      </c>
      <c r="F226" s="102">
        <v>2.3499999999999999E-8</v>
      </c>
      <c r="G226" s="103">
        <v>2.3499999999999999E-8</v>
      </c>
      <c r="H226" s="83" t="s">
        <v>1403</v>
      </c>
      <c r="I226" s="104" t="s">
        <v>1408</v>
      </c>
      <c r="J226" s="196" t="s">
        <v>1402</v>
      </c>
      <c r="K226" s="86">
        <v>9.2366280000000006E-4</v>
      </c>
      <c r="L226" s="83" t="s">
        <v>1402</v>
      </c>
      <c r="M226" s="196" t="s">
        <v>1402</v>
      </c>
      <c r="N226" s="86">
        <v>2.3091570000000002E-5</v>
      </c>
      <c r="O226" s="83" t="s">
        <v>1402</v>
      </c>
    </row>
    <row r="227" spans="1:15" x14ac:dyDescent="0.3">
      <c r="A227" s="79" t="s">
        <v>1540</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95" t="s">
        <v>1401</v>
      </c>
      <c r="F227" s="102">
        <v>1.8E-7</v>
      </c>
      <c r="G227" s="103">
        <v>1.8E-7</v>
      </c>
      <c r="H227" s="83" t="s">
        <v>1403</v>
      </c>
      <c r="I227" s="104" t="s">
        <v>1408</v>
      </c>
      <c r="J227" s="196" t="s">
        <v>1402</v>
      </c>
      <c r="K227" s="86">
        <v>7.0748640000000002E-3</v>
      </c>
      <c r="L227" s="83" t="s">
        <v>1402</v>
      </c>
      <c r="M227" s="196" t="s">
        <v>1402</v>
      </c>
      <c r="N227" s="86">
        <v>1.7687160000000001E-4</v>
      </c>
      <c r="O227" s="83" t="s">
        <v>1402</v>
      </c>
    </row>
    <row r="228" spans="1:15" x14ac:dyDescent="0.3">
      <c r="A228" s="79" t="s">
        <v>1540</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95" t="s">
        <v>1401</v>
      </c>
      <c r="F228" s="102">
        <v>1.3900000000000001E-5</v>
      </c>
      <c r="G228" s="103">
        <v>1.3900000000000001E-5</v>
      </c>
      <c r="H228" s="83" t="s">
        <v>1403</v>
      </c>
      <c r="I228" s="104" t="s">
        <v>1408</v>
      </c>
      <c r="J228" s="196" t="s">
        <v>1402</v>
      </c>
      <c r="K228" s="86">
        <v>0.54633672000000011</v>
      </c>
      <c r="L228" s="83" t="s">
        <v>1402</v>
      </c>
      <c r="M228" s="196" t="s">
        <v>1402</v>
      </c>
      <c r="N228" s="86">
        <v>1.3658418000000002E-2</v>
      </c>
      <c r="O228" s="83" t="s">
        <v>1402</v>
      </c>
    </row>
    <row r="229" spans="1:15" x14ac:dyDescent="0.3">
      <c r="A229" s="79" t="s">
        <v>1540</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95" t="s">
        <v>1401</v>
      </c>
      <c r="F229" s="102">
        <v>1.9999999999999999E-7</v>
      </c>
      <c r="G229" s="103">
        <v>1.9999999999999999E-7</v>
      </c>
      <c r="H229" s="83" t="s">
        <v>1403</v>
      </c>
      <c r="I229" s="104" t="s">
        <v>1408</v>
      </c>
      <c r="J229" s="196" t="s">
        <v>1402</v>
      </c>
      <c r="K229" s="86">
        <v>7.8609600000000002E-3</v>
      </c>
      <c r="L229" s="83" t="s">
        <v>1402</v>
      </c>
      <c r="M229" s="196" t="s">
        <v>1402</v>
      </c>
      <c r="N229" s="86">
        <v>1.96524E-4</v>
      </c>
      <c r="O229" s="83" t="s">
        <v>1402</v>
      </c>
    </row>
    <row r="230" spans="1:15" x14ac:dyDescent="0.3">
      <c r="A230" s="79" t="s">
        <v>1540</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95" t="s">
        <v>1401</v>
      </c>
      <c r="F230" s="102">
        <v>2.1400000000000001E-7</v>
      </c>
      <c r="G230" s="103">
        <v>2.1400000000000001E-7</v>
      </c>
      <c r="H230" s="83" t="s">
        <v>1403</v>
      </c>
      <c r="I230" s="104" t="s">
        <v>1408</v>
      </c>
      <c r="J230" s="196" t="s">
        <v>1402</v>
      </c>
      <c r="K230" s="86">
        <v>8.4112272000000012E-3</v>
      </c>
      <c r="L230" s="83" t="s">
        <v>1402</v>
      </c>
      <c r="M230" s="196" t="s">
        <v>1402</v>
      </c>
      <c r="N230" s="86">
        <v>2.1028068000000005E-4</v>
      </c>
      <c r="O230" s="83" t="s">
        <v>1402</v>
      </c>
    </row>
    <row r="231" spans="1:15" x14ac:dyDescent="0.3">
      <c r="A231" s="79" t="s">
        <v>1540</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95" t="s">
        <v>1401</v>
      </c>
      <c r="F231" s="102">
        <v>2.4600000000000002E-5</v>
      </c>
      <c r="G231" s="103">
        <v>2.4600000000000002E-5</v>
      </c>
      <c r="H231" s="83" t="s">
        <v>1403</v>
      </c>
      <c r="I231" s="104" t="s">
        <v>1408</v>
      </c>
      <c r="J231" s="196" t="s">
        <v>1402</v>
      </c>
      <c r="K231" s="86">
        <v>0.9668980800000001</v>
      </c>
      <c r="L231" s="83" t="s">
        <v>1402</v>
      </c>
      <c r="M231" s="196" t="s">
        <v>1402</v>
      </c>
      <c r="N231" s="86">
        <v>2.4172452000000004E-2</v>
      </c>
      <c r="O231" s="83" t="s">
        <v>1402</v>
      </c>
    </row>
    <row r="232" spans="1:15" x14ac:dyDescent="0.3">
      <c r="A232" s="79" t="s">
        <v>1419</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95" t="s">
        <v>1401</v>
      </c>
      <c r="F232" s="102">
        <v>6.0000000000000002E-6</v>
      </c>
      <c r="G232" s="103">
        <v>6.0000000000000002E-6</v>
      </c>
      <c r="H232" s="83" t="s">
        <v>1403</v>
      </c>
      <c r="I232" s="104" t="s">
        <v>1556</v>
      </c>
      <c r="J232" s="196" t="s">
        <v>1402</v>
      </c>
      <c r="K232" s="86">
        <v>0.46908</v>
      </c>
      <c r="L232" s="83" t="s">
        <v>1402</v>
      </c>
      <c r="M232" s="196" t="s">
        <v>1402</v>
      </c>
      <c r="N232" s="86">
        <v>6.3085538879999997E-3</v>
      </c>
      <c r="O232" s="83" t="s">
        <v>1402</v>
      </c>
    </row>
    <row r="233" spans="1:15" x14ac:dyDescent="0.3">
      <c r="A233" s="79" t="s">
        <v>1419</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95" t="s">
        <v>1401</v>
      </c>
      <c r="F233" s="102">
        <v>3.3300000000000003E-5</v>
      </c>
      <c r="G233" s="103">
        <v>3.3300000000000003E-5</v>
      </c>
      <c r="H233" s="83" t="s">
        <v>1403</v>
      </c>
      <c r="I233" s="104" t="s">
        <v>1556</v>
      </c>
      <c r="J233" s="196" t="s">
        <v>1402</v>
      </c>
      <c r="K233" s="86">
        <v>2.6033940000000002</v>
      </c>
      <c r="L233" s="83" t="s">
        <v>1402</v>
      </c>
      <c r="M233" s="196" t="s">
        <v>1402</v>
      </c>
      <c r="N233" s="86">
        <v>3.5012474078400004E-2</v>
      </c>
      <c r="O233" s="83" t="s">
        <v>1402</v>
      </c>
    </row>
    <row r="234" spans="1:15" x14ac:dyDescent="0.3">
      <c r="A234" s="79" t="s">
        <v>1419</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95" t="s">
        <v>1401</v>
      </c>
      <c r="F234" s="102">
        <v>3.9699999999999996E-3</v>
      </c>
      <c r="G234" s="103">
        <v>3.9699999999999996E-3</v>
      </c>
      <c r="H234" s="83" t="s">
        <v>1403</v>
      </c>
      <c r="I234" s="104" t="s">
        <v>1557</v>
      </c>
      <c r="J234" s="196" t="s">
        <v>1402</v>
      </c>
      <c r="K234" s="86">
        <v>310.37459999999999</v>
      </c>
      <c r="L234" s="83" t="s">
        <v>1402</v>
      </c>
      <c r="M234" s="196" t="s">
        <v>1402</v>
      </c>
      <c r="N234" s="86">
        <v>4.1741598225599992</v>
      </c>
      <c r="O234" s="83" t="s">
        <v>1402</v>
      </c>
    </row>
    <row r="235" spans="1:15" x14ac:dyDescent="0.3">
      <c r="A235" s="79" t="s">
        <v>1419</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95" t="s">
        <v>1401</v>
      </c>
      <c r="F235" s="102">
        <v>2.0699999999999999E-7</v>
      </c>
      <c r="G235" s="103">
        <v>2.0699999999999999E-7</v>
      </c>
      <c r="H235" s="83" t="s">
        <v>1403</v>
      </c>
      <c r="I235" s="104" t="s">
        <v>1556</v>
      </c>
      <c r="J235" s="196" t="s">
        <v>1402</v>
      </c>
      <c r="K235" s="86">
        <v>1.6183259999999998E-2</v>
      </c>
      <c r="L235" s="83" t="s">
        <v>1402</v>
      </c>
      <c r="M235" s="196" t="s">
        <v>1402</v>
      </c>
      <c r="N235" s="86">
        <v>2.1764510913599997E-4</v>
      </c>
      <c r="O235" s="83" t="s">
        <v>1402</v>
      </c>
    </row>
    <row r="236" spans="1:15" x14ac:dyDescent="0.3">
      <c r="A236" s="79" t="s">
        <v>1419</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95" t="s">
        <v>1401</v>
      </c>
      <c r="F236" s="102">
        <v>9.5999999999999996E-6</v>
      </c>
      <c r="G236" s="103">
        <v>9.5999999999999996E-6</v>
      </c>
      <c r="H236" s="83" t="s">
        <v>1403</v>
      </c>
      <c r="I236" s="104" t="s">
        <v>1556</v>
      </c>
      <c r="J236" s="196" t="s">
        <v>1402</v>
      </c>
      <c r="K236" s="86">
        <v>0.75052799999999997</v>
      </c>
      <c r="L236" s="83" t="s">
        <v>1402</v>
      </c>
      <c r="M236" s="196" t="s">
        <v>1402</v>
      </c>
      <c r="N236" s="86">
        <v>1.0093686220799999E-2</v>
      </c>
      <c r="O236" s="83" t="s">
        <v>1402</v>
      </c>
    </row>
    <row r="237" spans="1:15" x14ac:dyDescent="0.3">
      <c r="A237" s="79" t="s">
        <v>1419</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95" t="s">
        <v>1401</v>
      </c>
      <c r="F237" s="102">
        <v>7.0500000000000003E-7</v>
      </c>
      <c r="G237" s="103">
        <v>7.0500000000000003E-7</v>
      </c>
      <c r="H237" s="83" t="s">
        <v>1403</v>
      </c>
      <c r="I237" s="104" t="s">
        <v>1556</v>
      </c>
      <c r="J237" s="196" t="s">
        <v>1402</v>
      </c>
      <c r="K237" s="86">
        <v>5.5116900000000003E-2</v>
      </c>
      <c r="L237" s="83" t="s">
        <v>1402</v>
      </c>
      <c r="M237" s="196" t="s">
        <v>1402</v>
      </c>
      <c r="N237" s="86">
        <v>7.4125508183999996E-4</v>
      </c>
      <c r="O237" s="83" t="s">
        <v>1402</v>
      </c>
    </row>
    <row r="238" spans="1:15" x14ac:dyDescent="0.3">
      <c r="A238" s="79" t="s">
        <v>1419</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95" t="s">
        <v>1401</v>
      </c>
      <c r="F238" s="102">
        <v>1.95E-5</v>
      </c>
      <c r="G238" s="103">
        <v>1.95E-5</v>
      </c>
      <c r="H238" s="83" t="s">
        <v>1403</v>
      </c>
      <c r="I238" s="104" t="s">
        <v>1557</v>
      </c>
      <c r="J238" s="196" t="s">
        <v>1402</v>
      </c>
      <c r="K238" s="86">
        <v>1.52451</v>
      </c>
      <c r="L238" s="83" t="s">
        <v>1402</v>
      </c>
      <c r="M238" s="196" t="s">
        <v>1402</v>
      </c>
      <c r="N238" s="86">
        <v>2.0502800135999998E-2</v>
      </c>
      <c r="O238" s="83" t="s">
        <v>1402</v>
      </c>
    </row>
    <row r="239" spans="1:15" x14ac:dyDescent="0.3">
      <c r="A239" s="79" t="s">
        <v>1419</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95" t="s">
        <v>1401</v>
      </c>
      <c r="F239" s="102">
        <v>5.4599999999999999E-5</v>
      </c>
      <c r="G239" s="103">
        <v>5.4599999999999999E-5</v>
      </c>
      <c r="H239" s="83" t="s">
        <v>1403</v>
      </c>
      <c r="I239" s="104" t="s">
        <v>1556</v>
      </c>
      <c r="J239" s="196" t="s">
        <v>1402</v>
      </c>
      <c r="K239" s="86">
        <v>4.2686279999999996</v>
      </c>
      <c r="L239" s="83" t="s">
        <v>1402</v>
      </c>
      <c r="M239" s="196" t="s">
        <v>1402</v>
      </c>
      <c r="N239" s="86">
        <v>5.7407840380799997E-2</v>
      </c>
      <c r="O239" s="83" t="s">
        <v>1402</v>
      </c>
    </row>
    <row r="240" spans="1:15" x14ac:dyDescent="0.3">
      <c r="A240" s="79" t="s">
        <v>1419</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95" t="s">
        <v>1401</v>
      </c>
      <c r="F240" s="102">
        <v>9.0000000000000006E-5</v>
      </c>
      <c r="G240" s="103">
        <v>9.0000000000000006E-5</v>
      </c>
      <c r="H240" s="83" t="s">
        <v>1403</v>
      </c>
      <c r="I240" s="104" t="s">
        <v>1556</v>
      </c>
      <c r="J240" s="196" t="s">
        <v>1402</v>
      </c>
      <c r="K240" s="86">
        <v>7.0362</v>
      </c>
      <c r="L240" s="83" t="s">
        <v>1402</v>
      </c>
      <c r="M240" s="196" t="s">
        <v>1402</v>
      </c>
      <c r="N240" s="86">
        <v>9.4628308319999993E-2</v>
      </c>
      <c r="O240" s="83" t="s">
        <v>1402</v>
      </c>
    </row>
    <row r="241" spans="1:15" x14ac:dyDescent="0.3">
      <c r="A241" s="79" t="s">
        <v>1419</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95" t="s">
        <v>1401</v>
      </c>
      <c r="F241" s="102">
        <v>7.5000000000000002E-4</v>
      </c>
      <c r="G241" s="103">
        <v>7.5000000000000002E-4</v>
      </c>
      <c r="H241" s="83" t="s">
        <v>1403</v>
      </c>
      <c r="I241" s="104" t="s">
        <v>1556</v>
      </c>
      <c r="J241" s="196" t="s">
        <v>1402</v>
      </c>
      <c r="K241" s="86">
        <v>58.634999999999998</v>
      </c>
      <c r="L241" s="83" t="s">
        <v>1402</v>
      </c>
      <c r="M241" s="196" t="s">
        <v>1402</v>
      </c>
      <c r="N241" s="86">
        <v>0.78856923599999995</v>
      </c>
      <c r="O241" s="83" t="s">
        <v>1402</v>
      </c>
    </row>
    <row r="242" spans="1:15" x14ac:dyDescent="0.3">
      <c r="A242" s="79" t="s">
        <v>1419</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95" t="s">
        <v>1401</v>
      </c>
      <c r="F242" s="102">
        <v>3.5999999999999998E-6</v>
      </c>
      <c r="G242" s="103">
        <v>3.5999999999999998E-6</v>
      </c>
      <c r="H242" s="83" t="s">
        <v>1403</v>
      </c>
      <c r="I242" s="104" t="s">
        <v>1558</v>
      </c>
      <c r="J242" s="196" t="s">
        <v>1402</v>
      </c>
      <c r="K242" s="86">
        <v>0.28144799999999998</v>
      </c>
      <c r="L242" s="83" t="s">
        <v>1402</v>
      </c>
      <c r="M242" s="196" t="s">
        <v>1402</v>
      </c>
      <c r="N242" s="86">
        <v>3.7851323327999994E-3</v>
      </c>
      <c r="O242" s="83" t="s">
        <v>1402</v>
      </c>
    </row>
    <row r="243" spans="1:15" x14ac:dyDescent="0.3">
      <c r="A243" s="79" t="s">
        <v>1419</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95" t="s">
        <v>1401</v>
      </c>
      <c r="F243" s="102">
        <v>3.1053236060448155E-5</v>
      </c>
      <c r="G243" s="103">
        <v>3.1053236060448155E-5</v>
      </c>
      <c r="H243" s="83" t="s">
        <v>1403</v>
      </c>
      <c r="I243" s="104" t="s">
        <v>1552</v>
      </c>
      <c r="J243" s="196" t="s">
        <v>1402</v>
      </c>
      <c r="K243" s="86">
        <v>2.4277419952058366</v>
      </c>
      <c r="L243" s="83" t="s">
        <v>1402</v>
      </c>
      <c r="M243" s="196" t="s">
        <v>1402</v>
      </c>
      <c r="N243" s="86">
        <v>3.2650168847353667E-2</v>
      </c>
      <c r="O243" s="83" t="s">
        <v>1402</v>
      </c>
    </row>
    <row r="244" spans="1:15" x14ac:dyDescent="0.3">
      <c r="A244" s="79" t="s">
        <v>1419</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95" t="s">
        <v>1401</v>
      </c>
      <c r="F244" s="102">
        <v>2.2019999999999999E-5</v>
      </c>
      <c r="G244" s="103">
        <v>2.2019999999999999E-5</v>
      </c>
      <c r="H244" s="83" t="s">
        <v>1403</v>
      </c>
      <c r="I244" s="104" t="s">
        <v>1556</v>
      </c>
      <c r="J244" s="196" t="s">
        <v>1402</v>
      </c>
      <c r="K244" s="86">
        <v>1.7215236</v>
      </c>
      <c r="L244" s="83" t="s">
        <v>1402</v>
      </c>
      <c r="M244" s="196" t="s">
        <v>1402</v>
      </c>
      <c r="N244" s="86">
        <v>2.3152392768959997E-2</v>
      </c>
      <c r="O244" s="83" t="s">
        <v>1402</v>
      </c>
    </row>
    <row r="245" spans="1:15" x14ac:dyDescent="0.3">
      <c r="A245" s="79" t="s">
        <v>1419</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95" t="s">
        <v>1401</v>
      </c>
      <c r="F245" s="102">
        <v>5.13E-6</v>
      </c>
      <c r="G245" s="103">
        <v>5.13E-6</v>
      </c>
      <c r="H245" s="83" t="s">
        <v>1403</v>
      </c>
      <c r="I245" s="104" t="s">
        <v>1556</v>
      </c>
      <c r="J245" s="196" t="s">
        <v>1402</v>
      </c>
      <c r="K245" s="86">
        <v>0.40106340000000001</v>
      </c>
      <c r="L245" s="83" t="s">
        <v>1402</v>
      </c>
      <c r="M245" s="196" t="s">
        <v>1402</v>
      </c>
      <c r="N245" s="86">
        <v>5.3938135742399992E-3</v>
      </c>
      <c r="O245" s="83" t="s">
        <v>1402</v>
      </c>
    </row>
    <row r="246" spans="1:15" x14ac:dyDescent="0.3">
      <c r="A246" s="79" t="s">
        <v>1419</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95" t="s">
        <v>1401</v>
      </c>
      <c r="F246" s="102">
        <v>9.8500000000000006E-6</v>
      </c>
      <c r="G246" s="103">
        <v>9.8500000000000006E-6</v>
      </c>
      <c r="H246" s="83" t="s">
        <v>1403</v>
      </c>
      <c r="I246" s="104" t="s">
        <v>1557</v>
      </c>
      <c r="J246" s="196" t="s">
        <v>1402</v>
      </c>
      <c r="K246" s="86">
        <v>0.77007300000000001</v>
      </c>
      <c r="L246" s="83" t="s">
        <v>1402</v>
      </c>
      <c r="M246" s="196" t="s">
        <v>1402</v>
      </c>
      <c r="N246" s="86">
        <v>1.03565426328E-2</v>
      </c>
      <c r="O246" s="83" t="s">
        <v>1402</v>
      </c>
    </row>
    <row r="247" spans="1:15" x14ac:dyDescent="0.3">
      <c r="A247" s="79" t="s">
        <v>1419</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95" t="s">
        <v>1401</v>
      </c>
      <c r="F247" s="102">
        <v>1.8500000000000002E-5</v>
      </c>
      <c r="G247" s="103">
        <v>1.8500000000000002E-5</v>
      </c>
      <c r="H247" s="83" t="s">
        <v>1403</v>
      </c>
      <c r="I247" s="104" t="s">
        <v>1557</v>
      </c>
      <c r="J247" s="196" t="s">
        <v>1402</v>
      </c>
      <c r="K247" s="86">
        <v>1.4463300000000001</v>
      </c>
      <c r="L247" s="83" t="s">
        <v>1402</v>
      </c>
      <c r="M247" s="196" t="s">
        <v>1402</v>
      </c>
      <c r="N247" s="86">
        <v>1.9451374488000002E-2</v>
      </c>
      <c r="O247" s="83" t="s">
        <v>1402</v>
      </c>
    </row>
    <row r="248" spans="1:15" x14ac:dyDescent="0.3">
      <c r="A248" s="79" t="s">
        <v>1419</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95" t="s">
        <v>1401</v>
      </c>
      <c r="F248" s="102">
        <v>1.782E-6</v>
      </c>
      <c r="G248" s="103">
        <v>1.782E-6</v>
      </c>
      <c r="H248" s="83" t="s">
        <v>1403</v>
      </c>
      <c r="I248" s="104" t="s">
        <v>1559</v>
      </c>
      <c r="J248" s="196" t="s">
        <v>1402</v>
      </c>
      <c r="K248" s="86">
        <v>0.13931676000000001</v>
      </c>
      <c r="L248" s="83" t="s">
        <v>1402</v>
      </c>
      <c r="M248" s="196" t="s">
        <v>1402</v>
      </c>
      <c r="N248" s="86">
        <v>1.8736405047359999E-3</v>
      </c>
      <c r="O248" s="83" t="s">
        <v>1402</v>
      </c>
    </row>
    <row r="249" spans="1:15" x14ac:dyDescent="0.3">
      <c r="A249" s="79" t="s">
        <v>1419</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95" t="s">
        <v>1401</v>
      </c>
      <c r="F249" s="102">
        <v>2.33E-3</v>
      </c>
      <c r="G249" s="103">
        <v>2.33E-3</v>
      </c>
      <c r="H249" s="83" t="s">
        <v>1403</v>
      </c>
      <c r="I249" s="104" t="s">
        <v>1557</v>
      </c>
      <c r="J249" s="196" t="s">
        <v>1402</v>
      </c>
      <c r="K249" s="86">
        <v>182.15940000000001</v>
      </c>
      <c r="L249" s="83" t="s">
        <v>1402</v>
      </c>
      <c r="M249" s="196" t="s">
        <v>1402</v>
      </c>
      <c r="N249" s="86">
        <v>2.4498217598399998</v>
      </c>
      <c r="O249" s="83" t="s">
        <v>1402</v>
      </c>
    </row>
    <row r="250" spans="1:15" x14ac:dyDescent="0.3">
      <c r="A250" s="79" t="s">
        <v>1419</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95" t="s">
        <v>1401</v>
      </c>
      <c r="F250" s="102">
        <v>1.6799999999999998E-5</v>
      </c>
      <c r="G250" s="103">
        <v>1.6799999999999998E-5</v>
      </c>
      <c r="H250" s="83" t="s">
        <v>1403</v>
      </c>
      <c r="I250" s="104" t="s">
        <v>1408</v>
      </c>
      <c r="J250" s="196" t="s">
        <v>1402</v>
      </c>
      <c r="K250" s="86">
        <v>1.3134239999999999</v>
      </c>
      <c r="L250" s="83" t="s">
        <v>1402</v>
      </c>
      <c r="M250" s="196" t="s">
        <v>1402</v>
      </c>
      <c r="N250" s="86">
        <v>1.7663950886399996E-2</v>
      </c>
      <c r="O250" s="83" t="s">
        <v>1402</v>
      </c>
    </row>
    <row r="251" spans="1:15" x14ac:dyDescent="0.3">
      <c r="A251" s="79" t="s">
        <v>1419</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95" t="s">
        <v>1401</v>
      </c>
      <c r="F251" s="102">
        <v>2.8299999999999999E-4</v>
      </c>
      <c r="G251" s="103">
        <v>2.8299999999999999E-4</v>
      </c>
      <c r="H251" s="83" t="s">
        <v>1403</v>
      </c>
      <c r="I251" s="104" t="s">
        <v>1408</v>
      </c>
      <c r="J251" s="196" t="s">
        <v>1402</v>
      </c>
      <c r="K251" s="86">
        <v>22.124939999999999</v>
      </c>
      <c r="L251" s="83" t="s">
        <v>1402</v>
      </c>
      <c r="M251" s="196" t="s">
        <v>1402</v>
      </c>
      <c r="N251" s="86">
        <v>0.29755345838399999</v>
      </c>
      <c r="O251" s="83" t="s">
        <v>1402</v>
      </c>
    </row>
    <row r="252" spans="1:15" x14ac:dyDescent="0.3">
      <c r="A252" s="79" t="s">
        <v>1419</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95" t="s">
        <v>1401</v>
      </c>
      <c r="F252" s="102">
        <v>5.2899999999999996E-4</v>
      </c>
      <c r="G252" s="103">
        <v>5.2899999999999996E-4</v>
      </c>
      <c r="H252" s="83" t="s">
        <v>1403</v>
      </c>
      <c r="I252" s="104" t="s">
        <v>1408</v>
      </c>
      <c r="J252" s="196" t="s">
        <v>1402</v>
      </c>
      <c r="K252" s="86">
        <v>41.357219999999998</v>
      </c>
      <c r="L252" s="83" t="s">
        <v>1402</v>
      </c>
      <c r="M252" s="196" t="s">
        <v>1402</v>
      </c>
      <c r="N252" s="86">
        <v>0.55620416779199988</v>
      </c>
      <c r="O252" s="83" t="s">
        <v>1402</v>
      </c>
    </row>
    <row r="253" spans="1:15" x14ac:dyDescent="0.3">
      <c r="A253" s="79" t="s">
        <v>1419</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95" t="s">
        <v>1401</v>
      </c>
      <c r="F253" s="102">
        <v>1.84E-6</v>
      </c>
      <c r="G253" s="103">
        <v>1.84E-6</v>
      </c>
      <c r="H253" s="83" t="s">
        <v>1403</v>
      </c>
      <c r="I253" s="104" t="s">
        <v>1408</v>
      </c>
      <c r="J253" s="196" t="s">
        <v>1402</v>
      </c>
      <c r="K253" s="86">
        <v>0.14385119999999998</v>
      </c>
      <c r="L253" s="83" t="s">
        <v>1402</v>
      </c>
      <c r="M253" s="196" t="s">
        <v>1402</v>
      </c>
      <c r="N253" s="86">
        <v>1.9346231923199999E-3</v>
      </c>
      <c r="O253" s="83" t="s">
        <v>1402</v>
      </c>
    </row>
    <row r="254" spans="1:15" x14ac:dyDescent="0.3">
      <c r="A254" s="79" t="s">
        <v>1419</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95" t="s">
        <v>1401</v>
      </c>
      <c r="F254" s="102">
        <v>2.5999999999999998E-4</v>
      </c>
      <c r="G254" s="103">
        <v>2.5999999999999998E-4</v>
      </c>
      <c r="H254" s="83" t="s">
        <v>1403</v>
      </c>
      <c r="I254" s="104" t="s">
        <v>1408</v>
      </c>
      <c r="J254" s="196" t="s">
        <v>1402</v>
      </c>
      <c r="K254" s="86">
        <v>20.326799999999999</v>
      </c>
      <c r="L254" s="83" t="s">
        <v>1402</v>
      </c>
      <c r="M254" s="196" t="s">
        <v>1402</v>
      </c>
      <c r="N254" s="86">
        <v>0.27337066847999997</v>
      </c>
      <c r="O254" s="83" t="s">
        <v>1402</v>
      </c>
    </row>
    <row r="255" spans="1:15" x14ac:dyDescent="0.3">
      <c r="A255" s="79" t="s">
        <v>1419</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95" t="s">
        <v>1401</v>
      </c>
      <c r="F255" s="102">
        <v>9.7999999999999997E-4</v>
      </c>
      <c r="G255" s="103">
        <v>9.7999999999999997E-4</v>
      </c>
      <c r="H255" s="83" t="s">
        <v>1403</v>
      </c>
      <c r="I255" s="104" t="s">
        <v>1408</v>
      </c>
      <c r="J255" s="196" t="s">
        <v>1402</v>
      </c>
      <c r="K255" s="86">
        <v>76.616399999999999</v>
      </c>
      <c r="L255" s="83" t="s">
        <v>1402</v>
      </c>
      <c r="M255" s="196" t="s">
        <v>1402</v>
      </c>
      <c r="N255" s="86">
        <v>1.0303971350399999</v>
      </c>
      <c r="O255" s="83" t="s">
        <v>1402</v>
      </c>
    </row>
    <row r="256" spans="1:15" x14ac:dyDescent="0.3">
      <c r="A256" s="79" t="s">
        <v>1419</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95" t="s">
        <v>1401</v>
      </c>
      <c r="F256" s="102">
        <v>9.8700000000000004E-6</v>
      </c>
      <c r="G256" s="103">
        <v>9.8700000000000004E-6</v>
      </c>
      <c r="H256" s="83" t="s">
        <v>1403</v>
      </c>
      <c r="I256" s="104" t="s">
        <v>1408</v>
      </c>
      <c r="J256" s="196" t="s">
        <v>1402</v>
      </c>
      <c r="K256" s="86">
        <v>0.77163660000000001</v>
      </c>
      <c r="L256" s="83" t="s">
        <v>1402</v>
      </c>
      <c r="M256" s="196" t="s">
        <v>1402</v>
      </c>
      <c r="N256" s="86">
        <v>1.037757114576E-2</v>
      </c>
      <c r="O256" s="83" t="s">
        <v>1402</v>
      </c>
    </row>
    <row r="257" spans="1:15" x14ac:dyDescent="0.3">
      <c r="A257" s="79" t="s">
        <v>1419</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95" t="s">
        <v>1401</v>
      </c>
      <c r="F257" s="102">
        <v>7.9000000000000001E-4</v>
      </c>
      <c r="G257" s="103">
        <v>7.9000000000000001E-4</v>
      </c>
      <c r="H257" s="83" t="s">
        <v>1403</v>
      </c>
      <c r="I257" s="104" t="s">
        <v>1560</v>
      </c>
      <c r="J257" s="196" t="s">
        <v>1402</v>
      </c>
      <c r="K257" s="86">
        <v>61.7622</v>
      </c>
      <c r="L257" s="83" t="s">
        <v>1402</v>
      </c>
      <c r="M257" s="196" t="s">
        <v>1402</v>
      </c>
      <c r="N257" s="86">
        <v>0.83062626191999989</v>
      </c>
      <c r="O257" s="83" t="s">
        <v>1402</v>
      </c>
    </row>
    <row r="258" spans="1:15" x14ac:dyDescent="0.3">
      <c r="A258" s="79" t="s">
        <v>1419</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95" t="s">
        <v>1401</v>
      </c>
      <c r="F258" s="102">
        <v>1.66E-5</v>
      </c>
      <c r="G258" s="103">
        <v>1.66E-5</v>
      </c>
      <c r="H258" s="83" t="s">
        <v>1403</v>
      </c>
      <c r="I258" s="104" t="s">
        <v>1408</v>
      </c>
      <c r="J258" s="196" t="s">
        <v>1402</v>
      </c>
      <c r="K258" s="86">
        <v>1.2977879999999999</v>
      </c>
      <c r="L258" s="83" t="s">
        <v>1402</v>
      </c>
      <c r="M258" s="196" t="s">
        <v>1402</v>
      </c>
      <c r="N258" s="86">
        <v>1.7453665756799998E-2</v>
      </c>
      <c r="O258" s="83" t="s">
        <v>1402</v>
      </c>
    </row>
    <row r="259" spans="1:15" x14ac:dyDescent="0.3">
      <c r="A259" s="79" t="s">
        <v>1419</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95" t="s">
        <v>1401</v>
      </c>
      <c r="F259" s="102">
        <v>2.0100000000000001E-5</v>
      </c>
      <c r="G259" s="103">
        <v>2.0100000000000001E-5</v>
      </c>
      <c r="H259" s="83" t="s">
        <v>1403</v>
      </c>
      <c r="I259" s="104" t="s">
        <v>1408</v>
      </c>
      <c r="J259" s="196" t="s">
        <v>1402</v>
      </c>
      <c r="K259" s="86">
        <v>1.571418</v>
      </c>
      <c r="L259" s="83" t="s">
        <v>1402</v>
      </c>
      <c r="M259" s="196" t="s">
        <v>1402</v>
      </c>
      <c r="N259" s="86">
        <v>2.11336555248E-2</v>
      </c>
      <c r="O259" s="83" t="s">
        <v>1402</v>
      </c>
    </row>
    <row r="260" spans="1:15" x14ac:dyDescent="0.3">
      <c r="A260" s="79" t="s">
        <v>1419</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95" t="s">
        <v>1401</v>
      </c>
      <c r="F260" s="102">
        <v>4.4799999999999998E-5</v>
      </c>
      <c r="G260" s="103">
        <v>4.4799999999999998E-5</v>
      </c>
      <c r="H260" s="83" t="s">
        <v>1403</v>
      </c>
      <c r="I260" s="104" t="s">
        <v>1408</v>
      </c>
      <c r="J260" s="196" t="s">
        <v>1402</v>
      </c>
      <c r="K260" s="86">
        <v>3.5024639999999998</v>
      </c>
      <c r="L260" s="83" t="s">
        <v>1402</v>
      </c>
      <c r="M260" s="196" t="s">
        <v>1402</v>
      </c>
      <c r="N260" s="86">
        <v>4.7103869030399995E-2</v>
      </c>
      <c r="O260" s="83" t="s">
        <v>1402</v>
      </c>
    </row>
    <row r="261" spans="1:15" x14ac:dyDescent="0.3">
      <c r="A261" s="79" t="s">
        <v>1419</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95" t="s">
        <v>1401</v>
      </c>
      <c r="F261" s="102">
        <v>3.3300000000000003E-5</v>
      </c>
      <c r="G261" s="103">
        <v>3.3300000000000003E-5</v>
      </c>
      <c r="H261" s="83" t="s">
        <v>1403</v>
      </c>
      <c r="I261" s="104" t="s">
        <v>1408</v>
      </c>
      <c r="J261" s="196" t="s">
        <v>1402</v>
      </c>
      <c r="K261" s="86">
        <v>2.6033940000000002</v>
      </c>
      <c r="L261" s="83" t="s">
        <v>1402</v>
      </c>
      <c r="M261" s="196" t="s">
        <v>1402</v>
      </c>
      <c r="N261" s="86">
        <v>3.5012474078400004E-2</v>
      </c>
      <c r="O261" s="83" t="s">
        <v>1402</v>
      </c>
    </row>
    <row r="262" spans="1:15" x14ac:dyDescent="0.3">
      <c r="A262" s="79" t="s">
        <v>1419</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95" t="s">
        <v>1401</v>
      </c>
      <c r="F262" s="102">
        <v>4.3600000000000003E-5</v>
      </c>
      <c r="G262" s="103">
        <v>4.3600000000000003E-5</v>
      </c>
      <c r="H262" s="83" t="s">
        <v>1403</v>
      </c>
      <c r="I262" s="104" t="s">
        <v>1408</v>
      </c>
      <c r="J262" s="196" t="s">
        <v>1402</v>
      </c>
      <c r="K262" s="86">
        <v>3.4086480000000003</v>
      </c>
      <c r="L262" s="83" t="s">
        <v>1402</v>
      </c>
      <c r="M262" s="196" t="s">
        <v>1402</v>
      </c>
      <c r="N262" s="86">
        <v>4.5842158252799997E-2</v>
      </c>
      <c r="O262" s="83" t="s">
        <v>1402</v>
      </c>
    </row>
    <row r="263" spans="1:15" x14ac:dyDescent="0.3">
      <c r="A263" s="79" t="s">
        <v>1419</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95" t="s">
        <v>1401</v>
      </c>
      <c r="F263" s="102">
        <v>1.22E-5</v>
      </c>
      <c r="G263" s="103">
        <v>1.22E-5</v>
      </c>
      <c r="H263" s="83" t="s">
        <v>1403</v>
      </c>
      <c r="I263" s="104" t="s">
        <v>1408</v>
      </c>
      <c r="J263" s="196" t="s">
        <v>1402</v>
      </c>
      <c r="K263" s="86">
        <v>0.95379599999999998</v>
      </c>
      <c r="L263" s="83" t="s">
        <v>1402</v>
      </c>
      <c r="M263" s="196" t="s">
        <v>1402</v>
      </c>
      <c r="N263" s="86">
        <v>1.2827392905599999E-2</v>
      </c>
      <c r="O263" s="83" t="s">
        <v>1402</v>
      </c>
    </row>
    <row r="264" spans="1:15" x14ac:dyDescent="0.3">
      <c r="A264" s="79" t="s">
        <v>1419</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95" t="s">
        <v>1401</v>
      </c>
      <c r="F264" s="102">
        <v>1.0499999999999999E-3</v>
      </c>
      <c r="G264" s="103">
        <v>1.0499999999999999E-3</v>
      </c>
      <c r="H264" s="83" t="s">
        <v>1403</v>
      </c>
      <c r="I264" s="104" t="s">
        <v>1408</v>
      </c>
      <c r="J264" s="196" t="s">
        <v>1402</v>
      </c>
      <c r="K264" s="86">
        <v>82.088999999999999</v>
      </c>
      <c r="L264" s="83" t="s">
        <v>1402</v>
      </c>
      <c r="M264" s="196" t="s">
        <v>1402</v>
      </c>
      <c r="N264" s="86">
        <v>1.1039969303999999</v>
      </c>
      <c r="O264" s="83" t="s">
        <v>1402</v>
      </c>
    </row>
    <row r="265" spans="1:15" x14ac:dyDescent="0.3">
      <c r="A265" s="79" t="s">
        <v>1419</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95" t="s">
        <v>1401</v>
      </c>
      <c r="F265" s="102">
        <v>2.8800000000000001E-4</v>
      </c>
      <c r="G265" s="103">
        <v>2.8800000000000001E-4</v>
      </c>
      <c r="H265" s="83" t="s">
        <v>1403</v>
      </c>
      <c r="I265" s="104" t="s">
        <v>1408</v>
      </c>
      <c r="J265" s="196" t="s">
        <v>1402</v>
      </c>
      <c r="K265" s="86">
        <v>22.515840000000001</v>
      </c>
      <c r="L265" s="83" t="s">
        <v>1402</v>
      </c>
      <c r="M265" s="196" t="s">
        <v>1402</v>
      </c>
      <c r="N265" s="86">
        <v>0.30281058662399996</v>
      </c>
      <c r="O265" s="83" t="s">
        <v>1402</v>
      </c>
    </row>
    <row r="266" spans="1:15" x14ac:dyDescent="0.3">
      <c r="A266" s="79" t="s">
        <v>1419</v>
      </c>
      <c r="B266" s="100" t="s">
        <v>506</v>
      </c>
      <c r="C266" s="81" t="str">
        <f>IFERROR(IF(B266="No CAS","",INDEX('DEQ Pollutant List'!$C$7:$C$611,MATCH('3. Pollutant Emissions - EF'!B266,'DEQ Pollutant List'!$B$7:$B$611,0))),"")</f>
        <v>Isopropyl alcohol</v>
      </c>
      <c r="D266" s="112"/>
      <c r="E266" s="195" t="s">
        <v>1401</v>
      </c>
      <c r="F266" s="102">
        <v>4.5199999999999997E-3</v>
      </c>
      <c r="G266" s="103">
        <v>4.5199999999999997E-3</v>
      </c>
      <c r="H266" s="83" t="s">
        <v>1403</v>
      </c>
      <c r="I266" s="104" t="s">
        <v>1408</v>
      </c>
      <c r="J266" s="196" t="s">
        <v>1402</v>
      </c>
      <c r="K266" s="86">
        <v>353.37359999999995</v>
      </c>
      <c r="L266" s="83" t="s">
        <v>1402</v>
      </c>
      <c r="M266" s="196" t="s">
        <v>1402</v>
      </c>
      <c r="N266" s="86">
        <v>4.7524439289599991</v>
      </c>
      <c r="O266" s="83" t="s">
        <v>1402</v>
      </c>
    </row>
    <row r="267" spans="1:15" x14ac:dyDescent="0.3">
      <c r="A267" s="79" t="s">
        <v>1419</v>
      </c>
      <c r="B267" s="100" t="s">
        <v>529</v>
      </c>
      <c r="C267" s="81" t="str">
        <f>IFERROR(IF(B267="No CAS","",INDEX('DEQ Pollutant List'!$C$7:$C$611,MATCH('3. Pollutant Emissions - EF'!B267,'DEQ Pollutant List'!$B$7:$B$611,0))),"")</f>
        <v>Methanol</v>
      </c>
      <c r="D267" s="112"/>
      <c r="E267" s="195" t="s">
        <v>1401</v>
      </c>
      <c r="F267" s="102">
        <v>7.3200000000000001E-4</v>
      </c>
      <c r="G267" s="103">
        <v>7.3200000000000001E-4</v>
      </c>
      <c r="H267" s="83" t="s">
        <v>1403</v>
      </c>
      <c r="I267" s="104" t="s">
        <v>1408</v>
      </c>
      <c r="J267" s="196" t="s">
        <v>1402</v>
      </c>
      <c r="K267" s="86">
        <v>57.227760000000004</v>
      </c>
      <c r="L267" s="83" t="s">
        <v>1402</v>
      </c>
      <c r="M267" s="196" t="s">
        <v>1402</v>
      </c>
      <c r="N267" s="86">
        <v>0.76964357433599995</v>
      </c>
      <c r="O267" s="83" t="s">
        <v>1402</v>
      </c>
    </row>
    <row r="268" spans="1:15" x14ac:dyDescent="0.3">
      <c r="A268" s="79" t="s">
        <v>1419</v>
      </c>
      <c r="B268" s="100" t="s">
        <v>131</v>
      </c>
      <c r="C268" s="81" t="str">
        <f>IFERROR(IF(B268="No CAS","",INDEX('DEQ Pollutant List'!$C$7:$C$611,MATCH('3. Pollutant Emissions - EF'!B268,'DEQ Pollutant List'!$B$7:$B$611,0))),"")</f>
        <v>Bromomethane (methyl bromide)</v>
      </c>
      <c r="D268" s="112"/>
      <c r="E268" s="195" t="s">
        <v>1401</v>
      </c>
      <c r="F268" s="102">
        <v>1.13E-5</v>
      </c>
      <c r="G268" s="103">
        <v>1.13E-5</v>
      </c>
      <c r="H268" s="83" t="s">
        <v>1403</v>
      </c>
      <c r="I268" s="104" t="s">
        <v>1408</v>
      </c>
      <c r="J268" s="196" t="s">
        <v>1402</v>
      </c>
      <c r="K268" s="86">
        <v>0.88343400000000005</v>
      </c>
      <c r="L268" s="83" t="s">
        <v>1402</v>
      </c>
      <c r="M268" s="196" t="s">
        <v>1402</v>
      </c>
      <c r="N268" s="86">
        <v>1.18811098224E-2</v>
      </c>
      <c r="O268" s="83" t="s">
        <v>1402</v>
      </c>
    </row>
    <row r="269" spans="1:15" x14ac:dyDescent="0.3">
      <c r="A269" s="79" t="s">
        <v>1419</v>
      </c>
      <c r="B269" s="100" t="s">
        <v>210</v>
      </c>
      <c r="C269" s="81" t="str">
        <f>IFERROR(IF(B269="No CAS","",INDEX('DEQ Pollutant List'!$C$7:$C$611,MATCH('3. Pollutant Emissions - EF'!B269,'DEQ Pollutant List'!$B$7:$B$611,0))),"")</f>
        <v>Chloromethane (methyl chloride)</v>
      </c>
      <c r="D269" s="112"/>
      <c r="E269" s="195" t="s">
        <v>1401</v>
      </c>
      <c r="F269" s="102">
        <v>4.35E-5</v>
      </c>
      <c r="G269" s="103">
        <v>4.35E-5</v>
      </c>
      <c r="H269" s="83" t="s">
        <v>1403</v>
      </c>
      <c r="I269" s="104" t="s">
        <v>1408</v>
      </c>
      <c r="J269" s="196" t="s">
        <v>1402</v>
      </c>
      <c r="K269" s="86">
        <v>3.40083</v>
      </c>
      <c r="L269" s="83" t="s">
        <v>1402</v>
      </c>
      <c r="M269" s="196" t="s">
        <v>1402</v>
      </c>
      <c r="N269" s="86">
        <v>4.5737015687999996E-2</v>
      </c>
      <c r="O269" s="83" t="s">
        <v>1402</v>
      </c>
    </row>
    <row r="270" spans="1:15" x14ac:dyDescent="0.3">
      <c r="A270" s="79" t="s">
        <v>1419</v>
      </c>
      <c r="B270" s="100" t="s">
        <v>1019</v>
      </c>
      <c r="C270" s="81" t="str">
        <f>IFERROR(IF(B270="No CAS","",INDEX('DEQ Pollutant List'!$C$7:$C$611,MATCH('3. Pollutant Emissions - EF'!B270,'DEQ Pollutant List'!$B$7:$B$611,0))),"")</f>
        <v>1,1,1-Trichloroethane (methyl chloroform)</v>
      </c>
      <c r="D270" s="112"/>
      <c r="E270" s="195" t="s">
        <v>1401</v>
      </c>
      <c r="F270" s="102">
        <v>5.7800000000000002E-5</v>
      </c>
      <c r="G270" s="103">
        <v>5.7800000000000002E-5</v>
      </c>
      <c r="H270" s="83" t="s">
        <v>1403</v>
      </c>
      <c r="I270" s="104" t="s">
        <v>1408</v>
      </c>
      <c r="J270" s="196" t="s">
        <v>1402</v>
      </c>
      <c r="K270" s="86">
        <v>4.5188040000000003</v>
      </c>
      <c r="L270" s="83" t="s">
        <v>1402</v>
      </c>
      <c r="M270" s="196" t="s">
        <v>1402</v>
      </c>
      <c r="N270" s="86">
        <v>6.07724024544E-2</v>
      </c>
      <c r="O270" s="83" t="s">
        <v>1402</v>
      </c>
    </row>
    <row r="271" spans="1:15" x14ac:dyDescent="0.3">
      <c r="A271" s="79" t="s">
        <v>1419</v>
      </c>
      <c r="B271" s="100" t="s">
        <v>317</v>
      </c>
      <c r="C271" s="81" t="str">
        <f>IFERROR(IF(B271="No CAS","",INDEX('DEQ Pollutant List'!$C$7:$C$611,MATCH('3. Pollutant Emissions - EF'!B271,'DEQ Pollutant List'!$B$7:$B$611,0))),"")</f>
        <v>Dichloromethane (methylene chloride)</v>
      </c>
      <c r="D271" s="112"/>
      <c r="E271" s="195" t="s">
        <v>1401</v>
      </c>
      <c r="F271" s="102">
        <v>3.9800000000000002E-4</v>
      </c>
      <c r="G271" s="103">
        <v>3.9800000000000002E-4</v>
      </c>
      <c r="H271" s="83" t="s">
        <v>1403</v>
      </c>
      <c r="I271" s="104" t="s">
        <v>1408</v>
      </c>
      <c r="J271" s="196" t="s">
        <v>1402</v>
      </c>
      <c r="K271" s="86">
        <v>31.115640000000003</v>
      </c>
      <c r="L271" s="83" t="s">
        <v>1402</v>
      </c>
      <c r="M271" s="196" t="s">
        <v>1402</v>
      </c>
      <c r="N271" s="86">
        <v>0.418467407904</v>
      </c>
      <c r="O271" s="83" t="s">
        <v>1402</v>
      </c>
    </row>
    <row r="272" spans="1:15" x14ac:dyDescent="0.3">
      <c r="A272" s="79" t="s">
        <v>1419</v>
      </c>
      <c r="B272" s="100" t="s">
        <v>549</v>
      </c>
      <c r="C272" s="81" t="str">
        <f>IFERROR(IF(B272="No CAS","",INDEX('DEQ Pollutant List'!$C$7:$C$611,MATCH('3. Pollutant Emissions - EF'!B272,'DEQ Pollutant List'!$B$7:$B$611,0))),"")</f>
        <v>Methyl isobutyl ketone (MIBK, hexone)</v>
      </c>
      <c r="D272" s="112"/>
      <c r="E272" s="195" t="s">
        <v>1401</v>
      </c>
      <c r="F272" s="102">
        <v>4.4499999999999997E-4</v>
      </c>
      <c r="G272" s="103">
        <v>4.4499999999999997E-4</v>
      </c>
      <c r="H272" s="83" t="s">
        <v>1403</v>
      </c>
      <c r="I272" s="104" t="s">
        <v>1408</v>
      </c>
      <c r="J272" s="196" t="s">
        <v>1402</v>
      </c>
      <c r="K272" s="86">
        <v>34.790099999999995</v>
      </c>
      <c r="L272" s="83" t="s">
        <v>1402</v>
      </c>
      <c r="M272" s="196" t="s">
        <v>1402</v>
      </c>
      <c r="N272" s="86">
        <v>0.46788441335999992</v>
      </c>
      <c r="O272" s="83" t="s">
        <v>1402</v>
      </c>
    </row>
    <row r="273" spans="1:15" x14ac:dyDescent="0.3">
      <c r="A273" s="79" t="s">
        <v>1419</v>
      </c>
      <c r="B273" s="100" t="s">
        <v>137</v>
      </c>
      <c r="C273" s="81" t="str">
        <f>IFERROR(IF(B273="No CAS","",INDEX('DEQ Pollutant List'!$C$7:$C$611,MATCH('3. Pollutant Emissions - EF'!B273,'DEQ Pollutant List'!$B$7:$B$611,0))),"")</f>
        <v>2-Butanone (methyl ethyl ketone)</v>
      </c>
      <c r="D273" s="112"/>
      <c r="E273" s="195" t="s">
        <v>1401</v>
      </c>
      <c r="F273" s="102">
        <v>6.9700000000000002E-6</v>
      </c>
      <c r="G273" s="103">
        <v>6.9700000000000002E-6</v>
      </c>
      <c r="H273" s="83" t="s">
        <v>1403</v>
      </c>
      <c r="I273" s="104" t="s">
        <v>1408</v>
      </c>
      <c r="J273" s="196" t="s">
        <v>1402</v>
      </c>
      <c r="K273" s="86">
        <v>0.54491460000000003</v>
      </c>
      <c r="L273" s="83" t="s">
        <v>1402</v>
      </c>
      <c r="M273" s="196" t="s">
        <v>1402</v>
      </c>
      <c r="N273" s="86">
        <v>7.3284367665599993E-3</v>
      </c>
      <c r="O273" s="83" t="s">
        <v>1402</v>
      </c>
    </row>
    <row r="274" spans="1:15" x14ac:dyDescent="0.3">
      <c r="A274" s="79" t="s">
        <v>1419</v>
      </c>
      <c r="B274" s="100" t="s">
        <v>693</v>
      </c>
      <c r="C274" s="81" t="str">
        <f>IFERROR(IF(B274="No CAS","",INDEX('DEQ Pollutant List'!$C$7:$C$611,MATCH('3. Pollutant Emissions - EF'!B274,'DEQ Pollutant List'!$B$7:$B$611,0))),"")</f>
        <v>Phenol</v>
      </c>
      <c r="D274" s="112"/>
      <c r="E274" s="195" t="s">
        <v>1401</v>
      </c>
      <c r="F274" s="102">
        <v>1.6000000000000001E-4</v>
      </c>
      <c r="G274" s="103">
        <v>1.6000000000000001E-4</v>
      </c>
      <c r="H274" s="83" t="s">
        <v>1403</v>
      </c>
      <c r="I274" s="104" t="s">
        <v>1408</v>
      </c>
      <c r="J274" s="196" t="s">
        <v>1402</v>
      </c>
      <c r="K274" s="86">
        <v>12.508800000000001</v>
      </c>
      <c r="L274" s="83" t="s">
        <v>1402</v>
      </c>
      <c r="M274" s="196" t="s">
        <v>1402</v>
      </c>
      <c r="N274" s="86">
        <v>0.16822810367999999</v>
      </c>
      <c r="O274" s="83" t="s">
        <v>1402</v>
      </c>
    </row>
    <row r="275" spans="1:15" x14ac:dyDescent="0.3">
      <c r="A275" s="79" t="s">
        <v>1419</v>
      </c>
      <c r="B275" s="100">
        <v>504</v>
      </c>
      <c r="C275" s="81" t="str">
        <f>IFERROR(IF(B275="No CAS","",INDEX('DEQ Pollutant List'!$C$7:$C$611,MATCH('3. Pollutant Emissions - EF'!B275,'DEQ Pollutant List'!$B$7:$B$611,0))),"")</f>
        <v>Phosphorus and compounds</v>
      </c>
      <c r="D275" s="112"/>
      <c r="E275" s="195" t="s">
        <v>1401</v>
      </c>
      <c r="F275" s="102">
        <v>3.1E-4</v>
      </c>
      <c r="G275" s="103">
        <v>3.1E-4</v>
      </c>
      <c r="H275" s="83" t="s">
        <v>1403</v>
      </c>
      <c r="I275" s="104" t="s">
        <v>1408</v>
      </c>
      <c r="J275" s="196" t="s">
        <v>1402</v>
      </c>
      <c r="K275" s="86">
        <v>24.235800000000001</v>
      </c>
      <c r="L275" s="83" t="s">
        <v>1402</v>
      </c>
      <c r="M275" s="196" t="s">
        <v>1402</v>
      </c>
      <c r="N275" s="86">
        <v>0.32594195088</v>
      </c>
      <c r="O275" s="83" t="s">
        <v>1402</v>
      </c>
    </row>
    <row r="276" spans="1:15" x14ac:dyDescent="0.3">
      <c r="A276" s="79" t="s">
        <v>1419</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95" t="s">
        <v>1401</v>
      </c>
      <c r="F276" s="102">
        <v>3.1100000000000002E-4</v>
      </c>
      <c r="G276" s="103">
        <v>3.1100000000000002E-4</v>
      </c>
      <c r="H276" s="83" t="s">
        <v>1403</v>
      </c>
      <c r="I276" s="104" t="s">
        <v>1408</v>
      </c>
      <c r="J276" s="196" t="s">
        <v>1402</v>
      </c>
      <c r="K276" s="86">
        <v>24.313980000000001</v>
      </c>
      <c r="L276" s="83" t="s">
        <v>1402</v>
      </c>
      <c r="M276" s="196" t="s">
        <v>1402</v>
      </c>
      <c r="N276" s="86">
        <v>0.32699337652799998</v>
      </c>
      <c r="O276" s="83" t="s">
        <v>1402</v>
      </c>
    </row>
    <row r="277" spans="1:15" x14ac:dyDescent="0.3">
      <c r="A277" s="79" t="s">
        <v>1419</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95" t="s">
        <v>1401</v>
      </c>
      <c r="F277" s="102">
        <v>4.6900000000000002E-4</v>
      </c>
      <c r="G277" s="103">
        <v>4.6900000000000002E-4</v>
      </c>
      <c r="H277" s="83" t="s">
        <v>1403</v>
      </c>
      <c r="I277" s="104" t="s">
        <v>1408</v>
      </c>
      <c r="J277" s="196" t="s">
        <v>1402</v>
      </c>
      <c r="K277" s="86">
        <v>36.666420000000002</v>
      </c>
      <c r="L277" s="83" t="s">
        <v>1402</v>
      </c>
      <c r="M277" s="196" t="s">
        <v>1402</v>
      </c>
      <c r="N277" s="86">
        <v>0.49311862891199998</v>
      </c>
      <c r="O277" s="83" t="s">
        <v>1402</v>
      </c>
    </row>
    <row r="278" spans="1:15" x14ac:dyDescent="0.3">
      <c r="A278" s="79" t="s">
        <v>1419</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95" t="s">
        <v>1401</v>
      </c>
      <c r="F278" s="102">
        <v>1.1399999999999999E-5</v>
      </c>
      <c r="G278" s="103">
        <v>1.1399999999999999E-5</v>
      </c>
      <c r="H278" s="83" t="s">
        <v>1403</v>
      </c>
      <c r="I278" s="104" t="s">
        <v>1408</v>
      </c>
      <c r="J278" s="196" t="s">
        <v>1402</v>
      </c>
      <c r="K278" s="86">
        <v>0.89125199999999993</v>
      </c>
      <c r="L278" s="83" t="s">
        <v>1402</v>
      </c>
      <c r="M278" s="196" t="s">
        <v>1402</v>
      </c>
      <c r="N278" s="86">
        <v>1.1986252387199999E-2</v>
      </c>
      <c r="O278" s="83" t="s">
        <v>1402</v>
      </c>
    </row>
    <row r="279" spans="1:15" x14ac:dyDescent="0.3">
      <c r="A279" s="79" t="s">
        <v>1419</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95" t="s">
        <v>1401</v>
      </c>
      <c r="F279" s="102">
        <v>5.22E-6</v>
      </c>
      <c r="G279" s="103">
        <v>5.22E-6</v>
      </c>
      <c r="H279" s="83" t="s">
        <v>1403</v>
      </c>
      <c r="I279" s="104" t="s">
        <v>1408</v>
      </c>
      <c r="J279" s="196" t="s">
        <v>1402</v>
      </c>
      <c r="K279" s="86">
        <v>0.40809960000000001</v>
      </c>
      <c r="L279" s="83" t="s">
        <v>1402</v>
      </c>
      <c r="M279" s="196" t="s">
        <v>1402</v>
      </c>
      <c r="N279" s="86">
        <v>5.4884418825599992E-3</v>
      </c>
      <c r="O279" s="83" t="s">
        <v>1402</v>
      </c>
    </row>
    <row r="280" spans="1:15" x14ac:dyDescent="0.3">
      <c r="A280" s="79" t="s">
        <v>1419</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95" t="s">
        <v>1401</v>
      </c>
      <c r="F280" s="102">
        <v>2.5400000000000001E-5</v>
      </c>
      <c r="G280" s="103">
        <v>2.5400000000000001E-5</v>
      </c>
      <c r="H280" s="83" t="s">
        <v>1403</v>
      </c>
      <c r="I280" s="104" t="s">
        <v>1509</v>
      </c>
      <c r="J280" s="196" t="s">
        <v>1402</v>
      </c>
      <c r="K280" s="86">
        <v>1.9857720000000001</v>
      </c>
      <c r="L280" s="83" t="s">
        <v>1402</v>
      </c>
      <c r="M280" s="196" t="s">
        <v>1402</v>
      </c>
      <c r="N280" s="86">
        <v>2.6706211459199998E-2</v>
      </c>
      <c r="O280" s="83" t="s">
        <v>1402</v>
      </c>
    </row>
    <row r="281" spans="1:15" x14ac:dyDescent="0.3">
      <c r="A281" s="79" t="s">
        <v>1419</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95" t="s">
        <v>1401</v>
      </c>
      <c r="F281" s="102">
        <v>1.18E-4</v>
      </c>
      <c r="G281" s="103">
        <v>1.18E-4</v>
      </c>
      <c r="H281" s="83" t="s">
        <v>1403</v>
      </c>
      <c r="I281" s="104" t="s">
        <v>1528</v>
      </c>
      <c r="J281" s="196" t="s">
        <v>1402</v>
      </c>
      <c r="K281" s="86">
        <v>9.2252399999999994</v>
      </c>
      <c r="L281" s="83" t="s">
        <v>1402</v>
      </c>
      <c r="M281" s="196" t="s">
        <v>1402</v>
      </c>
      <c r="N281" s="86">
        <v>0.12406822646399998</v>
      </c>
      <c r="O281" s="83" t="s">
        <v>1402</v>
      </c>
    </row>
    <row r="282" spans="1:15" x14ac:dyDescent="0.3">
      <c r="A282" s="79" t="s">
        <v>1419</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95" t="s">
        <v>1401</v>
      </c>
      <c r="F282" s="102">
        <v>8.5299999999999996E-6</v>
      </c>
      <c r="G282" s="103">
        <v>8.5299999999999996E-6</v>
      </c>
      <c r="H282" s="83" t="s">
        <v>1403</v>
      </c>
      <c r="I282" s="104" t="s">
        <v>1555</v>
      </c>
      <c r="J282" s="196" t="s">
        <v>1402</v>
      </c>
      <c r="K282" s="86">
        <v>0.66687540000000001</v>
      </c>
      <c r="L282" s="83" t="s">
        <v>1402</v>
      </c>
      <c r="M282" s="196" t="s">
        <v>1402</v>
      </c>
      <c r="N282" s="86">
        <v>8.9686607774399994E-3</v>
      </c>
      <c r="O282" s="83" t="s">
        <v>1402</v>
      </c>
    </row>
    <row r="283" spans="1:15" x14ac:dyDescent="0.3">
      <c r="A283" s="79" t="s">
        <v>1419</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95" t="s">
        <v>1401</v>
      </c>
      <c r="F283" s="102">
        <v>4.6900000000000002E-5</v>
      </c>
      <c r="G283" s="103">
        <v>4.6900000000000002E-5</v>
      </c>
      <c r="H283" s="83" t="s">
        <v>1403</v>
      </c>
      <c r="I283" s="104" t="s">
        <v>1555</v>
      </c>
      <c r="J283" s="196" t="s">
        <v>1402</v>
      </c>
      <c r="K283" s="86">
        <v>3.666642</v>
      </c>
      <c r="L283" s="83" t="s">
        <v>1402</v>
      </c>
      <c r="M283" s="196" t="s">
        <v>1402</v>
      </c>
      <c r="N283" s="86">
        <v>4.9311862891200001E-2</v>
      </c>
      <c r="O283" s="83" t="s">
        <v>1402</v>
      </c>
    </row>
    <row r="284" spans="1:15" x14ac:dyDescent="0.3">
      <c r="A284" s="79" t="s">
        <v>1419</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95" t="s">
        <v>1401</v>
      </c>
      <c r="F284" s="102">
        <v>2.6800000000000001E-5</v>
      </c>
      <c r="G284" s="103">
        <v>2.6800000000000001E-5</v>
      </c>
      <c r="H284" s="83" t="s">
        <v>1403</v>
      </c>
      <c r="I284" s="104" t="s">
        <v>1555</v>
      </c>
      <c r="J284" s="196" t="s">
        <v>1402</v>
      </c>
      <c r="K284" s="86">
        <v>2.095224</v>
      </c>
      <c r="L284" s="83" t="s">
        <v>1402</v>
      </c>
      <c r="M284" s="196" t="s">
        <v>1402</v>
      </c>
      <c r="N284" s="86">
        <v>2.8178207366399997E-2</v>
      </c>
      <c r="O284" s="83" t="s">
        <v>1402</v>
      </c>
    </row>
    <row r="285" spans="1:15" x14ac:dyDescent="0.3">
      <c r="A285" s="79" t="s">
        <v>1419</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95" t="s">
        <v>1401</v>
      </c>
      <c r="F285" s="102">
        <v>8.1299999999999988E-7</v>
      </c>
      <c r="G285" s="103">
        <v>8.1299999999999988E-7</v>
      </c>
      <c r="H285" s="83" t="s">
        <v>1403</v>
      </c>
      <c r="I285" s="104" t="s">
        <v>1555</v>
      </c>
      <c r="J285" s="196" t="s">
        <v>1402</v>
      </c>
      <c r="K285" s="86">
        <v>6.3560339999999993E-2</v>
      </c>
      <c r="L285" s="83" t="s">
        <v>1402</v>
      </c>
      <c r="M285" s="196" t="s">
        <v>1402</v>
      </c>
      <c r="N285" s="86">
        <v>8.5480905182399984E-4</v>
      </c>
      <c r="O285" s="83" t="s">
        <v>1402</v>
      </c>
    </row>
    <row r="286" spans="1:15" x14ac:dyDescent="0.3">
      <c r="A286" s="79" t="s">
        <v>1419</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95" t="s">
        <v>1401</v>
      </c>
      <c r="F286" s="102">
        <v>6.6599999999999998E-6</v>
      </c>
      <c r="G286" s="103">
        <v>6.6599999999999998E-6</v>
      </c>
      <c r="H286" s="83" t="s">
        <v>1403</v>
      </c>
      <c r="I286" s="104" t="s">
        <v>1561</v>
      </c>
      <c r="J286" s="196" t="s">
        <v>1402</v>
      </c>
      <c r="K286" s="86">
        <v>0.5206788</v>
      </c>
      <c r="L286" s="83" t="s">
        <v>1402</v>
      </c>
      <c r="M286" s="196" t="s">
        <v>1402</v>
      </c>
      <c r="N286" s="86">
        <v>7.002494815679999E-3</v>
      </c>
      <c r="O286" s="83" t="s">
        <v>1402</v>
      </c>
    </row>
    <row r="287" spans="1:15" x14ac:dyDescent="0.3">
      <c r="A287" s="79" t="s">
        <v>1419</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95" t="s">
        <v>1401</v>
      </c>
      <c r="F287" s="102">
        <v>1.42E-6</v>
      </c>
      <c r="G287" s="103">
        <v>1.42E-6</v>
      </c>
      <c r="H287" s="83" t="s">
        <v>1403</v>
      </c>
      <c r="I287" s="104" t="s">
        <v>1555</v>
      </c>
      <c r="J287" s="196" t="s">
        <v>1402</v>
      </c>
      <c r="K287" s="86">
        <v>0.11101559999999999</v>
      </c>
      <c r="L287" s="83" t="s">
        <v>1402</v>
      </c>
      <c r="M287" s="196" t="s">
        <v>1402</v>
      </c>
      <c r="N287" s="86">
        <v>1.4930244201599998E-3</v>
      </c>
      <c r="O287" s="83" t="s">
        <v>1402</v>
      </c>
    </row>
    <row r="288" spans="1:15" x14ac:dyDescent="0.3">
      <c r="A288" s="79" t="s">
        <v>1419</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95" t="s">
        <v>1401</v>
      </c>
      <c r="F288" s="102">
        <v>2.1100000000000001E-6</v>
      </c>
      <c r="G288" s="103">
        <v>2.1100000000000001E-6</v>
      </c>
      <c r="H288" s="83" t="s">
        <v>1403</v>
      </c>
      <c r="I288" s="104" t="s">
        <v>1555</v>
      </c>
      <c r="J288" s="196" t="s">
        <v>1402</v>
      </c>
      <c r="K288" s="86">
        <v>0.16495980000000002</v>
      </c>
      <c r="L288" s="83" t="s">
        <v>1402</v>
      </c>
      <c r="M288" s="196" t="s">
        <v>1402</v>
      </c>
      <c r="N288" s="86">
        <v>2.2185081172800001E-3</v>
      </c>
      <c r="O288" s="83" t="s">
        <v>1402</v>
      </c>
    </row>
    <row r="289" spans="1:15" x14ac:dyDescent="0.3">
      <c r="A289" s="79" t="s">
        <v>1419</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95" t="s">
        <v>1401</v>
      </c>
      <c r="F289" s="102">
        <v>1.5099999999999999E-6</v>
      </c>
      <c r="G289" s="103">
        <v>1.5099999999999999E-6</v>
      </c>
      <c r="H289" s="83" t="s">
        <v>1403</v>
      </c>
      <c r="I289" s="104" t="s">
        <v>1555</v>
      </c>
      <c r="J289" s="196" t="s">
        <v>1402</v>
      </c>
      <c r="K289" s="86">
        <v>0.1180518</v>
      </c>
      <c r="L289" s="83" t="s">
        <v>1402</v>
      </c>
      <c r="M289" s="196" t="s">
        <v>1402</v>
      </c>
      <c r="N289" s="86">
        <v>1.5876527284799998E-3</v>
      </c>
      <c r="O289" s="83" t="s">
        <v>1402</v>
      </c>
    </row>
    <row r="290" spans="1:15" x14ac:dyDescent="0.3">
      <c r="A290" s="79" t="s">
        <v>1419</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95" t="s">
        <v>1401</v>
      </c>
      <c r="F290" s="102">
        <v>1.5599999999999999E-6</v>
      </c>
      <c r="G290" s="103">
        <v>1.5599999999999999E-6</v>
      </c>
      <c r="H290" s="83" t="s">
        <v>1403</v>
      </c>
      <c r="I290" s="104" t="s">
        <v>1555</v>
      </c>
      <c r="J290" s="196" t="s">
        <v>1402</v>
      </c>
      <c r="K290" s="86">
        <v>0.12196079999999999</v>
      </c>
      <c r="L290" s="83" t="s">
        <v>1402</v>
      </c>
      <c r="M290" s="196" t="s">
        <v>1402</v>
      </c>
      <c r="N290" s="86">
        <v>1.6402240108799998E-3</v>
      </c>
      <c r="O290" s="83" t="s">
        <v>1402</v>
      </c>
    </row>
    <row r="291" spans="1:15" x14ac:dyDescent="0.3">
      <c r="A291" s="79" t="s">
        <v>1419</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95" t="s">
        <v>1401</v>
      </c>
      <c r="F291" s="102">
        <v>5.1799999999999995E-7</v>
      </c>
      <c r="G291" s="103">
        <v>5.1799999999999995E-7</v>
      </c>
      <c r="H291" s="83" t="s">
        <v>1403</v>
      </c>
      <c r="I291" s="104" t="s">
        <v>1555</v>
      </c>
      <c r="J291" s="196" t="s">
        <v>1402</v>
      </c>
      <c r="K291" s="86">
        <v>4.0497239999999997E-2</v>
      </c>
      <c r="L291" s="83" t="s">
        <v>1402</v>
      </c>
      <c r="M291" s="196" t="s">
        <v>1402</v>
      </c>
      <c r="N291" s="86">
        <v>5.4463848566399986E-4</v>
      </c>
      <c r="O291" s="83" t="s">
        <v>1402</v>
      </c>
    </row>
    <row r="292" spans="1:15" x14ac:dyDescent="0.3">
      <c r="A292" s="79" t="s">
        <v>1419</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95" t="s">
        <v>1401</v>
      </c>
      <c r="F292" s="197">
        <v>7.9000000000000006E-7</v>
      </c>
      <c r="G292" s="103">
        <v>7.9000000000000006E-7</v>
      </c>
      <c r="H292" s="83" t="s">
        <v>1403</v>
      </c>
      <c r="I292" s="104" t="s">
        <v>1555</v>
      </c>
      <c r="J292" s="196" t="s">
        <v>1402</v>
      </c>
      <c r="K292" s="86">
        <v>6.1762200000000003E-2</v>
      </c>
      <c r="L292" s="83" t="s">
        <v>1402</v>
      </c>
      <c r="M292" s="196" t="s">
        <v>1402</v>
      </c>
      <c r="N292" s="86">
        <v>8.3062626192000001E-4</v>
      </c>
      <c r="O292" s="83" t="s">
        <v>1402</v>
      </c>
    </row>
    <row r="293" spans="1:15" x14ac:dyDescent="0.3">
      <c r="A293" s="79" t="s">
        <v>1419</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95" t="s">
        <v>1401</v>
      </c>
      <c r="F293" s="102">
        <v>1.6699999999999999E-5</v>
      </c>
      <c r="G293" s="103">
        <v>1.6699999999999999E-5</v>
      </c>
      <c r="H293" s="83" t="s">
        <v>1403</v>
      </c>
      <c r="I293" s="104" t="s">
        <v>1555</v>
      </c>
      <c r="J293" s="196" t="s">
        <v>1402</v>
      </c>
      <c r="K293" s="86">
        <v>1.305606</v>
      </c>
      <c r="L293" s="83" t="s">
        <v>1402</v>
      </c>
      <c r="M293" s="196" t="s">
        <v>1402</v>
      </c>
      <c r="N293" s="86">
        <v>1.7558808321599999E-2</v>
      </c>
      <c r="O293" s="83" t="s">
        <v>1402</v>
      </c>
    </row>
    <row r="294" spans="1:15" x14ac:dyDescent="0.3">
      <c r="A294" s="79" t="s">
        <v>1419</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95" t="s">
        <v>1401</v>
      </c>
      <c r="F294" s="102">
        <v>3.01E-5</v>
      </c>
      <c r="G294" s="103">
        <v>3.01E-5</v>
      </c>
      <c r="H294" s="83" t="s">
        <v>1403</v>
      </c>
      <c r="I294" s="104" t="s">
        <v>1555</v>
      </c>
      <c r="J294" s="196" t="s">
        <v>1402</v>
      </c>
      <c r="K294" s="86">
        <v>2.353218</v>
      </c>
      <c r="L294" s="83" t="s">
        <v>1402</v>
      </c>
      <c r="M294" s="196" t="s">
        <v>1402</v>
      </c>
      <c r="N294" s="86">
        <v>3.1647912004799994E-2</v>
      </c>
      <c r="O294" s="83" t="s">
        <v>1402</v>
      </c>
    </row>
    <row r="295" spans="1:15" x14ac:dyDescent="0.3">
      <c r="A295" s="79" t="s">
        <v>1419</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95" t="s">
        <v>1401</v>
      </c>
      <c r="F295" s="102">
        <v>1.02E-6</v>
      </c>
      <c r="G295" s="103">
        <v>1.02E-6</v>
      </c>
      <c r="H295" s="83" t="s">
        <v>1403</v>
      </c>
      <c r="I295" s="104" t="s">
        <v>1555</v>
      </c>
      <c r="J295" s="196" t="s">
        <v>1402</v>
      </c>
      <c r="K295" s="86">
        <v>7.9743599999999998E-2</v>
      </c>
      <c r="L295" s="83" t="s">
        <v>1402</v>
      </c>
      <c r="M295" s="196" t="s">
        <v>1402</v>
      </c>
      <c r="N295" s="86">
        <v>1.0724541609599999E-3</v>
      </c>
      <c r="O295" s="83" t="s">
        <v>1402</v>
      </c>
    </row>
    <row r="296" spans="1:15" x14ac:dyDescent="0.3">
      <c r="A296" s="79" t="s">
        <v>1419</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95" t="s">
        <v>1401</v>
      </c>
      <c r="F296" s="102">
        <v>1.4E-5</v>
      </c>
      <c r="G296" s="103">
        <v>1.4E-5</v>
      </c>
      <c r="H296" s="83" t="s">
        <v>1403</v>
      </c>
      <c r="I296" s="104" t="s">
        <v>1555</v>
      </c>
      <c r="J296" s="196" t="s">
        <v>1402</v>
      </c>
      <c r="K296" s="86">
        <v>1.0945199999999999</v>
      </c>
      <c r="L296" s="83" t="s">
        <v>1402</v>
      </c>
      <c r="M296" s="196" t="s">
        <v>1402</v>
      </c>
      <c r="N296" s="86">
        <v>1.4719959071999999E-2</v>
      </c>
      <c r="O296" s="83" t="s">
        <v>1402</v>
      </c>
    </row>
    <row r="297" spans="1:15" x14ac:dyDescent="0.3">
      <c r="A297" s="79" t="s">
        <v>1419</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95" t="s">
        <v>1401</v>
      </c>
      <c r="F297" s="102">
        <v>2.988E-4</v>
      </c>
      <c r="G297" s="103">
        <v>2.988E-4</v>
      </c>
      <c r="H297" s="83" t="s">
        <v>1403</v>
      </c>
      <c r="I297" s="104" t="s">
        <v>1561</v>
      </c>
      <c r="J297" s="196" t="s">
        <v>1402</v>
      </c>
      <c r="K297" s="86">
        <v>23.360184</v>
      </c>
      <c r="L297" s="83" t="s">
        <v>1402</v>
      </c>
      <c r="M297" s="196" t="s">
        <v>1402</v>
      </c>
      <c r="N297" s="86">
        <v>0.31416598362239995</v>
      </c>
      <c r="O297" s="83" t="s">
        <v>1402</v>
      </c>
    </row>
    <row r="298" spans="1:15" x14ac:dyDescent="0.3">
      <c r="A298" s="79" t="s">
        <v>1419</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95" t="s">
        <v>1401</v>
      </c>
      <c r="F298" s="102">
        <v>3.2000000000000001E-7</v>
      </c>
      <c r="G298" s="103">
        <v>3.2000000000000001E-7</v>
      </c>
      <c r="H298" s="83" t="s">
        <v>1403</v>
      </c>
      <c r="I298" s="104" t="s">
        <v>1555</v>
      </c>
      <c r="J298" s="196" t="s">
        <v>1402</v>
      </c>
      <c r="K298" s="86">
        <v>2.5017600000000001E-2</v>
      </c>
      <c r="L298" s="83" t="s">
        <v>1402</v>
      </c>
      <c r="M298" s="196" t="s">
        <v>1402</v>
      </c>
      <c r="N298" s="86">
        <v>3.3645620736E-4</v>
      </c>
      <c r="O298" s="83" t="s">
        <v>1402</v>
      </c>
    </row>
    <row r="299" spans="1:15" x14ac:dyDescent="0.3">
      <c r="A299" s="79" t="s">
        <v>1419</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95" t="s">
        <v>1401</v>
      </c>
      <c r="F299" s="102">
        <v>6.4599999999999998E-5</v>
      </c>
      <c r="G299" s="103">
        <v>6.4599999999999998E-5</v>
      </c>
      <c r="H299" s="83" t="s">
        <v>1403</v>
      </c>
      <c r="I299" s="104" t="s">
        <v>1555</v>
      </c>
      <c r="J299" s="196" t="s">
        <v>1402</v>
      </c>
      <c r="K299" s="86">
        <v>5.0504280000000001</v>
      </c>
      <c r="L299" s="83" t="s">
        <v>1402</v>
      </c>
      <c r="M299" s="196" t="s">
        <v>1402</v>
      </c>
      <c r="N299" s="86">
        <v>6.7922096860799988E-2</v>
      </c>
      <c r="O299" s="83" t="s">
        <v>1402</v>
      </c>
    </row>
    <row r="300" spans="1:15" x14ac:dyDescent="0.3">
      <c r="A300" s="79" t="s">
        <v>1419</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95" t="s">
        <v>1401</v>
      </c>
      <c r="F300" s="102">
        <v>3.54E-5</v>
      </c>
      <c r="G300" s="103">
        <v>3.54E-5</v>
      </c>
      <c r="H300" s="83" t="s">
        <v>1403</v>
      </c>
      <c r="I300" s="104" t="s">
        <v>1555</v>
      </c>
      <c r="J300" s="196" t="s">
        <v>1402</v>
      </c>
      <c r="K300" s="86">
        <v>2.7675719999999999</v>
      </c>
      <c r="L300" s="83" t="s">
        <v>1402</v>
      </c>
      <c r="M300" s="196" t="s">
        <v>1402</v>
      </c>
      <c r="N300" s="86">
        <v>3.7220467939199996E-2</v>
      </c>
      <c r="O300" s="83" t="s">
        <v>1402</v>
      </c>
    </row>
    <row r="301" spans="1:15" x14ac:dyDescent="0.3">
      <c r="A301" s="79" t="s">
        <v>1419</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95" t="s">
        <v>1401</v>
      </c>
      <c r="F301" s="102">
        <v>9.5300000000000008E-13</v>
      </c>
      <c r="G301" s="103">
        <v>9.5300000000000008E-13</v>
      </c>
      <c r="H301" s="83" t="s">
        <v>1403</v>
      </c>
      <c r="I301" s="104" t="s">
        <v>1408</v>
      </c>
      <c r="J301" s="196" t="s">
        <v>1402</v>
      </c>
      <c r="K301" s="86">
        <v>7.4505540000000004E-8</v>
      </c>
      <c r="L301" s="83" t="s">
        <v>1402</v>
      </c>
      <c r="M301" s="196" t="s">
        <v>1402</v>
      </c>
      <c r="N301" s="86">
        <v>1.0020086425440001E-9</v>
      </c>
      <c r="O301" s="83" t="s">
        <v>1402</v>
      </c>
    </row>
    <row r="302" spans="1:15" x14ac:dyDescent="0.3">
      <c r="A302" s="79" t="s">
        <v>1419</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95" t="s">
        <v>1401</v>
      </c>
      <c r="F302" s="102">
        <v>1.33E-12</v>
      </c>
      <c r="G302" s="103">
        <v>1.33E-12</v>
      </c>
      <c r="H302" s="83" t="s">
        <v>1403</v>
      </c>
      <c r="I302" s="104" t="s">
        <v>1408</v>
      </c>
      <c r="J302" s="196" t="s">
        <v>1402</v>
      </c>
      <c r="K302" s="86">
        <v>1.039794E-7</v>
      </c>
      <c r="L302" s="83" t="s">
        <v>1402</v>
      </c>
      <c r="M302" s="196" t="s">
        <v>1402</v>
      </c>
      <c r="N302" s="86">
        <v>1.3983961118399999E-9</v>
      </c>
      <c r="O302" s="83" t="s">
        <v>1402</v>
      </c>
    </row>
    <row r="303" spans="1:15" x14ac:dyDescent="0.3">
      <c r="A303" s="79" t="s">
        <v>1419</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95" t="s">
        <v>1401</v>
      </c>
      <c r="F303" s="102">
        <v>8.7000000000000003E-13</v>
      </c>
      <c r="G303" s="103">
        <v>8.7000000000000003E-13</v>
      </c>
      <c r="H303" s="83" t="s">
        <v>1403</v>
      </c>
      <c r="I303" s="104" t="s">
        <v>1408</v>
      </c>
      <c r="J303" s="196" t="s">
        <v>1402</v>
      </c>
      <c r="K303" s="86">
        <v>6.8016599999999998E-8</v>
      </c>
      <c r="L303" s="83" t="s">
        <v>1402</v>
      </c>
      <c r="M303" s="196" t="s">
        <v>1402</v>
      </c>
      <c r="N303" s="86">
        <v>9.1474031375999996E-10</v>
      </c>
      <c r="O303" s="83" t="s">
        <v>1402</v>
      </c>
    </row>
    <row r="304" spans="1:15" x14ac:dyDescent="0.3">
      <c r="A304" s="79" t="s">
        <v>1419</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95" t="s">
        <v>1401</v>
      </c>
      <c r="F304" s="102">
        <v>2.0900000000000002E-12</v>
      </c>
      <c r="G304" s="103">
        <v>2.0900000000000002E-12</v>
      </c>
      <c r="H304" s="83" t="s">
        <v>1403</v>
      </c>
      <c r="I304" s="104" t="s">
        <v>1408</v>
      </c>
      <c r="J304" s="196" t="s">
        <v>1402</v>
      </c>
      <c r="K304" s="86">
        <v>1.6339620000000003E-7</v>
      </c>
      <c r="L304" s="83" t="s">
        <v>1402</v>
      </c>
      <c r="M304" s="196" t="s">
        <v>1402</v>
      </c>
      <c r="N304" s="86">
        <v>2.19747960432E-9</v>
      </c>
      <c r="O304" s="83" t="s">
        <v>1402</v>
      </c>
    </row>
    <row r="305" spans="1:15" x14ac:dyDescent="0.3">
      <c r="A305" s="79" t="s">
        <v>1419</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95" t="s">
        <v>1401</v>
      </c>
      <c r="F305" s="102">
        <v>2.2100000000000001E-12</v>
      </c>
      <c r="G305" s="103">
        <v>2.2100000000000001E-12</v>
      </c>
      <c r="H305" s="83" t="s">
        <v>1403</v>
      </c>
      <c r="I305" s="104" t="s">
        <v>1408</v>
      </c>
      <c r="J305" s="196" t="s">
        <v>1402</v>
      </c>
      <c r="K305" s="86">
        <v>1.727778E-7</v>
      </c>
      <c r="L305" s="83" t="s">
        <v>1402</v>
      </c>
      <c r="M305" s="196" t="s">
        <v>1402</v>
      </c>
      <c r="N305" s="86">
        <v>2.3236506820799999E-9</v>
      </c>
      <c r="O305" s="83" t="s">
        <v>1402</v>
      </c>
    </row>
    <row r="306" spans="1:15" x14ac:dyDescent="0.3">
      <c r="A306" s="79" t="s">
        <v>1419</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95" t="s">
        <v>1401</v>
      </c>
      <c r="F306" s="102">
        <v>9.7600000000000004E-12</v>
      </c>
      <c r="G306" s="103">
        <v>9.7600000000000004E-12</v>
      </c>
      <c r="H306" s="83" t="s">
        <v>1403</v>
      </c>
      <c r="I306" s="104" t="s">
        <v>1408</v>
      </c>
      <c r="J306" s="196" t="s">
        <v>1402</v>
      </c>
      <c r="K306" s="86">
        <v>7.6303680000000002E-7</v>
      </c>
      <c r="L306" s="83" t="s">
        <v>1402</v>
      </c>
      <c r="M306" s="196" t="s">
        <v>1402</v>
      </c>
      <c r="N306" s="86">
        <v>1.026191432448E-8</v>
      </c>
      <c r="O306" s="83" t="s">
        <v>1402</v>
      </c>
    </row>
    <row r="307" spans="1:15" x14ac:dyDescent="0.3">
      <c r="A307" s="79" t="s">
        <v>1419</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95" t="s">
        <v>1401</v>
      </c>
      <c r="F307" s="102">
        <v>2.4600000000000001E-11</v>
      </c>
      <c r="G307" s="103">
        <v>2.4600000000000001E-11</v>
      </c>
      <c r="H307" s="83" t="s">
        <v>1403</v>
      </c>
      <c r="I307" s="104" t="s">
        <v>1408</v>
      </c>
      <c r="J307" s="196" t="s">
        <v>1402</v>
      </c>
      <c r="K307" s="86">
        <v>1.923228E-6</v>
      </c>
      <c r="L307" s="83" t="s">
        <v>1402</v>
      </c>
      <c r="M307" s="196" t="s">
        <v>1402</v>
      </c>
      <c r="N307" s="86">
        <v>2.58650709408E-8</v>
      </c>
      <c r="O307" s="83" t="s">
        <v>1402</v>
      </c>
    </row>
    <row r="308" spans="1:15" x14ac:dyDescent="0.3">
      <c r="A308" s="79" t="s">
        <v>1419</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95" t="s">
        <v>1401</v>
      </c>
      <c r="F308" s="102">
        <v>8.0400000000000005E-12</v>
      </c>
      <c r="G308" s="103">
        <v>8.0400000000000005E-12</v>
      </c>
      <c r="H308" s="83" t="s">
        <v>1403</v>
      </c>
      <c r="I308" s="104" t="s">
        <v>1408</v>
      </c>
      <c r="J308" s="196" t="s">
        <v>1402</v>
      </c>
      <c r="K308" s="86">
        <v>6.2856720000000003E-7</v>
      </c>
      <c r="L308" s="83" t="s">
        <v>1402</v>
      </c>
      <c r="M308" s="196" t="s">
        <v>1402</v>
      </c>
      <c r="N308" s="86">
        <v>8.4534622099199996E-9</v>
      </c>
      <c r="O308" s="83" t="s">
        <v>1402</v>
      </c>
    </row>
    <row r="309" spans="1:15" x14ac:dyDescent="0.3">
      <c r="A309" s="79" t="s">
        <v>1419</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95" t="s">
        <v>1401</v>
      </c>
      <c r="F309" s="102">
        <v>3.9899999999999998E-12</v>
      </c>
      <c r="G309" s="103">
        <v>3.9899999999999998E-12</v>
      </c>
      <c r="H309" s="83" t="s">
        <v>1403</v>
      </c>
      <c r="I309" s="104" t="s">
        <v>1408</v>
      </c>
      <c r="J309" s="196" t="s">
        <v>1402</v>
      </c>
      <c r="K309" s="86">
        <v>3.1193819999999995E-7</v>
      </c>
      <c r="L309" s="83" t="s">
        <v>1402</v>
      </c>
      <c r="M309" s="196" t="s">
        <v>1402</v>
      </c>
      <c r="N309" s="86">
        <v>4.1951883355199992E-9</v>
      </c>
      <c r="O309" s="83" t="s">
        <v>1402</v>
      </c>
    </row>
    <row r="310" spans="1:15" x14ac:dyDescent="0.3">
      <c r="A310" s="79" t="s">
        <v>1419</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95" t="s">
        <v>1401</v>
      </c>
      <c r="F310" s="102">
        <v>6.0900000000000001E-12</v>
      </c>
      <c r="G310" s="103">
        <v>6.0900000000000001E-12</v>
      </c>
      <c r="H310" s="83" t="s">
        <v>1403</v>
      </c>
      <c r="I310" s="104" t="s">
        <v>1408</v>
      </c>
      <c r="J310" s="196" t="s">
        <v>1402</v>
      </c>
      <c r="K310" s="86">
        <v>4.7611619999999998E-7</v>
      </c>
      <c r="L310" s="83" t="s">
        <v>1402</v>
      </c>
      <c r="M310" s="196" t="s">
        <v>1402</v>
      </c>
      <c r="N310" s="86">
        <v>6.4031821963199997E-9</v>
      </c>
      <c r="O310" s="83" t="s">
        <v>1402</v>
      </c>
    </row>
    <row r="311" spans="1:15" x14ac:dyDescent="0.3">
      <c r="A311" s="79" t="s">
        <v>1419</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95" t="s">
        <v>1401</v>
      </c>
      <c r="F311" s="102">
        <v>3.5600000000000002E-12</v>
      </c>
      <c r="G311" s="103">
        <v>3.5600000000000002E-12</v>
      </c>
      <c r="H311" s="83" t="s">
        <v>1403</v>
      </c>
      <c r="I311" s="104" t="s">
        <v>1408</v>
      </c>
      <c r="J311" s="196" t="s">
        <v>1402</v>
      </c>
      <c r="K311" s="86">
        <v>2.7832080000000001E-7</v>
      </c>
      <c r="L311" s="83" t="s">
        <v>1402</v>
      </c>
      <c r="M311" s="196" t="s">
        <v>1402</v>
      </c>
      <c r="N311" s="86">
        <v>3.7430753068799995E-9</v>
      </c>
      <c r="O311" s="83" t="s">
        <v>1402</v>
      </c>
    </row>
    <row r="312" spans="1:15" x14ac:dyDescent="0.3">
      <c r="A312" s="79" t="s">
        <v>1419</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95" t="s">
        <v>1401</v>
      </c>
      <c r="F312" s="102">
        <v>3.1599999999999999E-12</v>
      </c>
      <c r="G312" s="103">
        <v>3.1599999999999999E-12</v>
      </c>
      <c r="H312" s="83" t="s">
        <v>1403</v>
      </c>
      <c r="I312" s="104" t="s">
        <v>1408</v>
      </c>
      <c r="J312" s="196" t="s">
        <v>1402</v>
      </c>
      <c r="K312" s="86">
        <v>2.4704879999999997E-7</v>
      </c>
      <c r="L312" s="83" t="s">
        <v>1402</v>
      </c>
      <c r="M312" s="196" t="s">
        <v>1402</v>
      </c>
      <c r="N312" s="86">
        <v>3.3225050476799995E-9</v>
      </c>
      <c r="O312" s="83" t="s">
        <v>1402</v>
      </c>
    </row>
    <row r="313" spans="1:15" x14ac:dyDescent="0.3">
      <c r="A313" s="79" t="s">
        <v>1419</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95" t="s">
        <v>1401</v>
      </c>
      <c r="F313" s="102">
        <v>6.6699999999999999E-13</v>
      </c>
      <c r="G313" s="103">
        <v>6.6699999999999999E-13</v>
      </c>
      <c r="H313" s="83" t="s">
        <v>1403</v>
      </c>
      <c r="I313" s="104" t="s">
        <v>1408</v>
      </c>
      <c r="J313" s="196" t="s">
        <v>1402</v>
      </c>
      <c r="K313" s="86">
        <v>5.2146060000000002E-8</v>
      </c>
      <c r="L313" s="83" t="s">
        <v>1402</v>
      </c>
      <c r="M313" s="196" t="s">
        <v>1402</v>
      </c>
      <c r="N313" s="86">
        <v>7.0130090721599995E-10</v>
      </c>
      <c r="O313" s="83" t="s">
        <v>1402</v>
      </c>
    </row>
    <row r="314" spans="1:15" x14ac:dyDescent="0.3">
      <c r="A314" s="79" t="s">
        <v>1419</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95" t="s">
        <v>1401</v>
      </c>
      <c r="F314" s="102">
        <v>2.66E-12</v>
      </c>
      <c r="G314" s="103">
        <v>2.66E-12</v>
      </c>
      <c r="H314" s="83" t="s">
        <v>1403</v>
      </c>
      <c r="I314" s="104" t="s">
        <v>1408</v>
      </c>
      <c r="J314" s="196" t="s">
        <v>1402</v>
      </c>
      <c r="K314" s="86">
        <v>2.0795880000000001E-7</v>
      </c>
      <c r="L314" s="83" t="s">
        <v>1402</v>
      </c>
      <c r="M314" s="196" t="s">
        <v>1402</v>
      </c>
      <c r="N314" s="86">
        <v>2.7967922236799998E-9</v>
      </c>
      <c r="O314" s="83" t="s">
        <v>1402</v>
      </c>
    </row>
    <row r="315" spans="1:15" x14ac:dyDescent="0.3">
      <c r="A315" s="79" t="s">
        <v>1419</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95" t="s">
        <v>1401</v>
      </c>
      <c r="F315" s="102">
        <v>5.7099999999999997E-12</v>
      </c>
      <c r="G315" s="103">
        <v>5.7099999999999997E-12</v>
      </c>
      <c r="H315" s="83" t="s">
        <v>1403</v>
      </c>
      <c r="I315" s="104" t="s">
        <v>1408</v>
      </c>
      <c r="J315" s="196" t="s">
        <v>1402</v>
      </c>
      <c r="K315" s="86">
        <v>4.464078E-7</v>
      </c>
      <c r="L315" s="83" t="s">
        <v>1402</v>
      </c>
      <c r="M315" s="196" t="s">
        <v>1402</v>
      </c>
      <c r="N315" s="86">
        <v>6.003640450079999E-9</v>
      </c>
      <c r="O315" s="83" t="s">
        <v>1402</v>
      </c>
    </row>
    <row r="316" spans="1:15" x14ac:dyDescent="0.3">
      <c r="A316" s="79" t="s">
        <v>1419</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95" t="s">
        <v>1401</v>
      </c>
      <c r="F316" s="102">
        <v>7.9800000000000003E-13</v>
      </c>
      <c r="G316" s="103">
        <v>7.9800000000000003E-13</v>
      </c>
      <c r="H316" s="83" t="s">
        <v>1403</v>
      </c>
      <c r="I316" s="104" t="s">
        <v>1408</v>
      </c>
      <c r="J316" s="196" t="s">
        <v>1402</v>
      </c>
      <c r="K316" s="86">
        <v>6.2387640000000007E-8</v>
      </c>
      <c r="L316" s="83" t="s">
        <v>1402</v>
      </c>
      <c r="M316" s="196" t="s">
        <v>1402</v>
      </c>
      <c r="N316" s="86">
        <v>8.3903766710399993E-10</v>
      </c>
      <c r="O316" s="83" t="s">
        <v>1402</v>
      </c>
    </row>
    <row r="317" spans="1:15" x14ac:dyDescent="0.3">
      <c r="A317" s="79" t="s">
        <v>1419</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95" t="s">
        <v>1401</v>
      </c>
      <c r="F317" s="102">
        <v>4.9999999999999997E-12</v>
      </c>
      <c r="G317" s="103">
        <v>4.9999999999999997E-12</v>
      </c>
      <c r="H317" s="83" t="s">
        <v>1403</v>
      </c>
      <c r="I317" s="104" t="s">
        <v>1408</v>
      </c>
      <c r="J317" s="196" t="s">
        <v>1402</v>
      </c>
      <c r="K317" s="86">
        <v>3.9089999999999999E-7</v>
      </c>
      <c r="L317" s="83" t="s">
        <v>1402</v>
      </c>
      <c r="M317" s="196" t="s">
        <v>1402</v>
      </c>
      <c r="N317" s="86">
        <v>5.2571282399999992E-9</v>
      </c>
      <c r="O317" s="83" t="s">
        <v>1402</v>
      </c>
    </row>
    <row r="318" spans="1:15" x14ac:dyDescent="0.3">
      <c r="A318" s="79" t="s">
        <v>1419</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95" t="s">
        <v>1401</v>
      </c>
      <c r="F318" s="102">
        <v>7.8549999999999999E-9</v>
      </c>
      <c r="G318" s="103">
        <v>7.8549999999999999E-9</v>
      </c>
      <c r="H318" s="83" t="s">
        <v>1403</v>
      </c>
      <c r="I318" s="104" t="s">
        <v>1409</v>
      </c>
      <c r="J318" s="196" t="s">
        <v>1402</v>
      </c>
      <c r="K318" s="86">
        <v>6.1410389999999994E-4</v>
      </c>
      <c r="L318" s="83" t="s">
        <v>1402</v>
      </c>
      <c r="M318" s="196" t="s">
        <v>1402</v>
      </c>
      <c r="N318" s="86">
        <v>8.2589484650399983E-6</v>
      </c>
      <c r="O318" s="83" t="s">
        <v>1402</v>
      </c>
    </row>
    <row r="319" spans="1:15" x14ac:dyDescent="0.3">
      <c r="A319" s="79" t="s">
        <v>1419</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95" t="s">
        <v>1401</v>
      </c>
      <c r="F319" s="102">
        <v>2.5899999999999998E-7</v>
      </c>
      <c r="G319" s="103">
        <v>2.5899999999999998E-7</v>
      </c>
      <c r="H319" s="83" t="s">
        <v>1403</v>
      </c>
      <c r="I319" s="104" t="s">
        <v>1408</v>
      </c>
      <c r="J319" s="196" t="s">
        <v>1402</v>
      </c>
      <c r="K319" s="86">
        <v>2.0248619999999998E-2</v>
      </c>
      <c r="L319" s="83" t="s">
        <v>1402</v>
      </c>
      <c r="M319" s="196" t="s">
        <v>1402</v>
      </c>
      <c r="N319" s="86">
        <v>2.7231924283199993E-4</v>
      </c>
      <c r="O319" s="83" t="s">
        <v>1402</v>
      </c>
    </row>
    <row r="320" spans="1:15" x14ac:dyDescent="0.3">
      <c r="A320" s="79" t="s">
        <v>1419</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95" t="s">
        <v>1401</v>
      </c>
      <c r="F320" s="102">
        <v>8.6800000000000006E-9</v>
      </c>
      <c r="G320" s="103">
        <v>8.6800000000000006E-9</v>
      </c>
      <c r="H320" s="83" t="s">
        <v>1403</v>
      </c>
      <c r="I320" s="104" t="s">
        <v>1408</v>
      </c>
      <c r="J320" s="196" t="s">
        <v>1402</v>
      </c>
      <c r="K320" s="86">
        <v>6.7860240000000007E-4</v>
      </c>
      <c r="L320" s="83" t="s">
        <v>1402</v>
      </c>
      <c r="M320" s="196" t="s">
        <v>1402</v>
      </c>
      <c r="N320" s="86">
        <v>9.1263746246400001E-6</v>
      </c>
      <c r="O320" s="83" t="s">
        <v>1402</v>
      </c>
    </row>
    <row r="321" spans="1:15" x14ac:dyDescent="0.3">
      <c r="A321" s="79" t="s">
        <v>1419</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95" t="s">
        <v>1401</v>
      </c>
      <c r="F321" s="102">
        <v>4.5699999999999997E-9</v>
      </c>
      <c r="G321" s="103">
        <v>4.5699999999999997E-9</v>
      </c>
      <c r="H321" s="83" t="s">
        <v>1403</v>
      </c>
      <c r="I321" s="104" t="s">
        <v>1408</v>
      </c>
      <c r="J321" s="196" t="s">
        <v>1402</v>
      </c>
      <c r="K321" s="86">
        <v>3.5728259999999999E-4</v>
      </c>
      <c r="L321" s="83" t="s">
        <v>1402</v>
      </c>
      <c r="M321" s="196" t="s">
        <v>1402</v>
      </c>
      <c r="N321" s="86">
        <v>4.8050152113599991E-6</v>
      </c>
      <c r="O321" s="83" t="s">
        <v>1402</v>
      </c>
    </row>
    <row r="322" spans="1:15" x14ac:dyDescent="0.3">
      <c r="A322" s="79" t="s">
        <v>1419</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95" t="s">
        <v>1401</v>
      </c>
      <c r="F322" s="102">
        <v>9.4200000000000004E-7</v>
      </c>
      <c r="G322" s="103">
        <v>9.4200000000000004E-7</v>
      </c>
      <c r="H322" s="83" t="s">
        <v>1403</v>
      </c>
      <c r="I322" s="104" t="s">
        <v>1408</v>
      </c>
      <c r="J322" s="196" t="s">
        <v>1402</v>
      </c>
      <c r="K322" s="86">
        <v>7.3645559999999999E-2</v>
      </c>
      <c r="L322" s="83" t="s">
        <v>1402</v>
      </c>
      <c r="M322" s="196" t="s">
        <v>1402</v>
      </c>
      <c r="N322" s="86">
        <v>9.90442960416E-4</v>
      </c>
      <c r="O322" s="83" t="s">
        <v>1402</v>
      </c>
    </row>
    <row r="323" spans="1:15" x14ac:dyDescent="0.3">
      <c r="A323" s="79" t="s">
        <v>1419</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95" t="s">
        <v>1401</v>
      </c>
      <c r="F323" s="102">
        <v>2.0999999999999998E-6</v>
      </c>
      <c r="G323" s="103">
        <v>2.0999999999999998E-6</v>
      </c>
      <c r="H323" s="83" t="s">
        <v>1403</v>
      </c>
      <c r="I323" s="104" t="s">
        <v>1408</v>
      </c>
      <c r="J323" s="196" t="s">
        <v>1402</v>
      </c>
      <c r="K323" s="86">
        <v>0.16417799999999999</v>
      </c>
      <c r="L323" s="83" t="s">
        <v>1402</v>
      </c>
      <c r="M323" s="196" t="s">
        <v>1402</v>
      </c>
      <c r="N323" s="86">
        <v>2.2079938607999995E-3</v>
      </c>
      <c r="O323" s="83" t="s">
        <v>1402</v>
      </c>
    </row>
    <row r="324" spans="1:15" x14ac:dyDescent="0.3">
      <c r="A324" s="79" t="s">
        <v>1419</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95" t="s">
        <v>1401</v>
      </c>
      <c r="F324" s="102">
        <v>4.6499999999999999E-8</v>
      </c>
      <c r="G324" s="103">
        <v>4.6499999999999999E-8</v>
      </c>
      <c r="H324" s="83" t="s">
        <v>1403</v>
      </c>
      <c r="I324" s="104" t="s">
        <v>1408</v>
      </c>
      <c r="J324" s="196" t="s">
        <v>1402</v>
      </c>
      <c r="K324" s="86">
        <v>3.6353699999999997E-3</v>
      </c>
      <c r="L324" s="83" t="s">
        <v>1402</v>
      </c>
      <c r="M324" s="196" t="s">
        <v>1402</v>
      </c>
      <c r="N324" s="86">
        <v>4.8891292631999995E-5</v>
      </c>
      <c r="O324" s="83" t="s">
        <v>1402</v>
      </c>
    </row>
    <row r="325" spans="1:15" x14ac:dyDescent="0.3">
      <c r="A325" s="79" t="s">
        <v>1419</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95" t="s">
        <v>1401</v>
      </c>
      <c r="F325" s="102">
        <v>2.6800000000000001E-5</v>
      </c>
      <c r="G325" s="103">
        <v>2.6800000000000001E-5</v>
      </c>
      <c r="H325" s="83" t="s">
        <v>1403</v>
      </c>
      <c r="I325" s="104" t="s">
        <v>1408</v>
      </c>
      <c r="J325" s="196" t="s">
        <v>1402</v>
      </c>
      <c r="K325" s="86">
        <v>2.095224</v>
      </c>
      <c r="L325" s="83" t="s">
        <v>1402</v>
      </c>
      <c r="M325" s="196" t="s">
        <v>1402</v>
      </c>
      <c r="N325" s="86">
        <v>2.8178207366399997E-2</v>
      </c>
      <c r="O325" s="83" t="s">
        <v>1402</v>
      </c>
    </row>
    <row r="326" spans="1:15" x14ac:dyDescent="0.3">
      <c r="A326" s="79" t="s">
        <v>1419</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95" t="s">
        <v>1401</v>
      </c>
      <c r="F326" s="102">
        <v>2.05E-5</v>
      </c>
      <c r="G326" s="103">
        <v>2.05E-5</v>
      </c>
      <c r="H326" s="83" t="s">
        <v>1403</v>
      </c>
      <c r="I326" s="104" t="s">
        <v>1408</v>
      </c>
      <c r="J326" s="196" t="s">
        <v>1402</v>
      </c>
      <c r="K326" s="86">
        <v>1.6026899999999999</v>
      </c>
      <c r="L326" s="83" t="s">
        <v>1402</v>
      </c>
      <c r="M326" s="196" t="s">
        <v>1402</v>
      </c>
      <c r="N326" s="86">
        <v>2.1554225784E-2</v>
      </c>
      <c r="O326" s="83" t="s">
        <v>1402</v>
      </c>
    </row>
    <row r="327" spans="1:15" x14ac:dyDescent="0.3">
      <c r="A327" s="79" t="s">
        <v>1419</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95" t="s">
        <v>1401</v>
      </c>
      <c r="F327" s="102">
        <v>1.1000000000000001E-7</v>
      </c>
      <c r="G327" s="103">
        <v>1.1000000000000001E-7</v>
      </c>
      <c r="H327" s="83" t="s">
        <v>1403</v>
      </c>
      <c r="I327" s="104" t="s">
        <v>1408</v>
      </c>
      <c r="J327" s="196" t="s">
        <v>1402</v>
      </c>
      <c r="K327" s="86">
        <v>8.5998000000000012E-3</v>
      </c>
      <c r="L327" s="83" t="s">
        <v>1402</v>
      </c>
      <c r="M327" s="196" t="s">
        <v>1402</v>
      </c>
      <c r="N327" s="86">
        <v>1.1565682128E-4</v>
      </c>
      <c r="O327" s="83" t="s">
        <v>1402</v>
      </c>
    </row>
    <row r="328" spans="1:15" x14ac:dyDescent="0.3">
      <c r="A328" s="79" t="s">
        <v>1419</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95" t="s">
        <v>1401</v>
      </c>
      <c r="F328" s="102">
        <v>2.9200000000000002E-5</v>
      </c>
      <c r="G328" s="103">
        <v>2.9200000000000002E-5</v>
      </c>
      <c r="H328" s="83" t="s">
        <v>1403</v>
      </c>
      <c r="I328" s="104" t="s">
        <v>1408</v>
      </c>
      <c r="J328" s="196" t="s">
        <v>1402</v>
      </c>
      <c r="K328" s="86">
        <v>2.2828560000000002</v>
      </c>
      <c r="L328" s="83" t="s">
        <v>1402</v>
      </c>
      <c r="M328" s="196" t="s">
        <v>1402</v>
      </c>
      <c r="N328" s="86">
        <v>3.0701628921599999E-2</v>
      </c>
      <c r="O328" s="83" t="s">
        <v>1402</v>
      </c>
    </row>
    <row r="329" spans="1:15" x14ac:dyDescent="0.3">
      <c r="A329" s="79" t="s">
        <v>1419</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95" t="s">
        <v>1401</v>
      </c>
      <c r="F329" s="102">
        <v>1.77E-5</v>
      </c>
      <c r="G329" s="103">
        <v>1.77E-5</v>
      </c>
      <c r="H329" s="83" t="s">
        <v>1403</v>
      </c>
      <c r="I329" s="104" t="s">
        <v>1408</v>
      </c>
      <c r="J329" s="196" t="s">
        <v>1402</v>
      </c>
      <c r="K329" s="86">
        <v>1.383786</v>
      </c>
      <c r="L329" s="83" t="s">
        <v>1402</v>
      </c>
      <c r="M329" s="196" t="s">
        <v>1402</v>
      </c>
      <c r="N329" s="86">
        <v>1.8610233969599998E-2</v>
      </c>
      <c r="O329" s="83" t="s">
        <v>1402</v>
      </c>
    </row>
    <row r="330" spans="1:15" x14ac:dyDescent="0.3">
      <c r="A330" s="79" t="s">
        <v>1419</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95" t="s">
        <v>1401</v>
      </c>
      <c r="F330" s="102">
        <v>2.7900000000000001E-4</v>
      </c>
      <c r="G330" s="103">
        <v>2.7900000000000001E-4</v>
      </c>
      <c r="H330" s="83" t="s">
        <v>1403</v>
      </c>
      <c r="I330" s="104" t="s">
        <v>1408</v>
      </c>
      <c r="J330" s="196" t="s">
        <v>1402</v>
      </c>
      <c r="K330" s="86">
        <v>21.81222</v>
      </c>
      <c r="L330" s="83" t="s">
        <v>1402</v>
      </c>
      <c r="M330" s="196" t="s">
        <v>1402</v>
      </c>
      <c r="N330" s="86">
        <v>0.29334775579199995</v>
      </c>
      <c r="O330" s="83" t="s">
        <v>1402</v>
      </c>
    </row>
    <row r="331" spans="1:15" x14ac:dyDescent="0.3">
      <c r="A331" s="79" t="s">
        <v>1419</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95" t="s">
        <v>1401</v>
      </c>
      <c r="F331" s="102">
        <v>1.84E-5</v>
      </c>
      <c r="G331" s="103">
        <v>1.84E-5</v>
      </c>
      <c r="H331" s="83" t="s">
        <v>1403</v>
      </c>
      <c r="I331" s="104" t="s">
        <v>1408</v>
      </c>
      <c r="J331" s="196" t="s">
        <v>1402</v>
      </c>
      <c r="K331" s="86">
        <v>1.438512</v>
      </c>
      <c r="L331" s="83" t="s">
        <v>1402</v>
      </c>
      <c r="M331" s="196" t="s">
        <v>1402</v>
      </c>
      <c r="N331" s="86">
        <v>1.9346231923199998E-2</v>
      </c>
      <c r="O331" s="83" t="s">
        <v>1402</v>
      </c>
    </row>
    <row r="332" spans="1:15" x14ac:dyDescent="0.3">
      <c r="A332" s="79" t="s">
        <v>1419</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95" t="s">
        <v>1401</v>
      </c>
      <c r="F332" s="102">
        <v>1.9899999999999999E-5</v>
      </c>
      <c r="G332" s="103">
        <v>1.9899999999999999E-5</v>
      </c>
      <c r="H332" s="83" t="s">
        <v>1403</v>
      </c>
      <c r="I332" s="104" t="s">
        <v>1408</v>
      </c>
      <c r="J332" s="196" t="s">
        <v>1402</v>
      </c>
      <c r="K332" s="86">
        <v>1.555782</v>
      </c>
      <c r="L332" s="83" t="s">
        <v>1402</v>
      </c>
      <c r="M332" s="196" t="s">
        <v>1402</v>
      </c>
      <c r="N332" s="86">
        <v>2.0923370395199998E-2</v>
      </c>
      <c r="O332" s="83" t="s">
        <v>1402</v>
      </c>
    </row>
    <row r="333" spans="1:15" x14ac:dyDescent="0.3">
      <c r="A333" s="79" t="s">
        <v>1419</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95" t="s">
        <v>1401</v>
      </c>
      <c r="F333" s="102">
        <v>1.14E-7</v>
      </c>
      <c r="G333" s="103">
        <v>1.14E-7</v>
      </c>
      <c r="H333" s="83" t="s">
        <v>1403</v>
      </c>
      <c r="I333" s="104" t="s">
        <v>1408</v>
      </c>
      <c r="J333" s="196" t="s">
        <v>1402</v>
      </c>
      <c r="K333" s="86">
        <v>8.9125200000000002E-3</v>
      </c>
      <c r="L333" s="83" t="s">
        <v>1402</v>
      </c>
      <c r="M333" s="196" t="s">
        <v>1402</v>
      </c>
      <c r="N333" s="86">
        <v>1.1986252387199999E-4</v>
      </c>
      <c r="O333" s="83" t="s">
        <v>1402</v>
      </c>
    </row>
    <row r="334" spans="1:15" x14ac:dyDescent="0.3">
      <c r="A334" s="79" t="s">
        <v>1419</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95" t="s">
        <v>1401</v>
      </c>
      <c r="F334" s="102">
        <v>2.3499999999999999E-8</v>
      </c>
      <c r="G334" s="103">
        <v>2.3499999999999999E-8</v>
      </c>
      <c r="H334" s="83" t="s">
        <v>1403</v>
      </c>
      <c r="I334" s="104" t="s">
        <v>1408</v>
      </c>
      <c r="J334" s="196" t="s">
        <v>1402</v>
      </c>
      <c r="K334" s="86">
        <v>1.8372299999999998E-3</v>
      </c>
      <c r="L334" s="83" t="s">
        <v>1402</v>
      </c>
      <c r="M334" s="196" t="s">
        <v>1402</v>
      </c>
      <c r="N334" s="86">
        <v>2.4708502727999998E-5</v>
      </c>
      <c r="O334" s="83" t="s">
        <v>1402</v>
      </c>
    </row>
    <row r="335" spans="1:15" x14ac:dyDescent="0.3">
      <c r="A335" s="79" t="s">
        <v>1419</v>
      </c>
      <c r="B335" s="100" t="s">
        <v>376</v>
      </c>
      <c r="C335" s="81" t="str">
        <f>IFERROR(IF(B335="No CAS","",INDEX('DEQ Pollutant List'!$C$7:$C$611,MATCH('3. Pollutant Emissions - EF'!B335,'DEQ Pollutant List'!$B$7:$B$611,0))),"")</f>
        <v>2,4-Dinitrophenol</v>
      </c>
      <c r="D335" s="112"/>
      <c r="E335" s="195" t="s">
        <v>1401</v>
      </c>
      <c r="F335" s="102">
        <v>1.8E-7</v>
      </c>
      <c r="G335" s="103">
        <v>1.8E-7</v>
      </c>
      <c r="H335" s="83" t="s">
        <v>1403</v>
      </c>
      <c r="I335" s="104" t="s">
        <v>1408</v>
      </c>
      <c r="J335" s="196" t="s">
        <v>1402</v>
      </c>
      <c r="K335" s="86">
        <v>1.4072400000000001E-2</v>
      </c>
      <c r="L335" s="83" t="s">
        <v>1402</v>
      </c>
      <c r="M335" s="196" t="s">
        <v>1402</v>
      </c>
      <c r="N335" s="86">
        <v>1.8925661663999997E-4</v>
      </c>
      <c r="O335" s="83" t="s">
        <v>1402</v>
      </c>
    </row>
    <row r="336" spans="1:15" x14ac:dyDescent="0.3">
      <c r="A336" s="79" t="s">
        <v>1419</v>
      </c>
      <c r="B336" s="100" t="s">
        <v>1022</v>
      </c>
      <c r="C336" s="81" t="str">
        <f>IFERROR(IF(B336="No CAS","",INDEX('DEQ Pollutant List'!$C$7:$C$611,MATCH('3. Pollutant Emissions - EF'!B336,'DEQ Pollutant List'!$B$7:$B$611,0))),"")</f>
        <v>Trichlorofluoromethane (Freon 11)</v>
      </c>
      <c r="D336" s="112"/>
      <c r="E336" s="195" t="s">
        <v>1401</v>
      </c>
      <c r="F336" s="102">
        <v>1.3900000000000001E-5</v>
      </c>
      <c r="G336" s="103">
        <v>1.3900000000000001E-5</v>
      </c>
      <c r="H336" s="83" t="s">
        <v>1403</v>
      </c>
      <c r="I336" s="104" t="s">
        <v>1408</v>
      </c>
      <c r="J336" s="196" t="s">
        <v>1402</v>
      </c>
      <c r="K336" s="86">
        <v>1.0867020000000001</v>
      </c>
      <c r="L336" s="83" t="s">
        <v>1402</v>
      </c>
      <c r="M336" s="196" t="s">
        <v>1402</v>
      </c>
      <c r="N336" s="86">
        <v>1.46148165072E-2</v>
      </c>
      <c r="O336" s="83" t="s">
        <v>1402</v>
      </c>
    </row>
    <row r="337" spans="1:15" x14ac:dyDescent="0.3">
      <c r="A337" s="79" t="s">
        <v>1419</v>
      </c>
      <c r="B337" s="100" t="s">
        <v>1026</v>
      </c>
      <c r="C337" s="81" t="str">
        <f>IFERROR(IF(B337="No CAS","",INDEX('DEQ Pollutant List'!$C$7:$C$611,MATCH('3. Pollutant Emissions - EF'!B337,'DEQ Pollutant List'!$B$7:$B$611,0))),"")</f>
        <v>2,4,6-Trichlorophenol</v>
      </c>
      <c r="D337" s="112"/>
      <c r="E337" s="195" t="s">
        <v>1401</v>
      </c>
      <c r="F337" s="102">
        <v>1.9999999999999999E-7</v>
      </c>
      <c r="G337" s="103">
        <v>1.9999999999999999E-7</v>
      </c>
      <c r="H337" s="83" t="s">
        <v>1403</v>
      </c>
      <c r="I337" s="104" t="s">
        <v>1408</v>
      </c>
      <c r="J337" s="196" t="s">
        <v>1402</v>
      </c>
      <c r="K337" s="86">
        <v>1.5636000000000001E-2</v>
      </c>
      <c r="L337" s="83" t="s">
        <v>1402</v>
      </c>
      <c r="M337" s="196" t="s">
        <v>1402</v>
      </c>
      <c r="N337" s="86">
        <v>2.1028512959999997E-4</v>
      </c>
      <c r="O337" s="83" t="s">
        <v>1402</v>
      </c>
    </row>
    <row r="338" spans="1:15" x14ac:dyDescent="0.3">
      <c r="A338" s="79" t="s">
        <v>1419</v>
      </c>
      <c r="B338" s="100" t="s">
        <v>672</v>
      </c>
      <c r="C338" s="81" t="str">
        <f>IFERROR(IF(B338="No CAS","",INDEX('DEQ Pollutant List'!$C$7:$C$611,MATCH('3. Pollutant Emissions - EF'!B338,'DEQ Pollutant List'!$B$7:$B$611,0))),"")</f>
        <v>Pentachlorophenol</v>
      </c>
      <c r="D338" s="112"/>
      <c r="E338" s="195" t="s">
        <v>1401</v>
      </c>
      <c r="F338" s="102">
        <v>2.1400000000000001E-7</v>
      </c>
      <c r="G338" s="103">
        <v>2.1400000000000001E-7</v>
      </c>
      <c r="H338" s="83" t="s">
        <v>1403</v>
      </c>
      <c r="I338" s="104" t="s">
        <v>1408</v>
      </c>
      <c r="J338" s="196" t="s">
        <v>1402</v>
      </c>
      <c r="K338" s="86">
        <v>1.6730520000000002E-2</v>
      </c>
      <c r="L338" s="83" t="s">
        <v>1402</v>
      </c>
      <c r="M338" s="196" t="s">
        <v>1402</v>
      </c>
      <c r="N338" s="86">
        <v>2.2500508867199999E-4</v>
      </c>
      <c r="O338" s="83" t="s">
        <v>1402</v>
      </c>
    </row>
    <row r="339" spans="1:15" x14ac:dyDescent="0.3">
      <c r="A339" s="79" t="s">
        <v>1419</v>
      </c>
      <c r="B339" s="100" t="s">
        <v>980</v>
      </c>
      <c r="C339" s="81" t="str">
        <f>IFERROR(IF(B339="No CAS","",INDEX('DEQ Pollutant List'!$C$7:$C$611,MATCH('3. Pollutant Emissions - EF'!B339,'DEQ Pollutant List'!$B$7:$B$611,0))),"")</f>
        <v>Tetrachloroethene (perchloroethylene)</v>
      </c>
      <c r="D339" s="112"/>
      <c r="E339" s="195" t="s">
        <v>1401</v>
      </c>
      <c r="F339" s="102">
        <v>2.4600000000000002E-5</v>
      </c>
      <c r="G339" s="103">
        <v>2.4600000000000002E-5</v>
      </c>
      <c r="H339" s="83" t="s">
        <v>1403</v>
      </c>
      <c r="I339" s="104" t="s">
        <v>1408</v>
      </c>
      <c r="J339" s="196" t="s">
        <v>1402</v>
      </c>
      <c r="K339" s="86">
        <v>1.9232280000000002</v>
      </c>
      <c r="L339" s="83" t="s">
        <v>1402</v>
      </c>
      <c r="M339" s="196" t="s">
        <v>1402</v>
      </c>
      <c r="N339" s="86">
        <v>2.5865070940800001E-2</v>
      </c>
      <c r="O339" s="83" t="s">
        <v>1402</v>
      </c>
    </row>
    <row r="340" spans="1:15" x14ac:dyDescent="0.3">
      <c r="A340" s="79" t="s">
        <v>1538</v>
      </c>
      <c r="B340" s="100" t="s">
        <v>75</v>
      </c>
      <c r="C340" s="81" t="str">
        <f>IFERROR(IF(B340="No CAS","",INDEX('DEQ Pollutant List'!$C$7:$C$611,MATCH('3. Pollutant Emissions - EF'!B340,'DEQ Pollutant List'!$B$7:$B$611,0))),"")</f>
        <v>Antimony and compounds</v>
      </c>
      <c r="D340" s="112"/>
      <c r="E340" s="195" t="s">
        <v>1401</v>
      </c>
      <c r="F340" s="102">
        <v>6.0000000000000002E-6</v>
      </c>
      <c r="G340" s="103">
        <v>6.0000000000000002E-6</v>
      </c>
      <c r="H340" s="83" t="s">
        <v>1403</v>
      </c>
      <c r="I340" s="104" t="s">
        <v>1556</v>
      </c>
      <c r="J340" s="196" t="s">
        <v>1402</v>
      </c>
      <c r="K340" s="86">
        <v>0.47165760000000007</v>
      </c>
      <c r="L340" s="83" t="s">
        <v>1402</v>
      </c>
      <c r="M340" s="196" t="s">
        <v>1402</v>
      </c>
      <c r="N340" s="86">
        <v>1.1791440000000002E-2</v>
      </c>
      <c r="O340" s="83" t="s">
        <v>1402</v>
      </c>
    </row>
    <row r="341" spans="1:15" x14ac:dyDescent="0.3">
      <c r="A341" s="79" t="s">
        <v>1538</v>
      </c>
      <c r="B341" s="100" t="s">
        <v>81</v>
      </c>
      <c r="C341" s="81" t="str">
        <f>IFERROR(IF(B341="No CAS","",INDEX('DEQ Pollutant List'!$C$7:$C$611,MATCH('3. Pollutant Emissions - EF'!B341,'DEQ Pollutant List'!$B$7:$B$611,0))),"")</f>
        <v>Arsenic and compounds</v>
      </c>
      <c r="D341" s="112"/>
      <c r="E341" s="195" t="s">
        <v>1401</v>
      </c>
      <c r="F341" s="102">
        <v>3.3300000000000003E-5</v>
      </c>
      <c r="G341" s="103">
        <v>3.3300000000000003E-5</v>
      </c>
      <c r="H341" s="83" t="s">
        <v>1403</v>
      </c>
      <c r="I341" s="104" t="s">
        <v>1556</v>
      </c>
      <c r="J341" s="196" t="s">
        <v>1402</v>
      </c>
      <c r="K341" s="86">
        <v>2.6176996800000003</v>
      </c>
      <c r="L341" s="83" t="s">
        <v>1402</v>
      </c>
      <c r="M341" s="196" t="s">
        <v>1402</v>
      </c>
      <c r="N341" s="86">
        <v>6.5442492000000019E-2</v>
      </c>
      <c r="O341" s="83" t="s">
        <v>1402</v>
      </c>
    </row>
    <row r="342" spans="1:15" x14ac:dyDescent="0.3">
      <c r="A342" s="79" t="s">
        <v>1538</v>
      </c>
      <c r="B342" s="100" t="s">
        <v>96</v>
      </c>
      <c r="C342" s="81" t="str">
        <f>IFERROR(IF(B342="No CAS","",INDEX('DEQ Pollutant List'!$C$7:$C$611,MATCH('3. Pollutant Emissions - EF'!B342,'DEQ Pollutant List'!$B$7:$B$611,0))),"")</f>
        <v>Barium and compounds</v>
      </c>
      <c r="D342" s="112"/>
      <c r="E342" s="195" t="s">
        <v>1401</v>
      </c>
      <c r="F342" s="102">
        <v>3.9699999999999996E-3</v>
      </c>
      <c r="G342" s="103">
        <v>3.9699999999999996E-3</v>
      </c>
      <c r="H342" s="83" t="s">
        <v>1403</v>
      </c>
      <c r="I342" s="104" t="s">
        <v>1557</v>
      </c>
      <c r="J342" s="196" t="s">
        <v>1402</v>
      </c>
      <c r="K342" s="86">
        <v>312.08011199999999</v>
      </c>
      <c r="L342" s="83" t="s">
        <v>1402</v>
      </c>
      <c r="M342" s="196" t="s">
        <v>1402</v>
      </c>
      <c r="N342" s="86">
        <v>7.8020028000000003</v>
      </c>
      <c r="O342" s="83" t="s">
        <v>1402</v>
      </c>
    </row>
    <row r="343" spans="1:15" x14ac:dyDescent="0.3">
      <c r="A343" s="79" t="s">
        <v>1538</v>
      </c>
      <c r="B343" s="100" t="s">
        <v>113</v>
      </c>
      <c r="C343" s="81" t="str">
        <f>IFERROR(IF(B343="No CAS","",INDEX('DEQ Pollutant List'!$C$7:$C$611,MATCH('3. Pollutant Emissions - EF'!B343,'DEQ Pollutant List'!$B$7:$B$611,0))),"")</f>
        <v>Beryllium and compounds</v>
      </c>
      <c r="D343" s="112"/>
      <c r="E343" s="195" t="s">
        <v>1401</v>
      </c>
      <c r="F343" s="102">
        <v>2.0699999999999999E-7</v>
      </c>
      <c r="G343" s="103">
        <v>2.0699999999999999E-7</v>
      </c>
      <c r="H343" s="83" t="s">
        <v>1403</v>
      </c>
      <c r="I343" s="104" t="s">
        <v>1556</v>
      </c>
      <c r="J343" s="196" t="s">
        <v>1402</v>
      </c>
      <c r="K343" s="86">
        <v>1.62721872E-2</v>
      </c>
      <c r="L343" s="83" t="s">
        <v>1402</v>
      </c>
      <c r="M343" s="196" t="s">
        <v>1402</v>
      </c>
      <c r="N343" s="86">
        <v>4.0680468000000002E-4</v>
      </c>
      <c r="O343" s="83" t="s">
        <v>1402</v>
      </c>
    </row>
    <row r="344" spans="1:15" x14ac:dyDescent="0.3">
      <c r="A344" s="79" t="s">
        <v>1538</v>
      </c>
      <c r="B344" s="100" t="s">
        <v>154</v>
      </c>
      <c r="C344" s="81" t="str">
        <f>IFERROR(IF(B344="No CAS","",INDEX('DEQ Pollutant List'!$C$7:$C$611,MATCH('3. Pollutant Emissions - EF'!B344,'DEQ Pollutant List'!$B$7:$B$611,0))),"")</f>
        <v>Cadmium and compounds</v>
      </c>
      <c r="D344" s="112"/>
      <c r="E344" s="195" t="s">
        <v>1401</v>
      </c>
      <c r="F344" s="102">
        <v>9.5999999999999996E-6</v>
      </c>
      <c r="G344" s="103">
        <v>9.5999999999999996E-6</v>
      </c>
      <c r="H344" s="83" t="s">
        <v>1403</v>
      </c>
      <c r="I344" s="104" t="s">
        <v>1556</v>
      </c>
      <c r="J344" s="196" t="s">
        <v>1402</v>
      </c>
      <c r="K344" s="86">
        <v>0.75465216000000002</v>
      </c>
      <c r="L344" s="83" t="s">
        <v>1402</v>
      </c>
      <c r="M344" s="196" t="s">
        <v>1402</v>
      </c>
      <c r="N344" s="86">
        <v>1.8866304E-2</v>
      </c>
      <c r="O344" s="83" t="s">
        <v>1402</v>
      </c>
    </row>
    <row r="345" spans="1:15" x14ac:dyDescent="0.3">
      <c r="A345" s="79" t="s">
        <v>1538</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95" t="s">
        <v>1401</v>
      </c>
      <c r="F345" s="102">
        <v>7.0500000000000003E-7</v>
      </c>
      <c r="G345" s="103">
        <v>7.0500000000000003E-7</v>
      </c>
      <c r="H345" s="83" t="s">
        <v>1403</v>
      </c>
      <c r="I345" s="104" t="s">
        <v>1556</v>
      </c>
      <c r="J345" s="196" t="s">
        <v>1402</v>
      </c>
      <c r="K345" s="86">
        <v>5.5419768000000008E-2</v>
      </c>
      <c r="L345" s="83" t="s">
        <v>1402</v>
      </c>
      <c r="M345" s="196" t="s">
        <v>1402</v>
      </c>
      <c r="N345" s="86">
        <v>1.3854942000000002E-3</v>
      </c>
      <c r="O345" s="83" t="s">
        <v>1402</v>
      </c>
    </row>
    <row r="346" spans="1:15" x14ac:dyDescent="0.3">
      <c r="A346" s="79" t="s">
        <v>1538</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95" t="s">
        <v>1401</v>
      </c>
      <c r="F346" s="102">
        <v>1.95E-5</v>
      </c>
      <c r="G346" s="103">
        <v>1.95E-5</v>
      </c>
      <c r="H346" s="83" t="s">
        <v>1403</v>
      </c>
      <c r="I346" s="104" t="s">
        <v>1557</v>
      </c>
      <c r="J346" s="196" t="s">
        <v>1402</v>
      </c>
      <c r="K346" s="86">
        <v>1.5328872</v>
      </c>
      <c r="L346" s="83" t="s">
        <v>1402</v>
      </c>
      <c r="M346" s="196" t="s">
        <v>1402</v>
      </c>
      <c r="N346" s="86">
        <v>3.8322180000000004E-2</v>
      </c>
      <c r="O346" s="83" t="s">
        <v>1402</v>
      </c>
    </row>
    <row r="347" spans="1:15" x14ac:dyDescent="0.3">
      <c r="A347" s="79" t="s">
        <v>1538</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95" t="s">
        <v>1401</v>
      </c>
      <c r="F347" s="102">
        <v>5.4599999999999999E-5</v>
      </c>
      <c r="G347" s="103">
        <v>5.4599999999999999E-5</v>
      </c>
      <c r="H347" s="83" t="s">
        <v>1403</v>
      </c>
      <c r="I347" s="104" t="s">
        <v>1556</v>
      </c>
      <c r="J347" s="196" t="s">
        <v>1402</v>
      </c>
      <c r="K347" s="86">
        <v>4.2920841599999999</v>
      </c>
      <c r="L347" s="83" t="s">
        <v>1402</v>
      </c>
      <c r="M347" s="196" t="s">
        <v>1402</v>
      </c>
      <c r="N347" s="86">
        <v>0.10730210400000001</v>
      </c>
      <c r="O347" s="83" t="s">
        <v>1402</v>
      </c>
    </row>
    <row r="348" spans="1:15" x14ac:dyDescent="0.3">
      <c r="A348" s="79" t="s">
        <v>1538</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95" t="s">
        <v>1401</v>
      </c>
      <c r="F348" s="102">
        <v>9.0000000000000006E-5</v>
      </c>
      <c r="G348" s="103">
        <v>9.0000000000000006E-5</v>
      </c>
      <c r="H348" s="83" t="s">
        <v>1403</v>
      </c>
      <c r="I348" s="104" t="s">
        <v>1556</v>
      </c>
      <c r="J348" s="196" t="s">
        <v>1402</v>
      </c>
      <c r="K348" s="86">
        <v>7.0748640000000007</v>
      </c>
      <c r="L348" s="83" t="s">
        <v>1402</v>
      </c>
      <c r="M348" s="196" t="s">
        <v>1402</v>
      </c>
      <c r="N348" s="86">
        <v>0.17687160000000005</v>
      </c>
      <c r="O348" s="83" t="s">
        <v>1402</v>
      </c>
    </row>
    <row r="349" spans="1:15" x14ac:dyDescent="0.3">
      <c r="A349" s="79" t="s">
        <v>1538</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95" t="s">
        <v>1401</v>
      </c>
      <c r="F349" s="102">
        <v>7.5000000000000002E-4</v>
      </c>
      <c r="G349" s="103">
        <v>7.5000000000000002E-4</v>
      </c>
      <c r="H349" s="83" t="s">
        <v>1403</v>
      </c>
      <c r="I349" s="104" t="s">
        <v>1556</v>
      </c>
      <c r="J349" s="196" t="s">
        <v>1402</v>
      </c>
      <c r="K349" s="86">
        <v>58.957200000000007</v>
      </c>
      <c r="L349" s="83" t="s">
        <v>1402</v>
      </c>
      <c r="M349" s="196" t="s">
        <v>1402</v>
      </c>
      <c r="N349" s="86">
        <v>1.4739300000000002</v>
      </c>
      <c r="O349" s="83" t="s">
        <v>1402</v>
      </c>
    </row>
    <row r="350" spans="1:15" x14ac:dyDescent="0.3">
      <c r="A350" s="79" t="s">
        <v>1538</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95" t="s">
        <v>1401</v>
      </c>
      <c r="F350" s="102">
        <v>3.5999999999999998E-6</v>
      </c>
      <c r="G350" s="103">
        <v>3.5999999999999998E-6</v>
      </c>
      <c r="H350" s="83" t="s">
        <v>1403</v>
      </c>
      <c r="I350" s="104" t="s">
        <v>1558</v>
      </c>
      <c r="J350" s="196" t="s">
        <v>1402</v>
      </c>
      <c r="K350" s="86">
        <v>0.28299456000000001</v>
      </c>
      <c r="L350" s="83" t="s">
        <v>1402</v>
      </c>
      <c r="M350" s="196" t="s">
        <v>1402</v>
      </c>
      <c r="N350" s="86">
        <v>7.0748640000000002E-3</v>
      </c>
      <c r="O350" s="83" t="s">
        <v>1402</v>
      </c>
    </row>
    <row r="351" spans="1:15" x14ac:dyDescent="0.3">
      <c r="A351" s="79" t="s">
        <v>1538</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95" t="s">
        <v>1401</v>
      </c>
      <c r="F351" s="102">
        <v>3.1053236060448155E-5</v>
      </c>
      <c r="G351" s="103">
        <v>3.1053236060448155E-5</v>
      </c>
      <c r="H351" s="83" t="s">
        <v>1403</v>
      </c>
      <c r="I351" s="104" t="s">
        <v>1552</v>
      </c>
      <c r="J351" s="196" t="s">
        <v>1402</v>
      </c>
      <c r="K351" s="86">
        <v>2.4410824654174057</v>
      </c>
      <c r="L351" s="83" t="s">
        <v>1402</v>
      </c>
      <c r="M351" s="196" t="s">
        <v>1402</v>
      </c>
      <c r="N351" s="86">
        <v>6.1027061635435143E-2</v>
      </c>
      <c r="O351" s="83" t="s">
        <v>1402</v>
      </c>
    </row>
    <row r="352" spans="1:15" x14ac:dyDescent="0.3">
      <c r="A352" s="79" t="s">
        <v>1538</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95" t="s">
        <v>1401</v>
      </c>
      <c r="F352" s="102">
        <v>2.2019999999999999E-5</v>
      </c>
      <c r="G352" s="103">
        <v>2.2019999999999999E-5</v>
      </c>
      <c r="H352" s="83" t="s">
        <v>1403</v>
      </c>
      <c r="I352" s="104" t="s">
        <v>1556</v>
      </c>
      <c r="J352" s="196" t="s">
        <v>1402</v>
      </c>
      <c r="K352" s="86">
        <v>1.7309833920000002</v>
      </c>
      <c r="L352" s="83" t="s">
        <v>1402</v>
      </c>
      <c r="M352" s="196" t="s">
        <v>1402</v>
      </c>
      <c r="N352" s="86">
        <v>4.3274584800000002E-2</v>
      </c>
      <c r="O352" s="83" t="s">
        <v>1402</v>
      </c>
    </row>
    <row r="353" spans="1:15" x14ac:dyDescent="0.3">
      <c r="A353" s="79" t="s">
        <v>1538</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95" t="s">
        <v>1401</v>
      </c>
      <c r="F353" s="102">
        <v>5.13E-6</v>
      </c>
      <c r="G353" s="103">
        <v>5.13E-6</v>
      </c>
      <c r="H353" s="83" t="s">
        <v>1403</v>
      </c>
      <c r="I353" s="104" t="s">
        <v>1556</v>
      </c>
      <c r="J353" s="196" t="s">
        <v>1402</v>
      </c>
      <c r="K353" s="86">
        <v>0.40326724800000002</v>
      </c>
      <c r="L353" s="83" t="s">
        <v>1402</v>
      </c>
      <c r="M353" s="196" t="s">
        <v>1402</v>
      </c>
      <c r="N353" s="86">
        <v>1.0081681200000001E-2</v>
      </c>
      <c r="O353" s="83" t="s">
        <v>1402</v>
      </c>
    </row>
    <row r="354" spans="1:15" x14ac:dyDescent="0.3">
      <c r="A354" s="79" t="s">
        <v>1538</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95" t="s">
        <v>1401</v>
      </c>
      <c r="F354" s="102">
        <v>9.8500000000000006E-6</v>
      </c>
      <c r="G354" s="103">
        <v>9.8500000000000006E-6</v>
      </c>
      <c r="H354" s="83" t="s">
        <v>1403</v>
      </c>
      <c r="I354" s="104" t="s">
        <v>1557</v>
      </c>
      <c r="J354" s="196" t="s">
        <v>1402</v>
      </c>
      <c r="K354" s="86">
        <v>0.77430456000000014</v>
      </c>
      <c r="L354" s="83" t="s">
        <v>1402</v>
      </c>
      <c r="M354" s="196" t="s">
        <v>1402</v>
      </c>
      <c r="N354" s="86">
        <v>1.9357614000000002E-2</v>
      </c>
      <c r="O354" s="83" t="s">
        <v>1402</v>
      </c>
    </row>
    <row r="355" spans="1:15" x14ac:dyDescent="0.3">
      <c r="A355" s="79" t="s">
        <v>1538</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95" t="s">
        <v>1401</v>
      </c>
      <c r="F355" s="102">
        <v>1.8500000000000002E-5</v>
      </c>
      <c r="G355" s="103">
        <v>1.8500000000000002E-5</v>
      </c>
      <c r="H355" s="83" t="s">
        <v>1403</v>
      </c>
      <c r="I355" s="104" t="s">
        <v>1557</v>
      </c>
      <c r="J355" s="196" t="s">
        <v>1402</v>
      </c>
      <c r="K355" s="86">
        <v>1.4542776000000004</v>
      </c>
      <c r="L355" s="83" t="s">
        <v>1402</v>
      </c>
      <c r="M355" s="196" t="s">
        <v>1402</v>
      </c>
      <c r="N355" s="86">
        <v>3.6356940000000011E-2</v>
      </c>
      <c r="O355" s="83" t="s">
        <v>1402</v>
      </c>
    </row>
    <row r="356" spans="1:15" x14ac:dyDescent="0.3">
      <c r="A356" s="79" t="s">
        <v>1538</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95" t="s">
        <v>1401</v>
      </c>
      <c r="F356" s="102">
        <v>1.782E-6</v>
      </c>
      <c r="G356" s="103">
        <v>1.782E-6</v>
      </c>
      <c r="H356" s="83" t="s">
        <v>1403</v>
      </c>
      <c r="I356" s="104" t="s">
        <v>1559</v>
      </c>
      <c r="J356" s="196" t="s">
        <v>1402</v>
      </c>
      <c r="K356" s="86">
        <v>0.14008230720000001</v>
      </c>
      <c r="L356" s="83" t="s">
        <v>1402</v>
      </c>
      <c r="M356" s="196" t="s">
        <v>1402</v>
      </c>
      <c r="N356" s="86">
        <v>3.5020576800000006E-3</v>
      </c>
      <c r="O356" s="83" t="s">
        <v>1402</v>
      </c>
    </row>
    <row r="357" spans="1:15" x14ac:dyDescent="0.3">
      <c r="A357" s="79" t="s">
        <v>1538</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95" t="s">
        <v>1401</v>
      </c>
      <c r="F357" s="102">
        <v>2.33E-3</v>
      </c>
      <c r="G357" s="103">
        <v>2.33E-3</v>
      </c>
      <c r="H357" s="83" t="s">
        <v>1403</v>
      </c>
      <c r="I357" s="104" t="s">
        <v>1557</v>
      </c>
      <c r="J357" s="196" t="s">
        <v>1402</v>
      </c>
      <c r="K357" s="86">
        <v>183.16036800000001</v>
      </c>
      <c r="L357" s="83" t="s">
        <v>1402</v>
      </c>
      <c r="M357" s="196" t="s">
        <v>1402</v>
      </c>
      <c r="N357" s="86">
        <v>4.5790092000000007</v>
      </c>
      <c r="O357" s="83" t="s">
        <v>1402</v>
      </c>
    </row>
    <row r="358" spans="1:15" x14ac:dyDescent="0.3">
      <c r="A358" s="79" t="s">
        <v>1538</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95" t="s">
        <v>1401</v>
      </c>
      <c r="F358" s="102">
        <v>1.6799999999999998E-5</v>
      </c>
      <c r="G358" s="103">
        <v>1.6799999999999998E-5</v>
      </c>
      <c r="H358" s="83" t="s">
        <v>1403</v>
      </c>
      <c r="I358" s="104" t="s">
        <v>1408</v>
      </c>
      <c r="J358" s="196" t="s">
        <v>1402</v>
      </c>
      <c r="K358" s="86">
        <v>1.32064128</v>
      </c>
      <c r="L358" s="83" t="s">
        <v>1402</v>
      </c>
      <c r="M358" s="196" t="s">
        <v>1402</v>
      </c>
      <c r="N358" s="86">
        <v>3.3016032000000001E-2</v>
      </c>
      <c r="O358" s="83" t="s">
        <v>1402</v>
      </c>
    </row>
    <row r="359" spans="1:15" x14ac:dyDescent="0.3">
      <c r="A359" s="79" t="s">
        <v>1538</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95" t="s">
        <v>1401</v>
      </c>
      <c r="F359" s="102">
        <v>2.8299999999999999E-4</v>
      </c>
      <c r="G359" s="103">
        <v>2.8299999999999999E-4</v>
      </c>
      <c r="H359" s="83" t="s">
        <v>1403</v>
      </c>
      <c r="I359" s="104" t="s">
        <v>1408</v>
      </c>
      <c r="J359" s="196" t="s">
        <v>1402</v>
      </c>
      <c r="K359" s="86">
        <v>22.246516800000002</v>
      </c>
      <c r="L359" s="83" t="s">
        <v>1402</v>
      </c>
      <c r="M359" s="196" t="s">
        <v>1402</v>
      </c>
      <c r="N359" s="86">
        <v>0.55616292000000001</v>
      </c>
      <c r="O359" s="83" t="s">
        <v>1402</v>
      </c>
    </row>
    <row r="360" spans="1:15" x14ac:dyDescent="0.3">
      <c r="A360" s="79" t="s">
        <v>1538</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95" t="s">
        <v>1401</v>
      </c>
      <c r="F360" s="102">
        <v>5.2899999999999996E-4</v>
      </c>
      <c r="G360" s="103">
        <v>5.2899999999999996E-4</v>
      </c>
      <c r="H360" s="83" t="s">
        <v>1403</v>
      </c>
      <c r="I360" s="104" t="s">
        <v>1408</v>
      </c>
      <c r="J360" s="196" t="s">
        <v>1402</v>
      </c>
      <c r="K360" s="86">
        <v>41.584478400000002</v>
      </c>
      <c r="L360" s="83" t="s">
        <v>1402</v>
      </c>
      <c r="M360" s="196" t="s">
        <v>1402</v>
      </c>
      <c r="N360" s="86">
        <v>1.03961196</v>
      </c>
      <c r="O360" s="83" t="s">
        <v>1402</v>
      </c>
    </row>
    <row r="361" spans="1:15" x14ac:dyDescent="0.3">
      <c r="A361" s="79" t="s">
        <v>1538</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95" t="s">
        <v>1401</v>
      </c>
      <c r="F361" s="102">
        <v>1.84E-6</v>
      </c>
      <c r="G361" s="103">
        <v>1.84E-6</v>
      </c>
      <c r="H361" s="83" t="s">
        <v>1403</v>
      </c>
      <c r="I361" s="104" t="s">
        <v>1408</v>
      </c>
      <c r="J361" s="196" t="s">
        <v>1402</v>
      </c>
      <c r="K361" s="86">
        <v>0.144641664</v>
      </c>
      <c r="L361" s="83" t="s">
        <v>1402</v>
      </c>
      <c r="M361" s="196" t="s">
        <v>1402</v>
      </c>
      <c r="N361" s="86">
        <v>3.6160416000000002E-3</v>
      </c>
      <c r="O361" s="83" t="s">
        <v>1402</v>
      </c>
    </row>
    <row r="362" spans="1:15" x14ac:dyDescent="0.3">
      <c r="A362" s="79" t="s">
        <v>1538</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95" t="s">
        <v>1401</v>
      </c>
      <c r="F362" s="102">
        <v>2.5999999999999998E-4</v>
      </c>
      <c r="G362" s="103">
        <v>2.5999999999999998E-4</v>
      </c>
      <c r="H362" s="83" t="s">
        <v>1403</v>
      </c>
      <c r="I362" s="104" t="s">
        <v>1408</v>
      </c>
      <c r="J362" s="196" t="s">
        <v>1402</v>
      </c>
      <c r="K362" s="86">
        <v>20.438496000000001</v>
      </c>
      <c r="L362" s="83" t="s">
        <v>1402</v>
      </c>
      <c r="M362" s="196" t="s">
        <v>1402</v>
      </c>
      <c r="N362" s="86">
        <v>0.51096240000000004</v>
      </c>
      <c r="O362" s="83" t="s">
        <v>1402</v>
      </c>
    </row>
    <row r="363" spans="1:15" x14ac:dyDescent="0.3">
      <c r="A363" s="79" t="s">
        <v>1538</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95" t="s">
        <v>1401</v>
      </c>
      <c r="F363" s="102">
        <v>9.7999999999999997E-4</v>
      </c>
      <c r="G363" s="103">
        <v>9.7999999999999997E-4</v>
      </c>
      <c r="H363" s="83" t="s">
        <v>1403</v>
      </c>
      <c r="I363" s="104" t="s">
        <v>1408</v>
      </c>
      <c r="J363" s="196" t="s">
        <v>1402</v>
      </c>
      <c r="K363" s="86">
        <v>77.037407999999999</v>
      </c>
      <c r="L363" s="83" t="s">
        <v>1402</v>
      </c>
      <c r="M363" s="196" t="s">
        <v>1402</v>
      </c>
      <c r="N363" s="86">
        <v>1.9259352000000001</v>
      </c>
      <c r="O363" s="83" t="s">
        <v>1402</v>
      </c>
    </row>
    <row r="364" spans="1:15" x14ac:dyDescent="0.3">
      <c r="A364" s="79" t="s">
        <v>1538</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95" t="s">
        <v>1401</v>
      </c>
      <c r="F364" s="102">
        <v>9.8700000000000004E-6</v>
      </c>
      <c r="G364" s="103">
        <v>9.8700000000000004E-6</v>
      </c>
      <c r="H364" s="83" t="s">
        <v>1403</v>
      </c>
      <c r="I364" s="104" t="s">
        <v>1408</v>
      </c>
      <c r="J364" s="196" t="s">
        <v>1402</v>
      </c>
      <c r="K364" s="86">
        <v>0.77587675200000006</v>
      </c>
      <c r="L364" s="83" t="s">
        <v>1402</v>
      </c>
      <c r="M364" s="196" t="s">
        <v>1402</v>
      </c>
      <c r="N364" s="86">
        <v>1.9396918800000003E-2</v>
      </c>
      <c r="O364" s="83" t="s">
        <v>1402</v>
      </c>
    </row>
    <row r="365" spans="1:15" x14ac:dyDescent="0.3">
      <c r="A365" s="79" t="s">
        <v>1538</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95" t="s">
        <v>1401</v>
      </c>
      <c r="F365" s="102">
        <v>7.9000000000000001E-4</v>
      </c>
      <c r="G365" s="103">
        <v>7.9000000000000001E-4</v>
      </c>
      <c r="H365" s="83" t="s">
        <v>1403</v>
      </c>
      <c r="I365" s="104" t="s">
        <v>1560</v>
      </c>
      <c r="J365" s="196" t="s">
        <v>1402</v>
      </c>
      <c r="K365" s="86">
        <v>62.101584000000003</v>
      </c>
      <c r="L365" s="83" t="s">
        <v>1402</v>
      </c>
      <c r="M365" s="196" t="s">
        <v>1402</v>
      </c>
      <c r="N365" s="86">
        <v>1.5525396000000002</v>
      </c>
      <c r="O365" s="83" t="s">
        <v>1402</v>
      </c>
    </row>
    <row r="366" spans="1:15" x14ac:dyDescent="0.3">
      <c r="A366" s="79" t="s">
        <v>1538</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95" t="s">
        <v>1401</v>
      </c>
      <c r="F366" s="102">
        <v>1.66E-5</v>
      </c>
      <c r="G366" s="103">
        <v>1.66E-5</v>
      </c>
      <c r="H366" s="83" t="s">
        <v>1403</v>
      </c>
      <c r="I366" s="104" t="s">
        <v>1408</v>
      </c>
      <c r="J366" s="196" t="s">
        <v>1402</v>
      </c>
      <c r="K366" s="86">
        <v>1.3049193600000002</v>
      </c>
      <c r="L366" s="83" t="s">
        <v>1402</v>
      </c>
      <c r="M366" s="196" t="s">
        <v>1402</v>
      </c>
      <c r="N366" s="86">
        <v>3.2622984000000008E-2</v>
      </c>
      <c r="O366" s="83" t="s">
        <v>1402</v>
      </c>
    </row>
    <row r="367" spans="1:15" x14ac:dyDescent="0.3">
      <c r="A367" s="79" t="s">
        <v>1538</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95" t="s">
        <v>1401</v>
      </c>
      <c r="F367" s="102">
        <v>2.0100000000000001E-5</v>
      </c>
      <c r="G367" s="103">
        <v>2.0100000000000001E-5</v>
      </c>
      <c r="H367" s="83" t="s">
        <v>1403</v>
      </c>
      <c r="I367" s="104" t="s">
        <v>1408</v>
      </c>
      <c r="J367" s="196" t="s">
        <v>1402</v>
      </c>
      <c r="K367" s="86">
        <v>1.5800529600000002</v>
      </c>
      <c r="L367" s="83" t="s">
        <v>1402</v>
      </c>
      <c r="M367" s="196" t="s">
        <v>1402</v>
      </c>
      <c r="N367" s="86">
        <v>3.9501324000000004E-2</v>
      </c>
      <c r="O367" s="83" t="s">
        <v>1402</v>
      </c>
    </row>
    <row r="368" spans="1:15" x14ac:dyDescent="0.3">
      <c r="A368" s="79" t="s">
        <v>1538</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95" t="s">
        <v>1401</v>
      </c>
      <c r="F368" s="102">
        <v>4.4799999999999998E-5</v>
      </c>
      <c r="G368" s="103">
        <v>4.4799999999999998E-5</v>
      </c>
      <c r="H368" s="83" t="s">
        <v>1403</v>
      </c>
      <c r="I368" s="104" t="s">
        <v>1408</v>
      </c>
      <c r="J368" s="196" t="s">
        <v>1402</v>
      </c>
      <c r="K368" s="86">
        <v>3.5217100800000001</v>
      </c>
      <c r="L368" s="83" t="s">
        <v>1402</v>
      </c>
      <c r="M368" s="196" t="s">
        <v>1402</v>
      </c>
      <c r="N368" s="86">
        <v>8.8042752000000002E-2</v>
      </c>
      <c r="O368" s="83" t="s">
        <v>1402</v>
      </c>
    </row>
    <row r="369" spans="1:15" x14ac:dyDescent="0.3">
      <c r="A369" s="79" t="s">
        <v>1538</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95" t="s">
        <v>1401</v>
      </c>
      <c r="F369" s="102">
        <v>3.3300000000000003E-5</v>
      </c>
      <c r="G369" s="103">
        <v>3.3300000000000003E-5</v>
      </c>
      <c r="H369" s="83" t="s">
        <v>1403</v>
      </c>
      <c r="I369" s="104" t="s">
        <v>1408</v>
      </c>
      <c r="J369" s="196" t="s">
        <v>1402</v>
      </c>
      <c r="K369" s="86">
        <v>2.6176996800000003</v>
      </c>
      <c r="L369" s="83" t="s">
        <v>1402</v>
      </c>
      <c r="M369" s="196" t="s">
        <v>1402</v>
      </c>
      <c r="N369" s="86">
        <v>6.5442492000000019E-2</v>
      </c>
      <c r="O369" s="83" t="s">
        <v>1402</v>
      </c>
    </row>
    <row r="370" spans="1:15" x14ac:dyDescent="0.3">
      <c r="A370" s="79" t="s">
        <v>1538</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95" t="s">
        <v>1401</v>
      </c>
      <c r="F370" s="102">
        <v>4.3600000000000003E-5</v>
      </c>
      <c r="G370" s="103">
        <v>4.3600000000000003E-5</v>
      </c>
      <c r="H370" s="83" t="s">
        <v>1403</v>
      </c>
      <c r="I370" s="104" t="s">
        <v>1408</v>
      </c>
      <c r="J370" s="196" t="s">
        <v>1402</v>
      </c>
      <c r="K370" s="86">
        <v>3.4273785600000006</v>
      </c>
      <c r="L370" s="83" t="s">
        <v>1402</v>
      </c>
      <c r="M370" s="196" t="s">
        <v>1402</v>
      </c>
      <c r="N370" s="86">
        <v>8.5684464000000016E-2</v>
      </c>
      <c r="O370" s="83" t="s">
        <v>1402</v>
      </c>
    </row>
    <row r="371" spans="1:15" x14ac:dyDescent="0.3">
      <c r="A371" s="79" t="s">
        <v>1538</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95" t="s">
        <v>1401</v>
      </c>
      <c r="F371" s="102">
        <v>1.22E-5</v>
      </c>
      <c r="G371" s="103">
        <v>1.22E-5</v>
      </c>
      <c r="H371" s="83" t="s">
        <v>1403</v>
      </c>
      <c r="I371" s="104" t="s">
        <v>1408</v>
      </c>
      <c r="J371" s="196" t="s">
        <v>1402</v>
      </c>
      <c r="K371" s="86">
        <v>0.95903712000000008</v>
      </c>
      <c r="L371" s="83" t="s">
        <v>1402</v>
      </c>
      <c r="M371" s="196" t="s">
        <v>1402</v>
      </c>
      <c r="N371" s="86">
        <v>2.3975928000000004E-2</v>
      </c>
      <c r="O371" s="83" t="s">
        <v>1402</v>
      </c>
    </row>
    <row r="372" spans="1:15" x14ac:dyDescent="0.3">
      <c r="A372" s="79" t="s">
        <v>1538</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95" t="s">
        <v>1401</v>
      </c>
      <c r="F372" s="102">
        <v>1.0499999999999999E-3</v>
      </c>
      <c r="G372" s="103">
        <v>1.0499999999999999E-3</v>
      </c>
      <c r="H372" s="83" t="s">
        <v>1403</v>
      </c>
      <c r="I372" s="104" t="s">
        <v>1408</v>
      </c>
      <c r="J372" s="196" t="s">
        <v>1402</v>
      </c>
      <c r="K372" s="86">
        <v>82.540080000000003</v>
      </c>
      <c r="L372" s="83" t="s">
        <v>1402</v>
      </c>
      <c r="M372" s="196" t="s">
        <v>1402</v>
      </c>
      <c r="N372" s="86">
        <v>2.0635020000000002</v>
      </c>
      <c r="O372" s="83" t="s">
        <v>1402</v>
      </c>
    </row>
    <row r="373" spans="1:15" x14ac:dyDescent="0.3">
      <c r="A373" s="79" t="s">
        <v>1538</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95" t="s">
        <v>1401</v>
      </c>
      <c r="F373" s="102">
        <v>2.8800000000000001E-4</v>
      </c>
      <c r="G373" s="103">
        <v>2.8800000000000001E-4</v>
      </c>
      <c r="H373" s="83" t="s">
        <v>1403</v>
      </c>
      <c r="I373" s="104" t="s">
        <v>1408</v>
      </c>
      <c r="J373" s="196" t="s">
        <v>1402</v>
      </c>
      <c r="K373" s="86">
        <v>22.639564800000002</v>
      </c>
      <c r="L373" s="83" t="s">
        <v>1402</v>
      </c>
      <c r="M373" s="196" t="s">
        <v>1402</v>
      </c>
      <c r="N373" s="86">
        <v>0.56598912000000012</v>
      </c>
      <c r="O373" s="83" t="s">
        <v>1402</v>
      </c>
    </row>
    <row r="374" spans="1:15" x14ac:dyDescent="0.3">
      <c r="A374" s="79" t="s">
        <v>1538</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95" t="s">
        <v>1401</v>
      </c>
      <c r="F374" s="102">
        <v>4.5199999999999997E-3</v>
      </c>
      <c r="G374" s="103">
        <v>4.5199999999999997E-3</v>
      </c>
      <c r="H374" s="83" t="s">
        <v>1403</v>
      </c>
      <c r="I374" s="104" t="s">
        <v>1408</v>
      </c>
      <c r="J374" s="196" t="s">
        <v>1402</v>
      </c>
      <c r="K374" s="86">
        <v>355.31539200000003</v>
      </c>
      <c r="L374" s="83" t="s">
        <v>1402</v>
      </c>
      <c r="M374" s="196" t="s">
        <v>1402</v>
      </c>
      <c r="N374" s="86">
        <v>8.8828848000000011</v>
      </c>
      <c r="O374" s="83" t="s">
        <v>1402</v>
      </c>
    </row>
    <row r="375" spans="1:15" x14ac:dyDescent="0.3">
      <c r="A375" s="79" t="s">
        <v>1538</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95" t="s">
        <v>1401</v>
      </c>
      <c r="F375" s="102">
        <v>7.3200000000000001E-4</v>
      </c>
      <c r="G375" s="103">
        <v>7.3200000000000001E-4</v>
      </c>
      <c r="H375" s="83" t="s">
        <v>1403</v>
      </c>
      <c r="I375" s="104" t="s">
        <v>1408</v>
      </c>
      <c r="J375" s="196" t="s">
        <v>1402</v>
      </c>
      <c r="K375" s="86">
        <v>57.542227200000006</v>
      </c>
      <c r="L375" s="83" t="s">
        <v>1402</v>
      </c>
      <c r="M375" s="196" t="s">
        <v>1402</v>
      </c>
      <c r="N375" s="86">
        <v>1.4385556800000001</v>
      </c>
      <c r="O375" s="83" t="s">
        <v>1402</v>
      </c>
    </row>
    <row r="376" spans="1:15" x14ac:dyDescent="0.3">
      <c r="A376" s="79" t="s">
        <v>1538</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95" t="s">
        <v>1401</v>
      </c>
      <c r="F376" s="102">
        <v>1.13E-5</v>
      </c>
      <c r="G376" s="103">
        <v>1.13E-5</v>
      </c>
      <c r="H376" s="83" t="s">
        <v>1403</v>
      </c>
      <c r="I376" s="104" t="s">
        <v>1408</v>
      </c>
      <c r="J376" s="196" t="s">
        <v>1402</v>
      </c>
      <c r="K376" s="86">
        <v>0.88828848000000005</v>
      </c>
      <c r="L376" s="83" t="s">
        <v>1402</v>
      </c>
      <c r="M376" s="196" t="s">
        <v>1402</v>
      </c>
      <c r="N376" s="86">
        <v>2.2207212000000004E-2</v>
      </c>
      <c r="O376" s="83" t="s">
        <v>1402</v>
      </c>
    </row>
    <row r="377" spans="1:15" x14ac:dyDescent="0.3">
      <c r="A377" s="79" t="s">
        <v>1538</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95" t="s">
        <v>1401</v>
      </c>
      <c r="F377" s="102">
        <v>4.35E-5</v>
      </c>
      <c r="G377" s="103">
        <v>4.35E-5</v>
      </c>
      <c r="H377" s="83" t="s">
        <v>1403</v>
      </c>
      <c r="I377" s="104" t="s">
        <v>1408</v>
      </c>
      <c r="J377" s="196" t="s">
        <v>1402</v>
      </c>
      <c r="K377" s="86">
        <v>3.4195176000000003</v>
      </c>
      <c r="L377" s="83" t="s">
        <v>1402</v>
      </c>
      <c r="M377" s="196" t="s">
        <v>1402</v>
      </c>
      <c r="N377" s="86">
        <v>8.5487940000000012E-2</v>
      </c>
      <c r="O377" s="83" t="s">
        <v>1402</v>
      </c>
    </row>
    <row r="378" spans="1:15" x14ac:dyDescent="0.3">
      <c r="A378" s="79" t="s">
        <v>1538</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95" t="s">
        <v>1401</v>
      </c>
      <c r="F378" s="102">
        <v>5.7800000000000002E-5</v>
      </c>
      <c r="G378" s="103">
        <v>5.7800000000000002E-5</v>
      </c>
      <c r="H378" s="83" t="s">
        <v>1403</v>
      </c>
      <c r="I378" s="104" t="s">
        <v>1408</v>
      </c>
      <c r="J378" s="196" t="s">
        <v>1402</v>
      </c>
      <c r="K378" s="86">
        <v>4.5436348800000008</v>
      </c>
      <c r="L378" s="83" t="s">
        <v>1402</v>
      </c>
      <c r="M378" s="196" t="s">
        <v>1402</v>
      </c>
      <c r="N378" s="86">
        <v>0.11359087200000002</v>
      </c>
      <c r="O378" s="83" t="s">
        <v>1402</v>
      </c>
    </row>
    <row r="379" spans="1:15" x14ac:dyDescent="0.3">
      <c r="A379" s="79" t="s">
        <v>1538</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95" t="s">
        <v>1401</v>
      </c>
      <c r="F379" s="102">
        <v>3.9800000000000002E-4</v>
      </c>
      <c r="G379" s="103">
        <v>3.9800000000000002E-4</v>
      </c>
      <c r="H379" s="83" t="s">
        <v>1403</v>
      </c>
      <c r="I379" s="104" t="s">
        <v>1408</v>
      </c>
      <c r="J379" s="196" t="s">
        <v>1402</v>
      </c>
      <c r="K379" s="86">
        <v>31.286620800000005</v>
      </c>
      <c r="L379" s="83" t="s">
        <v>1402</v>
      </c>
      <c r="M379" s="196" t="s">
        <v>1402</v>
      </c>
      <c r="N379" s="86">
        <v>0.78216552000000017</v>
      </c>
      <c r="O379" s="83" t="s">
        <v>1402</v>
      </c>
    </row>
    <row r="380" spans="1:15" x14ac:dyDescent="0.3">
      <c r="A380" s="79" t="s">
        <v>1538</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95" t="s">
        <v>1401</v>
      </c>
      <c r="F380" s="102">
        <v>4.4499999999999997E-4</v>
      </c>
      <c r="G380" s="103">
        <v>4.4499999999999997E-4</v>
      </c>
      <c r="H380" s="83" t="s">
        <v>1403</v>
      </c>
      <c r="I380" s="104" t="s">
        <v>1408</v>
      </c>
      <c r="J380" s="196" t="s">
        <v>1402</v>
      </c>
      <c r="K380" s="86">
        <v>34.981272000000004</v>
      </c>
      <c r="L380" s="83" t="s">
        <v>1402</v>
      </c>
      <c r="M380" s="196" t="s">
        <v>1402</v>
      </c>
      <c r="N380" s="86">
        <v>0.87453180000000008</v>
      </c>
      <c r="O380" s="83" t="s">
        <v>1402</v>
      </c>
    </row>
    <row r="381" spans="1:15" x14ac:dyDescent="0.3">
      <c r="A381" s="79" t="s">
        <v>1538</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95" t="s">
        <v>1401</v>
      </c>
      <c r="F381" s="102">
        <v>6.9700000000000002E-6</v>
      </c>
      <c r="G381" s="103">
        <v>6.9700000000000002E-6</v>
      </c>
      <c r="H381" s="83" t="s">
        <v>1403</v>
      </c>
      <c r="I381" s="104" t="s">
        <v>1408</v>
      </c>
      <c r="J381" s="196" t="s">
        <v>1402</v>
      </c>
      <c r="K381" s="86">
        <v>0.54790891200000003</v>
      </c>
      <c r="L381" s="83" t="s">
        <v>1402</v>
      </c>
      <c r="M381" s="196" t="s">
        <v>1402</v>
      </c>
      <c r="N381" s="86">
        <v>1.3697722800000003E-2</v>
      </c>
      <c r="O381" s="83" t="s">
        <v>1402</v>
      </c>
    </row>
    <row r="382" spans="1:15" x14ac:dyDescent="0.3">
      <c r="A382" s="79" t="s">
        <v>1538</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95" t="s">
        <v>1401</v>
      </c>
      <c r="F382" s="102">
        <v>1.6000000000000001E-4</v>
      </c>
      <c r="G382" s="103">
        <v>1.6000000000000001E-4</v>
      </c>
      <c r="H382" s="83" t="s">
        <v>1403</v>
      </c>
      <c r="I382" s="104" t="s">
        <v>1408</v>
      </c>
      <c r="J382" s="196" t="s">
        <v>1402</v>
      </c>
      <c r="K382" s="86">
        <v>12.577536000000002</v>
      </c>
      <c r="L382" s="83" t="s">
        <v>1402</v>
      </c>
      <c r="M382" s="196" t="s">
        <v>1402</v>
      </c>
      <c r="N382" s="86">
        <v>0.31443840000000006</v>
      </c>
      <c r="O382" s="83" t="s">
        <v>1402</v>
      </c>
    </row>
    <row r="383" spans="1:15" x14ac:dyDescent="0.3">
      <c r="A383" s="79" t="s">
        <v>1538</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95" t="s">
        <v>1401</v>
      </c>
      <c r="F383" s="102">
        <v>3.1E-4</v>
      </c>
      <c r="G383" s="103">
        <v>3.1E-4</v>
      </c>
      <c r="H383" s="83" t="s">
        <v>1403</v>
      </c>
      <c r="I383" s="104" t="s">
        <v>1408</v>
      </c>
      <c r="J383" s="196" t="s">
        <v>1402</v>
      </c>
      <c r="K383" s="86">
        <v>24.368976000000004</v>
      </c>
      <c r="L383" s="83" t="s">
        <v>1402</v>
      </c>
      <c r="M383" s="196" t="s">
        <v>1402</v>
      </c>
      <c r="N383" s="86">
        <v>0.60922440000000011</v>
      </c>
      <c r="O383" s="83" t="s">
        <v>1402</v>
      </c>
    </row>
    <row r="384" spans="1:15" x14ac:dyDescent="0.3">
      <c r="A384" s="79" t="s">
        <v>1538</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95" t="s">
        <v>1401</v>
      </c>
      <c r="F384" s="102">
        <v>3.1100000000000002E-4</v>
      </c>
      <c r="G384" s="103">
        <v>3.1100000000000002E-4</v>
      </c>
      <c r="H384" s="83" t="s">
        <v>1403</v>
      </c>
      <c r="I384" s="104" t="s">
        <v>1408</v>
      </c>
      <c r="J384" s="196" t="s">
        <v>1402</v>
      </c>
      <c r="K384" s="86">
        <v>24.447585600000004</v>
      </c>
      <c r="L384" s="83" t="s">
        <v>1402</v>
      </c>
      <c r="M384" s="196" t="s">
        <v>1402</v>
      </c>
      <c r="N384" s="86">
        <v>0.61118964000000009</v>
      </c>
      <c r="O384" s="83" t="s">
        <v>1402</v>
      </c>
    </row>
    <row r="385" spans="1:15" x14ac:dyDescent="0.3">
      <c r="A385" s="79" t="s">
        <v>1538</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95" t="s">
        <v>1401</v>
      </c>
      <c r="F385" s="102">
        <v>4.6900000000000002E-4</v>
      </c>
      <c r="G385" s="103">
        <v>4.6900000000000002E-4</v>
      </c>
      <c r="H385" s="83" t="s">
        <v>1403</v>
      </c>
      <c r="I385" s="104" t="s">
        <v>1408</v>
      </c>
      <c r="J385" s="196" t="s">
        <v>1402</v>
      </c>
      <c r="K385" s="86">
        <v>36.867902400000006</v>
      </c>
      <c r="L385" s="83" t="s">
        <v>1402</v>
      </c>
      <c r="M385" s="196" t="s">
        <v>1402</v>
      </c>
      <c r="N385" s="86">
        <v>0.92169756000000014</v>
      </c>
      <c r="O385" s="83" t="s">
        <v>1402</v>
      </c>
    </row>
    <row r="386" spans="1:15" x14ac:dyDescent="0.3">
      <c r="A386" s="79" t="s">
        <v>1538</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95" t="s">
        <v>1401</v>
      </c>
      <c r="F386" s="102">
        <v>1.1399999999999999E-5</v>
      </c>
      <c r="G386" s="103">
        <v>1.1399999999999999E-5</v>
      </c>
      <c r="H386" s="83" t="s">
        <v>1403</v>
      </c>
      <c r="I386" s="104" t="s">
        <v>1408</v>
      </c>
      <c r="J386" s="196" t="s">
        <v>1402</v>
      </c>
      <c r="K386" s="86">
        <v>0.89614943999999996</v>
      </c>
      <c r="L386" s="83" t="s">
        <v>1402</v>
      </c>
      <c r="M386" s="196" t="s">
        <v>1402</v>
      </c>
      <c r="N386" s="86">
        <v>2.2403736E-2</v>
      </c>
      <c r="O386" s="83" t="s">
        <v>1402</v>
      </c>
    </row>
    <row r="387" spans="1:15" x14ac:dyDescent="0.3">
      <c r="A387" s="79" t="s">
        <v>1538</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95" t="s">
        <v>1401</v>
      </c>
      <c r="F387" s="102">
        <v>5.22E-6</v>
      </c>
      <c r="G387" s="103">
        <v>5.22E-6</v>
      </c>
      <c r="H387" s="83" t="s">
        <v>1403</v>
      </c>
      <c r="I387" s="104" t="s">
        <v>1408</v>
      </c>
      <c r="J387" s="196" t="s">
        <v>1402</v>
      </c>
      <c r="K387" s="86">
        <v>0.41034211200000004</v>
      </c>
      <c r="L387" s="83" t="s">
        <v>1402</v>
      </c>
      <c r="M387" s="196" t="s">
        <v>1402</v>
      </c>
      <c r="N387" s="86">
        <v>1.0258552800000001E-2</v>
      </c>
      <c r="O387" s="83" t="s">
        <v>1402</v>
      </c>
    </row>
    <row r="388" spans="1:15" x14ac:dyDescent="0.3">
      <c r="A388" s="79" t="s">
        <v>1538</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95" t="s">
        <v>1401</v>
      </c>
      <c r="F388" s="102">
        <v>2.5400000000000001E-5</v>
      </c>
      <c r="G388" s="103">
        <v>2.5400000000000001E-5</v>
      </c>
      <c r="H388" s="83" t="s">
        <v>1403</v>
      </c>
      <c r="I388" s="104" t="s">
        <v>1509</v>
      </c>
      <c r="J388" s="196" t="s">
        <v>1402</v>
      </c>
      <c r="K388" s="86">
        <v>1.9966838400000002</v>
      </c>
      <c r="L388" s="83" t="s">
        <v>1402</v>
      </c>
      <c r="M388" s="196" t="s">
        <v>1402</v>
      </c>
      <c r="N388" s="86">
        <v>4.9917096000000008E-2</v>
      </c>
      <c r="O388" s="83" t="s">
        <v>1402</v>
      </c>
    </row>
    <row r="389" spans="1:15" x14ac:dyDescent="0.3">
      <c r="A389" s="79" t="s">
        <v>1538</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5" t="s">
        <v>1401</v>
      </c>
      <c r="F389" s="102">
        <v>1.18E-4</v>
      </c>
      <c r="G389" s="103">
        <v>1.18E-4</v>
      </c>
      <c r="H389" s="83" t="s">
        <v>1403</v>
      </c>
      <c r="I389" s="104" t="s">
        <v>1528</v>
      </c>
      <c r="J389" s="196" t="s">
        <v>1402</v>
      </c>
      <c r="K389" s="86">
        <v>9.2759327999999996</v>
      </c>
      <c r="L389" s="83" t="s">
        <v>1402</v>
      </c>
      <c r="M389" s="196" t="s">
        <v>1402</v>
      </c>
      <c r="N389" s="86">
        <v>0.23189832000000002</v>
      </c>
      <c r="O389" s="83" t="s">
        <v>1402</v>
      </c>
    </row>
    <row r="390" spans="1:15" x14ac:dyDescent="0.3">
      <c r="A390" s="79" t="s">
        <v>1538</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95" t="s">
        <v>1401</v>
      </c>
      <c r="F390" s="193">
        <v>8.5299999999999996E-6</v>
      </c>
      <c r="G390" s="103">
        <v>8.5299999999999996E-6</v>
      </c>
      <c r="H390" s="194" t="s">
        <v>1403</v>
      </c>
      <c r="I390" s="104" t="s">
        <v>1555</v>
      </c>
      <c r="J390" s="196" t="s">
        <v>1402</v>
      </c>
      <c r="K390" s="86">
        <v>0.67053988799999997</v>
      </c>
      <c r="L390" s="83" t="s">
        <v>1402</v>
      </c>
      <c r="M390" s="196" t="s">
        <v>1402</v>
      </c>
      <c r="N390" s="86">
        <v>1.6763497200000001E-2</v>
      </c>
      <c r="O390" s="83" t="s">
        <v>1402</v>
      </c>
    </row>
    <row r="391" spans="1:15" x14ac:dyDescent="0.3">
      <c r="A391" s="79" t="s">
        <v>1538</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95" t="s">
        <v>1401</v>
      </c>
      <c r="F391" s="193">
        <v>4.6900000000000002E-5</v>
      </c>
      <c r="G391" s="103">
        <v>4.6900000000000002E-5</v>
      </c>
      <c r="H391" s="194" t="s">
        <v>1403</v>
      </c>
      <c r="I391" s="104" t="s">
        <v>1555</v>
      </c>
      <c r="J391" s="196" t="s">
        <v>1402</v>
      </c>
      <c r="K391" s="86">
        <v>3.6867902400000006</v>
      </c>
      <c r="L391" s="83" t="s">
        <v>1402</v>
      </c>
      <c r="M391" s="196" t="s">
        <v>1402</v>
      </c>
      <c r="N391" s="86">
        <v>9.2169756000000019E-2</v>
      </c>
      <c r="O391" s="83" t="s">
        <v>1402</v>
      </c>
    </row>
    <row r="392" spans="1:15" x14ac:dyDescent="0.3">
      <c r="A392" s="79" t="s">
        <v>1538</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95" t="s">
        <v>1401</v>
      </c>
      <c r="F392" s="193">
        <v>2.6800000000000001E-5</v>
      </c>
      <c r="G392" s="103">
        <v>2.6800000000000001E-5</v>
      </c>
      <c r="H392" s="194" t="s">
        <v>1403</v>
      </c>
      <c r="I392" s="104" t="s">
        <v>1555</v>
      </c>
      <c r="J392" s="196" t="s">
        <v>1402</v>
      </c>
      <c r="K392" s="86">
        <v>2.1067372800000004</v>
      </c>
      <c r="L392" s="83" t="s">
        <v>1402</v>
      </c>
      <c r="M392" s="196" t="s">
        <v>1402</v>
      </c>
      <c r="N392" s="86">
        <v>5.2668432000000008E-2</v>
      </c>
      <c r="O392" s="83" t="s">
        <v>1402</v>
      </c>
    </row>
    <row r="393" spans="1:15" x14ac:dyDescent="0.3">
      <c r="A393" s="79" t="s">
        <v>1538</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95" t="s">
        <v>1401</v>
      </c>
      <c r="F393" s="193">
        <v>8.1299999999999988E-7</v>
      </c>
      <c r="G393" s="103">
        <v>8.1299999999999988E-7</v>
      </c>
      <c r="H393" s="194" t="s">
        <v>1403</v>
      </c>
      <c r="I393" s="104" t="s">
        <v>1555</v>
      </c>
      <c r="J393" s="196" t="s">
        <v>1402</v>
      </c>
      <c r="K393" s="86">
        <v>6.3909604799999992E-2</v>
      </c>
      <c r="L393" s="83" t="s">
        <v>1402</v>
      </c>
      <c r="M393" s="196" t="s">
        <v>1402</v>
      </c>
      <c r="N393" s="86">
        <v>1.59774012E-3</v>
      </c>
      <c r="O393" s="83" t="s">
        <v>1402</v>
      </c>
    </row>
    <row r="394" spans="1:15" x14ac:dyDescent="0.3">
      <c r="A394" s="79" t="s">
        <v>1538</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95" t="s">
        <v>1401</v>
      </c>
      <c r="F394" s="193">
        <v>6.6599999999999998E-6</v>
      </c>
      <c r="G394" s="103">
        <v>6.6599999999999998E-6</v>
      </c>
      <c r="H394" s="194" t="s">
        <v>1403</v>
      </c>
      <c r="I394" s="104" t="s">
        <v>1561</v>
      </c>
      <c r="J394" s="196" t="s">
        <v>1402</v>
      </c>
      <c r="K394" s="86">
        <v>0.52353993600000004</v>
      </c>
      <c r="L394" s="83" t="s">
        <v>1402</v>
      </c>
      <c r="M394" s="196" t="s">
        <v>1402</v>
      </c>
      <c r="N394" s="86">
        <v>1.3088498400000001E-2</v>
      </c>
      <c r="O394" s="83" t="s">
        <v>1402</v>
      </c>
    </row>
    <row r="395" spans="1:15" x14ac:dyDescent="0.3">
      <c r="A395" s="79" t="s">
        <v>1538</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95" t="s">
        <v>1401</v>
      </c>
      <c r="F395" s="193">
        <v>1.42E-6</v>
      </c>
      <c r="G395" s="103">
        <v>1.42E-6</v>
      </c>
      <c r="H395" s="194" t="s">
        <v>1403</v>
      </c>
      <c r="I395" s="104" t="s">
        <v>1555</v>
      </c>
      <c r="J395" s="196" t="s">
        <v>1402</v>
      </c>
      <c r="K395" s="86">
        <v>0.111625632</v>
      </c>
      <c r="L395" s="83" t="s">
        <v>1402</v>
      </c>
      <c r="M395" s="196" t="s">
        <v>1402</v>
      </c>
      <c r="N395" s="86">
        <v>2.7906408000000003E-3</v>
      </c>
      <c r="O395" s="83" t="s">
        <v>1402</v>
      </c>
    </row>
    <row r="396" spans="1:15" x14ac:dyDescent="0.3">
      <c r="A396" s="79" t="s">
        <v>1538</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95" t="s">
        <v>1401</v>
      </c>
      <c r="F396" s="193">
        <v>2.1100000000000001E-6</v>
      </c>
      <c r="G396" s="103">
        <v>2.1100000000000001E-6</v>
      </c>
      <c r="H396" s="194" t="s">
        <v>1403</v>
      </c>
      <c r="I396" s="104" t="s">
        <v>1555</v>
      </c>
      <c r="J396" s="196" t="s">
        <v>1402</v>
      </c>
      <c r="K396" s="86">
        <v>0.16586625600000002</v>
      </c>
      <c r="L396" s="83" t="s">
        <v>1402</v>
      </c>
      <c r="M396" s="196" t="s">
        <v>1402</v>
      </c>
      <c r="N396" s="86">
        <v>4.1466564000000004E-3</v>
      </c>
      <c r="O396" s="83" t="s">
        <v>1402</v>
      </c>
    </row>
    <row r="397" spans="1:15" x14ac:dyDescent="0.3">
      <c r="A397" s="79" t="s">
        <v>1538</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95" t="s">
        <v>1401</v>
      </c>
      <c r="F397" s="193">
        <v>1.5099999999999999E-6</v>
      </c>
      <c r="G397" s="103">
        <v>1.5099999999999999E-6</v>
      </c>
      <c r="H397" s="194" t="s">
        <v>1403</v>
      </c>
      <c r="I397" s="104" t="s">
        <v>1555</v>
      </c>
      <c r="J397" s="196" t="s">
        <v>1402</v>
      </c>
      <c r="K397" s="86">
        <v>0.118700496</v>
      </c>
      <c r="L397" s="83" t="s">
        <v>1402</v>
      </c>
      <c r="M397" s="196" t="s">
        <v>1402</v>
      </c>
      <c r="N397" s="86">
        <v>2.9675124000000004E-3</v>
      </c>
      <c r="O397" s="83" t="s">
        <v>1402</v>
      </c>
    </row>
    <row r="398" spans="1:15" x14ac:dyDescent="0.3">
      <c r="A398" s="79" t="s">
        <v>1538</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95" t="s">
        <v>1401</v>
      </c>
      <c r="F398" s="193">
        <v>1.5599999999999999E-6</v>
      </c>
      <c r="G398" s="103">
        <v>1.5599999999999999E-6</v>
      </c>
      <c r="H398" s="194" t="s">
        <v>1403</v>
      </c>
      <c r="I398" s="104" t="s">
        <v>1555</v>
      </c>
      <c r="J398" s="196" t="s">
        <v>1402</v>
      </c>
      <c r="K398" s="86">
        <v>0.122630976</v>
      </c>
      <c r="L398" s="83" t="s">
        <v>1402</v>
      </c>
      <c r="M398" s="196" t="s">
        <v>1402</v>
      </c>
      <c r="N398" s="86">
        <v>3.0657744E-3</v>
      </c>
      <c r="O398" s="83" t="s">
        <v>1402</v>
      </c>
    </row>
    <row r="399" spans="1:15" x14ac:dyDescent="0.3">
      <c r="A399" s="79" t="s">
        <v>1538</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95" t="s">
        <v>1401</v>
      </c>
      <c r="F399" s="193">
        <v>5.1799999999999995E-7</v>
      </c>
      <c r="G399" s="103">
        <v>5.1799999999999995E-7</v>
      </c>
      <c r="H399" s="194" t="s">
        <v>1403</v>
      </c>
      <c r="I399" s="104" t="s">
        <v>1555</v>
      </c>
      <c r="J399" s="196" t="s">
        <v>1402</v>
      </c>
      <c r="K399" s="86">
        <v>4.0719772799999998E-2</v>
      </c>
      <c r="L399" s="83" t="s">
        <v>1402</v>
      </c>
      <c r="M399" s="196" t="s">
        <v>1402</v>
      </c>
      <c r="N399" s="86">
        <v>1.01799432E-3</v>
      </c>
      <c r="O399" s="83" t="s">
        <v>1402</v>
      </c>
    </row>
    <row r="400" spans="1:15" x14ac:dyDescent="0.3">
      <c r="A400" s="79" t="s">
        <v>1538</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95" t="s">
        <v>1401</v>
      </c>
      <c r="F400" s="193">
        <v>7.9000000000000006E-7</v>
      </c>
      <c r="G400" s="103">
        <v>7.9000000000000006E-7</v>
      </c>
      <c r="H400" s="194" t="s">
        <v>1403</v>
      </c>
      <c r="I400" s="104" t="s">
        <v>1555</v>
      </c>
      <c r="J400" s="196" t="s">
        <v>1402</v>
      </c>
      <c r="K400" s="86">
        <v>6.2101584000000008E-2</v>
      </c>
      <c r="L400" s="83" t="s">
        <v>1402</v>
      </c>
      <c r="M400" s="196" t="s">
        <v>1402</v>
      </c>
      <c r="N400" s="86">
        <v>1.5525396000000003E-3</v>
      </c>
      <c r="O400" s="83" t="s">
        <v>1402</v>
      </c>
    </row>
    <row r="401" spans="1:15" x14ac:dyDescent="0.3">
      <c r="A401" s="79" t="s">
        <v>1538</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95" t="s">
        <v>1401</v>
      </c>
      <c r="F401" s="193">
        <v>1.6699999999999999E-5</v>
      </c>
      <c r="G401" s="103">
        <v>1.6699999999999999E-5</v>
      </c>
      <c r="H401" s="194" t="s">
        <v>1403</v>
      </c>
      <c r="I401" s="104" t="s">
        <v>1555</v>
      </c>
      <c r="J401" s="196" t="s">
        <v>1402</v>
      </c>
      <c r="K401" s="86">
        <v>1.3127803200000001</v>
      </c>
      <c r="L401" s="83" t="s">
        <v>1402</v>
      </c>
      <c r="M401" s="196" t="s">
        <v>1402</v>
      </c>
      <c r="N401" s="86">
        <v>3.2819508000000004E-2</v>
      </c>
      <c r="O401" s="83" t="s">
        <v>1402</v>
      </c>
    </row>
    <row r="402" spans="1:15" x14ac:dyDescent="0.3">
      <c r="A402" s="79" t="s">
        <v>1538</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95" t="s">
        <v>1401</v>
      </c>
      <c r="F402" s="193">
        <v>3.01E-5</v>
      </c>
      <c r="G402" s="103">
        <v>3.01E-5</v>
      </c>
      <c r="H402" s="194" t="s">
        <v>1403</v>
      </c>
      <c r="I402" s="104" t="s">
        <v>1555</v>
      </c>
      <c r="J402" s="196" t="s">
        <v>1402</v>
      </c>
      <c r="K402" s="86">
        <v>2.3661489600000003</v>
      </c>
      <c r="L402" s="83" t="s">
        <v>1402</v>
      </c>
      <c r="M402" s="196" t="s">
        <v>1402</v>
      </c>
      <c r="N402" s="86">
        <v>5.9153724000000005E-2</v>
      </c>
      <c r="O402" s="83" t="s">
        <v>1402</v>
      </c>
    </row>
    <row r="403" spans="1:15" x14ac:dyDescent="0.3">
      <c r="A403" s="79" t="s">
        <v>1538</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95" t="s">
        <v>1401</v>
      </c>
      <c r="F403" s="193">
        <v>1.02E-6</v>
      </c>
      <c r="G403" s="103">
        <v>1.02E-6</v>
      </c>
      <c r="H403" s="194" t="s">
        <v>1403</v>
      </c>
      <c r="I403" s="104" t="s">
        <v>1555</v>
      </c>
      <c r="J403" s="196" t="s">
        <v>1402</v>
      </c>
      <c r="K403" s="86">
        <v>8.0181792000000002E-2</v>
      </c>
      <c r="L403" s="83" t="s">
        <v>1402</v>
      </c>
      <c r="M403" s="196" t="s">
        <v>1402</v>
      </c>
      <c r="N403" s="86">
        <v>2.0045448000000003E-3</v>
      </c>
      <c r="O403" s="83" t="s">
        <v>1402</v>
      </c>
    </row>
    <row r="404" spans="1:15" x14ac:dyDescent="0.3">
      <c r="A404" s="79" t="s">
        <v>1538</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95" t="s">
        <v>1401</v>
      </c>
      <c r="F404" s="193">
        <v>1.4E-5</v>
      </c>
      <c r="G404" s="103">
        <v>1.4E-5</v>
      </c>
      <c r="H404" s="194" t="s">
        <v>1403</v>
      </c>
      <c r="I404" s="104" t="s">
        <v>1555</v>
      </c>
      <c r="J404" s="196" t="s">
        <v>1402</v>
      </c>
      <c r="K404" s="86">
        <v>1.1005344000000001</v>
      </c>
      <c r="L404" s="83" t="s">
        <v>1402</v>
      </c>
      <c r="M404" s="196" t="s">
        <v>1402</v>
      </c>
      <c r="N404" s="86">
        <v>2.7513360000000004E-2</v>
      </c>
      <c r="O404" s="83" t="s">
        <v>1402</v>
      </c>
    </row>
    <row r="405" spans="1:15" x14ac:dyDescent="0.3">
      <c r="A405" s="79" t="s">
        <v>1538</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95" t="s">
        <v>1401</v>
      </c>
      <c r="F405" s="193">
        <v>2.988E-4</v>
      </c>
      <c r="G405" s="103">
        <v>2.988E-4</v>
      </c>
      <c r="H405" s="194" t="s">
        <v>1403</v>
      </c>
      <c r="I405" s="104" t="s">
        <v>1561</v>
      </c>
      <c r="J405" s="196" t="s">
        <v>1402</v>
      </c>
      <c r="K405" s="86">
        <v>23.488548480000002</v>
      </c>
      <c r="L405" s="83" t="s">
        <v>1402</v>
      </c>
      <c r="M405" s="196" t="s">
        <v>1402</v>
      </c>
      <c r="N405" s="86">
        <v>0.58721371200000005</v>
      </c>
      <c r="O405" s="83" t="s">
        <v>1402</v>
      </c>
    </row>
    <row r="406" spans="1:15" x14ac:dyDescent="0.3">
      <c r="A406" s="79" t="s">
        <v>1538</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95" t="s">
        <v>1401</v>
      </c>
      <c r="F406" s="193">
        <v>3.2000000000000001E-7</v>
      </c>
      <c r="G406" s="103">
        <v>3.2000000000000001E-7</v>
      </c>
      <c r="H406" s="194" t="s">
        <v>1403</v>
      </c>
      <c r="I406" s="104" t="s">
        <v>1555</v>
      </c>
      <c r="J406" s="196" t="s">
        <v>1402</v>
      </c>
      <c r="K406" s="86">
        <v>2.5155072000000004E-2</v>
      </c>
      <c r="L406" s="83" t="s">
        <v>1402</v>
      </c>
      <c r="M406" s="196" t="s">
        <v>1402</v>
      </c>
      <c r="N406" s="86">
        <v>6.2887680000000006E-4</v>
      </c>
      <c r="O406" s="83" t="s">
        <v>1402</v>
      </c>
    </row>
    <row r="407" spans="1:15" x14ac:dyDescent="0.3">
      <c r="A407" s="79" t="s">
        <v>1538</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95" t="s">
        <v>1401</v>
      </c>
      <c r="F407" s="193">
        <v>6.4599999999999998E-5</v>
      </c>
      <c r="G407" s="103">
        <v>6.4599999999999998E-5</v>
      </c>
      <c r="H407" s="194" t="s">
        <v>1403</v>
      </c>
      <c r="I407" s="104" t="s">
        <v>1555</v>
      </c>
      <c r="J407" s="196" t="s">
        <v>1402</v>
      </c>
      <c r="K407" s="86">
        <v>5.0781801600000005</v>
      </c>
      <c r="L407" s="83" t="s">
        <v>1402</v>
      </c>
      <c r="M407" s="196" t="s">
        <v>1402</v>
      </c>
      <c r="N407" s="86">
        <v>0.12695450400000002</v>
      </c>
      <c r="O407" s="83" t="s">
        <v>1402</v>
      </c>
    </row>
    <row r="408" spans="1:15" x14ac:dyDescent="0.3">
      <c r="A408" s="79" t="s">
        <v>1538</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95" t="s">
        <v>1401</v>
      </c>
      <c r="F408" s="193">
        <v>3.54E-5</v>
      </c>
      <c r="G408" s="103">
        <v>3.54E-5</v>
      </c>
      <c r="H408" s="194" t="s">
        <v>1403</v>
      </c>
      <c r="I408" s="104" t="s">
        <v>1555</v>
      </c>
      <c r="J408" s="196" t="s">
        <v>1402</v>
      </c>
      <c r="K408" s="86">
        <v>2.7827798400000003</v>
      </c>
      <c r="L408" s="83" t="s">
        <v>1402</v>
      </c>
      <c r="M408" s="196" t="s">
        <v>1402</v>
      </c>
      <c r="N408" s="86">
        <v>6.9569496000000008E-2</v>
      </c>
      <c r="O408" s="83" t="s">
        <v>1402</v>
      </c>
    </row>
    <row r="409" spans="1:15" x14ac:dyDescent="0.3">
      <c r="A409" s="79" t="s">
        <v>1538</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95" t="s">
        <v>1401</v>
      </c>
      <c r="F409" s="193">
        <v>9.5300000000000008E-13</v>
      </c>
      <c r="G409" s="103">
        <v>9.5300000000000008E-13</v>
      </c>
      <c r="H409" s="194" t="s">
        <v>1403</v>
      </c>
      <c r="I409" s="104" t="s">
        <v>1408</v>
      </c>
      <c r="J409" s="196" t="s">
        <v>1402</v>
      </c>
      <c r="K409" s="86">
        <v>7.4914948800000016E-8</v>
      </c>
      <c r="L409" s="83" t="s">
        <v>1402</v>
      </c>
      <c r="M409" s="196" t="s">
        <v>1402</v>
      </c>
      <c r="N409" s="86">
        <v>1.8728737200000004E-9</v>
      </c>
      <c r="O409" s="83" t="s">
        <v>1402</v>
      </c>
    </row>
    <row r="410" spans="1:15" x14ac:dyDescent="0.3">
      <c r="A410" s="79" t="s">
        <v>1538</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95" t="s">
        <v>1401</v>
      </c>
      <c r="F410" s="193">
        <v>1.33E-12</v>
      </c>
      <c r="G410" s="103">
        <v>1.33E-12</v>
      </c>
      <c r="H410" s="194" t="s">
        <v>1403</v>
      </c>
      <c r="I410" s="104" t="s">
        <v>1408</v>
      </c>
      <c r="J410" s="196" t="s">
        <v>1402</v>
      </c>
      <c r="K410" s="86">
        <v>1.0455076800000001E-7</v>
      </c>
      <c r="L410" s="83" t="s">
        <v>1402</v>
      </c>
      <c r="M410" s="196" t="s">
        <v>1402</v>
      </c>
      <c r="N410" s="86">
        <v>2.6137692000000003E-9</v>
      </c>
      <c r="O410" s="83" t="s">
        <v>1402</v>
      </c>
    </row>
    <row r="411" spans="1:15" x14ac:dyDescent="0.3">
      <c r="A411" s="79" t="s">
        <v>1538</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95" t="s">
        <v>1401</v>
      </c>
      <c r="F411" s="193">
        <v>8.7000000000000003E-13</v>
      </c>
      <c r="G411" s="103">
        <v>8.7000000000000003E-13</v>
      </c>
      <c r="H411" s="194" t="s">
        <v>1403</v>
      </c>
      <c r="I411" s="104" t="s">
        <v>1408</v>
      </c>
      <c r="J411" s="196" t="s">
        <v>1402</v>
      </c>
      <c r="K411" s="86">
        <v>6.8390352000000012E-8</v>
      </c>
      <c r="L411" s="83" t="s">
        <v>1402</v>
      </c>
      <c r="M411" s="196" t="s">
        <v>1402</v>
      </c>
      <c r="N411" s="86">
        <v>1.7097588000000003E-9</v>
      </c>
      <c r="O411" s="83" t="s">
        <v>1402</v>
      </c>
    </row>
    <row r="412" spans="1:15" x14ac:dyDescent="0.3">
      <c r="A412" s="79" t="s">
        <v>1538</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95" t="s">
        <v>1401</v>
      </c>
      <c r="F412" s="193">
        <v>2.0900000000000002E-12</v>
      </c>
      <c r="G412" s="103">
        <v>2.0900000000000002E-12</v>
      </c>
      <c r="H412" s="194" t="s">
        <v>1403</v>
      </c>
      <c r="I412" s="104" t="s">
        <v>1408</v>
      </c>
      <c r="J412" s="196" t="s">
        <v>1402</v>
      </c>
      <c r="K412" s="86">
        <v>1.6429406400000002E-7</v>
      </c>
      <c r="L412" s="83" t="s">
        <v>1402</v>
      </c>
      <c r="M412" s="196" t="s">
        <v>1402</v>
      </c>
      <c r="N412" s="86">
        <v>4.1073516000000012E-9</v>
      </c>
      <c r="O412" s="83" t="s">
        <v>1402</v>
      </c>
    </row>
    <row r="413" spans="1:15" x14ac:dyDescent="0.3">
      <c r="A413" s="79" t="s">
        <v>1538</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95" t="s">
        <v>1401</v>
      </c>
      <c r="F413" s="193">
        <v>2.2100000000000001E-12</v>
      </c>
      <c r="G413" s="103">
        <v>2.2100000000000001E-12</v>
      </c>
      <c r="H413" s="194" t="s">
        <v>1403</v>
      </c>
      <c r="I413" s="104" t="s">
        <v>1408</v>
      </c>
      <c r="J413" s="196" t="s">
        <v>1402</v>
      </c>
      <c r="K413" s="86">
        <v>1.7372721600000002E-7</v>
      </c>
      <c r="L413" s="83" t="s">
        <v>1402</v>
      </c>
      <c r="M413" s="196" t="s">
        <v>1402</v>
      </c>
      <c r="N413" s="86">
        <v>4.3431804000000008E-9</v>
      </c>
      <c r="O413" s="83" t="s">
        <v>1402</v>
      </c>
    </row>
    <row r="414" spans="1:15" x14ac:dyDescent="0.3">
      <c r="A414" s="79" t="s">
        <v>1538</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95" t="s">
        <v>1401</v>
      </c>
      <c r="F414" s="193">
        <v>9.7600000000000004E-12</v>
      </c>
      <c r="G414" s="103">
        <v>9.7600000000000004E-12</v>
      </c>
      <c r="H414" s="194" t="s">
        <v>1403</v>
      </c>
      <c r="I414" s="104" t="s">
        <v>1408</v>
      </c>
      <c r="J414" s="196" t="s">
        <v>1402</v>
      </c>
      <c r="K414" s="86">
        <v>7.6722969600000008E-7</v>
      </c>
      <c r="L414" s="83" t="s">
        <v>1402</v>
      </c>
      <c r="M414" s="196" t="s">
        <v>1402</v>
      </c>
      <c r="N414" s="86">
        <v>1.9180742400000002E-8</v>
      </c>
      <c r="O414" s="83" t="s">
        <v>1402</v>
      </c>
    </row>
    <row r="415" spans="1:15" x14ac:dyDescent="0.3">
      <c r="A415" s="79" t="s">
        <v>1538</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95" t="s">
        <v>1401</v>
      </c>
      <c r="F415" s="193">
        <v>2.4600000000000001E-11</v>
      </c>
      <c r="G415" s="103">
        <v>2.4600000000000001E-11</v>
      </c>
      <c r="H415" s="194" t="s">
        <v>1403</v>
      </c>
      <c r="I415" s="104" t="s">
        <v>1408</v>
      </c>
      <c r="J415" s="196" t="s">
        <v>1402</v>
      </c>
      <c r="K415" s="86">
        <v>1.9337961600000001E-6</v>
      </c>
      <c r="L415" s="83" t="s">
        <v>1402</v>
      </c>
      <c r="M415" s="196" t="s">
        <v>1402</v>
      </c>
      <c r="N415" s="86">
        <v>4.834490400000001E-8</v>
      </c>
      <c r="O415" s="83" t="s">
        <v>1402</v>
      </c>
    </row>
    <row r="416" spans="1:15" x14ac:dyDescent="0.3">
      <c r="A416" s="79" t="s">
        <v>1538</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95" t="s">
        <v>1401</v>
      </c>
      <c r="F416" s="193">
        <v>8.0400000000000005E-12</v>
      </c>
      <c r="G416" s="103">
        <v>8.0400000000000005E-12</v>
      </c>
      <c r="H416" s="194" t="s">
        <v>1403</v>
      </c>
      <c r="I416" s="104" t="s">
        <v>1408</v>
      </c>
      <c r="J416" s="196" t="s">
        <v>1402</v>
      </c>
      <c r="K416" s="86">
        <v>6.3202118400000013E-7</v>
      </c>
      <c r="L416" s="83" t="s">
        <v>1402</v>
      </c>
      <c r="M416" s="196" t="s">
        <v>1402</v>
      </c>
      <c r="N416" s="86">
        <v>1.5800529600000003E-8</v>
      </c>
      <c r="O416" s="83" t="s">
        <v>1402</v>
      </c>
    </row>
    <row r="417" spans="1:15" x14ac:dyDescent="0.3">
      <c r="A417" s="79" t="s">
        <v>1538</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95" t="s">
        <v>1401</v>
      </c>
      <c r="F417" s="193">
        <v>3.9899999999999998E-12</v>
      </c>
      <c r="G417" s="103">
        <v>3.9899999999999998E-12</v>
      </c>
      <c r="H417" s="194" t="s">
        <v>1403</v>
      </c>
      <c r="I417" s="104" t="s">
        <v>1408</v>
      </c>
      <c r="J417" s="196" t="s">
        <v>1402</v>
      </c>
      <c r="K417" s="86">
        <v>3.13652304E-7</v>
      </c>
      <c r="L417" s="83" t="s">
        <v>1402</v>
      </c>
      <c r="M417" s="196" t="s">
        <v>1402</v>
      </c>
      <c r="N417" s="86">
        <v>7.841307600000001E-9</v>
      </c>
      <c r="O417" s="83" t="s">
        <v>1402</v>
      </c>
    </row>
    <row r="418" spans="1:15" x14ac:dyDescent="0.3">
      <c r="A418" s="79" t="s">
        <v>1538</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95" t="s">
        <v>1401</v>
      </c>
      <c r="F418" s="193">
        <v>6.0900000000000001E-12</v>
      </c>
      <c r="G418" s="103">
        <v>6.0900000000000001E-12</v>
      </c>
      <c r="H418" s="194" t="s">
        <v>1403</v>
      </c>
      <c r="I418" s="104" t="s">
        <v>1408</v>
      </c>
      <c r="J418" s="196" t="s">
        <v>1402</v>
      </c>
      <c r="K418" s="86">
        <v>4.7873246399999999E-7</v>
      </c>
      <c r="L418" s="83" t="s">
        <v>1402</v>
      </c>
      <c r="M418" s="196" t="s">
        <v>1402</v>
      </c>
      <c r="N418" s="86">
        <v>1.1968311600000002E-8</v>
      </c>
      <c r="O418" s="83" t="s">
        <v>1402</v>
      </c>
    </row>
    <row r="419" spans="1:15" x14ac:dyDescent="0.3">
      <c r="A419" s="79" t="s">
        <v>1538</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95" t="s">
        <v>1401</v>
      </c>
      <c r="F419" s="193">
        <v>3.5600000000000002E-12</v>
      </c>
      <c r="G419" s="103">
        <v>3.5600000000000002E-12</v>
      </c>
      <c r="H419" s="194" t="s">
        <v>1403</v>
      </c>
      <c r="I419" s="104" t="s">
        <v>1408</v>
      </c>
      <c r="J419" s="196" t="s">
        <v>1402</v>
      </c>
      <c r="K419" s="86">
        <v>2.7985017600000001E-7</v>
      </c>
      <c r="L419" s="83" t="s">
        <v>1402</v>
      </c>
      <c r="M419" s="196" t="s">
        <v>1402</v>
      </c>
      <c r="N419" s="86">
        <v>6.9962544000000011E-9</v>
      </c>
      <c r="O419" s="83" t="s">
        <v>1402</v>
      </c>
    </row>
    <row r="420" spans="1:15" x14ac:dyDescent="0.3">
      <c r="A420" s="79" t="s">
        <v>1538</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95" t="s">
        <v>1401</v>
      </c>
      <c r="F420" s="193">
        <v>3.1599999999999999E-12</v>
      </c>
      <c r="G420" s="103">
        <v>3.1599999999999999E-12</v>
      </c>
      <c r="H420" s="194" t="s">
        <v>1403</v>
      </c>
      <c r="I420" s="104" t="s">
        <v>1408</v>
      </c>
      <c r="J420" s="196" t="s">
        <v>1402</v>
      </c>
      <c r="K420" s="86">
        <v>2.4840633599999998E-7</v>
      </c>
      <c r="L420" s="83" t="s">
        <v>1402</v>
      </c>
      <c r="M420" s="196" t="s">
        <v>1402</v>
      </c>
      <c r="N420" s="86">
        <v>6.2101584000000007E-9</v>
      </c>
      <c r="O420" s="83" t="s">
        <v>1402</v>
      </c>
    </row>
    <row r="421" spans="1:15" x14ac:dyDescent="0.3">
      <c r="A421" s="79" t="s">
        <v>1538</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95" t="s">
        <v>1401</v>
      </c>
      <c r="F421" s="193">
        <v>6.6699999999999999E-13</v>
      </c>
      <c r="G421" s="103">
        <v>6.6699999999999999E-13</v>
      </c>
      <c r="H421" s="194" t="s">
        <v>1403</v>
      </c>
      <c r="I421" s="104" t="s">
        <v>1408</v>
      </c>
      <c r="J421" s="196" t="s">
        <v>1402</v>
      </c>
      <c r="K421" s="86">
        <v>5.2432603200000003E-8</v>
      </c>
      <c r="L421" s="83" t="s">
        <v>1402</v>
      </c>
      <c r="M421" s="196" t="s">
        <v>1402</v>
      </c>
      <c r="N421" s="86">
        <v>1.31081508E-9</v>
      </c>
      <c r="O421" s="83" t="s">
        <v>1402</v>
      </c>
    </row>
    <row r="422" spans="1:15" x14ac:dyDescent="0.3">
      <c r="A422" s="79" t="s">
        <v>1538</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95" t="s">
        <v>1401</v>
      </c>
      <c r="F422" s="193">
        <v>2.66E-12</v>
      </c>
      <c r="G422" s="103">
        <v>2.66E-12</v>
      </c>
      <c r="H422" s="194" t="s">
        <v>1403</v>
      </c>
      <c r="I422" s="104" t="s">
        <v>1408</v>
      </c>
      <c r="J422" s="196" t="s">
        <v>1402</v>
      </c>
      <c r="K422" s="86">
        <v>2.0910153600000003E-7</v>
      </c>
      <c r="L422" s="83" t="s">
        <v>1402</v>
      </c>
      <c r="M422" s="196" t="s">
        <v>1402</v>
      </c>
      <c r="N422" s="86">
        <v>5.2275384000000007E-9</v>
      </c>
      <c r="O422" s="83" t="s">
        <v>1402</v>
      </c>
    </row>
    <row r="423" spans="1:15" x14ac:dyDescent="0.3">
      <c r="A423" s="79" t="s">
        <v>1538</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95" t="s">
        <v>1401</v>
      </c>
      <c r="F423" s="193">
        <v>5.7099999999999997E-12</v>
      </c>
      <c r="G423" s="103">
        <v>5.7099999999999997E-12</v>
      </c>
      <c r="H423" s="194" t="s">
        <v>1403</v>
      </c>
      <c r="I423" s="104" t="s">
        <v>1408</v>
      </c>
      <c r="J423" s="196" t="s">
        <v>1402</v>
      </c>
      <c r="K423" s="86">
        <v>4.4886081600000001E-7</v>
      </c>
      <c r="L423" s="83" t="s">
        <v>1402</v>
      </c>
      <c r="M423" s="196" t="s">
        <v>1402</v>
      </c>
      <c r="N423" s="86">
        <v>1.12215204E-8</v>
      </c>
      <c r="O423" s="83" t="s">
        <v>1402</v>
      </c>
    </row>
    <row r="424" spans="1:15" x14ac:dyDescent="0.3">
      <c r="A424" s="79" t="s">
        <v>1538</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95" t="s">
        <v>1401</v>
      </c>
      <c r="F424" s="193">
        <v>7.9800000000000003E-13</v>
      </c>
      <c r="G424" s="103">
        <v>7.9800000000000003E-13</v>
      </c>
      <c r="H424" s="194" t="s">
        <v>1403</v>
      </c>
      <c r="I424" s="104" t="s">
        <v>1408</v>
      </c>
      <c r="J424" s="196" t="s">
        <v>1402</v>
      </c>
      <c r="K424" s="86">
        <v>6.2730460800000008E-8</v>
      </c>
      <c r="L424" s="83" t="s">
        <v>1402</v>
      </c>
      <c r="M424" s="196" t="s">
        <v>1402</v>
      </c>
      <c r="N424" s="86">
        <v>1.5682615200000003E-9</v>
      </c>
      <c r="O424" s="83" t="s">
        <v>1402</v>
      </c>
    </row>
    <row r="425" spans="1:15" x14ac:dyDescent="0.3">
      <c r="A425" s="79" t="s">
        <v>1538</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95" t="s">
        <v>1401</v>
      </c>
      <c r="F425" s="193">
        <v>4.9999999999999997E-12</v>
      </c>
      <c r="G425" s="103">
        <v>4.9999999999999997E-12</v>
      </c>
      <c r="H425" s="194" t="s">
        <v>1403</v>
      </c>
      <c r="I425" s="104" t="s">
        <v>1408</v>
      </c>
      <c r="J425" s="196" t="s">
        <v>1402</v>
      </c>
      <c r="K425" s="86">
        <v>3.9304799999999999E-7</v>
      </c>
      <c r="L425" s="83" t="s">
        <v>1402</v>
      </c>
      <c r="M425" s="196" t="s">
        <v>1402</v>
      </c>
      <c r="N425" s="86">
        <v>9.8262000000000007E-9</v>
      </c>
      <c r="O425" s="83" t="s">
        <v>1402</v>
      </c>
    </row>
    <row r="426" spans="1:15" x14ac:dyDescent="0.3">
      <c r="A426" s="79" t="s">
        <v>1538</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95" t="s">
        <v>1401</v>
      </c>
      <c r="F426" s="193">
        <v>7.8549999999999999E-9</v>
      </c>
      <c r="G426" s="103">
        <v>7.8549999999999999E-9</v>
      </c>
      <c r="H426" s="194" t="s">
        <v>1403</v>
      </c>
      <c r="I426" s="104" t="s">
        <v>1409</v>
      </c>
      <c r="J426" s="196" t="s">
        <v>1402</v>
      </c>
      <c r="K426" s="86">
        <v>6.1747840800000008E-4</v>
      </c>
      <c r="L426" s="83" t="s">
        <v>1402</v>
      </c>
      <c r="M426" s="196" t="s">
        <v>1402</v>
      </c>
      <c r="N426" s="86">
        <v>1.5436960200000002E-5</v>
      </c>
      <c r="O426" s="83" t="s">
        <v>1402</v>
      </c>
    </row>
    <row r="427" spans="1:15" x14ac:dyDescent="0.3">
      <c r="A427" s="79" t="s">
        <v>1538</v>
      </c>
      <c r="B427" s="100" t="s">
        <v>560</v>
      </c>
      <c r="C427" s="81" t="str">
        <f>IFERROR(IF(B427="No CAS","",INDEX('DEQ Pollutant List'!$C$7:$C$611,MATCH('3. Pollutant Emissions - EF'!B427,'DEQ Pollutant List'!$B$7:$B$611,0))),"")</f>
        <v>1-Methylphenanthrene</v>
      </c>
      <c r="D427" s="112"/>
      <c r="E427" s="195" t="s">
        <v>1401</v>
      </c>
      <c r="F427" s="193">
        <v>2.5899999999999998E-7</v>
      </c>
      <c r="G427" s="103">
        <v>2.5899999999999998E-7</v>
      </c>
      <c r="H427" s="194" t="s">
        <v>1403</v>
      </c>
      <c r="I427" s="104" t="s">
        <v>1408</v>
      </c>
      <c r="J427" s="196" t="s">
        <v>1402</v>
      </c>
      <c r="K427" s="86">
        <v>2.0359886399999999E-2</v>
      </c>
      <c r="L427" s="83" t="s">
        <v>1402</v>
      </c>
      <c r="M427" s="196" t="s">
        <v>1402</v>
      </c>
      <c r="N427" s="86">
        <v>5.0899715999999998E-4</v>
      </c>
      <c r="O427" s="83" t="s">
        <v>1402</v>
      </c>
    </row>
    <row r="428" spans="1:15" x14ac:dyDescent="0.3">
      <c r="A428" s="79" t="s">
        <v>1538</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95" t="s">
        <v>1401</v>
      </c>
      <c r="F428" s="193">
        <v>8.6800000000000006E-9</v>
      </c>
      <c r="G428" s="103">
        <v>8.6800000000000006E-9</v>
      </c>
      <c r="H428" s="194" t="s">
        <v>1403</v>
      </c>
      <c r="I428" s="104" t="s">
        <v>1408</v>
      </c>
      <c r="J428" s="196" t="s">
        <v>1402</v>
      </c>
      <c r="K428" s="86">
        <v>6.823313280000001E-4</v>
      </c>
      <c r="L428" s="83" t="s">
        <v>1402</v>
      </c>
      <c r="M428" s="196" t="s">
        <v>1402</v>
      </c>
      <c r="N428" s="86">
        <v>1.7058283200000002E-5</v>
      </c>
      <c r="O428" s="83" t="s">
        <v>1402</v>
      </c>
    </row>
    <row r="429" spans="1:15" x14ac:dyDescent="0.3">
      <c r="A429" s="79" t="s">
        <v>1538</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95" t="s">
        <v>1401</v>
      </c>
      <c r="F429" s="193">
        <v>4.5699999999999997E-9</v>
      </c>
      <c r="G429" s="103">
        <v>4.5699999999999997E-9</v>
      </c>
      <c r="H429" s="194" t="s">
        <v>1403</v>
      </c>
      <c r="I429" s="104" t="s">
        <v>1408</v>
      </c>
      <c r="J429" s="196" t="s">
        <v>1402</v>
      </c>
      <c r="K429" s="86">
        <v>3.5924587199999999E-4</v>
      </c>
      <c r="L429" s="83" t="s">
        <v>1402</v>
      </c>
      <c r="M429" s="196" t="s">
        <v>1402</v>
      </c>
      <c r="N429" s="86">
        <v>8.9811467999999998E-6</v>
      </c>
      <c r="O429" s="83" t="s">
        <v>1402</v>
      </c>
    </row>
    <row r="430" spans="1:15" x14ac:dyDescent="0.3">
      <c r="A430" s="79" t="s">
        <v>1538</v>
      </c>
      <c r="B430" s="100" t="s">
        <v>378</v>
      </c>
      <c r="C430" s="81" t="str">
        <f>IFERROR(IF(B430="No CAS","",INDEX('DEQ Pollutant List'!$C$7:$C$611,MATCH('3. Pollutant Emissions - EF'!B430,'DEQ Pollutant List'!$B$7:$B$611,0))),"")</f>
        <v>2,4-Dinitrotoluene</v>
      </c>
      <c r="D430" s="112"/>
      <c r="E430" s="195" t="s">
        <v>1401</v>
      </c>
      <c r="F430" s="193">
        <v>9.4200000000000004E-7</v>
      </c>
      <c r="G430" s="103">
        <v>9.4200000000000004E-7</v>
      </c>
      <c r="H430" s="194" t="s">
        <v>1403</v>
      </c>
      <c r="I430" s="104" t="s">
        <v>1408</v>
      </c>
      <c r="J430" s="196" t="s">
        <v>1402</v>
      </c>
      <c r="K430" s="86">
        <v>7.4050243200000004E-2</v>
      </c>
      <c r="L430" s="83" t="s">
        <v>1402</v>
      </c>
      <c r="M430" s="196" t="s">
        <v>1402</v>
      </c>
      <c r="N430" s="86">
        <v>1.8512560800000002E-3</v>
      </c>
      <c r="O430" s="83" t="s">
        <v>1402</v>
      </c>
    </row>
    <row r="431" spans="1:15" x14ac:dyDescent="0.3">
      <c r="A431" s="79" t="s">
        <v>1538</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95" t="s">
        <v>1401</v>
      </c>
      <c r="F431" s="193">
        <v>2.0999999999999998E-6</v>
      </c>
      <c r="G431" s="103">
        <v>2.0999999999999998E-6</v>
      </c>
      <c r="H431" s="194" t="s">
        <v>1403</v>
      </c>
      <c r="I431" s="104" t="s">
        <v>1408</v>
      </c>
      <c r="J431" s="196" t="s">
        <v>1402</v>
      </c>
      <c r="K431" s="86">
        <v>0.16508016</v>
      </c>
      <c r="L431" s="83" t="s">
        <v>1402</v>
      </c>
      <c r="M431" s="196" t="s">
        <v>1402</v>
      </c>
      <c r="N431" s="86">
        <v>4.1270040000000001E-3</v>
      </c>
      <c r="O431" s="83" t="s">
        <v>1402</v>
      </c>
    </row>
    <row r="432" spans="1:15" x14ac:dyDescent="0.3">
      <c r="A432" s="79" t="s">
        <v>1538</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95" t="s">
        <v>1401</v>
      </c>
      <c r="F432" s="193">
        <v>4.6499999999999999E-8</v>
      </c>
      <c r="G432" s="103">
        <v>4.6499999999999999E-8</v>
      </c>
      <c r="H432" s="194" t="s">
        <v>1403</v>
      </c>
      <c r="I432" s="104" t="s">
        <v>1408</v>
      </c>
      <c r="J432" s="196" t="s">
        <v>1402</v>
      </c>
      <c r="K432" s="86">
        <v>3.6553464000000004E-3</v>
      </c>
      <c r="L432" s="83" t="s">
        <v>1402</v>
      </c>
      <c r="M432" s="196" t="s">
        <v>1402</v>
      </c>
      <c r="N432" s="86">
        <v>9.1383660000000008E-5</v>
      </c>
      <c r="O432" s="83" t="s">
        <v>1402</v>
      </c>
    </row>
    <row r="433" spans="1:15" x14ac:dyDescent="0.3">
      <c r="A433" s="79" t="s">
        <v>1538</v>
      </c>
      <c r="B433" s="100" t="s">
        <v>148</v>
      </c>
      <c r="C433" s="81" t="str">
        <f>IFERROR(IF(B433="No CAS","",INDEX('DEQ Pollutant List'!$C$7:$C$611,MATCH('3. Pollutant Emissions - EF'!B433,'DEQ Pollutant List'!$B$7:$B$611,0))),"")</f>
        <v>Butyl benzyl phthalate</v>
      </c>
      <c r="D433" s="112"/>
      <c r="E433" s="195" t="s">
        <v>1401</v>
      </c>
      <c r="F433" s="193">
        <v>2.6800000000000001E-5</v>
      </c>
      <c r="G433" s="103">
        <v>2.6800000000000001E-5</v>
      </c>
      <c r="H433" s="194" t="s">
        <v>1403</v>
      </c>
      <c r="I433" s="104" t="s">
        <v>1408</v>
      </c>
      <c r="J433" s="196" t="s">
        <v>1402</v>
      </c>
      <c r="K433" s="86">
        <v>2.1067372800000004</v>
      </c>
      <c r="L433" s="83" t="s">
        <v>1402</v>
      </c>
      <c r="M433" s="196" t="s">
        <v>1402</v>
      </c>
      <c r="N433" s="86">
        <v>5.2668432000000008E-2</v>
      </c>
      <c r="O433" s="83" t="s">
        <v>1402</v>
      </c>
    </row>
    <row r="434" spans="1:15" x14ac:dyDescent="0.3">
      <c r="A434" s="79" t="s">
        <v>1538</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95" t="s">
        <v>1401</v>
      </c>
      <c r="F434" s="193">
        <v>2.05E-5</v>
      </c>
      <c r="G434" s="103">
        <v>2.05E-5</v>
      </c>
      <c r="H434" s="194" t="s">
        <v>1403</v>
      </c>
      <c r="I434" s="104" t="s">
        <v>1408</v>
      </c>
      <c r="J434" s="196" t="s">
        <v>1402</v>
      </c>
      <c r="K434" s="86">
        <v>1.6114968000000001</v>
      </c>
      <c r="L434" s="83" t="s">
        <v>1402</v>
      </c>
      <c r="M434" s="196" t="s">
        <v>1402</v>
      </c>
      <c r="N434" s="86">
        <v>4.0287420000000004E-2</v>
      </c>
      <c r="O434" s="83" t="s">
        <v>1402</v>
      </c>
    </row>
    <row r="435" spans="1:15" x14ac:dyDescent="0.3">
      <c r="A435" s="79" t="s">
        <v>1538</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95" t="s">
        <v>1401</v>
      </c>
      <c r="F435" s="102">
        <v>1.1000000000000001E-7</v>
      </c>
      <c r="G435" s="103">
        <v>1.1000000000000001E-7</v>
      </c>
      <c r="H435" s="83" t="s">
        <v>1403</v>
      </c>
      <c r="I435" s="104" t="s">
        <v>1408</v>
      </c>
      <c r="J435" s="196" t="s">
        <v>1402</v>
      </c>
      <c r="K435" s="86">
        <v>8.6470560000000019E-3</v>
      </c>
      <c r="L435" s="83" t="s">
        <v>1402</v>
      </c>
      <c r="M435" s="196" t="s">
        <v>1402</v>
      </c>
      <c r="N435" s="86">
        <v>2.1617640000000003E-4</v>
      </c>
      <c r="O435" s="83" t="s">
        <v>1402</v>
      </c>
    </row>
    <row r="436" spans="1:15" x14ac:dyDescent="0.3">
      <c r="A436" s="79" t="s">
        <v>1538</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95" t="s">
        <v>1401</v>
      </c>
      <c r="F436" s="102">
        <v>2.9200000000000002E-5</v>
      </c>
      <c r="G436" s="103">
        <v>2.9200000000000002E-5</v>
      </c>
      <c r="H436" s="83" t="s">
        <v>1403</v>
      </c>
      <c r="I436" s="104" t="s">
        <v>1408</v>
      </c>
      <c r="J436" s="196" t="s">
        <v>1402</v>
      </c>
      <c r="K436" s="86">
        <v>2.2954003200000002</v>
      </c>
      <c r="L436" s="83" t="s">
        <v>1402</v>
      </c>
      <c r="M436" s="196" t="s">
        <v>1402</v>
      </c>
      <c r="N436" s="86">
        <v>5.7385008000000008E-2</v>
      </c>
      <c r="O436" s="83" t="s">
        <v>1402</v>
      </c>
    </row>
    <row r="437" spans="1:15" x14ac:dyDescent="0.3">
      <c r="A437" s="79" t="s">
        <v>1538</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95" t="s">
        <v>1401</v>
      </c>
      <c r="F437" s="102">
        <v>1.77E-5</v>
      </c>
      <c r="G437" s="103">
        <v>1.77E-5</v>
      </c>
      <c r="H437" s="83" t="s">
        <v>1403</v>
      </c>
      <c r="I437" s="104" t="s">
        <v>1408</v>
      </c>
      <c r="J437" s="196" t="s">
        <v>1402</v>
      </c>
      <c r="K437" s="86">
        <v>1.3913899200000002</v>
      </c>
      <c r="L437" s="83" t="s">
        <v>1402</v>
      </c>
      <c r="M437" s="196" t="s">
        <v>1402</v>
      </c>
      <c r="N437" s="86">
        <v>3.4784748000000004E-2</v>
      </c>
      <c r="O437" s="83" t="s">
        <v>1402</v>
      </c>
    </row>
    <row r="438" spans="1:15" x14ac:dyDescent="0.3">
      <c r="A438" s="79" t="s">
        <v>1538</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95" t="s">
        <v>1401</v>
      </c>
      <c r="F438" s="102">
        <v>2.7900000000000001E-4</v>
      </c>
      <c r="G438" s="103">
        <v>2.7900000000000001E-4</v>
      </c>
      <c r="H438" s="83" t="s">
        <v>1403</v>
      </c>
      <c r="I438" s="104" t="s">
        <v>1408</v>
      </c>
      <c r="J438" s="196" t="s">
        <v>1402</v>
      </c>
      <c r="K438" s="86">
        <v>21.932078400000002</v>
      </c>
      <c r="L438" s="83" t="s">
        <v>1402</v>
      </c>
      <c r="M438" s="196" t="s">
        <v>1402</v>
      </c>
      <c r="N438" s="86">
        <v>0.54830196000000009</v>
      </c>
      <c r="O438" s="83" t="s">
        <v>1402</v>
      </c>
    </row>
    <row r="439" spans="1:15" x14ac:dyDescent="0.3">
      <c r="A439" s="79" t="s">
        <v>1538</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95" t="s">
        <v>1401</v>
      </c>
      <c r="F439" s="102">
        <v>1.84E-5</v>
      </c>
      <c r="G439" s="103">
        <v>1.84E-5</v>
      </c>
      <c r="H439" s="83" t="s">
        <v>1403</v>
      </c>
      <c r="I439" s="104" t="s">
        <v>1408</v>
      </c>
      <c r="J439" s="196" t="s">
        <v>1402</v>
      </c>
      <c r="K439" s="86">
        <v>1.44641664</v>
      </c>
      <c r="L439" s="83" t="s">
        <v>1402</v>
      </c>
      <c r="M439" s="196" t="s">
        <v>1402</v>
      </c>
      <c r="N439" s="86">
        <v>3.6160416000000008E-2</v>
      </c>
      <c r="O439" s="83" t="s">
        <v>1402</v>
      </c>
    </row>
    <row r="440" spans="1:15" x14ac:dyDescent="0.3">
      <c r="A440" s="79" t="s">
        <v>1538</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95" t="s">
        <v>1401</v>
      </c>
      <c r="F440" s="102">
        <v>1.9899999999999999E-5</v>
      </c>
      <c r="G440" s="103">
        <v>1.9899999999999999E-5</v>
      </c>
      <c r="H440" s="83" t="s">
        <v>1403</v>
      </c>
      <c r="I440" s="104" t="s">
        <v>1408</v>
      </c>
      <c r="J440" s="196" t="s">
        <v>1402</v>
      </c>
      <c r="K440" s="86">
        <v>1.5643310400000001</v>
      </c>
      <c r="L440" s="83" t="s">
        <v>1402</v>
      </c>
      <c r="M440" s="196" t="s">
        <v>1402</v>
      </c>
      <c r="N440" s="86">
        <v>3.9108276000000004E-2</v>
      </c>
      <c r="O440" s="83" t="s">
        <v>1402</v>
      </c>
    </row>
    <row r="441" spans="1:15" x14ac:dyDescent="0.3">
      <c r="A441" s="79" t="s">
        <v>1538</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95" t="s">
        <v>1401</v>
      </c>
      <c r="F441" s="102">
        <v>1.14E-7</v>
      </c>
      <c r="G441" s="103">
        <v>1.14E-7</v>
      </c>
      <c r="H441" s="83" t="s">
        <v>1403</v>
      </c>
      <c r="I441" s="104" t="s">
        <v>1408</v>
      </c>
      <c r="J441" s="196" t="s">
        <v>1402</v>
      </c>
      <c r="K441" s="86">
        <v>8.9614944000000005E-3</v>
      </c>
      <c r="L441" s="83" t="s">
        <v>1402</v>
      </c>
      <c r="M441" s="196" t="s">
        <v>1402</v>
      </c>
      <c r="N441" s="86">
        <v>2.2403736000000004E-4</v>
      </c>
      <c r="O441" s="83" t="s">
        <v>1402</v>
      </c>
    </row>
    <row r="442" spans="1:15" x14ac:dyDescent="0.3">
      <c r="A442" s="79" t="s">
        <v>1538</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95" t="s">
        <v>1401</v>
      </c>
      <c r="F442" s="102">
        <v>2.3499999999999999E-8</v>
      </c>
      <c r="G442" s="103">
        <v>2.3499999999999999E-8</v>
      </c>
      <c r="H442" s="83" t="s">
        <v>1403</v>
      </c>
      <c r="I442" s="104" t="s">
        <v>1408</v>
      </c>
      <c r="J442" s="196" t="s">
        <v>1402</v>
      </c>
      <c r="K442" s="86">
        <v>1.8473256000000001E-3</v>
      </c>
      <c r="L442" s="83" t="s">
        <v>1402</v>
      </c>
      <c r="M442" s="196" t="s">
        <v>1402</v>
      </c>
      <c r="N442" s="86">
        <v>4.6183140000000005E-5</v>
      </c>
      <c r="O442" s="83" t="s">
        <v>1402</v>
      </c>
    </row>
    <row r="443" spans="1:15" x14ac:dyDescent="0.3">
      <c r="A443" s="79" t="s">
        <v>1538</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95" t="s">
        <v>1401</v>
      </c>
      <c r="F443" s="102">
        <v>1.8E-7</v>
      </c>
      <c r="G443" s="103">
        <v>1.8E-7</v>
      </c>
      <c r="H443" s="83" t="s">
        <v>1403</v>
      </c>
      <c r="I443" s="104" t="s">
        <v>1408</v>
      </c>
      <c r="J443" s="196" t="s">
        <v>1402</v>
      </c>
      <c r="K443" s="86">
        <v>1.4149728E-2</v>
      </c>
      <c r="L443" s="83" t="s">
        <v>1402</v>
      </c>
      <c r="M443" s="196" t="s">
        <v>1402</v>
      </c>
      <c r="N443" s="86">
        <v>3.5374320000000002E-4</v>
      </c>
      <c r="O443" s="83" t="s">
        <v>1402</v>
      </c>
    </row>
    <row r="444" spans="1:15" x14ac:dyDescent="0.3">
      <c r="A444" s="79" t="s">
        <v>1538</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95" t="s">
        <v>1401</v>
      </c>
      <c r="F444" s="102">
        <v>1.3900000000000001E-5</v>
      </c>
      <c r="G444" s="103">
        <v>1.3900000000000001E-5</v>
      </c>
      <c r="H444" s="83" t="s">
        <v>1403</v>
      </c>
      <c r="I444" s="104" t="s">
        <v>1408</v>
      </c>
      <c r="J444" s="196" t="s">
        <v>1402</v>
      </c>
      <c r="K444" s="86">
        <v>1.0926734400000002</v>
      </c>
      <c r="L444" s="83" t="s">
        <v>1402</v>
      </c>
      <c r="M444" s="196" t="s">
        <v>1402</v>
      </c>
      <c r="N444" s="86">
        <v>2.7316836000000004E-2</v>
      </c>
      <c r="O444" s="83" t="s">
        <v>1402</v>
      </c>
    </row>
    <row r="445" spans="1:15" x14ac:dyDescent="0.3">
      <c r="A445" s="79" t="s">
        <v>1538</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95" t="s">
        <v>1401</v>
      </c>
      <c r="F445" s="102">
        <v>1.9999999999999999E-7</v>
      </c>
      <c r="G445" s="103">
        <v>1.9999999999999999E-7</v>
      </c>
      <c r="H445" s="83" t="s">
        <v>1403</v>
      </c>
      <c r="I445" s="104" t="s">
        <v>1408</v>
      </c>
      <c r="J445" s="196" t="s">
        <v>1402</v>
      </c>
      <c r="K445" s="86">
        <v>1.572192E-2</v>
      </c>
      <c r="L445" s="83" t="s">
        <v>1402</v>
      </c>
      <c r="M445" s="196" t="s">
        <v>1402</v>
      </c>
      <c r="N445" s="86">
        <v>3.9304800000000001E-4</v>
      </c>
      <c r="O445" s="83" t="s">
        <v>1402</v>
      </c>
    </row>
    <row r="446" spans="1:15" x14ac:dyDescent="0.3">
      <c r="A446" s="79" t="s">
        <v>1538</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95" t="s">
        <v>1401</v>
      </c>
      <c r="F446" s="102">
        <v>2.1400000000000001E-7</v>
      </c>
      <c r="G446" s="103">
        <v>2.1400000000000001E-7</v>
      </c>
      <c r="H446" s="83" t="s">
        <v>1403</v>
      </c>
      <c r="I446" s="104" t="s">
        <v>1408</v>
      </c>
      <c r="J446" s="196" t="s">
        <v>1402</v>
      </c>
      <c r="K446" s="86">
        <v>1.6822454400000002E-2</v>
      </c>
      <c r="L446" s="83" t="s">
        <v>1402</v>
      </c>
      <c r="M446" s="196" t="s">
        <v>1402</v>
      </c>
      <c r="N446" s="86">
        <v>4.2056136000000009E-4</v>
      </c>
      <c r="O446" s="83" t="s">
        <v>1402</v>
      </c>
    </row>
    <row r="447" spans="1:15" x14ac:dyDescent="0.3">
      <c r="A447" s="79" t="s">
        <v>1538</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95" t="s">
        <v>1401</v>
      </c>
      <c r="F447" s="102">
        <v>2.4600000000000002E-5</v>
      </c>
      <c r="G447" s="103">
        <v>2.4600000000000002E-5</v>
      </c>
      <c r="H447" s="83" t="s">
        <v>1403</v>
      </c>
      <c r="I447" s="104" t="s">
        <v>1408</v>
      </c>
      <c r="J447" s="196" t="s">
        <v>1402</v>
      </c>
      <c r="K447" s="86">
        <v>1.9337961600000002</v>
      </c>
      <c r="L447" s="83" t="s">
        <v>1402</v>
      </c>
      <c r="M447" s="196" t="s">
        <v>1402</v>
      </c>
      <c r="N447" s="86">
        <v>4.8344904000000008E-2</v>
      </c>
      <c r="O447" s="83" t="s">
        <v>1402</v>
      </c>
    </row>
    <row r="448" spans="1:15" x14ac:dyDescent="0.3">
      <c r="A448" s="79" t="s">
        <v>1420</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95" t="s">
        <v>1380</v>
      </c>
      <c r="F448" s="102">
        <v>4.2999999999999997E-2</v>
      </c>
      <c r="G448" s="103">
        <v>4.2999999999999997E-2</v>
      </c>
      <c r="H448" s="83" t="s">
        <v>1404</v>
      </c>
      <c r="I448" s="104" t="s">
        <v>1549</v>
      </c>
      <c r="J448" s="196" t="s">
        <v>1402</v>
      </c>
      <c r="K448" s="86">
        <v>9776.48</v>
      </c>
      <c r="L448" s="83" t="s">
        <v>1402</v>
      </c>
      <c r="M448" s="196" t="s">
        <v>1402</v>
      </c>
      <c r="N448" s="86">
        <v>45.020999999999994</v>
      </c>
      <c r="O448" s="83" t="s">
        <v>1402</v>
      </c>
    </row>
    <row r="449" spans="1:15" x14ac:dyDescent="0.3">
      <c r="A449" s="79" t="s">
        <v>1420</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95" t="s">
        <v>1380</v>
      </c>
      <c r="F449" s="193">
        <v>8.0000000000000004E-4</v>
      </c>
      <c r="G449" s="103">
        <v>8.0000000000000004E-4</v>
      </c>
      <c r="H449" s="194" t="s">
        <v>1404</v>
      </c>
      <c r="I449" s="104" t="s">
        <v>1549</v>
      </c>
      <c r="J449" s="196" t="s">
        <v>1402</v>
      </c>
      <c r="K449" s="86">
        <v>181.88800000000003</v>
      </c>
      <c r="L449" s="83" t="s">
        <v>1402</v>
      </c>
      <c r="M449" s="196" t="s">
        <v>1402</v>
      </c>
      <c r="N449" s="86">
        <v>0.83760000000000001</v>
      </c>
      <c r="O449" s="83" t="s">
        <v>1402</v>
      </c>
    </row>
    <row r="450" spans="1:15" x14ac:dyDescent="0.3">
      <c r="A450" s="79" t="s">
        <v>1420</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95" t="s">
        <v>1380</v>
      </c>
      <c r="F450" s="193">
        <v>2.5000000000000001E-3</v>
      </c>
      <c r="G450" s="103">
        <v>2.5000000000000001E-3</v>
      </c>
      <c r="H450" s="194" t="s">
        <v>1404</v>
      </c>
      <c r="I450" s="104" t="s">
        <v>1549</v>
      </c>
      <c r="J450" s="196" t="s">
        <v>1402</v>
      </c>
      <c r="K450" s="86">
        <v>568.40000000000009</v>
      </c>
      <c r="L450" s="83" t="s">
        <v>1402</v>
      </c>
      <c r="M450" s="196" t="s">
        <v>1402</v>
      </c>
      <c r="N450" s="86">
        <v>2.6175000000000002</v>
      </c>
      <c r="O450" s="83" t="s">
        <v>1402</v>
      </c>
    </row>
    <row r="451" spans="1:15" x14ac:dyDescent="0.3">
      <c r="A451" s="79" t="s">
        <v>1420</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95" t="s">
        <v>1380</v>
      </c>
      <c r="F451" s="193">
        <v>7.5399999999999995E-2</v>
      </c>
      <c r="G451" s="103">
        <v>7.5399999999999995E-2</v>
      </c>
      <c r="H451" s="194" t="s">
        <v>1404</v>
      </c>
      <c r="I451" s="104" t="s">
        <v>1549</v>
      </c>
      <c r="J451" s="196" t="s">
        <v>1402</v>
      </c>
      <c r="K451" s="86">
        <v>17142.944</v>
      </c>
      <c r="L451" s="83" t="s">
        <v>1402</v>
      </c>
      <c r="M451" s="196" t="s">
        <v>1402</v>
      </c>
      <c r="N451" s="86">
        <v>78.943799999999996</v>
      </c>
      <c r="O451" s="83" t="s">
        <v>1402</v>
      </c>
    </row>
    <row r="452" spans="1:15" x14ac:dyDescent="0.3">
      <c r="A452" s="79" t="s">
        <v>1420</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95" t="s">
        <v>1380</v>
      </c>
      <c r="F452" s="193">
        <v>8.9999999999999998E-4</v>
      </c>
      <c r="G452" s="103">
        <v>8.9999999999999998E-4</v>
      </c>
      <c r="H452" s="194" t="s">
        <v>1404</v>
      </c>
      <c r="I452" s="104" t="s">
        <v>1549</v>
      </c>
      <c r="J452" s="196" t="s">
        <v>1402</v>
      </c>
      <c r="K452" s="86">
        <v>204.62400000000002</v>
      </c>
      <c r="L452" s="83" t="s">
        <v>1402</v>
      </c>
      <c r="M452" s="196" t="s">
        <v>1402</v>
      </c>
      <c r="N452" s="86">
        <v>0.94230000000000003</v>
      </c>
      <c r="O452" s="83" t="s">
        <v>1402</v>
      </c>
    </row>
    <row r="453" spans="1:15" x14ac:dyDescent="0.3">
      <c r="A453" s="79" t="s">
        <v>1421</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95" t="s">
        <v>1380</v>
      </c>
      <c r="F453" s="193">
        <v>0.1128</v>
      </c>
      <c r="G453" s="103">
        <v>0.1128</v>
      </c>
      <c r="H453" s="194" t="s">
        <v>1404</v>
      </c>
      <c r="I453" s="104" t="s">
        <v>1529</v>
      </c>
      <c r="J453" s="196" t="s">
        <v>1402</v>
      </c>
      <c r="K453" s="86">
        <v>5344.4639999999999</v>
      </c>
      <c r="L453" s="83" t="s">
        <v>1402</v>
      </c>
      <c r="M453" s="196" t="s">
        <v>1402</v>
      </c>
      <c r="N453" s="86">
        <v>118.10159999999999</v>
      </c>
      <c r="O453" s="83" t="s">
        <v>1402</v>
      </c>
    </row>
    <row r="454" spans="1:15" x14ac:dyDescent="0.3">
      <c r="A454" s="79" t="s">
        <v>1421</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95" t="s">
        <v>1380</v>
      </c>
      <c r="F454" s="193">
        <v>1.8E-3</v>
      </c>
      <c r="G454" s="103">
        <v>1.8E-3</v>
      </c>
      <c r="H454" s="194" t="s">
        <v>1404</v>
      </c>
      <c r="I454" s="104" t="s">
        <v>1529</v>
      </c>
      <c r="J454" s="196" t="s">
        <v>1402</v>
      </c>
      <c r="K454" s="86">
        <v>85.283999999999992</v>
      </c>
      <c r="L454" s="83" t="s">
        <v>1402</v>
      </c>
      <c r="M454" s="196" t="s">
        <v>1402</v>
      </c>
      <c r="N454" s="86">
        <v>1.8846000000000001</v>
      </c>
      <c r="O454" s="83" t="s">
        <v>1402</v>
      </c>
    </row>
    <row r="455" spans="1:15" x14ac:dyDescent="0.3">
      <c r="A455" s="79" t="s">
        <v>1421</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95" t="s">
        <v>1380</v>
      </c>
      <c r="F455" s="193">
        <v>2.0730000000000019E-3</v>
      </c>
      <c r="G455" s="103">
        <v>2.0730000000000019E-3</v>
      </c>
      <c r="H455" s="194" t="s">
        <v>1404</v>
      </c>
      <c r="I455" s="104" t="s">
        <v>1529</v>
      </c>
      <c r="J455" s="196" t="s">
        <v>1402</v>
      </c>
      <c r="K455" s="86">
        <v>98.218740000000096</v>
      </c>
      <c r="L455" s="83" t="s">
        <v>1402</v>
      </c>
      <c r="M455" s="196" t="s">
        <v>1402</v>
      </c>
      <c r="N455" s="86">
        <v>2.170431000000002</v>
      </c>
      <c r="O455" s="83" t="s">
        <v>1402</v>
      </c>
    </row>
    <row r="456" spans="1:15" x14ac:dyDescent="0.3">
      <c r="A456" s="79" t="s">
        <v>1421</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95" t="s">
        <v>1380</v>
      </c>
      <c r="F456" s="193">
        <v>0.10971999999999993</v>
      </c>
      <c r="G456" s="103">
        <v>0.10971999999999993</v>
      </c>
      <c r="H456" s="194" t="s">
        <v>1404</v>
      </c>
      <c r="I456" s="104" t="s">
        <v>1529</v>
      </c>
      <c r="J456" s="196" t="s">
        <v>1402</v>
      </c>
      <c r="K456" s="86">
        <v>5198.533599999997</v>
      </c>
      <c r="L456" s="83" t="s">
        <v>1402</v>
      </c>
      <c r="M456" s="196" t="s">
        <v>1402</v>
      </c>
      <c r="N456" s="86">
        <v>114.87683999999993</v>
      </c>
      <c r="O456" s="83" t="s">
        <v>1402</v>
      </c>
    </row>
    <row r="457" spans="1:15" x14ac:dyDescent="0.3">
      <c r="A457" s="79" t="s">
        <v>1421</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95" t="s">
        <v>1380</v>
      </c>
      <c r="F457" s="193">
        <v>1.1999999999999999E-3</v>
      </c>
      <c r="G457" s="103">
        <v>1.1999999999999999E-3</v>
      </c>
      <c r="H457" s="194" t="s">
        <v>1404</v>
      </c>
      <c r="I457" s="104" t="s">
        <v>1529</v>
      </c>
      <c r="J457" s="196" t="s">
        <v>1402</v>
      </c>
      <c r="K457" s="86">
        <v>56.855999999999995</v>
      </c>
      <c r="L457" s="83" t="s">
        <v>1402</v>
      </c>
      <c r="M457" s="196" t="s">
        <v>1402</v>
      </c>
      <c r="N457" s="86">
        <v>1.2564</v>
      </c>
      <c r="O457" s="83" t="s">
        <v>1402</v>
      </c>
    </row>
    <row r="458" spans="1:15" x14ac:dyDescent="0.3">
      <c r="A458" s="79" t="s">
        <v>1422</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95" t="s">
        <v>1380</v>
      </c>
      <c r="F458" s="193">
        <v>5.5E-2</v>
      </c>
      <c r="G458" s="103">
        <v>5.5E-2</v>
      </c>
      <c r="H458" s="194" t="s">
        <v>1404</v>
      </c>
      <c r="I458" s="104" t="s">
        <v>1530</v>
      </c>
      <c r="J458" s="196" t="s">
        <v>1402</v>
      </c>
      <c r="K458" s="86">
        <v>289.85000000000002</v>
      </c>
      <c r="L458" s="83" t="s">
        <v>1402</v>
      </c>
      <c r="M458" s="196" t="s">
        <v>1402</v>
      </c>
      <c r="N458" s="86">
        <v>57.585000000000001</v>
      </c>
      <c r="O458" s="83" t="s">
        <v>1402</v>
      </c>
    </row>
    <row r="459" spans="1:15" x14ac:dyDescent="0.3">
      <c r="A459" s="79" t="s">
        <v>1422</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95" t="s">
        <v>1380</v>
      </c>
      <c r="F459" s="193">
        <v>1.8E-3</v>
      </c>
      <c r="G459" s="103">
        <v>1.8E-3</v>
      </c>
      <c r="H459" s="194" t="s">
        <v>1404</v>
      </c>
      <c r="I459" s="104" t="s">
        <v>1529</v>
      </c>
      <c r="J459" s="196" t="s">
        <v>1402</v>
      </c>
      <c r="K459" s="86">
        <v>9.4859999999999989</v>
      </c>
      <c r="L459" s="83" t="s">
        <v>1402</v>
      </c>
      <c r="M459" s="196" t="s">
        <v>1402</v>
      </c>
      <c r="N459" s="86">
        <v>1.8846000000000001</v>
      </c>
      <c r="O459" s="83" t="s">
        <v>1402</v>
      </c>
    </row>
    <row r="460" spans="1:15" x14ac:dyDescent="0.3">
      <c r="A460" s="79" t="s">
        <v>1422</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95" t="s">
        <v>1380</v>
      </c>
      <c r="F460" s="193">
        <v>7.3000000000000009E-3</v>
      </c>
      <c r="G460" s="103">
        <v>7.3000000000000009E-3</v>
      </c>
      <c r="H460" s="194" t="s">
        <v>1404</v>
      </c>
      <c r="I460" s="104" t="s">
        <v>1530</v>
      </c>
      <c r="J460" s="196" t="s">
        <v>1402</v>
      </c>
      <c r="K460" s="86">
        <v>38.471000000000004</v>
      </c>
      <c r="L460" s="83" t="s">
        <v>1402</v>
      </c>
      <c r="M460" s="196" t="s">
        <v>1402</v>
      </c>
      <c r="N460" s="86">
        <v>7.6431000000000013</v>
      </c>
      <c r="O460" s="83" t="s">
        <v>1402</v>
      </c>
    </row>
    <row r="461" spans="1:15" x14ac:dyDescent="0.3">
      <c r="A461" s="79" t="s">
        <v>1422</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95" t="s">
        <v>1380</v>
      </c>
      <c r="F461" s="193">
        <v>0.22950000000000004</v>
      </c>
      <c r="G461" s="103">
        <v>0.22950000000000004</v>
      </c>
      <c r="H461" s="194" t="s">
        <v>1404</v>
      </c>
      <c r="I461" s="104" t="s">
        <v>1530</v>
      </c>
      <c r="J461" s="196" t="s">
        <v>1402</v>
      </c>
      <c r="K461" s="86">
        <v>1209.4650000000001</v>
      </c>
      <c r="L461" s="83" t="s">
        <v>1402</v>
      </c>
      <c r="M461" s="196" t="s">
        <v>1402</v>
      </c>
      <c r="N461" s="86">
        <v>240.28650000000005</v>
      </c>
      <c r="O461" s="83" t="s">
        <v>1402</v>
      </c>
    </row>
    <row r="462" spans="1:15" x14ac:dyDescent="0.3">
      <c r="A462" s="79" t="s">
        <v>1422</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95" t="s">
        <v>1380</v>
      </c>
      <c r="F462" s="193">
        <v>1.1999999999999999E-3</v>
      </c>
      <c r="G462" s="103">
        <v>1.1999999999999999E-3</v>
      </c>
      <c r="H462" s="194" t="s">
        <v>1404</v>
      </c>
      <c r="I462" s="104" t="s">
        <v>1529</v>
      </c>
      <c r="J462" s="196" t="s">
        <v>1402</v>
      </c>
      <c r="K462" s="86">
        <v>6.3239999999999998</v>
      </c>
      <c r="L462" s="83" t="s">
        <v>1402</v>
      </c>
      <c r="M462" s="196" t="s">
        <v>1402</v>
      </c>
      <c r="N462" s="86">
        <v>1.2564</v>
      </c>
      <c r="O462" s="83" t="s">
        <v>1402</v>
      </c>
    </row>
    <row r="463" spans="1:15" x14ac:dyDescent="0.3">
      <c r="A463" s="79" t="s">
        <v>1423</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95" t="s">
        <v>1401</v>
      </c>
      <c r="F463" s="193">
        <v>3.3E-3</v>
      </c>
      <c r="G463" s="103">
        <v>3.3E-3</v>
      </c>
      <c r="H463" s="194" t="s">
        <v>1531</v>
      </c>
      <c r="I463" s="104" t="s">
        <v>1532</v>
      </c>
      <c r="J463" s="196" t="s">
        <v>1402</v>
      </c>
      <c r="K463" s="86">
        <v>342.34199999999998</v>
      </c>
      <c r="L463" s="83" t="s">
        <v>1402</v>
      </c>
      <c r="M463" s="196" t="s">
        <v>1402</v>
      </c>
      <c r="N463" s="86">
        <v>1.9130397000000001</v>
      </c>
      <c r="O463" s="83" t="s">
        <v>1402</v>
      </c>
    </row>
    <row r="464" spans="1:15" x14ac:dyDescent="0.3">
      <c r="A464" s="79" t="s">
        <v>1423</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95" t="s">
        <v>1401</v>
      </c>
      <c r="F464" s="193">
        <v>3.8999999999999998E-3</v>
      </c>
      <c r="G464" s="103">
        <v>3.8999999999999998E-3</v>
      </c>
      <c r="H464" s="194" t="s">
        <v>1531</v>
      </c>
      <c r="I464" s="104" t="s">
        <v>1532</v>
      </c>
      <c r="J464" s="196" t="s">
        <v>1402</v>
      </c>
      <c r="K464" s="86">
        <v>404.58599999999996</v>
      </c>
      <c r="L464" s="83" t="s">
        <v>1402</v>
      </c>
      <c r="M464" s="196" t="s">
        <v>1402</v>
      </c>
      <c r="N464" s="86">
        <v>2.2608651000000002</v>
      </c>
      <c r="O464" s="83" t="s">
        <v>1402</v>
      </c>
    </row>
    <row r="465" spans="1:15" x14ac:dyDescent="0.3">
      <c r="A465" s="79" t="s">
        <v>1423</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95" t="s">
        <v>1401</v>
      </c>
      <c r="F465" s="193">
        <v>4.5600000000000002E-2</v>
      </c>
      <c r="G465" s="103">
        <v>4.5600000000000002E-2</v>
      </c>
      <c r="H465" s="194" t="s">
        <v>1531</v>
      </c>
      <c r="I465" s="104" t="s">
        <v>1533</v>
      </c>
      <c r="J465" s="196" t="s">
        <v>1402</v>
      </c>
      <c r="K465" s="86">
        <v>4730.5439999999999</v>
      </c>
      <c r="L465" s="83" t="s">
        <v>1402</v>
      </c>
      <c r="M465" s="196" t="s">
        <v>1402</v>
      </c>
      <c r="N465" s="86">
        <v>26.434730400000003</v>
      </c>
      <c r="O465" s="83" t="s">
        <v>1402</v>
      </c>
    </row>
    <row r="466" spans="1:15" x14ac:dyDescent="0.3">
      <c r="A466" s="79" t="s">
        <v>1423</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95" t="s">
        <v>1401</v>
      </c>
      <c r="F466" s="193">
        <v>3.6700000000000003E-2</v>
      </c>
      <c r="G466" s="103">
        <v>3.6700000000000003E-2</v>
      </c>
      <c r="H466" s="194" t="s">
        <v>1531</v>
      </c>
      <c r="I466" s="104" t="s">
        <v>1533</v>
      </c>
      <c r="J466" s="196" t="s">
        <v>1402</v>
      </c>
      <c r="K466" s="86">
        <v>3807.2580000000003</v>
      </c>
      <c r="L466" s="83" t="s">
        <v>1402</v>
      </c>
      <c r="M466" s="196" t="s">
        <v>1402</v>
      </c>
      <c r="N466" s="86">
        <v>21.275320300000004</v>
      </c>
      <c r="O466" s="83" t="s">
        <v>1402</v>
      </c>
    </row>
    <row r="467" spans="1:15" x14ac:dyDescent="0.3">
      <c r="A467" s="79" t="s">
        <v>1424</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95" t="s">
        <v>1380</v>
      </c>
      <c r="F467" s="193">
        <v>1.6E-2</v>
      </c>
      <c r="G467" s="103">
        <v>1.6E-2</v>
      </c>
      <c r="H467" s="194" t="s">
        <v>1531</v>
      </c>
      <c r="I467" s="104" t="s">
        <v>1534</v>
      </c>
      <c r="J467" s="196" t="s">
        <v>1402</v>
      </c>
      <c r="K467" s="86">
        <v>20.16</v>
      </c>
      <c r="L467" s="83" t="s">
        <v>1402</v>
      </c>
      <c r="M467" s="196" t="s">
        <v>1402</v>
      </c>
      <c r="N467" s="86">
        <v>0.11265600000000001</v>
      </c>
      <c r="O467" s="83" t="s">
        <v>1402</v>
      </c>
    </row>
    <row r="468" spans="1:15" x14ac:dyDescent="0.3">
      <c r="A468" s="79" t="s">
        <v>1424</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95" t="s">
        <v>1380</v>
      </c>
      <c r="F468" s="193">
        <v>5.4999999999999997E-3</v>
      </c>
      <c r="G468" s="103">
        <v>5.4999999999999997E-3</v>
      </c>
      <c r="H468" s="194" t="s">
        <v>1531</v>
      </c>
      <c r="I468" s="104" t="s">
        <v>1534</v>
      </c>
      <c r="J468" s="196" t="s">
        <v>1402</v>
      </c>
      <c r="K468" s="86">
        <v>6.93</v>
      </c>
      <c r="L468" s="83" t="s">
        <v>1402</v>
      </c>
      <c r="M468" s="196" t="s">
        <v>1402</v>
      </c>
      <c r="N468" s="86">
        <v>3.8725500000000003E-2</v>
      </c>
      <c r="O468" s="83" t="s">
        <v>1402</v>
      </c>
    </row>
    <row r="469" spans="1:15" x14ac:dyDescent="0.3">
      <c r="A469" s="79" t="s">
        <v>1424</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95" t="s">
        <v>1380</v>
      </c>
      <c r="F469" s="193">
        <v>1.4E-2</v>
      </c>
      <c r="G469" s="103">
        <v>1.4E-2</v>
      </c>
      <c r="H469" s="194" t="s">
        <v>1531</v>
      </c>
      <c r="I469" s="104" t="s">
        <v>1534</v>
      </c>
      <c r="J469" s="196" t="s">
        <v>1402</v>
      </c>
      <c r="K469" s="86">
        <v>17.64</v>
      </c>
      <c r="L469" s="83" t="s">
        <v>1402</v>
      </c>
      <c r="M469" s="196" t="s">
        <v>1402</v>
      </c>
      <c r="N469" s="86">
        <v>9.8574000000000009E-2</v>
      </c>
      <c r="O469" s="83" t="s">
        <v>1402</v>
      </c>
    </row>
    <row r="470" spans="1:15" x14ac:dyDescent="0.3">
      <c r="A470" s="79" t="s">
        <v>1424</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95" t="s">
        <v>1380</v>
      </c>
      <c r="F470" s="193">
        <v>0.24</v>
      </c>
      <c r="G470" s="103">
        <v>0.24</v>
      </c>
      <c r="H470" s="194" t="s">
        <v>1531</v>
      </c>
      <c r="I470" s="104" t="s">
        <v>1534</v>
      </c>
      <c r="J470" s="196" t="s">
        <v>1402</v>
      </c>
      <c r="K470" s="86">
        <v>302.39999999999998</v>
      </c>
      <c r="L470" s="83" t="s">
        <v>1402</v>
      </c>
      <c r="M470" s="196" t="s">
        <v>1402</v>
      </c>
      <c r="N470" s="86">
        <v>1.68984</v>
      </c>
      <c r="O470" s="83" t="s">
        <v>1402</v>
      </c>
    </row>
    <row r="471" spans="1:15" x14ac:dyDescent="0.3">
      <c r="A471" s="79" t="s">
        <v>1424</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95" t="s">
        <v>1380</v>
      </c>
      <c r="F471" s="193">
        <v>5.3E-3</v>
      </c>
      <c r="G471" s="103">
        <v>5.3E-3</v>
      </c>
      <c r="H471" s="194" t="s">
        <v>1531</v>
      </c>
      <c r="I471" s="104" t="s">
        <v>1534</v>
      </c>
      <c r="J471" s="196" t="s">
        <v>1402</v>
      </c>
      <c r="K471" s="86">
        <v>6.6779999999999999</v>
      </c>
      <c r="L471" s="83" t="s">
        <v>1402</v>
      </c>
      <c r="M471" s="196" t="s">
        <v>1402</v>
      </c>
      <c r="N471" s="86">
        <v>3.7317300000000005E-2</v>
      </c>
      <c r="O471" s="83" t="s">
        <v>1402</v>
      </c>
    </row>
    <row r="472" spans="1:15" x14ac:dyDescent="0.3">
      <c r="A472" s="79" t="s">
        <v>1424</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95" t="s">
        <v>1380</v>
      </c>
      <c r="F472" s="193">
        <v>3.5999999999999999E-3</v>
      </c>
      <c r="G472" s="103">
        <v>3.5999999999999999E-3</v>
      </c>
      <c r="H472" s="194" t="s">
        <v>1531</v>
      </c>
      <c r="I472" s="104" t="s">
        <v>1534</v>
      </c>
      <c r="J472" s="196" t="s">
        <v>1402</v>
      </c>
      <c r="K472" s="86">
        <v>4.5359999999999996</v>
      </c>
      <c r="L472" s="83" t="s">
        <v>1402</v>
      </c>
      <c r="M472" s="196" t="s">
        <v>1402</v>
      </c>
      <c r="N472" s="86">
        <v>2.5347600000000001E-2</v>
      </c>
      <c r="O472" s="83" t="s">
        <v>1402</v>
      </c>
    </row>
    <row r="473" spans="1:15" x14ac:dyDescent="0.3">
      <c r="A473" s="79" t="s">
        <v>1424</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95" t="s">
        <v>1380</v>
      </c>
      <c r="F473" s="193">
        <v>0.01</v>
      </c>
      <c r="G473" s="103">
        <v>0.01</v>
      </c>
      <c r="H473" s="194" t="s">
        <v>1531</v>
      </c>
      <c r="I473" s="104" t="s">
        <v>1534</v>
      </c>
      <c r="J473" s="196" t="s">
        <v>1402</v>
      </c>
      <c r="K473" s="86">
        <v>12.6</v>
      </c>
      <c r="L473" s="83" t="s">
        <v>1402</v>
      </c>
      <c r="M473" s="196" t="s">
        <v>1402</v>
      </c>
      <c r="N473" s="86">
        <v>7.041E-2</v>
      </c>
      <c r="O473" s="83" t="s">
        <v>1402</v>
      </c>
    </row>
    <row r="474" spans="1:15" x14ac:dyDescent="0.3">
      <c r="A474" s="79" t="s">
        <v>1424</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95" t="s">
        <v>1380</v>
      </c>
      <c r="F474" s="193">
        <v>1.1000000000000001E-3</v>
      </c>
      <c r="G474" s="103">
        <v>1.1000000000000001E-3</v>
      </c>
      <c r="H474" s="194" t="s">
        <v>1531</v>
      </c>
      <c r="I474" s="104" t="s">
        <v>1534</v>
      </c>
      <c r="J474" s="196" t="s">
        <v>1402</v>
      </c>
      <c r="K474" s="86">
        <v>1.3860000000000001</v>
      </c>
      <c r="L474" s="83" t="s">
        <v>1402</v>
      </c>
      <c r="M474" s="196" t="s">
        <v>1402</v>
      </c>
      <c r="N474" s="86">
        <v>7.7451000000000013E-3</v>
      </c>
      <c r="O474" s="83" t="s">
        <v>1402</v>
      </c>
    </row>
    <row r="475" spans="1:15" x14ac:dyDescent="0.3">
      <c r="A475" s="79" t="s">
        <v>1543</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95">
        <v>0.21</v>
      </c>
      <c r="F475" s="193">
        <v>3.4931506849315071E-2</v>
      </c>
      <c r="G475" s="103">
        <v>3.4931506849315071E-2</v>
      </c>
      <c r="H475" s="194" t="s">
        <v>1405</v>
      </c>
      <c r="I475" s="104" t="s">
        <v>1535</v>
      </c>
      <c r="J475" s="196" t="s">
        <v>1402</v>
      </c>
      <c r="K475" s="86">
        <v>992.45860273972608</v>
      </c>
      <c r="L475" s="83" t="s">
        <v>1402</v>
      </c>
      <c r="M475" s="196" t="s">
        <v>1402</v>
      </c>
      <c r="N475" s="86">
        <v>5.0599824657534249</v>
      </c>
      <c r="O475" s="83" t="s">
        <v>1402</v>
      </c>
    </row>
    <row r="476" spans="1:15" x14ac:dyDescent="0.3">
      <c r="A476" s="79" t="s">
        <v>1543</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95">
        <v>0.21</v>
      </c>
      <c r="F476" s="193">
        <v>4.1999999999999997E-3</v>
      </c>
      <c r="G476" s="103">
        <v>4.1999999999999997E-3</v>
      </c>
      <c r="H476" s="194" t="s">
        <v>1405</v>
      </c>
      <c r="I476" s="104" t="s">
        <v>1479</v>
      </c>
      <c r="J476" s="196" t="s">
        <v>1402</v>
      </c>
      <c r="K476" s="86">
        <v>119.328552</v>
      </c>
      <c r="L476" s="83" t="s">
        <v>1402</v>
      </c>
      <c r="M476" s="196" t="s">
        <v>1402</v>
      </c>
      <c r="N476" s="86">
        <v>0.60838848000000001</v>
      </c>
      <c r="O476" s="83" t="s">
        <v>1402</v>
      </c>
    </row>
    <row r="477" spans="1:15" x14ac:dyDescent="0.3">
      <c r="A477" s="79" t="s">
        <v>1543</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95">
        <v>0.44</v>
      </c>
      <c r="F477" s="193">
        <v>5.4109589041095888E-3</v>
      </c>
      <c r="G477" s="103">
        <v>5.4109589041095888E-3</v>
      </c>
      <c r="H477" s="194" t="s">
        <v>1405</v>
      </c>
      <c r="I477" s="104" t="s">
        <v>1535</v>
      </c>
      <c r="J477" s="196" t="s">
        <v>1402</v>
      </c>
      <c r="K477" s="86">
        <v>108.97584657534247</v>
      </c>
      <c r="L477" s="83" t="s">
        <v>1402</v>
      </c>
      <c r="M477" s="196" t="s">
        <v>1402</v>
      </c>
      <c r="N477" s="86">
        <v>0.55560591780821911</v>
      </c>
      <c r="O477" s="83" t="s">
        <v>1402</v>
      </c>
    </row>
    <row r="478" spans="1:15" x14ac:dyDescent="0.3">
      <c r="A478" s="79" t="s">
        <v>1544</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95" t="s">
        <v>1402</v>
      </c>
      <c r="F478" s="193">
        <v>2.2499999999999999E-2</v>
      </c>
      <c r="G478" s="103">
        <v>2.2499999999999999E-2</v>
      </c>
      <c r="H478" s="194" t="s">
        <v>1476</v>
      </c>
      <c r="I478" s="104" t="s">
        <v>1551</v>
      </c>
      <c r="J478" s="196" t="s">
        <v>1402</v>
      </c>
      <c r="K478" s="86">
        <v>124.875</v>
      </c>
      <c r="L478" s="83" t="s">
        <v>1402</v>
      </c>
      <c r="M478" s="196" t="s">
        <v>1402</v>
      </c>
      <c r="N478" s="86">
        <v>0.54</v>
      </c>
      <c r="O478" s="83" t="s">
        <v>1402</v>
      </c>
    </row>
    <row r="479" spans="1:15" x14ac:dyDescent="0.3">
      <c r="A479" s="79" t="s">
        <v>1544</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95" t="s">
        <v>1402</v>
      </c>
      <c r="F479" s="193">
        <v>1.3000000000000001E-2</v>
      </c>
      <c r="G479" s="103">
        <v>1.3000000000000001E-2</v>
      </c>
      <c r="H479" s="194" t="s">
        <v>1476</v>
      </c>
      <c r="I479" s="104" t="s">
        <v>1551</v>
      </c>
      <c r="J479" s="196" t="s">
        <v>1402</v>
      </c>
      <c r="K479" s="86">
        <v>72.150000000000006</v>
      </c>
      <c r="L479" s="83" t="s">
        <v>1402</v>
      </c>
      <c r="M479" s="196" t="s">
        <v>1402</v>
      </c>
      <c r="N479" s="86">
        <v>0.31200000000000006</v>
      </c>
      <c r="O479" s="83" t="s">
        <v>1402</v>
      </c>
    </row>
    <row r="480" spans="1:15" x14ac:dyDescent="0.3">
      <c r="A480" s="79" t="s">
        <v>1543</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95">
        <v>0.44</v>
      </c>
      <c r="F480" s="193">
        <v>2.5000000000000001E-4</v>
      </c>
      <c r="G480" s="103">
        <v>2.5000000000000001E-4</v>
      </c>
      <c r="H480" s="194" t="s">
        <v>1405</v>
      </c>
      <c r="I480" s="104" t="s">
        <v>1480</v>
      </c>
      <c r="J480" s="196" t="s">
        <v>1402</v>
      </c>
      <c r="K480" s="86">
        <v>5.0349599999999999</v>
      </c>
      <c r="L480" s="83" t="s">
        <v>1402</v>
      </c>
      <c r="M480" s="196" t="s">
        <v>1402</v>
      </c>
      <c r="N480" s="86">
        <v>2.5670400000000003E-2</v>
      </c>
      <c r="O480" s="83" t="s">
        <v>1402</v>
      </c>
    </row>
    <row r="481" spans="1:15" x14ac:dyDescent="0.3">
      <c r="A481" s="79" t="s">
        <v>1543</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95">
        <v>0.04</v>
      </c>
      <c r="F481" s="193">
        <v>2.5799999999999998E-4</v>
      </c>
      <c r="G481" s="103">
        <v>2.5799999999999998E-4</v>
      </c>
      <c r="H481" s="194" t="s">
        <v>1405</v>
      </c>
      <c r="I481" s="104" t="s">
        <v>1480</v>
      </c>
      <c r="J481" s="196" t="s">
        <v>1402</v>
      </c>
      <c r="K481" s="86">
        <v>8.9075635199999983</v>
      </c>
      <c r="L481" s="83" t="s">
        <v>1402</v>
      </c>
      <c r="M481" s="196" t="s">
        <v>1402</v>
      </c>
      <c r="N481" s="86">
        <v>4.5414604799999994E-2</v>
      </c>
      <c r="O481" s="83" t="s">
        <v>1402</v>
      </c>
    </row>
    <row r="482" spans="1:15" x14ac:dyDescent="0.3">
      <c r="A482" s="79" t="s">
        <v>1543</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95">
        <v>0.65</v>
      </c>
      <c r="F482" s="193">
        <v>1.0821917808219179E-3</v>
      </c>
      <c r="G482" s="103">
        <v>1.0821917808219179E-3</v>
      </c>
      <c r="H482" s="194" t="s">
        <v>1405</v>
      </c>
      <c r="I482" s="104" t="s">
        <v>1535</v>
      </c>
      <c r="J482" s="196" t="s">
        <v>1402</v>
      </c>
      <c r="K482" s="86">
        <v>13.621980821917809</v>
      </c>
      <c r="L482" s="83" t="s">
        <v>1402</v>
      </c>
      <c r="M482" s="196" t="s">
        <v>1402</v>
      </c>
      <c r="N482" s="86">
        <v>6.9450739726027388E-2</v>
      </c>
      <c r="O482" s="83" t="s">
        <v>1402</v>
      </c>
    </row>
    <row r="483" spans="1:15" x14ac:dyDescent="0.3">
      <c r="A483" s="79" t="s">
        <v>1543</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95" t="s">
        <v>1380</v>
      </c>
      <c r="F483" s="193">
        <v>1.8200000000000001E-4</v>
      </c>
      <c r="G483" s="103">
        <v>1.8200000000000001E-4</v>
      </c>
      <c r="H483" s="194" t="s">
        <v>1405</v>
      </c>
      <c r="I483" s="104" t="s">
        <v>1480</v>
      </c>
      <c r="J483" s="196" t="s">
        <v>1402</v>
      </c>
      <c r="K483" s="86">
        <v>6.5454480000000004</v>
      </c>
      <c r="L483" s="83" t="s">
        <v>1402</v>
      </c>
      <c r="M483" s="196" t="s">
        <v>1402</v>
      </c>
      <c r="N483" s="86">
        <v>3.3371520000000002E-2</v>
      </c>
      <c r="O483" s="83" t="s">
        <v>1402</v>
      </c>
    </row>
    <row r="484" spans="1:15" x14ac:dyDescent="0.3">
      <c r="A484" s="79" t="s">
        <v>1427</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95" t="s">
        <v>1380</v>
      </c>
      <c r="F484" s="193">
        <v>1.2876712328767125E-3</v>
      </c>
      <c r="G484" s="103">
        <v>1.2876712328767125E-3</v>
      </c>
      <c r="H484" s="194" t="s">
        <v>1405</v>
      </c>
      <c r="I484" s="104" t="s">
        <v>1481</v>
      </c>
      <c r="J484" s="196" t="s">
        <v>1402</v>
      </c>
      <c r="K484" s="86">
        <v>46.309808219178088</v>
      </c>
      <c r="L484" s="83" t="s">
        <v>1402</v>
      </c>
      <c r="M484" s="196" t="s">
        <v>1402</v>
      </c>
      <c r="N484" s="86">
        <v>0.23610739726027399</v>
      </c>
      <c r="O484" s="83" t="s">
        <v>1402</v>
      </c>
    </row>
    <row r="485" spans="1:15" x14ac:dyDescent="0.3">
      <c r="A485" s="79" t="s">
        <v>1427</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95" t="s">
        <v>1380</v>
      </c>
      <c r="F485" s="193">
        <v>4.1999999999999997E-3</v>
      </c>
      <c r="G485" s="103">
        <v>4.1999999999999997E-3</v>
      </c>
      <c r="H485" s="194" t="s">
        <v>1405</v>
      </c>
      <c r="I485" s="104" t="s">
        <v>1479</v>
      </c>
      <c r="J485" s="196" t="s">
        <v>1402</v>
      </c>
      <c r="K485" s="86">
        <v>151.0488</v>
      </c>
      <c r="L485" s="83" t="s">
        <v>1402</v>
      </c>
      <c r="M485" s="196" t="s">
        <v>1402</v>
      </c>
      <c r="N485" s="86">
        <v>0.77011199999999991</v>
      </c>
      <c r="O485" s="83" t="s">
        <v>1402</v>
      </c>
    </row>
    <row r="486" spans="1:15" x14ac:dyDescent="0.3">
      <c r="A486" s="79" t="s">
        <v>1427</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95" t="s">
        <v>1380</v>
      </c>
      <c r="F486" s="193" t="s">
        <v>1475</v>
      </c>
      <c r="G486" s="103" t="s">
        <v>1475</v>
      </c>
      <c r="H486" s="194" t="s">
        <v>1405</v>
      </c>
      <c r="I486" s="104" t="s">
        <v>1482</v>
      </c>
      <c r="J486" s="196" t="s">
        <v>1402</v>
      </c>
      <c r="K486" s="86">
        <v>0</v>
      </c>
      <c r="L486" s="83" t="s">
        <v>1402</v>
      </c>
      <c r="M486" s="196" t="s">
        <v>1402</v>
      </c>
      <c r="N486" s="86">
        <v>0</v>
      </c>
      <c r="O486" s="83" t="s">
        <v>1402</v>
      </c>
    </row>
    <row r="487" spans="1:15" x14ac:dyDescent="0.3">
      <c r="A487" s="79" t="s">
        <v>1427</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95" t="s">
        <v>1380</v>
      </c>
      <c r="F487" s="193">
        <v>3.5616438356164383E-4</v>
      </c>
      <c r="G487" s="103">
        <v>3.5616438356164383E-4</v>
      </c>
      <c r="H487" s="194" t="s">
        <v>1405</v>
      </c>
      <c r="I487" s="104" t="s">
        <v>1481</v>
      </c>
      <c r="J487" s="196" t="s">
        <v>1402</v>
      </c>
      <c r="K487" s="86">
        <v>12.809095890410958</v>
      </c>
      <c r="L487" s="83" t="s">
        <v>1402</v>
      </c>
      <c r="M487" s="196" t="s">
        <v>1402</v>
      </c>
      <c r="N487" s="86">
        <v>6.5306301369863012E-2</v>
      </c>
      <c r="O487" s="83" t="s">
        <v>1402</v>
      </c>
    </row>
    <row r="488" spans="1:15" x14ac:dyDescent="0.3">
      <c r="A488" s="79" t="s">
        <v>1427</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95" t="s">
        <v>1380</v>
      </c>
      <c r="F488" s="193">
        <v>1.2602739726027398E-3</v>
      </c>
      <c r="G488" s="103">
        <v>1.2602739726027398E-3</v>
      </c>
      <c r="H488" s="194" t="s">
        <v>1405</v>
      </c>
      <c r="I488" s="104" t="s">
        <v>1481</v>
      </c>
      <c r="J488" s="196" t="s">
        <v>1402</v>
      </c>
      <c r="K488" s="86">
        <v>45.324493150684937</v>
      </c>
      <c r="L488" s="83" t="s">
        <v>1402</v>
      </c>
      <c r="M488" s="196" t="s">
        <v>1402</v>
      </c>
      <c r="N488" s="86">
        <v>0.23108383561643836</v>
      </c>
      <c r="O488" s="83" t="s">
        <v>1402</v>
      </c>
    </row>
    <row r="489" spans="1:15" x14ac:dyDescent="0.3">
      <c r="A489" s="79" t="s">
        <v>1427</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95" t="s">
        <v>1380</v>
      </c>
      <c r="F489" s="193">
        <v>2.5000000000000001E-4</v>
      </c>
      <c r="G489" s="103">
        <v>2.5000000000000001E-4</v>
      </c>
      <c r="H489" s="194" t="s">
        <v>1405</v>
      </c>
      <c r="I489" s="104" t="s">
        <v>1480</v>
      </c>
      <c r="J489" s="196" t="s">
        <v>1402</v>
      </c>
      <c r="K489" s="86">
        <v>8.9909999999999997</v>
      </c>
      <c r="L489" s="83" t="s">
        <v>1402</v>
      </c>
      <c r="M489" s="196" t="s">
        <v>1402</v>
      </c>
      <c r="N489" s="86">
        <v>4.5839999999999999E-2</v>
      </c>
      <c r="O489" s="83" t="s">
        <v>1402</v>
      </c>
    </row>
    <row r="490" spans="1:15" x14ac:dyDescent="0.3">
      <c r="A490" s="79" t="s">
        <v>1427</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95" t="s">
        <v>1380</v>
      </c>
      <c r="F490" s="193">
        <v>2.5799999999999998E-4</v>
      </c>
      <c r="G490" s="103">
        <v>2.5799999999999998E-4</v>
      </c>
      <c r="H490" s="194" t="s">
        <v>1405</v>
      </c>
      <c r="I490" s="104" t="s">
        <v>1480</v>
      </c>
      <c r="J490" s="196" t="s">
        <v>1402</v>
      </c>
      <c r="K490" s="86">
        <v>9.2787119999999987</v>
      </c>
      <c r="L490" s="83" t="s">
        <v>1402</v>
      </c>
      <c r="M490" s="196" t="s">
        <v>1402</v>
      </c>
      <c r="N490" s="86">
        <v>4.7306879999999996E-2</v>
      </c>
      <c r="O490" s="83" t="s">
        <v>1402</v>
      </c>
    </row>
    <row r="491" spans="1:15" x14ac:dyDescent="0.3">
      <c r="A491" s="79" t="s">
        <v>1427</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95" t="s">
        <v>1380</v>
      </c>
      <c r="F491" s="193" t="s">
        <v>1475</v>
      </c>
      <c r="G491" s="103" t="s">
        <v>1475</v>
      </c>
      <c r="H491" s="194" t="s">
        <v>1405</v>
      </c>
      <c r="I491" s="104" t="s">
        <v>1482</v>
      </c>
      <c r="J491" s="196" t="s">
        <v>1402</v>
      </c>
      <c r="K491" s="86">
        <v>0</v>
      </c>
      <c r="L491" s="83" t="s">
        <v>1402</v>
      </c>
      <c r="M491" s="196" t="s">
        <v>1402</v>
      </c>
      <c r="N491" s="86">
        <v>0</v>
      </c>
      <c r="O491" s="83" t="s">
        <v>1402</v>
      </c>
    </row>
    <row r="492" spans="1:15" x14ac:dyDescent="0.3">
      <c r="A492" s="79" t="s">
        <v>1427</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95" t="s">
        <v>1380</v>
      </c>
      <c r="F492" s="193">
        <v>1.8200000000000001E-4</v>
      </c>
      <c r="G492" s="103">
        <v>1.8200000000000001E-4</v>
      </c>
      <c r="H492" s="194" t="s">
        <v>1405</v>
      </c>
      <c r="I492" s="104" t="s">
        <v>1480</v>
      </c>
      <c r="J492" s="196" t="s">
        <v>1402</v>
      </c>
      <c r="K492" s="86">
        <v>6.5454480000000004</v>
      </c>
      <c r="L492" s="83" t="s">
        <v>1402</v>
      </c>
      <c r="M492" s="196" t="s">
        <v>1402</v>
      </c>
      <c r="N492" s="86">
        <v>3.3371520000000002E-2</v>
      </c>
      <c r="O492" s="83" t="s">
        <v>1402</v>
      </c>
    </row>
    <row r="493" spans="1:15" x14ac:dyDescent="0.3">
      <c r="A493" s="79" t="s">
        <v>1429</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95" t="s">
        <v>1380</v>
      </c>
      <c r="F493" s="193">
        <v>7.2602739726027399E-3</v>
      </c>
      <c r="G493" s="103">
        <v>7.2602739726027399E-3</v>
      </c>
      <c r="H493" s="194" t="s">
        <v>1405</v>
      </c>
      <c r="I493" s="104" t="s">
        <v>1483</v>
      </c>
      <c r="J493" s="196" t="s">
        <v>1402</v>
      </c>
      <c r="K493" s="86">
        <v>261.10849315068492</v>
      </c>
      <c r="L493" s="83" t="s">
        <v>1402</v>
      </c>
      <c r="M493" s="196" t="s">
        <v>1402</v>
      </c>
      <c r="N493" s="86">
        <v>1.3312438356164382</v>
      </c>
      <c r="O493" s="83" t="s">
        <v>1402</v>
      </c>
    </row>
    <row r="494" spans="1:15" x14ac:dyDescent="0.3">
      <c r="A494" s="79" t="s">
        <v>1429</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95" t="s">
        <v>1380</v>
      </c>
      <c r="F494" s="193">
        <v>3.2000000000000002E-3</v>
      </c>
      <c r="G494" s="103">
        <v>3.2000000000000002E-3</v>
      </c>
      <c r="H494" s="194" t="s">
        <v>1405</v>
      </c>
      <c r="I494" s="104" t="s">
        <v>1484</v>
      </c>
      <c r="J494" s="196" t="s">
        <v>1402</v>
      </c>
      <c r="K494" s="86">
        <v>115.0848</v>
      </c>
      <c r="L494" s="83" t="s">
        <v>1402</v>
      </c>
      <c r="M494" s="196" t="s">
        <v>1402</v>
      </c>
      <c r="N494" s="86">
        <v>0.58675199999999994</v>
      </c>
      <c r="O494" s="83" t="s">
        <v>1402</v>
      </c>
    </row>
    <row r="495" spans="1:15" x14ac:dyDescent="0.3">
      <c r="A495" s="79" t="s">
        <v>1429</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95" t="s">
        <v>1380</v>
      </c>
      <c r="F495" s="193">
        <v>6.1643835616438354E-4</v>
      </c>
      <c r="G495" s="103">
        <v>6.1643835616438354E-4</v>
      </c>
      <c r="H495" s="194" t="s">
        <v>1405</v>
      </c>
      <c r="I495" s="104" t="s">
        <v>1483</v>
      </c>
      <c r="J495" s="196" t="s">
        <v>1402</v>
      </c>
      <c r="K495" s="86">
        <v>22.16958904109589</v>
      </c>
      <c r="L495" s="83" t="s">
        <v>1402</v>
      </c>
      <c r="M495" s="196" t="s">
        <v>1402</v>
      </c>
      <c r="N495" s="86">
        <v>0.11303013698630136</v>
      </c>
      <c r="O495" s="83" t="s">
        <v>1402</v>
      </c>
    </row>
    <row r="496" spans="1:15" x14ac:dyDescent="0.3">
      <c r="A496" s="79" t="s">
        <v>1429</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95" t="s">
        <v>1380</v>
      </c>
      <c r="F496" s="193">
        <v>2.8767123287671234E-3</v>
      </c>
      <c r="G496" s="103">
        <v>2.8767123287671234E-3</v>
      </c>
      <c r="H496" s="194" t="s">
        <v>1405</v>
      </c>
      <c r="I496" s="104" t="s">
        <v>1483</v>
      </c>
      <c r="J496" s="196" t="s">
        <v>1402</v>
      </c>
      <c r="K496" s="86">
        <v>103.45808219178082</v>
      </c>
      <c r="L496" s="83" t="s">
        <v>1402</v>
      </c>
      <c r="M496" s="196" t="s">
        <v>1402</v>
      </c>
      <c r="N496" s="86">
        <v>0.52747397260273965</v>
      </c>
      <c r="O496" s="83" t="s">
        <v>1402</v>
      </c>
    </row>
    <row r="497" spans="1:15" x14ac:dyDescent="0.3">
      <c r="A497" s="79" t="s">
        <v>1429</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95" t="s">
        <v>1380</v>
      </c>
      <c r="F497" s="193">
        <v>1.643835616438356E-2</v>
      </c>
      <c r="G497" s="103">
        <v>1.643835616438356E-2</v>
      </c>
      <c r="H497" s="194" t="s">
        <v>1405</v>
      </c>
      <c r="I497" s="104" t="s">
        <v>1483</v>
      </c>
      <c r="J497" s="196" t="s">
        <v>1402</v>
      </c>
      <c r="K497" s="86">
        <v>591.18904109589039</v>
      </c>
      <c r="L497" s="83" t="s">
        <v>1402</v>
      </c>
      <c r="M497" s="196" t="s">
        <v>1402</v>
      </c>
      <c r="N497" s="86">
        <v>3.0141369863013692</v>
      </c>
      <c r="O497" s="83" t="s">
        <v>1402</v>
      </c>
    </row>
    <row r="498" spans="1:15" x14ac:dyDescent="0.3">
      <c r="A498" s="79" t="s">
        <v>1429</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95" t="s">
        <v>1380</v>
      </c>
      <c r="F498" s="193">
        <v>4.4999999999999999E-4</v>
      </c>
      <c r="G498" s="103">
        <v>4.4999999999999999E-4</v>
      </c>
      <c r="H498" s="194" t="s">
        <v>1405</v>
      </c>
      <c r="I498" s="104" t="s">
        <v>1484</v>
      </c>
      <c r="J498" s="196" t="s">
        <v>1402</v>
      </c>
      <c r="K498" s="86">
        <v>16.183799999999998</v>
      </c>
      <c r="L498" s="83" t="s">
        <v>1402</v>
      </c>
      <c r="M498" s="196" t="s">
        <v>1402</v>
      </c>
      <c r="N498" s="86">
        <v>8.2511999999999988E-2</v>
      </c>
      <c r="O498" s="83" t="s">
        <v>1402</v>
      </c>
    </row>
    <row r="499" spans="1:15" x14ac:dyDescent="0.3">
      <c r="A499" s="79" t="s">
        <v>1429</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95" t="s">
        <v>1380</v>
      </c>
      <c r="F499" s="193">
        <v>2.2900000000000001E-4</v>
      </c>
      <c r="G499" s="103">
        <v>2.2900000000000001E-4</v>
      </c>
      <c r="H499" s="194" t="s">
        <v>1405</v>
      </c>
      <c r="I499" s="104" t="s">
        <v>1484</v>
      </c>
      <c r="J499" s="196" t="s">
        <v>1402</v>
      </c>
      <c r="K499" s="86">
        <v>8.2357560000000003</v>
      </c>
      <c r="L499" s="83" t="s">
        <v>1402</v>
      </c>
      <c r="M499" s="196" t="s">
        <v>1402</v>
      </c>
      <c r="N499" s="86">
        <v>4.1989439999999996E-2</v>
      </c>
      <c r="O499" s="83" t="s">
        <v>1402</v>
      </c>
    </row>
    <row r="500" spans="1:15" x14ac:dyDescent="0.3">
      <c r="A500" s="79" t="s">
        <v>1429</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95" t="s">
        <v>1380</v>
      </c>
      <c r="F500" s="193" t="s">
        <v>1475</v>
      </c>
      <c r="G500" s="103" t="s">
        <v>1475</v>
      </c>
      <c r="H500" s="194" t="s">
        <v>1405</v>
      </c>
      <c r="I500" s="104" t="s">
        <v>1485</v>
      </c>
      <c r="J500" s="196" t="s">
        <v>1402</v>
      </c>
      <c r="K500" s="86">
        <v>0</v>
      </c>
      <c r="L500" s="83" t="s">
        <v>1402</v>
      </c>
      <c r="M500" s="196" t="s">
        <v>1402</v>
      </c>
      <c r="N500" s="86">
        <v>0</v>
      </c>
      <c r="O500" s="83" t="s">
        <v>1402</v>
      </c>
    </row>
    <row r="501" spans="1:15" x14ac:dyDescent="0.3">
      <c r="A501" s="79" t="s">
        <v>1429</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95" t="s">
        <v>1380</v>
      </c>
      <c r="F501" s="193" t="s">
        <v>1475</v>
      </c>
      <c r="G501" s="103" t="s">
        <v>1475</v>
      </c>
      <c r="H501" s="194" t="s">
        <v>1405</v>
      </c>
      <c r="I501" s="104" t="s">
        <v>1485</v>
      </c>
      <c r="J501" s="196" t="s">
        <v>1402</v>
      </c>
      <c r="K501" s="86">
        <v>0</v>
      </c>
      <c r="L501" s="83" t="s">
        <v>1402</v>
      </c>
      <c r="M501" s="196" t="s">
        <v>1402</v>
      </c>
      <c r="N501" s="86">
        <v>0</v>
      </c>
      <c r="O501" s="83" t="s">
        <v>1402</v>
      </c>
    </row>
    <row r="502" spans="1:15" x14ac:dyDescent="0.3">
      <c r="A502" s="79" t="s">
        <v>1429</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95" t="s">
        <v>1380</v>
      </c>
      <c r="F502" s="193">
        <v>4.5300000000000001E-4</v>
      </c>
      <c r="G502" s="103">
        <v>4.5300000000000001E-4</v>
      </c>
      <c r="H502" s="194" t="s">
        <v>1405</v>
      </c>
      <c r="I502" s="104" t="s">
        <v>1484</v>
      </c>
      <c r="J502" s="196" t="s">
        <v>1402</v>
      </c>
      <c r="K502" s="86">
        <v>16.291692000000001</v>
      </c>
      <c r="L502" s="83" t="s">
        <v>1402</v>
      </c>
      <c r="M502" s="196" t="s">
        <v>1402</v>
      </c>
      <c r="N502" s="86">
        <v>8.3062079999999996E-2</v>
      </c>
      <c r="O502" s="83" t="s">
        <v>1402</v>
      </c>
    </row>
    <row r="503" spans="1:15" x14ac:dyDescent="0.3">
      <c r="A503" s="79" t="s">
        <v>1431</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95" t="s">
        <v>1380</v>
      </c>
      <c r="F503" s="193">
        <v>7.2602739726027399E-3</v>
      </c>
      <c r="G503" s="103">
        <v>7.2602739726027399E-3</v>
      </c>
      <c r="H503" s="194" t="s">
        <v>1405</v>
      </c>
      <c r="I503" s="104" t="s">
        <v>1486</v>
      </c>
      <c r="J503" s="196" t="s">
        <v>1402</v>
      </c>
      <c r="K503" s="86">
        <v>26.110849315068496</v>
      </c>
      <c r="L503" s="83" t="s">
        <v>1402</v>
      </c>
      <c r="M503" s="196" t="s">
        <v>1402</v>
      </c>
      <c r="N503" s="86">
        <v>0.13312438356164383</v>
      </c>
      <c r="O503" s="83" t="s">
        <v>1402</v>
      </c>
    </row>
    <row r="504" spans="1:15" x14ac:dyDescent="0.3">
      <c r="A504" s="79" t="s">
        <v>1431</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95" t="s">
        <v>1380</v>
      </c>
      <c r="F504" s="193">
        <v>3.2000000000000002E-3</v>
      </c>
      <c r="G504" s="103">
        <v>3.2000000000000002E-3</v>
      </c>
      <c r="H504" s="194" t="s">
        <v>1405</v>
      </c>
      <c r="I504" s="104" t="s">
        <v>1487</v>
      </c>
      <c r="J504" s="196" t="s">
        <v>1402</v>
      </c>
      <c r="K504" s="86">
        <v>11.50848</v>
      </c>
      <c r="L504" s="83" t="s">
        <v>1402</v>
      </c>
      <c r="M504" s="196" t="s">
        <v>1402</v>
      </c>
      <c r="N504" s="86">
        <v>5.8675199999999997E-2</v>
      </c>
      <c r="O504" s="83" t="s">
        <v>1402</v>
      </c>
    </row>
    <row r="505" spans="1:15" x14ac:dyDescent="0.3">
      <c r="A505" s="79" t="s">
        <v>1431</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95" t="s">
        <v>1380</v>
      </c>
      <c r="F505" s="193">
        <v>6.1643835616438354E-4</v>
      </c>
      <c r="G505" s="103">
        <v>6.1643835616438354E-4</v>
      </c>
      <c r="H505" s="194" t="s">
        <v>1405</v>
      </c>
      <c r="I505" s="104" t="s">
        <v>1486</v>
      </c>
      <c r="J505" s="196" t="s">
        <v>1402</v>
      </c>
      <c r="K505" s="86">
        <v>2.216958904109589</v>
      </c>
      <c r="L505" s="83" t="s">
        <v>1402</v>
      </c>
      <c r="M505" s="196" t="s">
        <v>1402</v>
      </c>
      <c r="N505" s="86">
        <v>1.1303013698630135E-2</v>
      </c>
      <c r="O505" s="83" t="s">
        <v>1402</v>
      </c>
    </row>
    <row r="506" spans="1:15" x14ac:dyDescent="0.3">
      <c r="A506" s="79" t="s">
        <v>1431</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95" t="s">
        <v>1380</v>
      </c>
      <c r="F506" s="193">
        <v>2.8767123287671234E-3</v>
      </c>
      <c r="G506" s="103">
        <v>2.8767123287671234E-3</v>
      </c>
      <c r="H506" s="194" t="s">
        <v>1405</v>
      </c>
      <c r="I506" s="104" t="s">
        <v>1486</v>
      </c>
      <c r="J506" s="196" t="s">
        <v>1402</v>
      </c>
      <c r="K506" s="86">
        <v>10.345808219178084</v>
      </c>
      <c r="L506" s="83" t="s">
        <v>1402</v>
      </c>
      <c r="M506" s="196" t="s">
        <v>1402</v>
      </c>
      <c r="N506" s="86">
        <v>5.274739726027397E-2</v>
      </c>
      <c r="O506" s="83" t="s">
        <v>1402</v>
      </c>
    </row>
    <row r="507" spans="1:15" x14ac:dyDescent="0.3">
      <c r="A507" s="79" t="s">
        <v>1431</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95" t="s">
        <v>1380</v>
      </c>
      <c r="F507" s="193">
        <v>1.643835616438356E-2</v>
      </c>
      <c r="G507" s="103">
        <v>1.643835616438356E-2</v>
      </c>
      <c r="H507" s="194" t="s">
        <v>1405</v>
      </c>
      <c r="I507" s="104" t="s">
        <v>1486</v>
      </c>
      <c r="J507" s="196" t="s">
        <v>1402</v>
      </c>
      <c r="K507" s="86">
        <v>59.118904109589039</v>
      </c>
      <c r="L507" s="83" t="s">
        <v>1402</v>
      </c>
      <c r="M507" s="196" t="s">
        <v>1402</v>
      </c>
      <c r="N507" s="86">
        <v>0.30141369863013695</v>
      </c>
      <c r="O507" s="83" t="s">
        <v>1402</v>
      </c>
    </row>
    <row r="508" spans="1:15" x14ac:dyDescent="0.3">
      <c r="A508" s="79" t="s">
        <v>1431</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95" t="s">
        <v>1380</v>
      </c>
      <c r="F508" s="193">
        <v>4.4999999999999999E-4</v>
      </c>
      <c r="G508" s="103">
        <v>4.4999999999999999E-4</v>
      </c>
      <c r="H508" s="194" t="s">
        <v>1405</v>
      </c>
      <c r="I508" s="104" t="s">
        <v>1487</v>
      </c>
      <c r="J508" s="196" t="s">
        <v>1402</v>
      </c>
      <c r="K508" s="86">
        <v>1.6183799999999999</v>
      </c>
      <c r="L508" s="83" t="s">
        <v>1402</v>
      </c>
      <c r="M508" s="196" t="s">
        <v>1402</v>
      </c>
      <c r="N508" s="86">
        <v>8.2511999999999985E-3</v>
      </c>
      <c r="O508" s="83" t="s">
        <v>1402</v>
      </c>
    </row>
    <row r="509" spans="1:15" x14ac:dyDescent="0.3">
      <c r="A509" s="79" t="s">
        <v>1431</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95" t="s">
        <v>1380</v>
      </c>
      <c r="F509" s="193">
        <v>2.2900000000000001E-4</v>
      </c>
      <c r="G509" s="103">
        <v>2.2900000000000001E-4</v>
      </c>
      <c r="H509" s="194" t="s">
        <v>1405</v>
      </c>
      <c r="I509" s="104" t="s">
        <v>1487</v>
      </c>
      <c r="J509" s="196" t="s">
        <v>1402</v>
      </c>
      <c r="K509" s="86">
        <v>0.82357560000000007</v>
      </c>
      <c r="L509" s="83" t="s">
        <v>1402</v>
      </c>
      <c r="M509" s="196" t="s">
        <v>1402</v>
      </c>
      <c r="N509" s="86">
        <v>4.1989439999999996E-3</v>
      </c>
      <c r="O509" s="83" t="s">
        <v>1402</v>
      </c>
    </row>
    <row r="510" spans="1:15" x14ac:dyDescent="0.3">
      <c r="A510" s="79" t="s">
        <v>1431</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95" t="s">
        <v>1380</v>
      </c>
      <c r="F510" s="193" t="s">
        <v>1475</v>
      </c>
      <c r="G510" s="103" t="s">
        <v>1475</v>
      </c>
      <c r="H510" s="194" t="s">
        <v>1405</v>
      </c>
      <c r="I510" s="104" t="s">
        <v>1485</v>
      </c>
      <c r="J510" s="196" t="s">
        <v>1402</v>
      </c>
      <c r="K510" s="86">
        <v>0</v>
      </c>
      <c r="L510" s="83" t="s">
        <v>1402</v>
      </c>
      <c r="M510" s="196" t="s">
        <v>1402</v>
      </c>
      <c r="N510" s="86">
        <v>0</v>
      </c>
      <c r="O510" s="83" t="s">
        <v>1402</v>
      </c>
    </row>
    <row r="511" spans="1:15" x14ac:dyDescent="0.3">
      <c r="A511" s="79" t="s">
        <v>1431</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95" t="s">
        <v>1380</v>
      </c>
      <c r="F511" s="193" t="s">
        <v>1475</v>
      </c>
      <c r="G511" s="103" t="s">
        <v>1475</v>
      </c>
      <c r="H511" s="194" t="s">
        <v>1405</v>
      </c>
      <c r="I511" s="104" t="s">
        <v>1485</v>
      </c>
      <c r="J511" s="196" t="s">
        <v>1402</v>
      </c>
      <c r="K511" s="86">
        <v>0</v>
      </c>
      <c r="L511" s="83" t="s">
        <v>1402</v>
      </c>
      <c r="M511" s="196" t="s">
        <v>1402</v>
      </c>
      <c r="N511" s="86">
        <v>0</v>
      </c>
      <c r="O511" s="83" t="s">
        <v>1402</v>
      </c>
    </row>
    <row r="512" spans="1:15" x14ac:dyDescent="0.3">
      <c r="A512" s="79" t="s">
        <v>1431</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95" t="s">
        <v>1380</v>
      </c>
      <c r="F512" s="193">
        <v>4.5300000000000001E-4</v>
      </c>
      <c r="G512" s="103">
        <v>4.5300000000000001E-4</v>
      </c>
      <c r="H512" s="194" t="s">
        <v>1405</v>
      </c>
      <c r="I512" s="104" t="s">
        <v>1487</v>
      </c>
      <c r="J512" s="196" t="s">
        <v>1402</v>
      </c>
      <c r="K512" s="86">
        <v>1.6291692</v>
      </c>
      <c r="L512" s="83" t="s">
        <v>1402</v>
      </c>
      <c r="M512" s="196" t="s">
        <v>1402</v>
      </c>
      <c r="N512" s="86">
        <v>8.306207999999999E-3</v>
      </c>
      <c r="O512" s="83" t="s">
        <v>1402</v>
      </c>
    </row>
    <row r="513" spans="1:15" x14ac:dyDescent="0.3">
      <c r="A513" s="79" t="s">
        <v>1433</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95">
        <v>0.21</v>
      </c>
      <c r="F513" s="193">
        <v>7.8499999999999993E-3</v>
      </c>
      <c r="G513" s="103">
        <v>7.8499999999999993E-3</v>
      </c>
      <c r="H513" s="194" t="s">
        <v>1405</v>
      </c>
      <c r="I513" s="104" t="s">
        <v>1488</v>
      </c>
      <c r="J513" s="196" t="s">
        <v>1402</v>
      </c>
      <c r="K513" s="86">
        <v>73.673820000000006</v>
      </c>
      <c r="L513" s="83" t="s">
        <v>1402</v>
      </c>
      <c r="M513" s="196" t="s">
        <v>1402</v>
      </c>
      <c r="N513" s="86">
        <v>0.58939056000000001</v>
      </c>
      <c r="O513" s="83" t="s">
        <v>1402</v>
      </c>
    </row>
    <row r="514" spans="1:15" x14ac:dyDescent="0.3">
      <c r="A514" s="79" t="s">
        <v>1433</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95">
        <v>0.01</v>
      </c>
      <c r="F514" s="193">
        <v>3.0700000000000001E-5</v>
      </c>
      <c r="G514" s="103">
        <v>3.0700000000000001E-5</v>
      </c>
      <c r="H514" s="194" t="s">
        <v>1405</v>
      </c>
      <c r="I514" s="104" t="s">
        <v>1489</v>
      </c>
      <c r="J514" s="196" t="s">
        <v>1402</v>
      </c>
      <c r="K514" s="86">
        <v>0.36106884000000006</v>
      </c>
      <c r="L514" s="83" t="s">
        <v>1402</v>
      </c>
      <c r="M514" s="196" t="s">
        <v>1402</v>
      </c>
      <c r="N514" s="86">
        <v>2.8885507199999999E-3</v>
      </c>
      <c r="O514" s="83" t="s">
        <v>1402</v>
      </c>
    </row>
    <row r="515" spans="1:15" x14ac:dyDescent="0.3">
      <c r="A515" s="79" t="s">
        <v>1433</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95">
        <v>0.21</v>
      </c>
      <c r="F515" s="193">
        <v>4.2599999999999999E-2</v>
      </c>
      <c r="G515" s="103">
        <v>4.2599999999999999E-2</v>
      </c>
      <c r="H515" s="194" t="s">
        <v>1405</v>
      </c>
      <c r="I515" s="104" t="s">
        <v>1489</v>
      </c>
      <c r="J515" s="196" t="s">
        <v>1402</v>
      </c>
      <c r="K515" s="86">
        <v>399.80952000000008</v>
      </c>
      <c r="L515" s="83" t="s">
        <v>1402</v>
      </c>
      <c r="M515" s="196" t="s">
        <v>1402</v>
      </c>
      <c r="N515" s="86">
        <v>3.1984761600000002</v>
      </c>
      <c r="O515" s="83" t="s">
        <v>1402</v>
      </c>
    </row>
    <row r="516" spans="1:15" x14ac:dyDescent="0.3">
      <c r="A516" s="79" t="s">
        <v>1433</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95">
        <v>0.44</v>
      </c>
      <c r="F516" s="193">
        <v>1.8800000000000001E-2</v>
      </c>
      <c r="G516" s="103">
        <v>1.8800000000000001E-2</v>
      </c>
      <c r="H516" s="194" t="s">
        <v>1405</v>
      </c>
      <c r="I516" s="104" t="s">
        <v>1490</v>
      </c>
      <c r="J516" s="196" t="s">
        <v>1402</v>
      </c>
      <c r="K516" s="86">
        <v>125.07264000000004</v>
      </c>
      <c r="L516" s="83" t="s">
        <v>1402</v>
      </c>
      <c r="M516" s="196" t="s">
        <v>1402</v>
      </c>
      <c r="N516" s="86">
        <v>1.0005811200000001</v>
      </c>
      <c r="O516" s="83" t="s">
        <v>1402</v>
      </c>
    </row>
    <row r="517" spans="1:15" x14ac:dyDescent="0.3">
      <c r="A517" s="79" t="s">
        <v>1433</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95" t="s">
        <v>1380</v>
      </c>
      <c r="F517" s="193">
        <v>2.6199999999999999E-3</v>
      </c>
      <c r="G517" s="103">
        <v>2.6199999999999999E-3</v>
      </c>
      <c r="H517" s="194" t="s">
        <v>1405</v>
      </c>
      <c r="I517" s="104" t="s">
        <v>1489</v>
      </c>
      <c r="J517" s="196" t="s">
        <v>1402</v>
      </c>
      <c r="K517" s="86">
        <v>31.125600000000006</v>
      </c>
      <c r="L517" s="83" t="s">
        <v>1402</v>
      </c>
      <c r="M517" s="196" t="s">
        <v>1402</v>
      </c>
      <c r="N517" s="86">
        <v>0.2490048</v>
      </c>
      <c r="O517" s="83" t="s">
        <v>1402</v>
      </c>
    </row>
    <row r="518" spans="1:15" x14ac:dyDescent="0.3">
      <c r="A518" s="79" t="s">
        <v>1433</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95">
        <v>0.03</v>
      </c>
      <c r="F518" s="193">
        <v>4.6E-5</v>
      </c>
      <c r="G518" s="103">
        <v>4.6E-5</v>
      </c>
      <c r="H518" s="194" t="s">
        <v>1405</v>
      </c>
      <c r="I518" s="104" t="s">
        <v>1489</v>
      </c>
      <c r="J518" s="196" t="s">
        <v>1402</v>
      </c>
      <c r="K518" s="86">
        <v>0.53008560000000005</v>
      </c>
      <c r="L518" s="83" t="s">
        <v>1402</v>
      </c>
      <c r="M518" s="196" t="s">
        <v>1402</v>
      </c>
      <c r="N518" s="86">
        <v>4.2406848E-3</v>
      </c>
      <c r="O518" s="83" t="s">
        <v>1402</v>
      </c>
    </row>
    <row r="519" spans="1:15" x14ac:dyDescent="0.3">
      <c r="A519" s="79" t="s">
        <v>1433</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95">
        <v>0.01</v>
      </c>
      <c r="F519" s="193">
        <v>1.85E-4</v>
      </c>
      <c r="G519" s="103">
        <v>1.85E-4</v>
      </c>
      <c r="H519" s="194" t="s">
        <v>1405</v>
      </c>
      <c r="I519" s="104" t="s">
        <v>1489</v>
      </c>
      <c r="J519" s="196" t="s">
        <v>1402</v>
      </c>
      <c r="K519" s="86">
        <v>2.1758220000000006</v>
      </c>
      <c r="L519" s="83" t="s">
        <v>1402</v>
      </c>
      <c r="M519" s="196" t="s">
        <v>1402</v>
      </c>
      <c r="N519" s="86">
        <v>1.7406576E-2</v>
      </c>
      <c r="O519" s="83" t="s">
        <v>1402</v>
      </c>
    </row>
    <row r="520" spans="1:15" x14ac:dyDescent="0.3">
      <c r="A520" s="79" t="s">
        <v>1433</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95">
        <v>0.33</v>
      </c>
      <c r="F520" s="193">
        <v>5.45E-3</v>
      </c>
      <c r="G520" s="103">
        <v>5.45E-3</v>
      </c>
      <c r="H520" s="194" t="s">
        <v>1405</v>
      </c>
      <c r="I520" s="104" t="s">
        <v>1489</v>
      </c>
      <c r="J520" s="196" t="s">
        <v>1402</v>
      </c>
      <c r="K520" s="86">
        <v>43.379820000000002</v>
      </c>
      <c r="L520" s="83" t="s">
        <v>1402</v>
      </c>
      <c r="M520" s="196" t="s">
        <v>1402</v>
      </c>
      <c r="N520" s="86">
        <v>0.34703855999999994</v>
      </c>
      <c r="O520" s="83" t="s">
        <v>1402</v>
      </c>
    </row>
    <row r="521" spans="1:15" x14ac:dyDescent="0.3">
      <c r="A521" s="79" t="s">
        <v>1433</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95" t="s">
        <v>1380</v>
      </c>
      <c r="F521" s="193">
        <v>3.65E-5</v>
      </c>
      <c r="G521" s="103">
        <v>3.65E-5</v>
      </c>
      <c r="H521" s="194" t="s">
        <v>1405</v>
      </c>
      <c r="I521" s="104" t="s">
        <v>1489</v>
      </c>
      <c r="J521" s="196" t="s">
        <v>1402</v>
      </c>
      <c r="K521" s="86">
        <v>0.43362000000000006</v>
      </c>
      <c r="L521" s="83" t="s">
        <v>1402</v>
      </c>
      <c r="M521" s="196" t="s">
        <v>1402</v>
      </c>
      <c r="N521" s="86">
        <v>3.4689600000000001E-3</v>
      </c>
      <c r="O521" s="83" t="s">
        <v>1402</v>
      </c>
    </row>
    <row r="522" spans="1:15" x14ac:dyDescent="0.3">
      <c r="A522" s="79" t="s">
        <v>1433</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95">
        <v>0.85</v>
      </c>
      <c r="F522" s="193">
        <v>2.1700000000000001E-2</v>
      </c>
      <c r="G522" s="103">
        <v>2.1700000000000001E-2</v>
      </c>
      <c r="H522" s="194" t="s">
        <v>1405</v>
      </c>
      <c r="I522" s="104" t="s">
        <v>1488</v>
      </c>
      <c r="J522" s="196" t="s">
        <v>1402</v>
      </c>
      <c r="K522" s="86">
        <v>38.66940000000001</v>
      </c>
      <c r="L522" s="83" t="s">
        <v>1402</v>
      </c>
      <c r="M522" s="196" t="s">
        <v>1402</v>
      </c>
      <c r="N522" s="86">
        <v>0.30935520000000005</v>
      </c>
      <c r="O522" s="83" t="s">
        <v>1402</v>
      </c>
    </row>
    <row r="523" spans="1:15" x14ac:dyDescent="0.3">
      <c r="A523" s="79" t="s">
        <v>1433</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95">
        <v>0.95</v>
      </c>
      <c r="F523" s="193">
        <v>1.9800000000000002E-2</v>
      </c>
      <c r="G523" s="103">
        <v>1.9800000000000002E-2</v>
      </c>
      <c r="H523" s="194" t="s">
        <v>1405</v>
      </c>
      <c r="I523" s="104" t="s">
        <v>1488</v>
      </c>
      <c r="J523" s="196" t="s">
        <v>1402</v>
      </c>
      <c r="K523" s="86">
        <v>11.761200000000013</v>
      </c>
      <c r="L523" s="83" t="s">
        <v>1402</v>
      </c>
      <c r="M523" s="196" t="s">
        <v>1402</v>
      </c>
      <c r="N523" s="86">
        <v>9.4089600000000106E-2</v>
      </c>
      <c r="O523" s="83" t="s">
        <v>1402</v>
      </c>
    </row>
    <row r="524" spans="1:15" x14ac:dyDescent="0.3">
      <c r="A524" s="79" t="s">
        <v>1433</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95">
        <v>0.02</v>
      </c>
      <c r="F524" s="193">
        <v>8.6399999999999997E-4</v>
      </c>
      <c r="G524" s="103">
        <v>8.6399999999999997E-4</v>
      </c>
      <c r="H524" s="194" t="s">
        <v>1405</v>
      </c>
      <c r="I524" s="104" t="s">
        <v>1489</v>
      </c>
      <c r="J524" s="196" t="s">
        <v>1402</v>
      </c>
      <c r="K524" s="86">
        <v>10.059033600000001</v>
      </c>
      <c r="L524" s="83" t="s">
        <v>1402</v>
      </c>
      <c r="M524" s="196" t="s">
        <v>1402</v>
      </c>
      <c r="N524" s="86">
        <v>8.0472268799999996E-2</v>
      </c>
      <c r="O524" s="83" t="s">
        <v>1402</v>
      </c>
    </row>
    <row r="525" spans="1:15" x14ac:dyDescent="0.3">
      <c r="A525" s="79" t="s">
        <v>1433</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95">
        <v>0.44</v>
      </c>
      <c r="F525" s="193">
        <v>3.6900000000000001E-3</v>
      </c>
      <c r="G525" s="103">
        <v>3.6900000000000001E-3</v>
      </c>
      <c r="H525" s="194" t="s">
        <v>1405</v>
      </c>
      <c r="I525" s="104" t="s">
        <v>1489</v>
      </c>
      <c r="J525" s="196" t="s">
        <v>1402</v>
      </c>
      <c r="K525" s="86">
        <v>24.548832000000008</v>
      </c>
      <c r="L525" s="83" t="s">
        <v>1402</v>
      </c>
      <c r="M525" s="196" t="s">
        <v>1402</v>
      </c>
      <c r="N525" s="86">
        <v>0.19639065600000005</v>
      </c>
      <c r="O525" s="83" t="s">
        <v>1402</v>
      </c>
    </row>
    <row r="526" spans="1:15" x14ac:dyDescent="0.3">
      <c r="A526" s="79" t="s">
        <v>1433</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95">
        <v>0.04</v>
      </c>
      <c r="F526" s="193">
        <v>2.7499999999999998E-3</v>
      </c>
      <c r="G526" s="103">
        <v>2.7499999999999998E-3</v>
      </c>
      <c r="H526" s="194" t="s">
        <v>1405</v>
      </c>
      <c r="I526" s="104" t="s">
        <v>1489</v>
      </c>
      <c r="J526" s="196" t="s">
        <v>1402</v>
      </c>
      <c r="K526" s="86">
        <v>31.363199999999999</v>
      </c>
      <c r="L526" s="83" t="s">
        <v>1402</v>
      </c>
      <c r="M526" s="196" t="s">
        <v>1402</v>
      </c>
      <c r="N526" s="86">
        <v>0.25090559999999995</v>
      </c>
      <c r="O526" s="83" t="s">
        <v>1402</v>
      </c>
    </row>
    <row r="527" spans="1:15" x14ac:dyDescent="0.3">
      <c r="A527" s="79" t="s">
        <v>1433</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95" t="s">
        <v>1380</v>
      </c>
      <c r="F527" s="193">
        <v>3.7599999999999999E-3</v>
      </c>
      <c r="G527" s="103">
        <v>3.7599999999999999E-3</v>
      </c>
      <c r="H527" s="194" t="s">
        <v>1405</v>
      </c>
      <c r="I527" s="104" t="s">
        <v>1489</v>
      </c>
      <c r="J527" s="196" t="s">
        <v>1402</v>
      </c>
      <c r="K527" s="86">
        <v>44.668800000000005</v>
      </c>
      <c r="L527" s="83" t="s">
        <v>1402</v>
      </c>
      <c r="M527" s="196" t="s">
        <v>1402</v>
      </c>
      <c r="N527" s="86">
        <v>0.35735040000000001</v>
      </c>
      <c r="O527" s="83" t="s">
        <v>1402</v>
      </c>
    </row>
    <row r="528" spans="1:15" x14ac:dyDescent="0.3">
      <c r="A528" s="79" t="s">
        <v>1433</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95">
        <v>0.17</v>
      </c>
      <c r="F528" s="193">
        <v>2.3300000000000001E-2</v>
      </c>
      <c r="G528" s="103">
        <v>2.3300000000000001E-2</v>
      </c>
      <c r="H528" s="194" t="s">
        <v>1405</v>
      </c>
      <c r="I528" s="104" t="s">
        <v>1490</v>
      </c>
      <c r="J528" s="196" t="s">
        <v>1402</v>
      </c>
      <c r="K528" s="86">
        <v>229.74732</v>
      </c>
      <c r="L528" s="83" t="s">
        <v>1402</v>
      </c>
      <c r="M528" s="196" t="s">
        <v>1402</v>
      </c>
      <c r="N528" s="86">
        <v>1.8379785600000003</v>
      </c>
      <c r="O528" s="83" t="s">
        <v>1402</v>
      </c>
    </row>
    <row r="529" spans="1:15" x14ac:dyDescent="0.3">
      <c r="A529" s="79" t="s">
        <v>1433</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95">
        <v>0.65</v>
      </c>
      <c r="F529" s="193">
        <v>9.8700000000000003E-3</v>
      </c>
      <c r="G529" s="103">
        <v>9.8700000000000003E-3</v>
      </c>
      <c r="H529" s="194" t="s">
        <v>1405</v>
      </c>
      <c r="I529" s="104" t="s">
        <v>1490</v>
      </c>
      <c r="J529" s="196" t="s">
        <v>1402</v>
      </c>
      <c r="K529" s="86">
        <v>41.039460000000005</v>
      </c>
      <c r="L529" s="83" t="s">
        <v>1402</v>
      </c>
      <c r="M529" s="196" t="s">
        <v>1402</v>
      </c>
      <c r="N529" s="86">
        <v>0.32831568</v>
      </c>
      <c r="O529" s="83" t="s">
        <v>1402</v>
      </c>
    </row>
    <row r="530" spans="1:15" x14ac:dyDescent="0.3">
      <c r="A530" s="79" t="s">
        <v>1433</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95" t="s">
        <v>1380</v>
      </c>
      <c r="F530" s="193">
        <v>1.16E-4</v>
      </c>
      <c r="G530" s="103">
        <v>1.16E-4</v>
      </c>
      <c r="H530" s="194" t="s">
        <v>1405</v>
      </c>
      <c r="I530" s="104" t="s">
        <v>1489</v>
      </c>
      <c r="J530" s="196" t="s">
        <v>1402</v>
      </c>
      <c r="K530" s="86">
        <v>1.3780800000000002</v>
      </c>
      <c r="L530" s="83" t="s">
        <v>1402</v>
      </c>
      <c r="M530" s="196" t="s">
        <v>1402</v>
      </c>
      <c r="N530" s="86">
        <v>1.102464E-2</v>
      </c>
      <c r="O530" s="83" t="s">
        <v>1402</v>
      </c>
    </row>
    <row r="531" spans="1:15" x14ac:dyDescent="0.3">
      <c r="A531" s="79" t="s">
        <v>1433</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95" t="s">
        <v>1380</v>
      </c>
      <c r="F531" s="193">
        <v>4.2900000000000004E-3</v>
      </c>
      <c r="G531" s="103">
        <v>4.2900000000000004E-3</v>
      </c>
      <c r="H531" s="194" t="s">
        <v>1405</v>
      </c>
      <c r="I531" s="104" t="s">
        <v>1489</v>
      </c>
      <c r="J531" s="196" t="s">
        <v>1402</v>
      </c>
      <c r="K531" s="86">
        <v>50.96520000000001</v>
      </c>
      <c r="L531" s="83" t="s">
        <v>1402</v>
      </c>
      <c r="M531" s="196" t="s">
        <v>1402</v>
      </c>
      <c r="N531" s="86">
        <v>0.40772160000000007</v>
      </c>
      <c r="O531" s="83" t="s">
        <v>1402</v>
      </c>
    </row>
    <row r="532" spans="1:15" x14ac:dyDescent="0.3">
      <c r="A532" s="79" t="s">
        <v>1433</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95" t="s">
        <v>1380</v>
      </c>
      <c r="F532" s="193">
        <v>6.4399999999999993E-5</v>
      </c>
      <c r="G532" s="103">
        <v>6.4399999999999993E-5</v>
      </c>
      <c r="H532" s="194" t="s">
        <v>1405</v>
      </c>
      <c r="I532" s="104" t="s">
        <v>1489</v>
      </c>
      <c r="J532" s="196" t="s">
        <v>1402</v>
      </c>
      <c r="K532" s="86">
        <v>0.76507200000000009</v>
      </c>
      <c r="L532" s="83" t="s">
        <v>1402</v>
      </c>
      <c r="M532" s="196" t="s">
        <v>1402</v>
      </c>
      <c r="N532" s="86">
        <v>6.120576E-3</v>
      </c>
      <c r="O532" s="83" t="s">
        <v>1402</v>
      </c>
    </row>
    <row r="533" spans="1:15" x14ac:dyDescent="0.3">
      <c r="A533" s="79" t="s">
        <v>1433</v>
      </c>
      <c r="B533" s="100" t="s">
        <v>1059</v>
      </c>
      <c r="C533" s="81" t="str">
        <f>IFERROR(IF(B533="No CAS","",INDEX('DEQ Pollutant List'!$C$7:$C$611,MATCH('3. Pollutant Emissions - EF'!B533,'DEQ Pollutant List'!$B$7:$B$611,0))),"")</f>
        <v>Vinyl acetate</v>
      </c>
      <c r="D533" s="112"/>
      <c r="E533" s="195">
        <v>0.04</v>
      </c>
      <c r="F533" s="193">
        <v>2.9300000000000001E-5</v>
      </c>
      <c r="G533" s="103">
        <v>2.9300000000000001E-5</v>
      </c>
      <c r="H533" s="194" t="s">
        <v>1405</v>
      </c>
      <c r="I533" s="104" t="s">
        <v>1489</v>
      </c>
      <c r="J533" s="196" t="s">
        <v>1402</v>
      </c>
      <c r="K533" s="86">
        <v>0.33416064000000006</v>
      </c>
      <c r="L533" s="83" t="s">
        <v>1402</v>
      </c>
      <c r="M533" s="196" t="s">
        <v>1402</v>
      </c>
      <c r="N533" s="86">
        <v>2.67328512E-3</v>
      </c>
      <c r="O533" s="83" t="s">
        <v>1402</v>
      </c>
    </row>
    <row r="534" spans="1:15" x14ac:dyDescent="0.3">
      <c r="A534" s="79" t="s">
        <v>1433</v>
      </c>
      <c r="B534" s="100" t="s">
        <v>1073</v>
      </c>
      <c r="C534" s="81" t="str">
        <f>IFERROR(IF(B534="No CAS","",INDEX('DEQ Pollutant List'!$C$7:$C$611,MATCH('3. Pollutant Emissions - EF'!B534,'DEQ Pollutant List'!$B$7:$B$611,0))),"")</f>
        <v>m-Xylene</v>
      </c>
      <c r="D534" s="112"/>
      <c r="E534" s="195" t="s">
        <v>1380</v>
      </c>
      <c r="F534" s="193">
        <v>1.2999999999999999E-3</v>
      </c>
      <c r="G534" s="103">
        <v>1.2999999999999999E-3</v>
      </c>
      <c r="H534" s="194" t="s">
        <v>1405</v>
      </c>
      <c r="I534" s="104" t="s">
        <v>1491</v>
      </c>
      <c r="J534" s="196" t="s">
        <v>1402</v>
      </c>
      <c r="K534" s="86">
        <v>15.444000000000001</v>
      </c>
      <c r="L534" s="83" t="s">
        <v>1402</v>
      </c>
      <c r="M534" s="196" t="s">
        <v>1402</v>
      </c>
      <c r="N534" s="86">
        <v>0.12355200000000001</v>
      </c>
      <c r="O534" s="83" t="s">
        <v>1402</v>
      </c>
    </row>
    <row r="535" spans="1:15" x14ac:dyDescent="0.3">
      <c r="A535" s="79" t="s">
        <v>1433</v>
      </c>
      <c r="B535" s="100" t="s">
        <v>1075</v>
      </c>
      <c r="C535" s="81" t="str">
        <f>IFERROR(IF(B535="No CAS","",INDEX('DEQ Pollutant List'!$C$7:$C$611,MATCH('3. Pollutant Emissions - EF'!B535,'DEQ Pollutant List'!$B$7:$B$611,0))),"")</f>
        <v>p-Xylene</v>
      </c>
      <c r="D535" s="112"/>
      <c r="E535" s="195" t="s">
        <v>1380</v>
      </c>
      <c r="F535" s="193">
        <v>1.2999999999999999E-3</v>
      </c>
      <c r="G535" s="103">
        <v>1.2999999999999999E-3</v>
      </c>
      <c r="H535" s="194" t="s">
        <v>1405</v>
      </c>
      <c r="I535" s="104" t="s">
        <v>1491</v>
      </c>
      <c r="J535" s="196" t="s">
        <v>1402</v>
      </c>
      <c r="K535" s="86">
        <v>15.444000000000001</v>
      </c>
      <c r="L535" s="83" t="s">
        <v>1402</v>
      </c>
      <c r="M535" s="196" t="s">
        <v>1402</v>
      </c>
      <c r="N535" s="86">
        <v>0.12355200000000001</v>
      </c>
      <c r="O535" s="83" t="s">
        <v>1402</v>
      </c>
    </row>
    <row r="536" spans="1:15" x14ac:dyDescent="0.3">
      <c r="A536" s="79" t="s">
        <v>1433</v>
      </c>
      <c r="B536" s="100" t="s">
        <v>1074</v>
      </c>
      <c r="C536" s="81" t="str">
        <f>IFERROR(IF(B536="No CAS","",INDEX('DEQ Pollutant List'!$C$7:$C$611,MATCH('3. Pollutant Emissions - EF'!B536,'DEQ Pollutant List'!$B$7:$B$611,0))),"")</f>
        <v>o-Xylene</v>
      </c>
      <c r="D536" s="112"/>
      <c r="E536" s="195" t="s">
        <v>1380</v>
      </c>
      <c r="F536" s="193">
        <v>2.2799999999999999E-5</v>
      </c>
      <c r="G536" s="103">
        <v>2.2799999999999999E-5</v>
      </c>
      <c r="H536" s="194" t="s">
        <v>1405</v>
      </c>
      <c r="I536" s="104" t="s">
        <v>1489</v>
      </c>
      <c r="J536" s="196" t="s">
        <v>1402</v>
      </c>
      <c r="K536" s="86">
        <v>0.27086400000000005</v>
      </c>
      <c r="L536" s="83" t="s">
        <v>1402</v>
      </c>
      <c r="M536" s="196" t="s">
        <v>1402</v>
      </c>
      <c r="N536" s="86">
        <v>2.166912E-3</v>
      </c>
      <c r="O536" s="83" t="s">
        <v>1402</v>
      </c>
    </row>
    <row r="537" spans="1:15" x14ac:dyDescent="0.3">
      <c r="A537" s="79" t="s">
        <v>1434</v>
      </c>
      <c r="B537" s="100" t="s">
        <v>529</v>
      </c>
      <c r="C537" s="81" t="str">
        <f>IFERROR(IF(B537="No CAS","",INDEX('DEQ Pollutant List'!$C$7:$C$611,MATCH('3. Pollutant Emissions - EF'!B537,'DEQ Pollutant List'!$B$7:$B$611,0))),"")</f>
        <v>Methanol</v>
      </c>
      <c r="D537" s="112"/>
      <c r="E537" s="195" t="s">
        <v>1380</v>
      </c>
      <c r="F537" s="193">
        <v>1E-3</v>
      </c>
      <c r="G537" s="103">
        <v>1E-3</v>
      </c>
      <c r="H537" s="194" t="s">
        <v>1405</v>
      </c>
      <c r="I537" s="104" t="s">
        <v>1492</v>
      </c>
      <c r="J537" s="196" t="s">
        <v>1402</v>
      </c>
      <c r="K537" s="86">
        <v>99.12</v>
      </c>
      <c r="L537" s="83" t="s">
        <v>1402</v>
      </c>
      <c r="M537" s="196" t="s">
        <v>1402</v>
      </c>
      <c r="N537" s="86">
        <v>0.37063799999999997</v>
      </c>
      <c r="O537" s="83" t="s">
        <v>1402</v>
      </c>
    </row>
    <row r="538" spans="1:15" x14ac:dyDescent="0.3">
      <c r="A538" s="79" t="s">
        <v>1361</v>
      </c>
      <c r="B538" s="100" t="s">
        <v>14</v>
      </c>
      <c r="C538" s="81" t="str">
        <f>IFERROR(IF(B538="No CAS","",INDEX('DEQ Pollutant List'!$C$7:$C$611,MATCH('3. Pollutant Emissions - EF'!B538,'DEQ Pollutant List'!$B$7:$B$611,0))),"")</f>
        <v>Acetaldehyde</v>
      </c>
      <c r="D538" s="112"/>
      <c r="E538" s="195" t="s">
        <v>1380</v>
      </c>
      <c r="F538" s="193">
        <v>0.7833</v>
      </c>
      <c r="G538" s="103">
        <v>0.7833</v>
      </c>
      <c r="H538" s="194" t="s">
        <v>1406</v>
      </c>
      <c r="I538" s="104" t="s">
        <v>1513</v>
      </c>
      <c r="J538" s="196" t="s">
        <v>1402</v>
      </c>
      <c r="K538" s="86">
        <v>3.1984749999999988</v>
      </c>
      <c r="L538" s="83" t="s">
        <v>1402</v>
      </c>
      <c r="M538" s="196" t="s">
        <v>1402</v>
      </c>
      <c r="N538" s="86">
        <v>6.3995609999999994E-2</v>
      </c>
      <c r="O538" s="83" t="s">
        <v>1402</v>
      </c>
    </row>
    <row r="539" spans="1:15" x14ac:dyDescent="0.3">
      <c r="A539" s="79" t="s">
        <v>1361</v>
      </c>
      <c r="B539" s="100" t="s">
        <v>24</v>
      </c>
      <c r="C539" s="81" t="str">
        <f>IFERROR(IF(B539="No CAS","",INDEX('DEQ Pollutant List'!$C$7:$C$611,MATCH('3. Pollutant Emissions - EF'!B539,'DEQ Pollutant List'!$B$7:$B$611,0))),"")</f>
        <v>Acrolein</v>
      </c>
      <c r="D539" s="112"/>
      <c r="E539" s="195" t="s">
        <v>1380</v>
      </c>
      <c r="F539" s="193">
        <v>3.39E-2</v>
      </c>
      <c r="G539" s="103">
        <v>3.39E-2</v>
      </c>
      <c r="H539" s="194" t="s">
        <v>1406</v>
      </c>
      <c r="I539" s="104" t="s">
        <v>1513</v>
      </c>
      <c r="J539" s="196" t="s">
        <v>1402</v>
      </c>
      <c r="K539" s="86">
        <v>0.13842499999999996</v>
      </c>
      <c r="L539" s="83" t="s">
        <v>1402</v>
      </c>
      <c r="M539" s="196" t="s">
        <v>1402</v>
      </c>
      <c r="N539" s="86">
        <v>2.7696299999999999E-3</v>
      </c>
      <c r="O539" s="83" t="s">
        <v>1402</v>
      </c>
    </row>
    <row r="540" spans="1:15" x14ac:dyDescent="0.3">
      <c r="A540" s="79" t="s">
        <v>1361</v>
      </c>
      <c r="B540" s="100" t="s">
        <v>61</v>
      </c>
      <c r="C540" s="81" t="str">
        <f>IFERROR(IF(B540="No CAS","",INDEX('DEQ Pollutant List'!$C$7:$C$611,MATCH('3. Pollutant Emissions - EF'!B540,'DEQ Pollutant List'!$B$7:$B$611,0))),"")</f>
        <v>Ammonia</v>
      </c>
      <c r="D540" s="112"/>
      <c r="E540" s="195" t="s">
        <v>1380</v>
      </c>
      <c r="F540" s="193">
        <v>2.9</v>
      </c>
      <c r="G540" s="103">
        <v>2.9</v>
      </c>
      <c r="H540" s="194" t="s">
        <v>1406</v>
      </c>
      <c r="I540" s="104" t="s">
        <v>1513</v>
      </c>
      <c r="J540" s="196" t="s">
        <v>1402</v>
      </c>
      <c r="K540" s="86">
        <v>11.841666666666663</v>
      </c>
      <c r="L540" s="83" t="s">
        <v>1402</v>
      </c>
      <c r="M540" s="196" t="s">
        <v>1402</v>
      </c>
      <c r="N540" s="86">
        <v>0.23692999999999997</v>
      </c>
      <c r="O540" s="83" t="s">
        <v>1402</v>
      </c>
    </row>
    <row r="541" spans="1:15" x14ac:dyDescent="0.3">
      <c r="A541" s="79" t="s">
        <v>1361</v>
      </c>
      <c r="B541" s="100" t="s">
        <v>98</v>
      </c>
      <c r="C541" s="81" t="str">
        <f>IFERROR(IF(B541="No CAS","",INDEX('DEQ Pollutant List'!$C$7:$C$611,MATCH('3. Pollutant Emissions - EF'!B541,'DEQ Pollutant List'!$B$7:$B$611,0))),"")</f>
        <v>Benzene</v>
      </c>
      <c r="D541" s="112"/>
      <c r="E541" s="195" t="s">
        <v>1380</v>
      </c>
      <c r="F541" s="193">
        <v>0.18629999999999999</v>
      </c>
      <c r="G541" s="103">
        <v>0.18629999999999999</v>
      </c>
      <c r="H541" s="194" t="s">
        <v>1406</v>
      </c>
      <c r="I541" s="104" t="s">
        <v>1513</v>
      </c>
      <c r="J541" s="196" t="s">
        <v>1402</v>
      </c>
      <c r="K541" s="86">
        <v>0.76072499999999976</v>
      </c>
      <c r="L541" s="83" t="s">
        <v>1402</v>
      </c>
      <c r="M541" s="196" t="s">
        <v>1402</v>
      </c>
      <c r="N541" s="86">
        <v>1.5220709999999998E-2</v>
      </c>
      <c r="O541" s="83" t="s">
        <v>1402</v>
      </c>
    </row>
    <row r="542" spans="1:15" x14ac:dyDescent="0.3">
      <c r="A542" s="79" t="s">
        <v>1361</v>
      </c>
      <c r="B542" s="100" t="s">
        <v>135</v>
      </c>
      <c r="C542" s="81" t="str">
        <f>IFERROR(IF(B542="No CAS","",INDEX('DEQ Pollutant List'!$C$7:$C$611,MATCH('3. Pollutant Emissions - EF'!B542,'DEQ Pollutant List'!$B$7:$B$611,0))),"")</f>
        <v>1,3-Butadiene</v>
      </c>
      <c r="D542" s="112"/>
      <c r="E542" s="195" t="s">
        <v>1380</v>
      </c>
      <c r="F542" s="193">
        <v>0.21740000000000001</v>
      </c>
      <c r="G542" s="103">
        <v>0.21740000000000001</v>
      </c>
      <c r="H542" s="194" t="s">
        <v>1406</v>
      </c>
      <c r="I542" s="104" t="s">
        <v>1513</v>
      </c>
      <c r="J542" s="196" t="s">
        <v>1402</v>
      </c>
      <c r="K542" s="86">
        <v>0.88771666666666649</v>
      </c>
      <c r="L542" s="83" t="s">
        <v>1402</v>
      </c>
      <c r="M542" s="196" t="s">
        <v>1402</v>
      </c>
      <c r="N542" s="86">
        <v>1.7761579999999999E-2</v>
      </c>
      <c r="O542" s="83" t="s">
        <v>1402</v>
      </c>
    </row>
    <row r="543" spans="1:15" x14ac:dyDescent="0.3">
      <c r="A543" s="79" t="s">
        <v>1361</v>
      </c>
      <c r="B543" s="100" t="s">
        <v>200</v>
      </c>
      <c r="C543" s="81" t="str">
        <f>IFERROR(IF(B543="No CAS","",INDEX('DEQ Pollutant List'!$C$7:$C$611,MATCH('3. Pollutant Emissions - EF'!B543,'DEQ Pollutant List'!$B$7:$B$611,0))),"")</f>
        <v>Chlorobenzene</v>
      </c>
      <c r="D543" s="112"/>
      <c r="E543" s="195" t="s">
        <v>1380</v>
      </c>
      <c r="F543" s="193">
        <v>2.0000000000000001E-4</v>
      </c>
      <c r="G543" s="103">
        <v>2.0000000000000001E-4</v>
      </c>
      <c r="H543" s="194" t="s">
        <v>1406</v>
      </c>
      <c r="I543" s="104" t="s">
        <v>1513</v>
      </c>
      <c r="J543" s="196" t="s">
        <v>1402</v>
      </c>
      <c r="K543" s="86">
        <v>8.166666666666665E-4</v>
      </c>
      <c r="L543" s="83" t="s">
        <v>1402</v>
      </c>
      <c r="M543" s="196" t="s">
        <v>1402</v>
      </c>
      <c r="N543" s="86">
        <v>1.6339999999999999E-5</v>
      </c>
      <c r="O543" s="83" t="s">
        <v>1402</v>
      </c>
    </row>
    <row r="544" spans="1:15" x14ac:dyDescent="0.3">
      <c r="A544" s="79" t="s">
        <v>1361</v>
      </c>
      <c r="B544" s="100" t="s">
        <v>410</v>
      </c>
      <c r="C544" s="81" t="str">
        <f>IFERROR(IF(B544="No CAS","",INDEX('DEQ Pollutant List'!$C$7:$C$611,MATCH('3. Pollutant Emissions - EF'!B544,'DEQ Pollutant List'!$B$7:$B$611,0))),"")</f>
        <v>Ethyl benzene</v>
      </c>
      <c r="D544" s="112"/>
      <c r="E544" s="195" t="s">
        <v>1380</v>
      </c>
      <c r="F544" s="193">
        <v>1.09E-2</v>
      </c>
      <c r="G544" s="103">
        <v>1.09E-2</v>
      </c>
      <c r="H544" s="194" t="s">
        <v>1406</v>
      </c>
      <c r="I544" s="104" t="s">
        <v>1513</v>
      </c>
      <c r="J544" s="196" t="s">
        <v>1402</v>
      </c>
      <c r="K544" s="86">
        <v>4.4508333333333323E-2</v>
      </c>
      <c r="L544" s="83" t="s">
        <v>1402</v>
      </c>
      <c r="M544" s="196" t="s">
        <v>1402</v>
      </c>
      <c r="N544" s="86">
        <v>8.9052999999999995E-4</v>
      </c>
      <c r="O544" s="83" t="s">
        <v>1402</v>
      </c>
    </row>
    <row r="545" spans="1:15" x14ac:dyDescent="0.3">
      <c r="A545" s="79" t="s">
        <v>1361</v>
      </c>
      <c r="B545" s="100" t="s">
        <v>443</v>
      </c>
      <c r="C545" s="81" t="str">
        <f>IFERROR(IF(B545="No CAS","",INDEX('DEQ Pollutant List'!$C$7:$C$611,MATCH('3. Pollutant Emissions - EF'!B545,'DEQ Pollutant List'!$B$7:$B$611,0))),"")</f>
        <v>Formaldehyde</v>
      </c>
      <c r="D545" s="112"/>
      <c r="E545" s="195" t="s">
        <v>1380</v>
      </c>
      <c r="F545" s="193">
        <v>1.7261</v>
      </c>
      <c r="G545" s="103">
        <v>1.7261</v>
      </c>
      <c r="H545" s="194" t="s">
        <v>1406</v>
      </c>
      <c r="I545" s="104" t="s">
        <v>1513</v>
      </c>
      <c r="J545" s="196" t="s">
        <v>1402</v>
      </c>
      <c r="K545" s="86">
        <v>7.0482416666666641</v>
      </c>
      <c r="L545" s="83" t="s">
        <v>1402</v>
      </c>
      <c r="M545" s="196" t="s">
        <v>1402</v>
      </c>
      <c r="N545" s="86">
        <v>0.14102236999999998</v>
      </c>
      <c r="O545" s="83" t="s">
        <v>1402</v>
      </c>
    </row>
    <row r="546" spans="1:15" x14ac:dyDescent="0.3">
      <c r="A546" s="79" t="s">
        <v>1361</v>
      </c>
      <c r="B546" s="100" t="s">
        <v>483</v>
      </c>
      <c r="C546" s="81" t="str">
        <f>IFERROR(IF(B546="No CAS","",INDEX('DEQ Pollutant List'!$C$7:$C$611,MATCH('3. Pollutant Emissions - EF'!B546,'DEQ Pollutant List'!$B$7:$B$611,0))),"")</f>
        <v>Hexane</v>
      </c>
      <c r="D546" s="112"/>
      <c r="E546" s="195" t="s">
        <v>1380</v>
      </c>
      <c r="F546" s="193">
        <v>2.69E-2</v>
      </c>
      <c r="G546" s="103">
        <v>2.69E-2</v>
      </c>
      <c r="H546" s="194" t="s">
        <v>1406</v>
      </c>
      <c r="I546" s="104" t="s">
        <v>1513</v>
      </c>
      <c r="J546" s="196" t="s">
        <v>1402</v>
      </c>
      <c r="K546" s="86">
        <v>0.10984166666666663</v>
      </c>
      <c r="L546" s="83" t="s">
        <v>1402</v>
      </c>
      <c r="M546" s="196" t="s">
        <v>1402</v>
      </c>
      <c r="N546" s="86">
        <v>2.1977299999999997E-3</v>
      </c>
      <c r="O546" s="83" t="s">
        <v>1402</v>
      </c>
    </row>
    <row r="547" spans="1:15" x14ac:dyDescent="0.3">
      <c r="A547" s="79" t="s">
        <v>1361</v>
      </c>
      <c r="B547" s="100" t="s">
        <v>489</v>
      </c>
      <c r="C547" s="81" t="str">
        <f>IFERROR(IF(B547="No CAS","",INDEX('DEQ Pollutant List'!$C$7:$C$611,MATCH('3. Pollutant Emissions - EF'!B547,'DEQ Pollutant List'!$B$7:$B$611,0))),"")</f>
        <v>Hydrochloric acid</v>
      </c>
      <c r="D547" s="112"/>
      <c r="E547" s="195" t="s">
        <v>1380</v>
      </c>
      <c r="F547" s="193">
        <v>0.18629999999999999</v>
      </c>
      <c r="G547" s="103">
        <v>0.18629999999999999</v>
      </c>
      <c r="H547" s="194" t="s">
        <v>1406</v>
      </c>
      <c r="I547" s="104" t="s">
        <v>1513</v>
      </c>
      <c r="J547" s="196" t="s">
        <v>1402</v>
      </c>
      <c r="K547" s="86">
        <v>0.76072499999999976</v>
      </c>
      <c r="L547" s="83" t="s">
        <v>1402</v>
      </c>
      <c r="M547" s="196" t="s">
        <v>1402</v>
      </c>
      <c r="N547" s="86">
        <v>1.5220709999999998E-2</v>
      </c>
      <c r="O547" s="83" t="s">
        <v>1402</v>
      </c>
    </row>
    <row r="548" spans="1:15" x14ac:dyDescent="0.3">
      <c r="A548" s="79" t="s">
        <v>1361</v>
      </c>
      <c r="B548" s="100">
        <v>504</v>
      </c>
      <c r="C548" s="81" t="str">
        <f>IFERROR(IF(B548="No CAS","",INDEX('DEQ Pollutant List'!$C$7:$C$611,MATCH('3. Pollutant Emissions - EF'!B548,'DEQ Pollutant List'!$B$7:$B$611,0))),"")</f>
        <v>Phosphorus and compounds</v>
      </c>
      <c r="D548" s="112"/>
      <c r="E548" s="195" t="s">
        <v>1380</v>
      </c>
      <c r="F548" s="193">
        <v>8.4039857312420349E-3</v>
      </c>
      <c r="G548" s="103">
        <v>8.4039857312420349E-3</v>
      </c>
      <c r="H548" s="194" t="s">
        <v>1406</v>
      </c>
      <c r="I548" s="104" t="s">
        <v>1513</v>
      </c>
      <c r="J548" s="196" t="s">
        <v>1402</v>
      </c>
      <c r="K548" s="86">
        <v>3.4316275069238296E-2</v>
      </c>
      <c r="L548" s="83" t="s">
        <v>1402</v>
      </c>
      <c r="M548" s="196" t="s">
        <v>1402</v>
      </c>
      <c r="N548" s="86">
        <v>6.8660563424247426E-4</v>
      </c>
      <c r="O548" s="83" t="s">
        <v>1402</v>
      </c>
    </row>
    <row r="549" spans="1:15" x14ac:dyDescent="0.3">
      <c r="A549" s="79" t="s">
        <v>1361</v>
      </c>
      <c r="B549" s="100" t="s">
        <v>919</v>
      </c>
      <c r="C549" s="81" t="str">
        <f>IFERROR(IF(B549="No CAS","",INDEX('DEQ Pollutant List'!$C$7:$C$611,MATCH('3. Pollutant Emissions - EF'!B549,'DEQ Pollutant List'!$B$7:$B$611,0))),"")</f>
        <v>Propylene</v>
      </c>
      <c r="D549" s="112"/>
      <c r="E549" s="195" t="s">
        <v>1380</v>
      </c>
      <c r="F549" s="193">
        <v>0.47</v>
      </c>
      <c r="G549" s="103">
        <v>0.47</v>
      </c>
      <c r="H549" s="194" t="s">
        <v>1406</v>
      </c>
      <c r="I549" s="104" t="s">
        <v>1513</v>
      </c>
      <c r="J549" s="196" t="s">
        <v>1402</v>
      </c>
      <c r="K549" s="86">
        <v>1.919166666666666</v>
      </c>
      <c r="L549" s="83" t="s">
        <v>1402</v>
      </c>
      <c r="M549" s="196" t="s">
        <v>1402</v>
      </c>
      <c r="N549" s="86">
        <v>3.8398999999999996E-2</v>
      </c>
      <c r="O549" s="83" t="s">
        <v>1402</v>
      </c>
    </row>
    <row r="550" spans="1:15" x14ac:dyDescent="0.3">
      <c r="A550" s="79" t="s">
        <v>1361</v>
      </c>
      <c r="B550" s="100" t="s">
        <v>994</v>
      </c>
      <c r="C550" s="81" t="str">
        <f>IFERROR(IF(B550="No CAS","",INDEX('DEQ Pollutant List'!$C$7:$C$611,MATCH('3. Pollutant Emissions - EF'!B550,'DEQ Pollutant List'!$B$7:$B$611,0))),"")</f>
        <v>Toluene</v>
      </c>
      <c r="D550" s="112"/>
      <c r="E550" s="195" t="s">
        <v>1380</v>
      </c>
      <c r="F550" s="193">
        <v>0.10539999999999999</v>
      </c>
      <c r="G550" s="103">
        <v>0.10539999999999999</v>
      </c>
      <c r="H550" s="194" t="s">
        <v>1406</v>
      </c>
      <c r="I550" s="104" t="s">
        <v>1513</v>
      </c>
      <c r="J550" s="196" t="s">
        <v>1402</v>
      </c>
      <c r="K550" s="86">
        <v>0.43038333333333317</v>
      </c>
      <c r="L550" s="83" t="s">
        <v>1402</v>
      </c>
      <c r="M550" s="196" t="s">
        <v>1402</v>
      </c>
      <c r="N550" s="86">
        <v>8.6111799999999995E-3</v>
      </c>
      <c r="O550" s="83" t="s">
        <v>1402</v>
      </c>
    </row>
    <row r="551" spans="1:15" x14ac:dyDescent="0.3">
      <c r="A551" s="79" t="s">
        <v>1361</v>
      </c>
      <c r="B551" s="100" t="s">
        <v>1071</v>
      </c>
      <c r="C551" s="81" t="str">
        <f>IFERROR(IF(B551="No CAS","",INDEX('DEQ Pollutant List'!$C$7:$C$611,MATCH('3. Pollutant Emissions - EF'!B551,'DEQ Pollutant List'!$B$7:$B$611,0))),"")</f>
        <v>Xylene (mixture), including m-xylene, o-xylene, p-xylene</v>
      </c>
      <c r="D551" s="112"/>
      <c r="E551" s="195" t="s">
        <v>1380</v>
      </c>
      <c r="F551" s="193">
        <v>4.24E-2</v>
      </c>
      <c r="G551" s="103">
        <v>4.24E-2</v>
      </c>
      <c r="H551" s="194" t="s">
        <v>1406</v>
      </c>
      <c r="I551" s="104" t="s">
        <v>1513</v>
      </c>
      <c r="J551" s="196" t="s">
        <v>1402</v>
      </c>
      <c r="K551" s="86">
        <v>0.17313333333333328</v>
      </c>
      <c r="L551" s="83" t="s">
        <v>1402</v>
      </c>
      <c r="M551" s="196" t="s">
        <v>1402</v>
      </c>
      <c r="N551" s="86">
        <v>3.4640799999999996E-3</v>
      </c>
      <c r="O551" s="83" t="s">
        <v>1402</v>
      </c>
    </row>
    <row r="552" spans="1:15" x14ac:dyDescent="0.3">
      <c r="A552" s="79" t="s">
        <v>1361</v>
      </c>
      <c r="B552" s="100">
        <v>401</v>
      </c>
      <c r="C552" s="81" t="str">
        <f>IFERROR(IF(B552="No CAS","",INDEX('DEQ Pollutant List'!$C$7:$C$611,MATCH('3. Pollutant Emissions - EF'!B552,'DEQ Pollutant List'!$B$7:$B$611,0))),"")</f>
        <v>Polycyclic aromatic hydrocarbons (PAHs)</v>
      </c>
      <c r="D552" s="112"/>
      <c r="E552" s="195" t="s">
        <v>1380</v>
      </c>
      <c r="F552" s="193">
        <v>3.6200000000000003E-2</v>
      </c>
      <c r="G552" s="103">
        <v>3.6200000000000003E-2</v>
      </c>
      <c r="H552" s="194" t="s">
        <v>1406</v>
      </c>
      <c r="I552" s="104" t="s">
        <v>1513</v>
      </c>
      <c r="J552" s="196" t="s">
        <v>1402</v>
      </c>
      <c r="K552" s="86">
        <v>0.14781666666666662</v>
      </c>
      <c r="L552" s="83" t="s">
        <v>1402</v>
      </c>
      <c r="M552" s="196" t="s">
        <v>1402</v>
      </c>
      <c r="N552" s="86">
        <v>2.9575400000000003E-3</v>
      </c>
      <c r="O552" s="83" t="s">
        <v>1402</v>
      </c>
    </row>
    <row r="553" spans="1:15" x14ac:dyDescent="0.3">
      <c r="A553" s="79" t="s">
        <v>1361</v>
      </c>
      <c r="B553" s="100" t="s">
        <v>823</v>
      </c>
      <c r="C553" s="81" t="str">
        <f>IFERROR(IF(B553="No CAS","",INDEX('DEQ Pollutant List'!$C$7:$C$611,MATCH('3. Pollutant Emissions - EF'!B553,'DEQ Pollutant List'!$B$7:$B$611,0))),"")</f>
        <v>Benzo[a]pyrene</v>
      </c>
      <c r="D553" s="112"/>
      <c r="E553" s="195" t="s">
        <v>1380</v>
      </c>
      <c r="F553" s="193">
        <v>3.5200000000000002E-5</v>
      </c>
      <c r="G553" s="103">
        <v>3.5200000000000002E-5</v>
      </c>
      <c r="H553" s="194" t="s">
        <v>1406</v>
      </c>
      <c r="I553" s="104" t="s">
        <v>1513</v>
      </c>
      <c r="J553" s="196" t="s">
        <v>1402</v>
      </c>
      <c r="K553" s="86">
        <v>1.4373333333333329E-4</v>
      </c>
      <c r="L553" s="83" t="s">
        <v>1402</v>
      </c>
      <c r="M553" s="196" t="s">
        <v>1402</v>
      </c>
      <c r="N553" s="86">
        <v>2.8758399999999999E-6</v>
      </c>
      <c r="O553" s="83" t="s">
        <v>1402</v>
      </c>
    </row>
    <row r="554" spans="1:15" x14ac:dyDescent="0.3">
      <c r="A554" s="79" t="s">
        <v>1361</v>
      </c>
      <c r="B554" s="100" t="s">
        <v>581</v>
      </c>
      <c r="C554" s="81" t="str">
        <f>IFERROR(IF(B554="No CAS","",INDEX('DEQ Pollutant List'!$C$7:$C$611,MATCH('3. Pollutant Emissions - EF'!B554,'DEQ Pollutant List'!$B$7:$B$611,0))),"")</f>
        <v>Naphthalene</v>
      </c>
      <c r="D554" s="112"/>
      <c r="E554" s="195" t="s">
        <v>1380</v>
      </c>
      <c r="F554" s="193">
        <v>1.9699999999999999E-2</v>
      </c>
      <c r="G554" s="103">
        <v>1.9699999999999999E-2</v>
      </c>
      <c r="H554" s="194" t="s">
        <v>1406</v>
      </c>
      <c r="I554" s="104" t="s">
        <v>1513</v>
      </c>
      <c r="J554" s="196" t="s">
        <v>1402</v>
      </c>
      <c r="K554" s="86">
        <v>8.0441666666666634E-2</v>
      </c>
      <c r="L554" s="83" t="s">
        <v>1402</v>
      </c>
      <c r="M554" s="196" t="s">
        <v>1402</v>
      </c>
      <c r="N554" s="86">
        <v>1.6094899999999999E-3</v>
      </c>
      <c r="O554" s="83" t="s">
        <v>1402</v>
      </c>
    </row>
    <row r="555" spans="1:15" x14ac:dyDescent="0.3">
      <c r="A555" s="79" t="s">
        <v>1361</v>
      </c>
      <c r="B555" s="100" t="s">
        <v>81</v>
      </c>
      <c r="C555" s="81" t="str">
        <f>IFERROR(IF(B555="No CAS","",INDEX('DEQ Pollutant List'!$C$7:$C$611,MATCH('3. Pollutant Emissions - EF'!B555,'DEQ Pollutant List'!$B$7:$B$611,0))),"")</f>
        <v>Arsenic and compounds</v>
      </c>
      <c r="D555" s="112"/>
      <c r="E555" s="195" t="s">
        <v>1380</v>
      </c>
      <c r="F555" s="193">
        <v>1.6000000000000001E-3</v>
      </c>
      <c r="G555" s="103">
        <v>1.6000000000000001E-3</v>
      </c>
      <c r="H555" s="194" t="s">
        <v>1406</v>
      </c>
      <c r="I555" s="104" t="s">
        <v>1513</v>
      </c>
      <c r="J555" s="196" t="s">
        <v>1402</v>
      </c>
      <c r="K555" s="86">
        <v>6.533333333333332E-3</v>
      </c>
      <c r="L555" s="83" t="s">
        <v>1402</v>
      </c>
      <c r="M555" s="196" t="s">
        <v>1402</v>
      </c>
      <c r="N555" s="86">
        <v>1.3072E-4</v>
      </c>
      <c r="O555" s="83" t="s">
        <v>1402</v>
      </c>
    </row>
    <row r="556" spans="1:15" x14ac:dyDescent="0.3">
      <c r="A556" s="79" t="s">
        <v>1361</v>
      </c>
      <c r="B556" s="100" t="s">
        <v>154</v>
      </c>
      <c r="C556" s="81" t="str">
        <f>IFERROR(IF(B556="No CAS","",INDEX('DEQ Pollutant List'!$C$7:$C$611,MATCH('3. Pollutant Emissions - EF'!B556,'DEQ Pollutant List'!$B$7:$B$611,0))),"")</f>
        <v>Cadmium and compounds</v>
      </c>
      <c r="D556" s="112"/>
      <c r="E556" s="195" t="s">
        <v>1380</v>
      </c>
      <c r="F556" s="193">
        <v>1.5E-3</v>
      </c>
      <c r="G556" s="103">
        <v>1.5E-3</v>
      </c>
      <c r="H556" s="194" t="s">
        <v>1406</v>
      </c>
      <c r="I556" s="104" t="s">
        <v>1513</v>
      </c>
      <c r="J556" s="196" t="s">
        <v>1402</v>
      </c>
      <c r="K556" s="86">
        <v>6.1249999999999985E-3</v>
      </c>
      <c r="L556" s="83" t="s">
        <v>1402</v>
      </c>
      <c r="M556" s="196" t="s">
        <v>1402</v>
      </c>
      <c r="N556" s="86">
        <v>1.2255E-4</v>
      </c>
      <c r="O556" s="83" t="s">
        <v>1402</v>
      </c>
    </row>
    <row r="557" spans="1:15" x14ac:dyDescent="0.3">
      <c r="A557" s="79" t="s">
        <v>1361</v>
      </c>
      <c r="B557" s="100" t="s">
        <v>230</v>
      </c>
      <c r="C557" s="81" t="str">
        <f>IFERROR(IF(B557="No CAS","",INDEX('DEQ Pollutant List'!$C$7:$C$611,MATCH('3. Pollutant Emissions - EF'!B557,'DEQ Pollutant List'!$B$7:$B$611,0))),"")</f>
        <v>Chromium VI, chromate and dichromate particulate</v>
      </c>
      <c r="D557" s="112"/>
      <c r="E557" s="195" t="s">
        <v>1380</v>
      </c>
      <c r="F557" s="193">
        <v>1E-4</v>
      </c>
      <c r="G557" s="103">
        <v>1E-4</v>
      </c>
      <c r="H557" s="194" t="s">
        <v>1406</v>
      </c>
      <c r="I557" s="104" t="s">
        <v>1513</v>
      </c>
      <c r="J557" s="196" t="s">
        <v>1402</v>
      </c>
      <c r="K557" s="86">
        <v>4.0833333333333325E-4</v>
      </c>
      <c r="L557" s="83" t="s">
        <v>1402</v>
      </c>
      <c r="M557" s="196" t="s">
        <v>1402</v>
      </c>
      <c r="N557" s="86">
        <v>8.1699999999999997E-6</v>
      </c>
      <c r="O557" s="83" t="s">
        <v>1402</v>
      </c>
    </row>
    <row r="558" spans="1:15" x14ac:dyDescent="0.3">
      <c r="A558" s="79" t="s">
        <v>1361</v>
      </c>
      <c r="B558" s="100" t="s">
        <v>236</v>
      </c>
      <c r="C558" s="81" t="str">
        <f>IFERROR(IF(B558="No CAS","",INDEX('DEQ Pollutant List'!$C$7:$C$611,MATCH('3. Pollutant Emissions - EF'!B558,'DEQ Pollutant List'!$B$7:$B$611,0))),"")</f>
        <v>Copper and compounds</v>
      </c>
      <c r="D558" s="112"/>
      <c r="E558" s="195" t="s">
        <v>1380</v>
      </c>
      <c r="F558" s="193">
        <v>4.1000000000000003E-3</v>
      </c>
      <c r="G558" s="103">
        <v>4.1000000000000003E-3</v>
      </c>
      <c r="H558" s="194" t="s">
        <v>1406</v>
      </c>
      <c r="I558" s="104" t="s">
        <v>1513</v>
      </c>
      <c r="J558" s="196" t="s">
        <v>1402</v>
      </c>
      <c r="K558" s="86">
        <v>1.6741666666666662E-2</v>
      </c>
      <c r="L558" s="83" t="s">
        <v>1402</v>
      </c>
      <c r="M558" s="196" t="s">
        <v>1402</v>
      </c>
      <c r="N558" s="86">
        <v>3.3497000000000003E-4</v>
      </c>
      <c r="O558" s="83" t="s">
        <v>1402</v>
      </c>
    </row>
    <row r="559" spans="1:15" x14ac:dyDescent="0.3">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95" t="s">
        <v>1380</v>
      </c>
      <c r="F559" s="102">
        <v>8.3000000000000001E-3</v>
      </c>
      <c r="G559" s="103">
        <v>8.3000000000000001E-3</v>
      </c>
      <c r="H559" s="194" t="s">
        <v>1406</v>
      </c>
      <c r="I559" s="104" t="s">
        <v>1513</v>
      </c>
      <c r="J559" s="196" t="s">
        <v>1402</v>
      </c>
      <c r="K559" s="86">
        <v>3.389166666666666E-2</v>
      </c>
      <c r="L559" s="83" t="s">
        <v>1402</v>
      </c>
      <c r="M559" s="196" t="s">
        <v>1402</v>
      </c>
      <c r="N559" s="86">
        <v>6.7811E-4</v>
      </c>
      <c r="O559" s="83" t="s">
        <v>1402</v>
      </c>
    </row>
    <row r="560" spans="1:15" x14ac:dyDescent="0.3">
      <c r="A560" s="79" t="s">
        <v>1361</v>
      </c>
      <c r="B560" s="100" t="s">
        <v>518</v>
      </c>
      <c r="C560" s="81" t="str">
        <f>IFERROR(IF(B560="No CAS","",INDEX('DEQ Pollutant List'!$C$7:$C$611,MATCH('3. Pollutant Emissions - EF'!B560,'DEQ Pollutant List'!$B$7:$B$611,0))),"")</f>
        <v>Manganese and compounds</v>
      </c>
      <c r="D560" s="112"/>
      <c r="E560" s="195" t="s">
        <v>1380</v>
      </c>
      <c r="F560" s="193">
        <v>3.0999999999999999E-3</v>
      </c>
      <c r="G560" s="103">
        <v>3.0999999999999999E-3</v>
      </c>
      <c r="H560" s="194" t="s">
        <v>1406</v>
      </c>
      <c r="I560" s="104" t="s">
        <v>1513</v>
      </c>
      <c r="J560" s="196" t="s">
        <v>1402</v>
      </c>
      <c r="K560" s="86">
        <v>1.2658333333333329E-2</v>
      </c>
      <c r="L560" s="83" t="s">
        <v>1402</v>
      </c>
      <c r="M560" s="196" t="s">
        <v>1402</v>
      </c>
      <c r="N560" s="86">
        <v>2.5326999999999999E-4</v>
      </c>
      <c r="O560" s="83" t="s">
        <v>1402</v>
      </c>
    </row>
    <row r="561" spans="1:15" x14ac:dyDescent="0.3">
      <c r="A561" s="79" t="s">
        <v>1361</v>
      </c>
      <c r="B561" s="100" t="s">
        <v>524</v>
      </c>
      <c r="C561" s="81" t="str">
        <f>IFERROR(IF(B561="No CAS","",INDEX('DEQ Pollutant List'!$C$7:$C$611,MATCH('3. Pollutant Emissions - EF'!B561,'DEQ Pollutant List'!$B$7:$B$611,0))),"")</f>
        <v>Mercury and compounds</v>
      </c>
      <c r="D561" s="112"/>
      <c r="E561" s="195" t="s">
        <v>1380</v>
      </c>
      <c r="F561" s="193">
        <v>2E-3</v>
      </c>
      <c r="G561" s="103">
        <v>2E-3</v>
      </c>
      <c r="H561" s="194" t="s">
        <v>1406</v>
      </c>
      <c r="I561" s="104" t="s">
        <v>1513</v>
      </c>
      <c r="J561" s="196" t="s">
        <v>1402</v>
      </c>
      <c r="K561" s="86">
        <v>8.1666666666666641E-3</v>
      </c>
      <c r="L561" s="83" t="s">
        <v>1402</v>
      </c>
      <c r="M561" s="196" t="s">
        <v>1402</v>
      </c>
      <c r="N561" s="86">
        <v>1.6339999999999999E-4</v>
      </c>
      <c r="O561" s="83" t="s">
        <v>1402</v>
      </c>
    </row>
    <row r="562" spans="1:15" x14ac:dyDescent="0.3">
      <c r="A562" s="79" t="s">
        <v>1361</v>
      </c>
      <c r="B562" s="100">
        <v>365</v>
      </c>
      <c r="C562" s="81" t="str">
        <f>IFERROR(IF(B562="No CAS","",INDEX('DEQ Pollutant List'!$C$7:$C$611,MATCH('3. Pollutant Emissions - EF'!B562,'DEQ Pollutant List'!$B$7:$B$611,0))),"")</f>
        <v>Nickel compounds, insoluble</v>
      </c>
      <c r="D562" s="112"/>
      <c r="E562" s="195" t="s">
        <v>1380</v>
      </c>
      <c r="F562" s="193">
        <v>3.8999999999999998E-3</v>
      </c>
      <c r="G562" s="103">
        <v>3.8999999999999998E-3</v>
      </c>
      <c r="H562" s="194" t="s">
        <v>1406</v>
      </c>
      <c r="I562" s="104" t="s">
        <v>1513</v>
      </c>
      <c r="J562" s="196" t="s">
        <v>1402</v>
      </c>
      <c r="K562" s="86">
        <v>1.5924999999999995E-2</v>
      </c>
      <c r="L562" s="83" t="s">
        <v>1402</v>
      </c>
      <c r="M562" s="196" t="s">
        <v>1402</v>
      </c>
      <c r="N562" s="86">
        <v>3.1862999999999998E-4</v>
      </c>
      <c r="O562" s="83" t="s">
        <v>1402</v>
      </c>
    </row>
    <row r="563" spans="1:15" x14ac:dyDescent="0.3">
      <c r="A563" s="79" t="s">
        <v>1361</v>
      </c>
      <c r="B563" s="100" t="s">
        <v>113</v>
      </c>
      <c r="C563" s="81" t="str">
        <f>IFERROR(IF(B563="No CAS","",INDEX('DEQ Pollutant List'!$C$7:$C$611,MATCH('3. Pollutant Emissions - EF'!B563,'DEQ Pollutant List'!$B$7:$B$611,0))),"")</f>
        <v>Beryllium and compounds</v>
      </c>
      <c r="D563" s="112"/>
      <c r="E563" s="195" t="s">
        <v>1380</v>
      </c>
      <c r="F563" s="193">
        <v>4.7708462766464961E-6</v>
      </c>
      <c r="G563" s="103">
        <v>4.7708462766464961E-6</v>
      </c>
      <c r="H563" s="194" t="s">
        <v>1406</v>
      </c>
      <c r="I563" s="104" t="s">
        <v>1513</v>
      </c>
      <c r="J563" s="196" t="s">
        <v>1402</v>
      </c>
      <c r="K563" s="86">
        <v>1.9480955629639853E-5</v>
      </c>
      <c r="L563" s="83" t="s">
        <v>1402</v>
      </c>
      <c r="M563" s="196" t="s">
        <v>1402</v>
      </c>
      <c r="N563" s="86">
        <v>3.8977814080201872E-7</v>
      </c>
      <c r="O563" s="83" t="s">
        <v>1402</v>
      </c>
    </row>
    <row r="564" spans="1:15" x14ac:dyDescent="0.3">
      <c r="A564" s="79" t="s">
        <v>1361</v>
      </c>
      <c r="B564" s="100" t="s">
        <v>234</v>
      </c>
      <c r="C564" s="81" t="str">
        <f>IFERROR(IF(B564="No CAS","",INDEX('DEQ Pollutant List'!$C$7:$C$611,MATCH('3. Pollutant Emissions - EF'!B564,'DEQ Pollutant List'!$B$7:$B$611,0))),"")</f>
        <v>Cobalt and compounds</v>
      </c>
      <c r="D564" s="112"/>
      <c r="E564" s="195" t="s">
        <v>1380</v>
      </c>
      <c r="F564" s="193">
        <v>1.5751137782235815E-5</v>
      </c>
      <c r="G564" s="103">
        <v>1.5751137782235815E-5</v>
      </c>
      <c r="H564" s="194" t="s">
        <v>1406</v>
      </c>
      <c r="I564" s="104" t="s">
        <v>1513</v>
      </c>
      <c r="J564" s="196" t="s">
        <v>1402</v>
      </c>
      <c r="K564" s="86">
        <v>6.4317145944129558E-5</v>
      </c>
      <c r="L564" s="83" t="s">
        <v>1402</v>
      </c>
      <c r="M564" s="196" t="s">
        <v>1402</v>
      </c>
      <c r="N564" s="86">
        <v>1.2868679568086659E-6</v>
      </c>
      <c r="O564" s="83" t="s">
        <v>1402</v>
      </c>
    </row>
    <row r="565" spans="1:15" x14ac:dyDescent="0.3">
      <c r="A565" s="79" t="s">
        <v>1361</v>
      </c>
      <c r="B565" s="100" t="s">
        <v>951</v>
      </c>
      <c r="C565" s="81" t="str">
        <f>IFERROR(IF(B565="No CAS","",INDEX('DEQ Pollutant List'!$C$7:$C$611,MATCH('3. Pollutant Emissions - EF'!B565,'DEQ Pollutant List'!$B$7:$B$611,0))),"")</f>
        <v>Silver and compounds</v>
      </c>
      <c r="D565" s="112"/>
      <c r="E565" s="195" t="s">
        <v>1380</v>
      </c>
      <c r="F565" s="193">
        <v>4.8013014217323475E-5</v>
      </c>
      <c r="G565" s="103">
        <v>4.8013014217323475E-5</v>
      </c>
      <c r="H565" s="194" t="s">
        <v>1406</v>
      </c>
      <c r="I565" s="104" t="s">
        <v>1513</v>
      </c>
      <c r="J565" s="196" t="s">
        <v>1402</v>
      </c>
      <c r="K565" s="86">
        <v>1.9605314138740413E-4</v>
      </c>
      <c r="L565" s="83" t="s">
        <v>1402</v>
      </c>
      <c r="M565" s="196" t="s">
        <v>1402</v>
      </c>
      <c r="N565" s="86">
        <v>3.9226632615553277E-6</v>
      </c>
      <c r="O565" s="83" t="s">
        <v>1402</v>
      </c>
    </row>
    <row r="566" spans="1:15" x14ac:dyDescent="0.3">
      <c r="A566" s="79" t="s">
        <v>1361</v>
      </c>
      <c r="B566" s="100" t="s">
        <v>985</v>
      </c>
      <c r="C566" s="81" t="str">
        <f>IFERROR(IF(B566="No CAS","",INDEX('DEQ Pollutant List'!$C$7:$C$611,MATCH('3. Pollutant Emissions - EF'!B566,'DEQ Pollutant List'!$B$7:$B$611,0))),"")</f>
        <v>Thallium and compounds</v>
      </c>
      <c r="D566" s="112"/>
      <c r="E566" s="195" t="s">
        <v>1380</v>
      </c>
      <c r="F566" s="193">
        <v>2.4009368143584827E-4</v>
      </c>
      <c r="G566" s="103">
        <v>2.4009368143584827E-4</v>
      </c>
      <c r="H566" s="194" t="s">
        <v>1406</v>
      </c>
      <c r="I566" s="104" t="s">
        <v>1513</v>
      </c>
      <c r="J566" s="196" t="s">
        <v>1402</v>
      </c>
      <c r="K566" s="86">
        <v>9.8038253252971338E-4</v>
      </c>
      <c r="L566" s="83" t="s">
        <v>1402</v>
      </c>
      <c r="M566" s="196" t="s">
        <v>1402</v>
      </c>
      <c r="N566" s="86">
        <v>1.9615653773308803E-5</v>
      </c>
      <c r="O566" s="83" t="s">
        <v>1402</v>
      </c>
    </row>
    <row r="567" spans="1:15" x14ac:dyDescent="0.3">
      <c r="A567" s="79" t="s">
        <v>1361</v>
      </c>
      <c r="B567" s="100" t="s">
        <v>1076</v>
      </c>
      <c r="C567" s="81" t="str">
        <f>IFERROR(IF(B567="No CAS","",INDEX('DEQ Pollutant List'!$C$7:$C$611,MATCH('3. Pollutant Emissions - EF'!B567,'DEQ Pollutant List'!$B$7:$B$611,0))),"")</f>
        <v>Zinc and compounds</v>
      </c>
      <c r="D567" s="112"/>
      <c r="E567" s="195" t="s">
        <v>1380</v>
      </c>
      <c r="F567" s="193">
        <v>5.2261769021193245E-3</v>
      </c>
      <c r="G567" s="103">
        <v>5.2261769021193245E-3</v>
      </c>
      <c r="H567" s="194" t="s">
        <v>1406</v>
      </c>
      <c r="I567" s="104" t="s">
        <v>1513</v>
      </c>
      <c r="J567" s="196" t="s">
        <v>1402</v>
      </c>
      <c r="K567" s="86">
        <v>2.134022235032057E-2</v>
      </c>
      <c r="L567" s="83" t="s">
        <v>1402</v>
      </c>
      <c r="M567" s="196" t="s">
        <v>1402</v>
      </c>
      <c r="N567" s="86">
        <v>4.2697865290314876E-4</v>
      </c>
      <c r="O567" s="83" t="s">
        <v>1402</v>
      </c>
    </row>
    <row r="568" spans="1:15" x14ac:dyDescent="0.3">
      <c r="A568" s="79" t="s">
        <v>1361</v>
      </c>
      <c r="B568" s="100" t="s">
        <v>75</v>
      </c>
      <c r="C568" s="81" t="str">
        <f>IFERROR(IF(B568="No CAS","",INDEX('DEQ Pollutant List'!$C$7:$C$611,MATCH('3. Pollutant Emissions - EF'!B568,'DEQ Pollutant List'!$B$7:$B$611,0))),"")</f>
        <v>Antimony and compounds</v>
      </c>
      <c r="D568" s="112"/>
      <c r="E568" s="195" t="s">
        <v>1380</v>
      </c>
      <c r="F568" s="193">
        <v>3.1818727304855452E-4</v>
      </c>
      <c r="G568" s="103">
        <v>3.1818727304855452E-4</v>
      </c>
      <c r="H568" s="194" t="s">
        <v>1406</v>
      </c>
      <c r="I568" s="104" t="s">
        <v>1513</v>
      </c>
      <c r="J568" s="196" t="s">
        <v>1402</v>
      </c>
      <c r="K568" s="86">
        <v>1.2992646982815973E-3</v>
      </c>
      <c r="L568" s="83" t="s">
        <v>1402</v>
      </c>
      <c r="M568" s="196" t="s">
        <v>1402</v>
      </c>
      <c r="N568" s="86">
        <v>2.5995900208066904E-5</v>
      </c>
      <c r="O568" s="83" t="s">
        <v>1402</v>
      </c>
    </row>
    <row r="569" spans="1:15" x14ac:dyDescent="0.3">
      <c r="A569" s="79" t="s">
        <v>1361</v>
      </c>
      <c r="B569" s="100" t="s">
        <v>96</v>
      </c>
      <c r="C569" s="81" t="str">
        <f>IFERROR(IF(B569="No CAS","",INDEX('DEQ Pollutant List'!$C$7:$C$611,MATCH('3. Pollutant Emissions - EF'!B569,'DEQ Pollutant List'!$B$7:$B$611,0))),"")</f>
        <v>Barium and compounds</v>
      </c>
      <c r="D569" s="112"/>
      <c r="E569" s="195" t="s">
        <v>1380</v>
      </c>
      <c r="F569" s="193">
        <v>3.7389334939055331E-4</v>
      </c>
      <c r="G569" s="103">
        <v>3.7389334939055331E-4</v>
      </c>
      <c r="H569" s="194" t="s">
        <v>1406</v>
      </c>
      <c r="I569" s="104" t="s">
        <v>1513</v>
      </c>
      <c r="J569" s="196" t="s">
        <v>1402</v>
      </c>
      <c r="K569" s="86">
        <v>1.5267311766780922E-3</v>
      </c>
      <c r="L569" s="83" t="s">
        <v>1402</v>
      </c>
      <c r="M569" s="196" t="s">
        <v>1402</v>
      </c>
      <c r="N569" s="86">
        <v>3.0547086645208204E-5</v>
      </c>
      <c r="O569" s="83" t="s">
        <v>1402</v>
      </c>
    </row>
    <row r="570" spans="1:15" x14ac:dyDescent="0.3">
      <c r="A570" s="79" t="s">
        <v>1361</v>
      </c>
      <c r="B570" s="100" t="s">
        <v>945</v>
      </c>
      <c r="C570" s="81" t="str">
        <f>IFERROR(IF(B570="No CAS","",INDEX('DEQ Pollutant List'!$C$7:$C$611,MATCH('3. Pollutant Emissions - EF'!B570,'DEQ Pollutant List'!$B$7:$B$611,0))),"")</f>
        <v>Selenium and compounds</v>
      </c>
      <c r="D570" s="112"/>
      <c r="E570" s="195" t="s">
        <v>1380</v>
      </c>
      <c r="F570" s="193">
        <v>2.2000000000000001E-3</v>
      </c>
      <c r="G570" s="103">
        <v>2.2000000000000001E-3</v>
      </c>
      <c r="H570" s="194" t="s">
        <v>1406</v>
      </c>
      <c r="I570" s="104" t="s">
        <v>1513</v>
      </c>
      <c r="J570" s="196" t="s">
        <v>1402</v>
      </c>
      <c r="K570" s="86">
        <v>8.983333333333331E-3</v>
      </c>
      <c r="L570" s="83" t="s">
        <v>1402</v>
      </c>
      <c r="M570" s="196" t="s">
        <v>1402</v>
      </c>
      <c r="N570" s="86">
        <v>1.7974000000000001E-4</v>
      </c>
      <c r="O570" s="83" t="s">
        <v>1402</v>
      </c>
    </row>
    <row r="571" spans="1:15" x14ac:dyDescent="0.3">
      <c r="A571" s="79" t="s">
        <v>1436</v>
      </c>
      <c r="B571" s="100">
        <v>200</v>
      </c>
      <c r="C571" s="81" t="str">
        <f>IFERROR(IF(B571="No CAS","",INDEX('DEQ Pollutant List'!$C$7:$C$611,MATCH('3. Pollutant Emissions - EF'!B571,'DEQ Pollutant List'!$B$7:$B$611,0))),"")</f>
        <v>Diesel particulate matter</v>
      </c>
      <c r="D571" s="112"/>
      <c r="E571" s="195" t="s">
        <v>1401</v>
      </c>
      <c r="F571" s="193">
        <v>0.33599999999999997</v>
      </c>
      <c r="G571" s="103">
        <v>0.33599999999999997</v>
      </c>
      <c r="H571" s="194" t="s">
        <v>1476</v>
      </c>
      <c r="I571" s="104" t="s">
        <v>1510</v>
      </c>
      <c r="J571" s="196" t="s">
        <v>1402</v>
      </c>
      <c r="K571" s="86">
        <v>33.599999999999994</v>
      </c>
      <c r="L571" s="83" t="s">
        <v>1402</v>
      </c>
      <c r="M571" s="196" t="s">
        <v>1402</v>
      </c>
      <c r="N571" s="86">
        <v>0.67199999999999993</v>
      </c>
      <c r="O571" s="83" t="s">
        <v>1402</v>
      </c>
    </row>
    <row r="572" spans="1:15" x14ac:dyDescent="0.3">
      <c r="A572" s="79" t="s">
        <v>1362</v>
      </c>
      <c r="B572" s="100" t="s">
        <v>14</v>
      </c>
      <c r="C572" s="81" t="str">
        <f>IFERROR(IF(B572="No CAS","",INDEX('DEQ Pollutant List'!$C$7:$C$611,MATCH('3. Pollutant Emissions - EF'!B572,'DEQ Pollutant List'!$B$7:$B$611,0))),"")</f>
        <v>Acetaldehyde</v>
      </c>
      <c r="D572" s="112"/>
      <c r="E572" s="195" t="s">
        <v>1380</v>
      </c>
      <c r="F572" s="193">
        <v>0.7833</v>
      </c>
      <c r="G572" s="103">
        <v>0.7833</v>
      </c>
      <c r="H572" s="194" t="s">
        <v>1406</v>
      </c>
      <c r="I572" s="104" t="s">
        <v>1513</v>
      </c>
      <c r="J572" s="196" t="s">
        <v>1402</v>
      </c>
      <c r="K572" s="86">
        <v>0.56420304347826078</v>
      </c>
      <c r="L572" s="83" t="s">
        <v>1402</v>
      </c>
      <c r="M572" s="196" t="s">
        <v>1402</v>
      </c>
      <c r="N572" s="86">
        <v>1.1279519999999999E-2</v>
      </c>
      <c r="O572" s="83" t="s">
        <v>1402</v>
      </c>
    </row>
    <row r="573" spans="1:15" x14ac:dyDescent="0.3">
      <c r="A573" s="79" t="s">
        <v>1362</v>
      </c>
      <c r="B573" s="100" t="s">
        <v>24</v>
      </c>
      <c r="C573" s="81" t="str">
        <f>IFERROR(IF(B573="No CAS","",INDEX('DEQ Pollutant List'!$C$7:$C$611,MATCH('3. Pollutant Emissions - EF'!B573,'DEQ Pollutant List'!$B$7:$B$611,0))),"")</f>
        <v>Acrolein</v>
      </c>
      <c r="D573" s="112"/>
      <c r="E573" s="195" t="s">
        <v>1380</v>
      </c>
      <c r="F573" s="193">
        <v>3.39E-2</v>
      </c>
      <c r="G573" s="103">
        <v>3.39E-2</v>
      </c>
      <c r="H573" s="194" t="s">
        <v>1406</v>
      </c>
      <c r="I573" s="104" t="s">
        <v>1513</v>
      </c>
      <c r="J573" s="196" t="s">
        <v>1402</v>
      </c>
      <c r="K573" s="86">
        <v>2.4417826086956518E-2</v>
      </c>
      <c r="L573" s="83" t="s">
        <v>1402</v>
      </c>
      <c r="M573" s="196" t="s">
        <v>1402</v>
      </c>
      <c r="N573" s="86">
        <v>4.8815999999999996E-4</v>
      </c>
      <c r="O573" s="83" t="s">
        <v>1402</v>
      </c>
    </row>
    <row r="574" spans="1:15" x14ac:dyDescent="0.3">
      <c r="A574" s="79" t="s">
        <v>1362</v>
      </c>
      <c r="B574" s="100" t="s">
        <v>61</v>
      </c>
      <c r="C574" s="81" t="str">
        <f>IFERROR(IF(B574="No CAS","",INDEX('DEQ Pollutant List'!$C$7:$C$611,MATCH('3. Pollutant Emissions - EF'!B574,'DEQ Pollutant List'!$B$7:$B$611,0))),"")</f>
        <v>Ammonia</v>
      </c>
      <c r="D574" s="112"/>
      <c r="E574" s="195" t="s">
        <v>1380</v>
      </c>
      <c r="F574" s="193">
        <v>2.9</v>
      </c>
      <c r="G574" s="103">
        <v>2.9</v>
      </c>
      <c r="H574" s="194" t="s">
        <v>1406</v>
      </c>
      <c r="I574" s="104" t="s">
        <v>1513</v>
      </c>
      <c r="J574" s="196" t="s">
        <v>1402</v>
      </c>
      <c r="K574" s="86">
        <v>2.0888405797101446</v>
      </c>
      <c r="L574" s="83" t="s">
        <v>1402</v>
      </c>
      <c r="M574" s="196" t="s">
        <v>1402</v>
      </c>
      <c r="N574" s="86">
        <v>4.1759999999999999E-2</v>
      </c>
      <c r="O574" s="83" t="s">
        <v>1402</v>
      </c>
    </row>
    <row r="575" spans="1:15" x14ac:dyDescent="0.3">
      <c r="A575" s="79" t="s">
        <v>1362</v>
      </c>
      <c r="B575" s="100" t="s">
        <v>98</v>
      </c>
      <c r="C575" s="81" t="str">
        <f>IFERROR(IF(B575="No CAS","",INDEX('DEQ Pollutant List'!$C$7:$C$611,MATCH('3. Pollutant Emissions - EF'!B575,'DEQ Pollutant List'!$B$7:$B$611,0))),"")</f>
        <v>Benzene</v>
      </c>
      <c r="D575" s="112"/>
      <c r="E575" s="195" t="s">
        <v>1380</v>
      </c>
      <c r="F575" s="193">
        <v>0.18629999999999999</v>
      </c>
      <c r="G575" s="103">
        <v>0.18629999999999999</v>
      </c>
      <c r="H575" s="194" t="s">
        <v>1406</v>
      </c>
      <c r="I575" s="104" t="s">
        <v>1513</v>
      </c>
      <c r="J575" s="196" t="s">
        <v>1402</v>
      </c>
      <c r="K575" s="86">
        <v>0.13418999999999998</v>
      </c>
      <c r="L575" s="83" t="s">
        <v>1402</v>
      </c>
      <c r="M575" s="196" t="s">
        <v>1402</v>
      </c>
      <c r="N575" s="86">
        <v>2.68272E-3</v>
      </c>
      <c r="O575" s="83" t="s">
        <v>1402</v>
      </c>
    </row>
    <row r="576" spans="1:15" x14ac:dyDescent="0.3">
      <c r="A576" s="79" t="s">
        <v>1362</v>
      </c>
      <c r="B576" s="100" t="s">
        <v>135</v>
      </c>
      <c r="C576" s="81" t="str">
        <f>IFERROR(IF(B576="No CAS","",INDEX('DEQ Pollutant List'!$C$7:$C$611,MATCH('3. Pollutant Emissions - EF'!B576,'DEQ Pollutant List'!$B$7:$B$611,0))),"")</f>
        <v>1,3-Butadiene</v>
      </c>
      <c r="D576" s="112"/>
      <c r="E576" s="195" t="s">
        <v>1380</v>
      </c>
      <c r="F576" s="193">
        <v>0.21740000000000001</v>
      </c>
      <c r="G576" s="103">
        <v>0.21740000000000001</v>
      </c>
      <c r="H576" s="194" t="s">
        <v>1406</v>
      </c>
      <c r="I576" s="104" t="s">
        <v>1513</v>
      </c>
      <c r="J576" s="196" t="s">
        <v>1402</v>
      </c>
      <c r="K576" s="86">
        <v>0.15659101449275362</v>
      </c>
      <c r="L576" s="83" t="s">
        <v>1402</v>
      </c>
      <c r="M576" s="196" t="s">
        <v>1402</v>
      </c>
      <c r="N576" s="86">
        <v>3.1305600000000001E-3</v>
      </c>
      <c r="O576" s="83" t="s">
        <v>1402</v>
      </c>
    </row>
    <row r="577" spans="1:15" x14ac:dyDescent="0.3">
      <c r="A577" s="79" t="s">
        <v>1362</v>
      </c>
      <c r="B577" s="100" t="s">
        <v>200</v>
      </c>
      <c r="C577" s="81" t="str">
        <f>IFERROR(IF(B577="No CAS","",INDEX('DEQ Pollutant List'!$C$7:$C$611,MATCH('3. Pollutant Emissions - EF'!B577,'DEQ Pollutant List'!$B$7:$B$611,0))),"")</f>
        <v>Chlorobenzene</v>
      </c>
      <c r="D577" s="112"/>
      <c r="E577" s="195" t="s">
        <v>1380</v>
      </c>
      <c r="F577" s="193">
        <v>2.0000000000000001E-4</v>
      </c>
      <c r="G577" s="103">
        <v>2.0000000000000001E-4</v>
      </c>
      <c r="H577" s="194" t="s">
        <v>1406</v>
      </c>
      <c r="I577" s="104" t="s">
        <v>1513</v>
      </c>
      <c r="J577" s="196" t="s">
        <v>1402</v>
      </c>
      <c r="K577" s="86">
        <v>1.4405797101449275E-4</v>
      </c>
      <c r="L577" s="83" t="s">
        <v>1402</v>
      </c>
      <c r="M577" s="196" t="s">
        <v>1402</v>
      </c>
      <c r="N577" s="86">
        <v>2.88E-6</v>
      </c>
      <c r="O577" s="83" t="s">
        <v>1402</v>
      </c>
    </row>
    <row r="578" spans="1:15" x14ac:dyDescent="0.3">
      <c r="A578" s="79" t="s">
        <v>1362</v>
      </c>
      <c r="B578" s="100" t="s">
        <v>410</v>
      </c>
      <c r="C578" s="81" t="str">
        <f>IFERROR(IF(B578="No CAS","",INDEX('DEQ Pollutant List'!$C$7:$C$611,MATCH('3. Pollutant Emissions - EF'!B578,'DEQ Pollutant List'!$B$7:$B$611,0))),"")</f>
        <v>Ethyl benzene</v>
      </c>
      <c r="D578" s="112"/>
      <c r="E578" s="195" t="s">
        <v>1380</v>
      </c>
      <c r="F578" s="193">
        <v>1.09E-2</v>
      </c>
      <c r="G578" s="103">
        <v>1.09E-2</v>
      </c>
      <c r="H578" s="194" t="s">
        <v>1406</v>
      </c>
      <c r="I578" s="104" t="s">
        <v>1513</v>
      </c>
      <c r="J578" s="196" t="s">
        <v>1402</v>
      </c>
      <c r="K578" s="86">
        <v>7.8511594202898549E-3</v>
      </c>
      <c r="L578" s="83" t="s">
        <v>1402</v>
      </c>
      <c r="M578" s="196" t="s">
        <v>1402</v>
      </c>
      <c r="N578" s="86">
        <v>1.5695999999999999E-4</v>
      </c>
      <c r="O578" s="83" t="s">
        <v>1402</v>
      </c>
    </row>
    <row r="579" spans="1:15" x14ac:dyDescent="0.3">
      <c r="A579" s="79" t="s">
        <v>1362</v>
      </c>
      <c r="B579" s="100" t="s">
        <v>443</v>
      </c>
      <c r="C579" s="81" t="str">
        <f>IFERROR(IF(B579="No CAS","",INDEX('DEQ Pollutant List'!$C$7:$C$611,MATCH('3. Pollutant Emissions - EF'!B579,'DEQ Pollutant List'!$B$7:$B$611,0))),"")</f>
        <v>Formaldehyde</v>
      </c>
      <c r="D579" s="112"/>
      <c r="E579" s="195" t="s">
        <v>1380</v>
      </c>
      <c r="F579" s="193">
        <v>1.7261</v>
      </c>
      <c r="G579" s="103">
        <v>1.7261</v>
      </c>
      <c r="H579" s="194" t="s">
        <v>1406</v>
      </c>
      <c r="I579" s="104" t="s">
        <v>1513</v>
      </c>
      <c r="J579" s="196" t="s">
        <v>1402</v>
      </c>
      <c r="K579" s="86">
        <v>1.2432923188405796</v>
      </c>
      <c r="L579" s="83" t="s">
        <v>1402</v>
      </c>
      <c r="M579" s="196" t="s">
        <v>1402</v>
      </c>
      <c r="N579" s="86">
        <v>2.4855840000000001E-2</v>
      </c>
      <c r="O579" s="83" t="s">
        <v>1402</v>
      </c>
    </row>
    <row r="580" spans="1:15" x14ac:dyDescent="0.3">
      <c r="A580" s="79" t="s">
        <v>1362</v>
      </c>
      <c r="B580" s="100" t="s">
        <v>483</v>
      </c>
      <c r="C580" s="81" t="str">
        <f>IFERROR(IF(B580="No CAS","",INDEX('DEQ Pollutant List'!$C$7:$C$611,MATCH('3. Pollutant Emissions - EF'!B580,'DEQ Pollutant List'!$B$7:$B$611,0))),"")</f>
        <v>Hexane</v>
      </c>
      <c r="D580" s="112"/>
      <c r="E580" s="195" t="s">
        <v>1380</v>
      </c>
      <c r="F580" s="193">
        <v>2.69E-2</v>
      </c>
      <c r="G580" s="103">
        <v>2.69E-2</v>
      </c>
      <c r="H580" s="194" t="s">
        <v>1406</v>
      </c>
      <c r="I580" s="104" t="s">
        <v>1513</v>
      </c>
      <c r="J580" s="196" t="s">
        <v>1402</v>
      </c>
      <c r="K580" s="86">
        <v>1.9375797101449273E-2</v>
      </c>
      <c r="L580" s="83" t="s">
        <v>1402</v>
      </c>
      <c r="M580" s="196" t="s">
        <v>1402</v>
      </c>
      <c r="N580" s="86">
        <v>3.8736E-4</v>
      </c>
      <c r="O580" s="83" t="s">
        <v>1402</v>
      </c>
    </row>
    <row r="581" spans="1:15" x14ac:dyDescent="0.3">
      <c r="A581" s="79" t="s">
        <v>1362</v>
      </c>
      <c r="B581" s="100" t="s">
        <v>489</v>
      </c>
      <c r="C581" s="81" t="str">
        <f>IFERROR(IF(B581="No CAS","",INDEX('DEQ Pollutant List'!$C$7:$C$611,MATCH('3. Pollutant Emissions - EF'!B581,'DEQ Pollutant List'!$B$7:$B$611,0))),"")</f>
        <v>Hydrochloric acid</v>
      </c>
      <c r="D581" s="112"/>
      <c r="E581" s="195" t="s">
        <v>1380</v>
      </c>
      <c r="F581" s="193">
        <v>0.18629999999999999</v>
      </c>
      <c r="G581" s="103">
        <v>0.18629999999999999</v>
      </c>
      <c r="H581" s="194" t="s">
        <v>1406</v>
      </c>
      <c r="I581" s="104" t="s">
        <v>1513</v>
      </c>
      <c r="J581" s="196" t="s">
        <v>1402</v>
      </c>
      <c r="K581" s="86">
        <v>0.13418999999999998</v>
      </c>
      <c r="L581" s="83" t="s">
        <v>1402</v>
      </c>
      <c r="M581" s="196" t="s">
        <v>1402</v>
      </c>
      <c r="N581" s="86">
        <v>2.68272E-3</v>
      </c>
      <c r="O581" s="83" t="s">
        <v>1402</v>
      </c>
    </row>
    <row r="582" spans="1:15" x14ac:dyDescent="0.3">
      <c r="A582" s="79" t="s">
        <v>1362</v>
      </c>
      <c r="B582" s="100">
        <v>504</v>
      </c>
      <c r="C582" s="81" t="str">
        <f>IFERROR(IF(B582="No CAS","",INDEX('DEQ Pollutant List'!$C$7:$C$611,MATCH('3. Pollutant Emissions - EF'!B582,'DEQ Pollutant List'!$B$7:$B$611,0))),"")</f>
        <v>Phosphorus and compounds</v>
      </c>
      <c r="D582" s="112"/>
      <c r="E582" s="195" t="s">
        <v>1380</v>
      </c>
      <c r="F582" s="193">
        <v>8.4039857312420349E-3</v>
      </c>
      <c r="G582" s="103">
        <v>8.4039857312420349E-3</v>
      </c>
      <c r="H582" s="194" t="s">
        <v>1406</v>
      </c>
      <c r="I582" s="104" t="s">
        <v>1513</v>
      </c>
      <c r="J582" s="196" t="s">
        <v>1402</v>
      </c>
      <c r="K582" s="86">
        <v>6.0533056643873777E-3</v>
      </c>
      <c r="L582" s="83" t="s">
        <v>1402</v>
      </c>
      <c r="M582" s="196" t="s">
        <v>1402</v>
      </c>
      <c r="N582" s="86">
        <v>1.2101739452988529E-4</v>
      </c>
      <c r="O582" s="83" t="s">
        <v>1402</v>
      </c>
    </row>
    <row r="583" spans="1:15" x14ac:dyDescent="0.3">
      <c r="A583" s="79" t="s">
        <v>1362</v>
      </c>
      <c r="B583" s="100" t="s">
        <v>919</v>
      </c>
      <c r="C583" s="81" t="str">
        <f>IFERROR(IF(B583="No CAS","",INDEX('DEQ Pollutant List'!$C$7:$C$611,MATCH('3. Pollutant Emissions - EF'!B583,'DEQ Pollutant List'!$B$7:$B$611,0))),"")</f>
        <v>Propylene</v>
      </c>
      <c r="D583" s="112"/>
      <c r="E583" s="195" t="s">
        <v>1380</v>
      </c>
      <c r="F583" s="193">
        <v>0.47</v>
      </c>
      <c r="G583" s="103">
        <v>0.47</v>
      </c>
      <c r="H583" s="194" t="s">
        <v>1406</v>
      </c>
      <c r="I583" s="104" t="s">
        <v>1513</v>
      </c>
      <c r="J583" s="196" t="s">
        <v>1402</v>
      </c>
      <c r="K583" s="86">
        <v>0.3385362318840579</v>
      </c>
      <c r="L583" s="83" t="s">
        <v>1402</v>
      </c>
      <c r="M583" s="196" t="s">
        <v>1402</v>
      </c>
      <c r="N583" s="86">
        <v>6.7679999999999997E-3</v>
      </c>
      <c r="O583" s="83" t="s">
        <v>1402</v>
      </c>
    </row>
    <row r="584" spans="1:15" x14ac:dyDescent="0.3">
      <c r="A584" s="79" t="s">
        <v>1362</v>
      </c>
      <c r="B584" s="100" t="s">
        <v>994</v>
      </c>
      <c r="C584" s="81" t="str">
        <f>IFERROR(IF(B584="No CAS","",INDEX('DEQ Pollutant List'!$C$7:$C$611,MATCH('3. Pollutant Emissions - EF'!B584,'DEQ Pollutant List'!$B$7:$B$611,0))),"")</f>
        <v>Toluene</v>
      </c>
      <c r="D584" s="112"/>
      <c r="E584" s="195" t="s">
        <v>1380</v>
      </c>
      <c r="F584" s="193">
        <v>0.10539999999999999</v>
      </c>
      <c r="G584" s="103">
        <v>0.10539999999999999</v>
      </c>
      <c r="H584" s="194" t="s">
        <v>1406</v>
      </c>
      <c r="I584" s="104" t="s">
        <v>1513</v>
      </c>
      <c r="J584" s="196" t="s">
        <v>1402</v>
      </c>
      <c r="K584" s="86">
        <v>7.5918550724637671E-2</v>
      </c>
      <c r="L584" s="83" t="s">
        <v>1402</v>
      </c>
      <c r="M584" s="196" t="s">
        <v>1402</v>
      </c>
      <c r="N584" s="86">
        <v>1.5177599999999999E-3</v>
      </c>
      <c r="O584" s="83" t="s">
        <v>1402</v>
      </c>
    </row>
    <row r="585" spans="1:15" x14ac:dyDescent="0.3">
      <c r="A585" s="79" t="s">
        <v>1362</v>
      </c>
      <c r="B585" s="100" t="s">
        <v>1071</v>
      </c>
      <c r="C585" s="81" t="str">
        <f>IFERROR(IF(B585="No CAS","",INDEX('DEQ Pollutant List'!$C$7:$C$611,MATCH('3. Pollutant Emissions - EF'!B585,'DEQ Pollutant List'!$B$7:$B$611,0))),"")</f>
        <v>Xylene (mixture), including m-xylene, o-xylene, p-xylene</v>
      </c>
      <c r="D585" s="112"/>
      <c r="E585" s="195" t="s">
        <v>1380</v>
      </c>
      <c r="F585" s="193">
        <v>4.24E-2</v>
      </c>
      <c r="G585" s="103">
        <v>4.24E-2</v>
      </c>
      <c r="H585" s="194" t="s">
        <v>1406</v>
      </c>
      <c r="I585" s="104" t="s">
        <v>1513</v>
      </c>
      <c r="J585" s="196" t="s">
        <v>1402</v>
      </c>
      <c r="K585" s="86">
        <v>3.0540289855072459E-2</v>
      </c>
      <c r="L585" s="83" t="s">
        <v>1402</v>
      </c>
      <c r="M585" s="196" t="s">
        <v>1402</v>
      </c>
      <c r="N585" s="86">
        <v>6.1056000000000001E-4</v>
      </c>
      <c r="O585" s="83" t="s">
        <v>1402</v>
      </c>
    </row>
    <row r="586" spans="1:15" x14ac:dyDescent="0.3">
      <c r="A586" s="79" t="s">
        <v>1362</v>
      </c>
      <c r="B586" s="100">
        <v>401</v>
      </c>
      <c r="C586" s="81" t="str">
        <f>IFERROR(IF(B586="No CAS","",INDEX('DEQ Pollutant List'!$C$7:$C$611,MATCH('3. Pollutant Emissions - EF'!B586,'DEQ Pollutant List'!$B$7:$B$611,0))),"")</f>
        <v>Polycyclic aromatic hydrocarbons (PAHs)</v>
      </c>
      <c r="D586" s="112"/>
      <c r="E586" s="195" t="s">
        <v>1380</v>
      </c>
      <c r="F586" s="193">
        <v>3.6200000000000003E-2</v>
      </c>
      <c r="G586" s="103">
        <v>3.6200000000000003E-2</v>
      </c>
      <c r="H586" s="194" t="s">
        <v>1406</v>
      </c>
      <c r="I586" s="104" t="s">
        <v>1513</v>
      </c>
      <c r="J586" s="196" t="s">
        <v>1402</v>
      </c>
      <c r="K586" s="86">
        <v>2.6074492753623186E-2</v>
      </c>
      <c r="L586" s="83" t="s">
        <v>1402</v>
      </c>
      <c r="M586" s="196" t="s">
        <v>1402</v>
      </c>
      <c r="N586" s="86">
        <v>5.2128000000000005E-4</v>
      </c>
      <c r="O586" s="83" t="s">
        <v>1402</v>
      </c>
    </row>
    <row r="587" spans="1:15" x14ac:dyDescent="0.3">
      <c r="A587" s="79" t="s">
        <v>1362</v>
      </c>
      <c r="B587" s="100" t="s">
        <v>823</v>
      </c>
      <c r="C587" s="81" t="str">
        <f>IFERROR(IF(B587="No CAS","",INDEX('DEQ Pollutant List'!$C$7:$C$611,MATCH('3. Pollutant Emissions - EF'!B587,'DEQ Pollutant List'!$B$7:$B$611,0))),"")</f>
        <v>Benzo[a]pyrene</v>
      </c>
      <c r="D587" s="112"/>
      <c r="E587" s="195" t="s">
        <v>1380</v>
      </c>
      <c r="F587" s="193">
        <v>3.5200000000000002E-5</v>
      </c>
      <c r="G587" s="103">
        <v>3.5200000000000002E-5</v>
      </c>
      <c r="H587" s="194" t="s">
        <v>1406</v>
      </c>
      <c r="I587" s="104" t="s">
        <v>1513</v>
      </c>
      <c r="J587" s="196" t="s">
        <v>1402</v>
      </c>
      <c r="K587" s="86">
        <v>2.5354202898550722E-5</v>
      </c>
      <c r="L587" s="83" t="s">
        <v>1402</v>
      </c>
      <c r="M587" s="196" t="s">
        <v>1402</v>
      </c>
      <c r="N587" s="86">
        <v>5.0688000000000005E-7</v>
      </c>
      <c r="O587" s="83" t="s">
        <v>1402</v>
      </c>
    </row>
    <row r="588" spans="1:15" x14ac:dyDescent="0.3">
      <c r="A588" s="79" t="s">
        <v>1362</v>
      </c>
      <c r="B588" s="100" t="s">
        <v>581</v>
      </c>
      <c r="C588" s="81" t="str">
        <f>IFERROR(IF(B588="No CAS","",INDEX('DEQ Pollutant List'!$C$7:$C$611,MATCH('3. Pollutant Emissions - EF'!B588,'DEQ Pollutant List'!$B$7:$B$611,0))),"")</f>
        <v>Naphthalene</v>
      </c>
      <c r="D588" s="112"/>
      <c r="E588" s="195" t="s">
        <v>1380</v>
      </c>
      <c r="F588" s="193">
        <v>1.9699999999999999E-2</v>
      </c>
      <c r="G588" s="103">
        <v>1.9699999999999999E-2</v>
      </c>
      <c r="H588" s="194" t="s">
        <v>1406</v>
      </c>
      <c r="I588" s="104" t="s">
        <v>1513</v>
      </c>
      <c r="J588" s="196" t="s">
        <v>1402</v>
      </c>
      <c r="K588" s="86">
        <v>1.4189710144927533E-2</v>
      </c>
      <c r="L588" s="83" t="s">
        <v>1402</v>
      </c>
      <c r="M588" s="196" t="s">
        <v>1402</v>
      </c>
      <c r="N588" s="86">
        <v>2.8367999999999997E-4</v>
      </c>
      <c r="O588" s="83" t="s">
        <v>1402</v>
      </c>
    </row>
    <row r="589" spans="1:15" x14ac:dyDescent="0.3">
      <c r="A589" s="79" t="s">
        <v>1362</v>
      </c>
      <c r="B589" s="100" t="s">
        <v>81</v>
      </c>
      <c r="C589" s="81" t="str">
        <f>IFERROR(IF(B589="No CAS","",INDEX('DEQ Pollutant List'!$C$7:$C$611,MATCH('3. Pollutant Emissions - EF'!B589,'DEQ Pollutant List'!$B$7:$B$611,0))),"")</f>
        <v>Arsenic and compounds</v>
      </c>
      <c r="D589" s="112"/>
      <c r="E589" s="195" t="s">
        <v>1380</v>
      </c>
      <c r="F589" s="193">
        <v>1.6000000000000001E-3</v>
      </c>
      <c r="G589" s="103">
        <v>1.6000000000000001E-3</v>
      </c>
      <c r="H589" s="194" t="s">
        <v>1406</v>
      </c>
      <c r="I589" s="104" t="s">
        <v>1513</v>
      </c>
      <c r="J589" s="196" t="s">
        <v>1402</v>
      </c>
      <c r="K589" s="86">
        <v>1.152463768115942E-3</v>
      </c>
      <c r="L589" s="83" t="s">
        <v>1402</v>
      </c>
      <c r="M589" s="196" t="s">
        <v>1402</v>
      </c>
      <c r="N589" s="86">
        <v>2.304E-5</v>
      </c>
      <c r="O589" s="83" t="s">
        <v>1402</v>
      </c>
    </row>
    <row r="590" spans="1:15" x14ac:dyDescent="0.3">
      <c r="A590" s="79" t="s">
        <v>1362</v>
      </c>
      <c r="B590" s="100" t="s">
        <v>154</v>
      </c>
      <c r="C590" s="81" t="str">
        <f>IFERROR(IF(B590="No CAS","",INDEX('DEQ Pollutant List'!$C$7:$C$611,MATCH('3. Pollutant Emissions - EF'!B590,'DEQ Pollutant List'!$B$7:$B$611,0))),"")</f>
        <v>Cadmium and compounds</v>
      </c>
      <c r="D590" s="112"/>
      <c r="E590" s="195" t="s">
        <v>1380</v>
      </c>
      <c r="F590" s="193">
        <v>1.5E-3</v>
      </c>
      <c r="G590" s="103">
        <v>1.5E-3</v>
      </c>
      <c r="H590" s="194" t="s">
        <v>1406</v>
      </c>
      <c r="I590" s="104" t="s">
        <v>1513</v>
      </c>
      <c r="J590" s="196" t="s">
        <v>1402</v>
      </c>
      <c r="K590" s="86">
        <v>1.0804347826086956E-3</v>
      </c>
      <c r="L590" s="83" t="s">
        <v>1402</v>
      </c>
      <c r="M590" s="196" t="s">
        <v>1402</v>
      </c>
      <c r="N590" s="86">
        <v>2.16E-5</v>
      </c>
      <c r="O590" s="83" t="s">
        <v>1402</v>
      </c>
    </row>
    <row r="591" spans="1:15" x14ac:dyDescent="0.3">
      <c r="A591" s="79" t="s">
        <v>1362</v>
      </c>
      <c r="B591" s="100" t="s">
        <v>230</v>
      </c>
      <c r="C591" s="81" t="str">
        <f>IFERROR(IF(B591="No CAS","",INDEX('DEQ Pollutant List'!$C$7:$C$611,MATCH('3. Pollutant Emissions - EF'!B591,'DEQ Pollutant List'!$B$7:$B$611,0))),"")</f>
        <v>Chromium VI, chromate and dichromate particulate</v>
      </c>
      <c r="D591" s="112"/>
      <c r="E591" s="195" t="s">
        <v>1380</v>
      </c>
      <c r="F591" s="193">
        <v>1E-4</v>
      </c>
      <c r="G591" s="103">
        <v>1E-4</v>
      </c>
      <c r="H591" s="194" t="s">
        <v>1406</v>
      </c>
      <c r="I591" s="104" t="s">
        <v>1513</v>
      </c>
      <c r="J591" s="196" t="s">
        <v>1402</v>
      </c>
      <c r="K591" s="86">
        <v>7.2028985507246375E-5</v>
      </c>
      <c r="L591" s="83" t="s">
        <v>1402</v>
      </c>
      <c r="M591" s="196" t="s">
        <v>1402</v>
      </c>
      <c r="N591" s="86">
        <v>1.44E-6</v>
      </c>
      <c r="O591" s="83" t="s">
        <v>1402</v>
      </c>
    </row>
    <row r="592" spans="1:15" x14ac:dyDescent="0.3">
      <c r="A592" s="79" t="s">
        <v>1362</v>
      </c>
      <c r="B592" s="100" t="s">
        <v>236</v>
      </c>
      <c r="C592" s="81" t="str">
        <f>IFERROR(IF(B592="No CAS","",INDEX('DEQ Pollutant List'!$C$7:$C$611,MATCH('3. Pollutant Emissions - EF'!B592,'DEQ Pollutant List'!$B$7:$B$611,0))),"")</f>
        <v>Copper and compounds</v>
      </c>
      <c r="D592" s="112"/>
      <c r="E592" s="195" t="s">
        <v>1380</v>
      </c>
      <c r="F592" s="193">
        <v>4.1000000000000003E-3</v>
      </c>
      <c r="G592" s="103">
        <v>4.1000000000000003E-3</v>
      </c>
      <c r="H592" s="194" t="s">
        <v>1406</v>
      </c>
      <c r="I592" s="104" t="s">
        <v>1513</v>
      </c>
      <c r="J592" s="196" t="s">
        <v>1402</v>
      </c>
      <c r="K592" s="86">
        <v>2.9531884057971015E-3</v>
      </c>
      <c r="L592" s="83" t="s">
        <v>1402</v>
      </c>
      <c r="M592" s="196" t="s">
        <v>1402</v>
      </c>
      <c r="N592" s="86">
        <v>5.9040000000000004E-5</v>
      </c>
      <c r="O592" s="83" t="s">
        <v>1402</v>
      </c>
    </row>
    <row r="593" spans="1:15" x14ac:dyDescent="0.3">
      <c r="A593" s="79" t="s">
        <v>1362</v>
      </c>
      <c r="B593" s="100" t="s">
        <v>512</v>
      </c>
      <c r="C593" s="81" t="str">
        <f>IFERROR(IF(B593="No CAS","",INDEX('DEQ Pollutant List'!$C$7:$C$611,MATCH('3. Pollutant Emissions - EF'!B593,'DEQ Pollutant List'!$B$7:$B$611,0))),"")</f>
        <v>Lead and compounds</v>
      </c>
      <c r="D593" s="112"/>
      <c r="E593" s="195" t="s">
        <v>1380</v>
      </c>
      <c r="F593" s="193">
        <v>8.3000000000000001E-3</v>
      </c>
      <c r="G593" s="103">
        <v>8.3000000000000001E-3</v>
      </c>
      <c r="H593" s="194" t="s">
        <v>1406</v>
      </c>
      <c r="I593" s="104" t="s">
        <v>1513</v>
      </c>
      <c r="J593" s="196" t="s">
        <v>1402</v>
      </c>
      <c r="K593" s="86">
        <v>5.9784057971014482E-3</v>
      </c>
      <c r="L593" s="83" t="s">
        <v>1402</v>
      </c>
      <c r="M593" s="196" t="s">
        <v>1402</v>
      </c>
      <c r="N593" s="86">
        <v>1.1951999999999999E-4</v>
      </c>
      <c r="O593" s="83" t="s">
        <v>1402</v>
      </c>
    </row>
    <row r="594" spans="1:15" x14ac:dyDescent="0.3">
      <c r="A594" s="79" t="s">
        <v>1362</v>
      </c>
      <c r="B594" s="100" t="s">
        <v>518</v>
      </c>
      <c r="C594" s="81" t="str">
        <f>IFERROR(IF(B594="No CAS","",INDEX('DEQ Pollutant List'!$C$7:$C$611,MATCH('3. Pollutant Emissions - EF'!B594,'DEQ Pollutant List'!$B$7:$B$611,0))),"")</f>
        <v>Manganese and compounds</v>
      </c>
      <c r="D594" s="112"/>
      <c r="E594" s="195" t="s">
        <v>1380</v>
      </c>
      <c r="F594" s="193">
        <v>3.0999999999999999E-3</v>
      </c>
      <c r="G594" s="103">
        <v>3.0999999999999999E-3</v>
      </c>
      <c r="H594" s="194" t="s">
        <v>1406</v>
      </c>
      <c r="I594" s="104" t="s">
        <v>1513</v>
      </c>
      <c r="J594" s="196" t="s">
        <v>1402</v>
      </c>
      <c r="K594" s="86">
        <v>2.2328985507246374E-3</v>
      </c>
      <c r="L594" s="83" t="s">
        <v>1402</v>
      </c>
      <c r="M594" s="196" t="s">
        <v>1402</v>
      </c>
      <c r="N594" s="86">
        <v>4.464E-5</v>
      </c>
      <c r="O594" s="83" t="s">
        <v>1402</v>
      </c>
    </row>
    <row r="595" spans="1:15" x14ac:dyDescent="0.3">
      <c r="A595" s="79" t="s">
        <v>1362</v>
      </c>
      <c r="B595" s="100" t="s">
        <v>524</v>
      </c>
      <c r="C595" s="81" t="str">
        <f>IFERROR(IF(B595="No CAS","",INDEX('DEQ Pollutant List'!$C$7:$C$611,MATCH('3. Pollutant Emissions - EF'!B595,'DEQ Pollutant List'!$B$7:$B$611,0))),"")</f>
        <v>Mercury and compounds</v>
      </c>
      <c r="D595" s="112"/>
      <c r="E595" s="195" t="s">
        <v>1380</v>
      </c>
      <c r="F595" s="193">
        <v>2E-3</v>
      </c>
      <c r="G595" s="103">
        <v>2E-3</v>
      </c>
      <c r="H595" s="194" t="s">
        <v>1406</v>
      </c>
      <c r="I595" s="104" t="s">
        <v>1513</v>
      </c>
      <c r="J595" s="196" t="s">
        <v>1402</v>
      </c>
      <c r="K595" s="86">
        <v>1.4405797101449274E-3</v>
      </c>
      <c r="L595" s="83" t="s">
        <v>1402</v>
      </c>
      <c r="M595" s="196" t="s">
        <v>1402</v>
      </c>
      <c r="N595" s="86">
        <v>2.8799999999999999E-5</v>
      </c>
      <c r="O595" s="83" t="s">
        <v>1402</v>
      </c>
    </row>
    <row r="596" spans="1:15" x14ac:dyDescent="0.3">
      <c r="A596" s="79" t="s">
        <v>1362</v>
      </c>
      <c r="B596" s="100">
        <v>365</v>
      </c>
      <c r="C596" s="81" t="str">
        <f>IFERROR(IF(B596="No CAS","",INDEX('DEQ Pollutant List'!$C$7:$C$611,MATCH('3. Pollutant Emissions - EF'!B596,'DEQ Pollutant List'!$B$7:$B$611,0))),"")</f>
        <v>Nickel compounds, insoluble</v>
      </c>
      <c r="D596" s="112"/>
      <c r="E596" s="195" t="s">
        <v>1380</v>
      </c>
      <c r="F596" s="193">
        <v>3.8999999999999998E-3</v>
      </c>
      <c r="G596" s="103">
        <v>3.8999999999999998E-3</v>
      </c>
      <c r="H596" s="194" t="s">
        <v>1406</v>
      </c>
      <c r="I596" s="104" t="s">
        <v>1513</v>
      </c>
      <c r="J596" s="196" t="s">
        <v>1402</v>
      </c>
      <c r="K596" s="86">
        <v>2.8091304347826083E-3</v>
      </c>
      <c r="L596" s="83" t="s">
        <v>1402</v>
      </c>
      <c r="M596" s="196" t="s">
        <v>1402</v>
      </c>
      <c r="N596" s="86">
        <v>5.6159999999999998E-5</v>
      </c>
      <c r="O596" s="83" t="s">
        <v>1402</v>
      </c>
    </row>
    <row r="597" spans="1:15" x14ac:dyDescent="0.3">
      <c r="A597" s="79" t="s">
        <v>1362</v>
      </c>
      <c r="B597" s="100" t="s">
        <v>113</v>
      </c>
      <c r="C597" s="81" t="str">
        <f>IFERROR(IF(B597="No CAS","",INDEX('DEQ Pollutant List'!$C$7:$C$611,MATCH('3. Pollutant Emissions - EF'!B597,'DEQ Pollutant List'!$B$7:$B$611,0))),"")</f>
        <v>Beryllium and compounds</v>
      </c>
      <c r="D597" s="112"/>
      <c r="E597" s="195" t="s">
        <v>1380</v>
      </c>
      <c r="F597" s="193">
        <v>4.7708462766464961E-6</v>
      </c>
      <c r="G597" s="103">
        <v>4.7708462766464961E-6</v>
      </c>
      <c r="H597" s="194" t="s">
        <v>1406</v>
      </c>
      <c r="I597" s="104" t="s">
        <v>1513</v>
      </c>
      <c r="J597" s="196" t="s">
        <v>1402</v>
      </c>
      <c r="K597" s="86">
        <v>3.4363921731787076E-6</v>
      </c>
      <c r="L597" s="83" t="s">
        <v>1402</v>
      </c>
      <c r="M597" s="196" t="s">
        <v>1402</v>
      </c>
      <c r="N597" s="86">
        <v>6.8700186383709538E-8</v>
      </c>
      <c r="O597" s="83" t="s">
        <v>1402</v>
      </c>
    </row>
    <row r="598" spans="1:15" x14ac:dyDescent="0.3">
      <c r="A598" s="79" t="s">
        <v>1362</v>
      </c>
      <c r="B598" s="100" t="s">
        <v>234</v>
      </c>
      <c r="C598" s="81" t="str">
        <f>IFERROR(IF(B598="No CAS","",INDEX('DEQ Pollutant List'!$C$7:$C$611,MATCH('3. Pollutant Emissions - EF'!B598,'DEQ Pollutant List'!$B$7:$B$611,0))),"")</f>
        <v>Cobalt and compounds</v>
      </c>
      <c r="D598" s="112"/>
      <c r="E598" s="195" t="s">
        <v>1380</v>
      </c>
      <c r="F598" s="193">
        <v>1.5751137782235815E-5</v>
      </c>
      <c r="G598" s="103">
        <v>1.5751137782235815E-5</v>
      </c>
      <c r="H598" s="194" t="s">
        <v>1406</v>
      </c>
      <c r="I598" s="104" t="s">
        <v>1513</v>
      </c>
      <c r="J598" s="196" t="s">
        <v>1402</v>
      </c>
      <c r="K598" s="86">
        <v>1.1345384750393042E-5</v>
      </c>
      <c r="L598" s="83" t="s">
        <v>1402</v>
      </c>
      <c r="M598" s="196" t="s">
        <v>1402</v>
      </c>
      <c r="N598" s="86">
        <v>2.2681638406419573E-7</v>
      </c>
      <c r="O598" s="83" t="s">
        <v>1402</v>
      </c>
    </row>
    <row r="599" spans="1:15" x14ac:dyDescent="0.3">
      <c r="A599" s="79" t="s">
        <v>1362</v>
      </c>
      <c r="B599" s="100" t="s">
        <v>951</v>
      </c>
      <c r="C599" s="81" t="str">
        <f>IFERROR(IF(B599="No CAS","",INDEX('DEQ Pollutant List'!$C$7:$C$611,MATCH('3. Pollutant Emissions - EF'!B599,'DEQ Pollutant List'!$B$7:$B$611,0))),"")</f>
        <v>Silver and compounds</v>
      </c>
      <c r="D599" s="112"/>
      <c r="E599" s="195" t="s">
        <v>1380</v>
      </c>
      <c r="F599" s="193">
        <v>4.8013014217323475E-5</v>
      </c>
      <c r="G599" s="103">
        <v>4.8013014217323475E-5</v>
      </c>
      <c r="H599" s="194" t="s">
        <v>1406</v>
      </c>
      <c r="I599" s="104" t="s">
        <v>1513</v>
      </c>
      <c r="J599" s="196" t="s">
        <v>1402</v>
      </c>
      <c r="K599" s="86">
        <v>3.4583287052188061E-5</v>
      </c>
      <c r="L599" s="83" t="s">
        <v>1402</v>
      </c>
      <c r="M599" s="196" t="s">
        <v>1402</v>
      </c>
      <c r="N599" s="86">
        <v>6.91387404729458E-7</v>
      </c>
      <c r="O599" s="83" t="s">
        <v>1402</v>
      </c>
    </row>
    <row r="600" spans="1:15" x14ac:dyDescent="0.3">
      <c r="A600" s="79" t="s">
        <v>1362</v>
      </c>
      <c r="B600" s="100" t="s">
        <v>985</v>
      </c>
      <c r="C600" s="81" t="str">
        <f>IFERROR(IF(B600="No CAS","",INDEX('DEQ Pollutant List'!$C$7:$C$611,MATCH('3. Pollutant Emissions - EF'!B600,'DEQ Pollutant List'!$B$7:$B$611,0))),"")</f>
        <v>Thallium and compounds</v>
      </c>
      <c r="D600" s="112"/>
      <c r="E600" s="195" t="s">
        <v>1380</v>
      </c>
      <c r="F600" s="193">
        <v>2.4009368143584827E-4</v>
      </c>
      <c r="G600" s="103">
        <v>2.4009368143584827E-4</v>
      </c>
      <c r="H600" s="194" t="s">
        <v>1406</v>
      </c>
      <c r="I600" s="104" t="s">
        <v>1513</v>
      </c>
      <c r="J600" s="196" t="s">
        <v>1402</v>
      </c>
      <c r="K600" s="86">
        <v>1.7293704300524142E-4</v>
      </c>
      <c r="L600" s="83" t="s">
        <v>1402</v>
      </c>
      <c r="M600" s="196" t="s">
        <v>1402</v>
      </c>
      <c r="N600" s="86">
        <v>3.457349012676215E-6</v>
      </c>
      <c r="O600" s="83" t="s">
        <v>1402</v>
      </c>
    </row>
    <row r="601" spans="1:15" x14ac:dyDescent="0.3">
      <c r="A601" s="79" t="s">
        <v>1362</v>
      </c>
      <c r="B601" s="100" t="s">
        <v>1076</v>
      </c>
      <c r="C601" s="81" t="str">
        <f>IFERROR(IF(B601="No CAS","",INDEX('DEQ Pollutant List'!$C$7:$C$611,MATCH('3. Pollutant Emissions - EF'!B601,'DEQ Pollutant List'!$B$7:$B$611,0))),"")</f>
        <v>Zinc and compounds</v>
      </c>
      <c r="D601" s="112"/>
      <c r="E601" s="195" t="s">
        <v>1380</v>
      </c>
      <c r="F601" s="193">
        <v>5.2261769021193245E-3</v>
      </c>
      <c r="G601" s="103">
        <v>5.2261769021193245E-3</v>
      </c>
      <c r="H601" s="194" t="s">
        <v>1406</v>
      </c>
      <c r="I601" s="104" t="s">
        <v>1513</v>
      </c>
      <c r="J601" s="196" t="s">
        <v>1402</v>
      </c>
      <c r="K601" s="86">
        <v>3.7643622034105855E-3</v>
      </c>
      <c r="L601" s="83" t="s">
        <v>1402</v>
      </c>
      <c r="M601" s="196" t="s">
        <v>1402</v>
      </c>
      <c r="N601" s="86">
        <v>7.5256947390518275E-5</v>
      </c>
      <c r="O601" s="83" t="s">
        <v>1402</v>
      </c>
    </row>
    <row r="602" spans="1:15" x14ac:dyDescent="0.3">
      <c r="A602" s="79" t="s">
        <v>1362</v>
      </c>
      <c r="B602" s="100" t="s">
        <v>75</v>
      </c>
      <c r="C602" s="81" t="str">
        <f>IFERROR(IF(B602="No CAS","",INDEX('DEQ Pollutant List'!$C$7:$C$611,MATCH('3. Pollutant Emissions - EF'!B602,'DEQ Pollutant List'!$B$7:$B$611,0))),"")</f>
        <v>Antimony and compounds</v>
      </c>
      <c r="D602" s="112"/>
      <c r="E602" s="195" t="s">
        <v>1380</v>
      </c>
      <c r="F602" s="193">
        <v>3.1818727304855452E-4</v>
      </c>
      <c r="G602" s="103">
        <v>3.1818727304855452E-4</v>
      </c>
      <c r="H602" s="194" t="s">
        <v>1406</v>
      </c>
      <c r="I602" s="104" t="s">
        <v>1513</v>
      </c>
      <c r="J602" s="196" t="s">
        <v>1402</v>
      </c>
      <c r="K602" s="86">
        <v>2.2918706479004575E-4</v>
      </c>
      <c r="L602" s="83" t="s">
        <v>1402</v>
      </c>
      <c r="M602" s="196" t="s">
        <v>1402</v>
      </c>
      <c r="N602" s="86">
        <v>4.581896731899185E-6</v>
      </c>
      <c r="O602" s="83" t="s">
        <v>1402</v>
      </c>
    </row>
    <row r="603" spans="1:15" x14ac:dyDescent="0.3">
      <c r="A603" s="79" t="s">
        <v>1362</v>
      </c>
      <c r="B603" s="100" t="s">
        <v>96</v>
      </c>
      <c r="C603" s="81" t="str">
        <f>IFERROR(IF(B603="No CAS","",INDEX('DEQ Pollutant List'!$C$7:$C$611,MATCH('3. Pollutant Emissions - EF'!B603,'DEQ Pollutant List'!$B$7:$B$611,0))),"")</f>
        <v>Barium and compounds</v>
      </c>
      <c r="D603" s="112"/>
      <c r="E603" s="195" t="s">
        <v>1380</v>
      </c>
      <c r="F603" s="193">
        <v>3.7389334939055331E-4</v>
      </c>
      <c r="G603" s="103">
        <v>3.7389334939055331E-4</v>
      </c>
      <c r="H603" s="194" t="s">
        <v>1406</v>
      </c>
      <c r="I603" s="104" t="s">
        <v>1513</v>
      </c>
      <c r="J603" s="196" t="s">
        <v>1402</v>
      </c>
      <c r="K603" s="86">
        <v>2.6931158644507967E-4</v>
      </c>
      <c r="L603" s="83" t="s">
        <v>1402</v>
      </c>
      <c r="M603" s="196" t="s">
        <v>1402</v>
      </c>
      <c r="N603" s="86">
        <v>5.3840642312239676E-6</v>
      </c>
      <c r="O603" s="83" t="s">
        <v>1402</v>
      </c>
    </row>
    <row r="604" spans="1:15" x14ac:dyDescent="0.3">
      <c r="A604" s="79" t="s">
        <v>1362</v>
      </c>
      <c r="B604" s="100" t="s">
        <v>945</v>
      </c>
      <c r="C604" s="81" t="str">
        <f>IFERROR(IF(B604="No CAS","",INDEX('DEQ Pollutant List'!$C$7:$C$611,MATCH('3. Pollutant Emissions - EF'!B604,'DEQ Pollutant List'!$B$7:$B$611,0))),"")</f>
        <v>Selenium and compounds</v>
      </c>
      <c r="D604" s="112"/>
      <c r="E604" s="195" t="s">
        <v>1380</v>
      </c>
      <c r="F604" s="193">
        <v>2.2000000000000001E-3</v>
      </c>
      <c r="G604" s="103">
        <v>2.2000000000000001E-3</v>
      </c>
      <c r="H604" s="194" t="s">
        <v>1406</v>
      </c>
      <c r="I604" s="104" t="s">
        <v>1513</v>
      </c>
      <c r="J604" s="196" t="s">
        <v>1402</v>
      </c>
      <c r="K604" s="86">
        <v>1.5846376811594202E-3</v>
      </c>
      <c r="L604" s="83" t="s">
        <v>1402</v>
      </c>
      <c r="M604" s="196" t="s">
        <v>1402</v>
      </c>
      <c r="N604" s="86">
        <v>3.1680000000000002E-5</v>
      </c>
      <c r="O604" s="83" t="s">
        <v>1402</v>
      </c>
    </row>
    <row r="605" spans="1:15" x14ac:dyDescent="0.3">
      <c r="A605" s="79" t="s">
        <v>1362</v>
      </c>
      <c r="B605" s="100">
        <v>200</v>
      </c>
      <c r="C605" s="81" t="str">
        <f>IFERROR(IF(B605="No CAS","",INDEX('DEQ Pollutant List'!$C$7:$C$611,MATCH('3. Pollutant Emissions - EF'!B605,'DEQ Pollutant List'!$B$7:$B$611,0))),"")</f>
        <v>Diesel particulate matter</v>
      </c>
      <c r="D605" s="112"/>
      <c r="E605" s="195" t="s">
        <v>1380</v>
      </c>
      <c r="F605" s="193">
        <v>33.5</v>
      </c>
      <c r="G605" s="103">
        <v>33.5</v>
      </c>
      <c r="H605" s="194" t="s">
        <v>1406</v>
      </c>
      <c r="I605" s="104" t="s">
        <v>1513</v>
      </c>
      <c r="J605" s="196" t="s">
        <v>1402</v>
      </c>
      <c r="K605" s="86">
        <v>24.129710144927532</v>
      </c>
      <c r="L605" s="83" t="s">
        <v>1402</v>
      </c>
      <c r="M605" s="196" t="s">
        <v>1402</v>
      </c>
      <c r="N605" s="86">
        <v>0.4824</v>
      </c>
      <c r="O605" s="83" t="s">
        <v>1402</v>
      </c>
    </row>
    <row r="606" spans="1:15" x14ac:dyDescent="0.3">
      <c r="A606" s="79" t="s">
        <v>1442</v>
      </c>
      <c r="B606" s="100" t="s">
        <v>98</v>
      </c>
      <c r="C606" s="81" t="str">
        <f>IFERROR(IF(B606="No CAS","",INDEX('DEQ Pollutant List'!$C$7:$C$611,MATCH('3. Pollutant Emissions - EF'!B606,'DEQ Pollutant List'!$B$7:$B$611,0))),"")</f>
        <v>Benzene</v>
      </c>
      <c r="D606" s="112"/>
      <c r="E606" s="195" t="s">
        <v>1380</v>
      </c>
      <c r="F606" s="193" t="s">
        <v>1402</v>
      </c>
      <c r="G606" s="103" t="s">
        <v>1402</v>
      </c>
      <c r="H606" s="194" t="s">
        <v>1402</v>
      </c>
      <c r="I606" s="104" t="s">
        <v>1410</v>
      </c>
      <c r="J606" s="196" t="s">
        <v>1402</v>
      </c>
      <c r="K606" s="86">
        <v>0.1046937155065297</v>
      </c>
      <c r="L606" s="83" t="s">
        <v>1402</v>
      </c>
      <c r="M606" s="196" t="s">
        <v>1402</v>
      </c>
      <c r="N606" s="86">
        <v>7.402963277499541E-3</v>
      </c>
      <c r="O606" s="83" t="s">
        <v>1402</v>
      </c>
    </row>
    <row r="607" spans="1:15" x14ac:dyDescent="0.3">
      <c r="A607" s="79" t="s">
        <v>1442</v>
      </c>
      <c r="B607" s="100" t="s">
        <v>994</v>
      </c>
      <c r="C607" s="81" t="str">
        <f>IFERROR(IF(B607="No CAS","",INDEX('DEQ Pollutant List'!$C$7:$C$611,MATCH('3. Pollutant Emissions - EF'!B607,'DEQ Pollutant List'!$B$7:$B$611,0))),"")</f>
        <v>Toluene</v>
      </c>
      <c r="D607" s="112"/>
      <c r="E607" s="195" t="s">
        <v>1380</v>
      </c>
      <c r="F607" s="193" t="s">
        <v>1402</v>
      </c>
      <c r="G607" s="103" t="s">
        <v>1402</v>
      </c>
      <c r="H607" s="194" t="s">
        <v>1402</v>
      </c>
      <c r="I607" s="104" t="s">
        <v>1410</v>
      </c>
      <c r="J607" s="196" t="s">
        <v>1402</v>
      </c>
      <c r="K607" s="86">
        <v>0.10482396598324566</v>
      </c>
      <c r="L607" s="83" t="s">
        <v>1402</v>
      </c>
      <c r="M607" s="196" t="s">
        <v>1402</v>
      </c>
      <c r="N607" s="86">
        <v>8.2844625636585203E-3</v>
      </c>
      <c r="O607" s="83" t="s">
        <v>1402</v>
      </c>
    </row>
    <row r="608" spans="1:15" x14ac:dyDescent="0.3">
      <c r="A608" s="79" t="s">
        <v>1442</v>
      </c>
      <c r="B608" s="100" t="s">
        <v>410</v>
      </c>
      <c r="C608" s="81" t="str">
        <f>IFERROR(IF(B608="No CAS","",INDEX('DEQ Pollutant List'!$C$7:$C$611,MATCH('3. Pollutant Emissions - EF'!B608,'DEQ Pollutant List'!$B$7:$B$611,0))),"")</f>
        <v>Ethyl benzene</v>
      </c>
      <c r="D608" s="112"/>
      <c r="E608" s="195" t="s">
        <v>1380</v>
      </c>
      <c r="F608" s="193" t="s">
        <v>1402</v>
      </c>
      <c r="G608" s="103" t="s">
        <v>1402</v>
      </c>
      <c r="H608" s="194" t="s">
        <v>1402</v>
      </c>
      <c r="I608" s="104" t="s">
        <v>1410</v>
      </c>
      <c r="J608" s="196" t="s">
        <v>1402</v>
      </c>
      <c r="K608" s="86">
        <v>1.7052019603792049E-2</v>
      </c>
      <c r="L608" s="83" t="s">
        <v>1402</v>
      </c>
      <c r="M608" s="196" t="s">
        <v>1402</v>
      </c>
      <c r="N608" s="86">
        <v>1.5244282069463739E-3</v>
      </c>
      <c r="O608" s="83" t="s">
        <v>1402</v>
      </c>
    </row>
    <row r="609" spans="1:15" x14ac:dyDescent="0.3">
      <c r="A609" s="79" t="s">
        <v>1442</v>
      </c>
      <c r="B609" s="100" t="s">
        <v>1075</v>
      </c>
      <c r="C609" s="81" t="str">
        <f>IFERROR(IF(B609="No CAS","",INDEX('DEQ Pollutant List'!$C$7:$C$611,MATCH('3. Pollutant Emissions - EF'!B609,'DEQ Pollutant List'!$B$7:$B$611,0))),"")</f>
        <v>p-Xylene</v>
      </c>
      <c r="D609" s="112"/>
      <c r="E609" s="195" t="s">
        <v>1380</v>
      </c>
      <c r="F609" s="193" t="s">
        <v>1402</v>
      </c>
      <c r="G609" s="103" t="s">
        <v>1402</v>
      </c>
      <c r="H609" s="194" t="s">
        <v>1402</v>
      </c>
      <c r="I609" s="104" t="s">
        <v>1410</v>
      </c>
      <c r="J609" s="196" t="s">
        <v>1402</v>
      </c>
      <c r="K609" s="86">
        <v>5.4214063380473999E-2</v>
      </c>
      <c r="L609" s="83" t="s">
        <v>1402</v>
      </c>
      <c r="M609" s="196" t="s">
        <v>1402</v>
      </c>
      <c r="N609" s="86">
        <v>4.8190540396919179E-3</v>
      </c>
      <c r="O609" s="83" t="s">
        <v>1402</v>
      </c>
    </row>
    <row r="610" spans="1:15" x14ac:dyDescent="0.3">
      <c r="A610" s="79" t="s">
        <v>1442</v>
      </c>
      <c r="B610" s="100" t="s">
        <v>1074</v>
      </c>
      <c r="C610" s="81" t="str">
        <f>IFERROR(IF(B610="No CAS","",INDEX('DEQ Pollutant List'!$C$7:$C$611,MATCH('3. Pollutant Emissions - EF'!B610,'DEQ Pollutant List'!$B$7:$B$611,0))),"")</f>
        <v>o-Xylene</v>
      </c>
      <c r="D610" s="112"/>
      <c r="E610" s="195" t="s">
        <v>1380</v>
      </c>
      <c r="F610" s="193" t="s">
        <v>1402</v>
      </c>
      <c r="G610" s="103" t="s">
        <v>1402</v>
      </c>
      <c r="H610" s="194" t="s">
        <v>1402</v>
      </c>
      <c r="I610" s="104" t="s">
        <v>1410</v>
      </c>
      <c r="J610" s="196" t="s">
        <v>1402</v>
      </c>
      <c r="K610" s="86">
        <v>1.7448586476447061E-2</v>
      </c>
      <c r="L610" s="83" t="s">
        <v>1402</v>
      </c>
      <c r="M610" s="196" t="s">
        <v>1402</v>
      </c>
      <c r="N610" s="86">
        <v>1.6142930877035852E-3</v>
      </c>
      <c r="O610" s="83" t="s">
        <v>1402</v>
      </c>
    </row>
    <row r="611" spans="1:15" x14ac:dyDescent="0.3">
      <c r="A611" s="79" t="s">
        <v>1442</v>
      </c>
      <c r="B611" s="100" t="s">
        <v>508</v>
      </c>
      <c r="C611" s="81" t="str">
        <f>IFERROR(IF(B611="No CAS","",INDEX('DEQ Pollutant List'!$C$7:$C$611,MATCH('3. Pollutant Emissions - EF'!B611,'DEQ Pollutant List'!$B$7:$B$611,0))),"")</f>
        <v>Isopropylbenzene (cumene)</v>
      </c>
      <c r="D611" s="112"/>
      <c r="E611" s="195" t="s">
        <v>1380</v>
      </c>
      <c r="F611" s="193" t="s">
        <v>1402</v>
      </c>
      <c r="G611" s="103" t="s">
        <v>1402</v>
      </c>
      <c r="H611" s="194" t="s">
        <v>1402</v>
      </c>
      <c r="I611" s="104" t="s">
        <v>1410</v>
      </c>
      <c r="J611" s="196" t="s">
        <v>1402</v>
      </c>
      <c r="K611" s="86">
        <v>2.7849051959145327E-3</v>
      </c>
      <c r="L611" s="83" t="s">
        <v>1402</v>
      </c>
      <c r="M611" s="196" t="s">
        <v>1402</v>
      </c>
      <c r="N611" s="86">
        <v>2.712694816276743E-4</v>
      </c>
      <c r="O611" s="83" t="s">
        <v>1402</v>
      </c>
    </row>
    <row r="612" spans="1:15" x14ac:dyDescent="0.3">
      <c r="A612" s="79" t="s">
        <v>1442</v>
      </c>
      <c r="B612" s="100" t="s">
        <v>1046</v>
      </c>
      <c r="C612" s="81" t="str">
        <f>IFERROR(IF(B612="No CAS","",INDEX('DEQ Pollutant List'!$C$7:$C$611,MATCH('3. Pollutant Emissions - EF'!B612,'DEQ Pollutant List'!$B$7:$B$611,0))),"")</f>
        <v>1,3,5-Trimethylbenzene</v>
      </c>
      <c r="D612" s="112"/>
      <c r="E612" s="195" t="s">
        <v>1380</v>
      </c>
      <c r="F612" s="193" t="s">
        <v>1402</v>
      </c>
      <c r="G612" s="103" t="s">
        <v>1402</v>
      </c>
      <c r="H612" s="194" t="s">
        <v>1402</v>
      </c>
      <c r="I612" s="104" t="s">
        <v>1410</v>
      </c>
      <c r="J612" s="196" t="s">
        <v>1402</v>
      </c>
      <c r="K612" s="86">
        <v>6.5266782864001503E-3</v>
      </c>
      <c r="L612" s="83" t="s">
        <v>1402</v>
      </c>
      <c r="M612" s="196" t="s">
        <v>1402</v>
      </c>
      <c r="N612" s="86">
        <v>6.8190199624749016E-4</v>
      </c>
      <c r="O612" s="83" t="s">
        <v>1402</v>
      </c>
    </row>
    <row r="613" spans="1:15" x14ac:dyDescent="0.3">
      <c r="A613" s="79" t="s">
        <v>1442</v>
      </c>
      <c r="B613" s="100" t="s">
        <v>1044</v>
      </c>
      <c r="C613" s="81" t="str">
        <f>IFERROR(IF(B613="No CAS","",INDEX('DEQ Pollutant List'!$C$7:$C$611,MATCH('3. Pollutant Emissions - EF'!B613,'DEQ Pollutant List'!$B$7:$B$611,0))),"")</f>
        <v>1,2,4-Trimethylbenzene</v>
      </c>
      <c r="D613" s="112"/>
      <c r="E613" s="195" t="s">
        <v>1380</v>
      </c>
      <c r="F613" s="193" t="s">
        <v>1402</v>
      </c>
      <c r="G613" s="103" t="s">
        <v>1402</v>
      </c>
      <c r="H613" s="194" t="s">
        <v>1402</v>
      </c>
      <c r="I613" s="104" t="s">
        <v>1410</v>
      </c>
      <c r="J613" s="196" t="s">
        <v>1402</v>
      </c>
      <c r="K613" s="86">
        <v>1.9411062962581337E-2</v>
      </c>
      <c r="L613" s="83" t="s">
        <v>1402</v>
      </c>
      <c r="M613" s="196" t="s">
        <v>1402</v>
      </c>
      <c r="N613" s="86">
        <v>2.0578627685600825E-3</v>
      </c>
      <c r="O613" s="83" t="s">
        <v>1402</v>
      </c>
    </row>
    <row r="614" spans="1:15" x14ac:dyDescent="0.3">
      <c r="A614" s="79" t="s">
        <v>1442</v>
      </c>
      <c r="B614" s="100" t="s">
        <v>1042</v>
      </c>
      <c r="C614" s="81" t="str">
        <f>IFERROR(IF(B614="No CAS","",INDEX('DEQ Pollutant List'!$C$7:$C$611,MATCH('3. Pollutant Emissions - EF'!B614,'DEQ Pollutant List'!$B$7:$B$611,0))),"")</f>
        <v>1,2,3-Trimethylbenzene</v>
      </c>
      <c r="D614" s="112"/>
      <c r="E614" s="195" t="s">
        <v>1380</v>
      </c>
      <c r="F614" s="193" t="s">
        <v>1402</v>
      </c>
      <c r="G614" s="103" t="s">
        <v>1402</v>
      </c>
      <c r="H614" s="194" t="s">
        <v>1402</v>
      </c>
      <c r="I614" s="104" t="s">
        <v>1410</v>
      </c>
      <c r="J614" s="196" t="s">
        <v>1402</v>
      </c>
      <c r="K614" s="86">
        <v>4.1107113452384735E-2</v>
      </c>
      <c r="L614" s="83" t="s">
        <v>1402</v>
      </c>
      <c r="M614" s="196" t="s">
        <v>1402</v>
      </c>
      <c r="N614" s="86">
        <v>4.5118010749087218E-3</v>
      </c>
      <c r="O614" s="83" t="s">
        <v>1402</v>
      </c>
    </row>
    <row r="615" spans="1:15" x14ac:dyDescent="0.3">
      <c r="A615" s="79" t="s">
        <v>1442</v>
      </c>
      <c r="B615" s="100" t="s">
        <v>960</v>
      </c>
      <c r="C615" s="81" t="str">
        <f>IFERROR(IF(B615="No CAS","",INDEX('DEQ Pollutant List'!$C$7:$C$611,MATCH('3. Pollutant Emissions - EF'!B615,'DEQ Pollutant List'!$B$7:$B$611,0))),"")</f>
        <v>Styrene</v>
      </c>
      <c r="D615" s="112"/>
      <c r="E615" s="195" t="s">
        <v>1380</v>
      </c>
      <c r="F615" s="193" t="s">
        <v>1402</v>
      </c>
      <c r="G615" s="103" t="s">
        <v>1402</v>
      </c>
      <c r="H615" s="194" t="s">
        <v>1402</v>
      </c>
      <c r="I615" s="104" t="s">
        <v>1410</v>
      </c>
      <c r="J615" s="196" t="s">
        <v>1402</v>
      </c>
      <c r="K615" s="86">
        <v>1.7372569473505561E-6</v>
      </c>
      <c r="L615" s="83" t="s">
        <v>1402</v>
      </c>
      <c r="M615" s="196" t="s">
        <v>1402</v>
      </c>
      <c r="N615" s="86">
        <v>1.6225585496412675E-7</v>
      </c>
      <c r="O615" s="83" t="s">
        <v>1402</v>
      </c>
    </row>
    <row r="616" spans="1:15" x14ac:dyDescent="0.3">
      <c r="A616" s="79" t="s">
        <v>1442</v>
      </c>
      <c r="B616" s="100" t="s">
        <v>581</v>
      </c>
      <c r="C616" s="81" t="str">
        <f>IFERROR(IF(B616="No CAS","",INDEX('DEQ Pollutant List'!$C$7:$C$611,MATCH('3. Pollutant Emissions - EF'!B616,'DEQ Pollutant List'!$B$7:$B$611,0))),"")</f>
        <v>Naphthalene</v>
      </c>
      <c r="D616" s="112"/>
      <c r="E616" s="195" t="s">
        <v>1380</v>
      </c>
      <c r="F616" s="193" t="s">
        <v>1402</v>
      </c>
      <c r="G616" s="103" t="s">
        <v>1402</v>
      </c>
      <c r="H616" s="194" t="s">
        <v>1402</v>
      </c>
      <c r="I616" s="104" t="s">
        <v>1410</v>
      </c>
      <c r="J616" s="196" t="s">
        <v>1402</v>
      </c>
      <c r="K616" s="86">
        <v>9.3838116094490231E-3</v>
      </c>
      <c r="L616" s="83" t="s">
        <v>1402</v>
      </c>
      <c r="M616" s="196" t="s">
        <v>1402</v>
      </c>
      <c r="N616" s="86">
        <v>1.1858014175605189E-3</v>
      </c>
      <c r="O616" s="83" t="s">
        <v>1402</v>
      </c>
    </row>
    <row r="617" spans="1:15" x14ac:dyDescent="0.3">
      <c r="A617" s="79" t="s">
        <v>1442</v>
      </c>
      <c r="B617" s="100" t="s">
        <v>254</v>
      </c>
      <c r="C617" s="81" t="str">
        <f>IFERROR(IF(B617="No CAS","",INDEX('DEQ Pollutant List'!$C$7:$C$611,MATCH('3. Pollutant Emissions - EF'!B617,'DEQ Pollutant List'!$B$7:$B$611,0))),"")</f>
        <v>Cyclohexane</v>
      </c>
      <c r="D617" s="112"/>
      <c r="E617" s="195" t="s">
        <v>1380</v>
      </c>
      <c r="F617" s="193" t="s">
        <v>1402</v>
      </c>
      <c r="G617" s="103" t="s">
        <v>1402</v>
      </c>
      <c r="H617" s="194" t="s">
        <v>1402</v>
      </c>
      <c r="I617" s="104" t="s">
        <v>1410</v>
      </c>
      <c r="J617" s="196" t="s">
        <v>1402</v>
      </c>
      <c r="K617" s="86">
        <v>0.30908907274815017</v>
      </c>
      <c r="L617" s="83" t="s">
        <v>1402</v>
      </c>
      <c r="M617" s="196" t="s">
        <v>1402</v>
      </c>
      <c r="N617" s="86">
        <v>2.1402044044310068E-2</v>
      </c>
      <c r="O617" s="83" t="s">
        <v>1402</v>
      </c>
    </row>
    <row r="618" spans="1:15" x14ac:dyDescent="0.3">
      <c r="A618" s="79" t="s">
        <v>1443</v>
      </c>
      <c r="B618" s="100" t="s">
        <v>98</v>
      </c>
      <c r="C618" s="81" t="str">
        <f>IFERROR(IF(B618="No CAS","",INDEX('DEQ Pollutant List'!$C$7:$C$611,MATCH('3. Pollutant Emissions - EF'!B618,'DEQ Pollutant List'!$B$7:$B$611,0))),"")</f>
        <v>Benzene</v>
      </c>
      <c r="D618" s="112"/>
      <c r="E618" s="195" t="s">
        <v>1380</v>
      </c>
      <c r="F618" s="193" t="s">
        <v>1402</v>
      </c>
      <c r="G618" s="103" t="s">
        <v>1402</v>
      </c>
      <c r="H618" s="194" t="s">
        <v>1402</v>
      </c>
      <c r="I618" s="104" t="s">
        <v>1410</v>
      </c>
      <c r="J618" s="196" t="s">
        <v>1402</v>
      </c>
      <c r="K618" s="86">
        <v>8.0146512435734382E-2</v>
      </c>
      <c r="L618" s="83" t="s">
        <v>1402</v>
      </c>
      <c r="M618" s="196" t="s">
        <v>1402</v>
      </c>
      <c r="N618" s="86">
        <v>5.7589484480044121E-3</v>
      </c>
      <c r="O618" s="83" t="s">
        <v>1402</v>
      </c>
    </row>
    <row r="619" spans="1:15" x14ac:dyDescent="0.3">
      <c r="A619" s="79" t="s">
        <v>1443</v>
      </c>
      <c r="B619" s="100" t="s">
        <v>994</v>
      </c>
      <c r="C619" s="81" t="str">
        <f>IFERROR(IF(B619="No CAS","",INDEX('DEQ Pollutant List'!$C$7:$C$611,MATCH('3. Pollutant Emissions - EF'!B619,'DEQ Pollutant List'!$B$7:$B$611,0))),"")</f>
        <v>Toluene</v>
      </c>
      <c r="D619" s="112"/>
      <c r="E619" s="195" t="s">
        <v>1380</v>
      </c>
      <c r="F619" s="193" t="s">
        <v>1402</v>
      </c>
      <c r="G619" s="103" t="s">
        <v>1402</v>
      </c>
      <c r="H619" s="194" t="s">
        <v>1402</v>
      </c>
      <c r="I619" s="104" t="s">
        <v>1410</v>
      </c>
      <c r="J619" s="196" t="s">
        <v>1402</v>
      </c>
      <c r="K619" s="86">
        <v>8.0246223496721836E-2</v>
      </c>
      <c r="L619" s="83" t="s">
        <v>1402</v>
      </c>
      <c r="M619" s="196" t="s">
        <v>1402</v>
      </c>
      <c r="N619" s="86">
        <v>6.4446885706620121E-3</v>
      </c>
      <c r="O619" s="83" t="s">
        <v>1402</v>
      </c>
    </row>
    <row r="620" spans="1:15" x14ac:dyDescent="0.3">
      <c r="A620" s="79" t="s">
        <v>1443</v>
      </c>
      <c r="B620" s="100" t="s">
        <v>410</v>
      </c>
      <c r="C620" s="81" t="str">
        <f>IFERROR(IF(B620="No CAS","",INDEX('DEQ Pollutant List'!$C$7:$C$611,MATCH('3. Pollutant Emissions - EF'!B620,'DEQ Pollutant List'!$B$7:$B$611,0))),"")</f>
        <v>Ethyl benzene</v>
      </c>
      <c r="D620" s="112"/>
      <c r="E620" s="195" t="s">
        <v>1380</v>
      </c>
      <c r="F620" s="193" t="s">
        <v>1402</v>
      </c>
      <c r="G620" s="103" t="s">
        <v>1402</v>
      </c>
      <c r="H620" s="194" t="s">
        <v>1402</v>
      </c>
      <c r="I620" s="104" t="s">
        <v>1410</v>
      </c>
      <c r="J620" s="196" t="s">
        <v>1402</v>
      </c>
      <c r="K620" s="86">
        <v>1.3053886707693241E-2</v>
      </c>
      <c r="L620" s="83" t="s">
        <v>1402</v>
      </c>
      <c r="M620" s="196" t="s">
        <v>1402</v>
      </c>
      <c r="N620" s="86">
        <v>1.1858904505404001E-3</v>
      </c>
      <c r="O620" s="83" t="s">
        <v>1402</v>
      </c>
    </row>
    <row r="621" spans="1:15" x14ac:dyDescent="0.3">
      <c r="A621" s="79" t="s">
        <v>1443</v>
      </c>
      <c r="B621" s="100" t="s">
        <v>1075</v>
      </c>
      <c r="C621" s="81" t="str">
        <f>IFERROR(IF(B621="No CAS","",INDEX('DEQ Pollutant List'!$C$7:$C$611,MATCH('3. Pollutant Emissions - EF'!B621,'DEQ Pollutant List'!$B$7:$B$611,0))),"")</f>
        <v>p-Xylene</v>
      </c>
      <c r="D621" s="112"/>
      <c r="E621" s="195" t="s">
        <v>1380</v>
      </c>
      <c r="F621" s="193" t="s">
        <v>1402</v>
      </c>
      <c r="G621" s="103" t="s">
        <v>1402</v>
      </c>
      <c r="H621" s="194" t="s">
        <v>1402</v>
      </c>
      <c r="I621" s="104" t="s">
        <v>1410</v>
      </c>
      <c r="J621" s="196" t="s">
        <v>1402</v>
      </c>
      <c r="K621" s="86">
        <v>4.1502664070068765E-2</v>
      </c>
      <c r="L621" s="83" t="s">
        <v>1402</v>
      </c>
      <c r="M621" s="196" t="s">
        <v>1402</v>
      </c>
      <c r="N621" s="86">
        <v>3.7488614683641969E-3</v>
      </c>
      <c r="O621" s="83" t="s">
        <v>1402</v>
      </c>
    </row>
    <row r="622" spans="1:15" x14ac:dyDescent="0.3">
      <c r="A622" s="79" t="s">
        <v>1443</v>
      </c>
      <c r="B622" s="100" t="s">
        <v>1074</v>
      </c>
      <c r="C622" s="81" t="str">
        <f>IFERROR(IF(B622="No CAS","",INDEX('DEQ Pollutant List'!$C$7:$C$611,MATCH('3. Pollutant Emissions - EF'!B622,'DEQ Pollutant List'!$B$7:$B$611,0))),"")</f>
        <v>o-Xylene</v>
      </c>
      <c r="D622" s="112"/>
      <c r="E622" s="195" t="s">
        <v>1380</v>
      </c>
      <c r="F622" s="193" t="s">
        <v>1402</v>
      </c>
      <c r="G622" s="103" t="s">
        <v>1402</v>
      </c>
      <c r="H622" s="194" t="s">
        <v>1402</v>
      </c>
      <c r="I622" s="104" t="s">
        <v>1410</v>
      </c>
      <c r="J622" s="196" t="s">
        <v>1402</v>
      </c>
      <c r="K622" s="86">
        <v>1.3357471804822238E-2</v>
      </c>
      <c r="L622" s="83" t="s">
        <v>1402</v>
      </c>
      <c r="M622" s="196" t="s">
        <v>1402</v>
      </c>
      <c r="N622" s="86">
        <v>1.2557985665430566E-3</v>
      </c>
      <c r="O622" s="83" t="s">
        <v>1402</v>
      </c>
    </row>
    <row r="623" spans="1:15" x14ac:dyDescent="0.3">
      <c r="A623" s="79" t="s">
        <v>1443</v>
      </c>
      <c r="B623" s="100" t="s">
        <v>508</v>
      </c>
      <c r="C623" s="81" t="str">
        <f>IFERROR(IF(B623="No CAS","",INDEX('DEQ Pollutant List'!$C$7:$C$611,MATCH('3. Pollutant Emissions - EF'!B623,'DEQ Pollutant List'!$B$7:$B$611,0))),"")</f>
        <v>Isopropylbenzene (cumene)</v>
      </c>
      <c r="D623" s="112"/>
      <c r="E623" s="195" t="s">
        <v>1380</v>
      </c>
      <c r="F623" s="193" t="s">
        <v>1402</v>
      </c>
      <c r="G623" s="103" t="s">
        <v>1402</v>
      </c>
      <c r="H623" s="194" t="s">
        <v>1402</v>
      </c>
      <c r="I623" s="104" t="s">
        <v>1410</v>
      </c>
      <c r="J623" s="196" t="s">
        <v>1402</v>
      </c>
      <c r="K623" s="86">
        <v>2.1319373167416576E-3</v>
      </c>
      <c r="L623" s="83" t="s">
        <v>1402</v>
      </c>
      <c r="M623" s="196" t="s">
        <v>1402</v>
      </c>
      <c r="N623" s="86">
        <v>2.110272470159167E-4</v>
      </c>
      <c r="O623" s="83" t="s">
        <v>1402</v>
      </c>
    </row>
    <row r="624" spans="1:15" x14ac:dyDescent="0.3">
      <c r="A624" s="79" t="s">
        <v>1443</v>
      </c>
      <c r="B624" s="100" t="s">
        <v>1046</v>
      </c>
      <c r="C624" s="81" t="str">
        <f>IFERROR(IF(B624="No CAS","",INDEX('DEQ Pollutant List'!$C$7:$C$611,MATCH('3. Pollutant Emissions - EF'!B624,'DEQ Pollutant List'!$B$7:$B$611,0))),"")</f>
        <v>1,3,5-Trimethylbenzene</v>
      </c>
      <c r="D624" s="112"/>
      <c r="E624" s="195" t="s">
        <v>1380</v>
      </c>
      <c r="F624" s="193" t="s">
        <v>1402</v>
      </c>
      <c r="G624" s="103" t="s">
        <v>1402</v>
      </c>
      <c r="H624" s="194" t="s">
        <v>1402</v>
      </c>
      <c r="I624" s="104" t="s">
        <v>1410</v>
      </c>
      <c r="J624" s="196" t="s">
        <v>1402</v>
      </c>
      <c r="K624" s="86">
        <v>4.9963887508833547E-3</v>
      </c>
      <c r="L624" s="83" t="s">
        <v>1402</v>
      </c>
      <c r="M624" s="196" t="s">
        <v>1402</v>
      </c>
      <c r="N624" s="86">
        <v>5.3046844834640436E-4</v>
      </c>
      <c r="O624" s="83" t="s">
        <v>1402</v>
      </c>
    </row>
    <row r="625" spans="1:15" x14ac:dyDescent="0.3">
      <c r="A625" s="79" t="s">
        <v>1443</v>
      </c>
      <c r="B625" s="100" t="s">
        <v>1044</v>
      </c>
      <c r="C625" s="81" t="str">
        <f>IFERROR(IF(B625="No CAS","",INDEX('DEQ Pollutant List'!$C$7:$C$611,MATCH('3. Pollutant Emissions - EF'!B625,'DEQ Pollutant List'!$B$7:$B$611,0))),"")</f>
        <v>1,2,4-Trimethylbenzene</v>
      </c>
      <c r="D625" s="112"/>
      <c r="E625" s="195" t="s">
        <v>1380</v>
      </c>
      <c r="F625" s="193" t="s">
        <v>1402</v>
      </c>
      <c r="G625" s="103" t="s">
        <v>1402</v>
      </c>
      <c r="H625" s="194" t="s">
        <v>1402</v>
      </c>
      <c r="I625" s="104" t="s">
        <v>1410</v>
      </c>
      <c r="J625" s="196" t="s">
        <v>1402</v>
      </c>
      <c r="K625" s="86">
        <v>1.4859812660143084E-2</v>
      </c>
      <c r="L625" s="83" t="s">
        <v>1402</v>
      </c>
      <c r="M625" s="196" t="s">
        <v>1402</v>
      </c>
      <c r="N625" s="86">
        <v>1.600862405089228E-3</v>
      </c>
      <c r="O625" s="83" t="s">
        <v>1402</v>
      </c>
    </row>
    <row r="626" spans="1:15" x14ac:dyDescent="0.3">
      <c r="A626" s="79" t="s">
        <v>1443</v>
      </c>
      <c r="B626" s="100" t="s">
        <v>1042</v>
      </c>
      <c r="C626" s="81" t="str">
        <f>IFERROR(IF(B626="No CAS","",INDEX('DEQ Pollutant List'!$C$7:$C$611,MATCH('3. Pollutant Emissions - EF'!B626,'DEQ Pollutant List'!$B$7:$B$611,0))),"")</f>
        <v>1,2,3-Trimethylbenzene</v>
      </c>
      <c r="D626" s="112"/>
      <c r="E626" s="195" t="s">
        <v>1380</v>
      </c>
      <c r="F626" s="193" t="s">
        <v>1402</v>
      </c>
      <c r="G626" s="103" t="s">
        <v>1402</v>
      </c>
      <c r="H626" s="194" t="s">
        <v>1402</v>
      </c>
      <c r="I626" s="104" t="s">
        <v>1410</v>
      </c>
      <c r="J626" s="196" t="s">
        <v>1402</v>
      </c>
      <c r="K626" s="86">
        <v>3.1468859076868042E-2</v>
      </c>
      <c r="L626" s="83" t="s">
        <v>1402</v>
      </c>
      <c r="M626" s="196" t="s">
        <v>1402</v>
      </c>
      <c r="N626" s="86">
        <v>3.5098417787676013E-3</v>
      </c>
      <c r="O626" s="83" t="s">
        <v>1402</v>
      </c>
    </row>
    <row r="627" spans="1:15" x14ac:dyDescent="0.3">
      <c r="A627" s="79" t="s">
        <v>1443</v>
      </c>
      <c r="B627" s="100" t="s">
        <v>960</v>
      </c>
      <c r="C627" s="81" t="str">
        <f>IFERROR(IF(B627="No CAS","",INDEX('DEQ Pollutant List'!$C$7:$C$611,MATCH('3. Pollutant Emissions - EF'!B627,'DEQ Pollutant List'!$B$7:$B$611,0))),"")</f>
        <v>Styrene</v>
      </c>
      <c r="D627" s="112"/>
      <c r="E627" s="195" t="s">
        <v>1380</v>
      </c>
      <c r="F627" s="193" t="s">
        <v>1402</v>
      </c>
      <c r="G627" s="103" t="s">
        <v>1402</v>
      </c>
      <c r="H627" s="194" t="s">
        <v>1402</v>
      </c>
      <c r="I627" s="104" t="s">
        <v>1410</v>
      </c>
      <c r="J627" s="196" t="s">
        <v>1402</v>
      </c>
      <c r="K627" s="86">
        <v>1.3299278267205376E-6</v>
      </c>
      <c r="L627" s="83" t="s">
        <v>1402</v>
      </c>
      <c r="M627" s="196" t="s">
        <v>1402</v>
      </c>
      <c r="N627" s="86">
        <v>1.2622284740562725E-7</v>
      </c>
      <c r="O627" s="83" t="s">
        <v>1402</v>
      </c>
    </row>
    <row r="628" spans="1:15" x14ac:dyDescent="0.3">
      <c r="A628" s="79" t="s">
        <v>1443</v>
      </c>
      <c r="B628" s="100" t="s">
        <v>581</v>
      </c>
      <c r="C628" s="81" t="str">
        <f>IFERROR(IF(B628="No CAS","",INDEX('DEQ Pollutant List'!$C$7:$C$611,MATCH('3. Pollutant Emissions - EF'!B628,'DEQ Pollutant List'!$B$7:$B$611,0))),"")</f>
        <v>Naphthalene</v>
      </c>
      <c r="D628" s="112"/>
      <c r="E628" s="195" t="s">
        <v>1380</v>
      </c>
      <c r="F628" s="193" t="s">
        <v>1402</v>
      </c>
      <c r="G628" s="103" t="s">
        <v>1402</v>
      </c>
      <c r="H628" s="194" t="s">
        <v>1402</v>
      </c>
      <c r="I628" s="104" t="s">
        <v>1410</v>
      </c>
      <c r="J628" s="196" t="s">
        <v>1402</v>
      </c>
      <c r="K628" s="86">
        <v>7.1836190951154845E-3</v>
      </c>
      <c r="L628" s="83" t="s">
        <v>1402</v>
      </c>
      <c r="M628" s="196" t="s">
        <v>1402</v>
      </c>
      <c r="N628" s="86">
        <v>9.2246428589716923E-4</v>
      </c>
      <c r="O628" s="83" t="s">
        <v>1402</v>
      </c>
    </row>
    <row r="629" spans="1:15" x14ac:dyDescent="0.3">
      <c r="A629" s="79" t="s">
        <v>1443</v>
      </c>
      <c r="B629" s="100" t="s">
        <v>254</v>
      </c>
      <c r="C629" s="81" t="str">
        <f>IFERROR(IF(B629="No CAS","",INDEX('DEQ Pollutant List'!$C$7:$C$611,MATCH('3. Pollutant Emissions - EF'!B629,'DEQ Pollutant List'!$B$7:$B$611,0))),"")</f>
        <v>Cyclohexane</v>
      </c>
      <c r="D629" s="112"/>
      <c r="E629" s="195" t="s">
        <v>1380</v>
      </c>
      <c r="F629" s="193" t="s">
        <v>1402</v>
      </c>
      <c r="G629" s="103" t="s">
        <v>1402</v>
      </c>
      <c r="H629" s="194" t="s">
        <v>1402</v>
      </c>
      <c r="I629" s="104" t="s">
        <v>1410</v>
      </c>
      <c r="J629" s="196" t="s">
        <v>1402</v>
      </c>
      <c r="K629" s="86">
        <v>0.236617939223049</v>
      </c>
      <c r="L629" s="83" t="s">
        <v>1402</v>
      </c>
      <c r="M629" s="196" t="s">
        <v>1402</v>
      </c>
      <c r="N629" s="86">
        <v>1.6649180026019544E-2</v>
      </c>
      <c r="O629" s="83" t="s">
        <v>1402</v>
      </c>
    </row>
    <row r="630" spans="1:15" x14ac:dyDescent="0.3">
      <c r="A630" s="79" t="s">
        <v>1444</v>
      </c>
      <c r="B630" s="100" t="s">
        <v>98</v>
      </c>
      <c r="C630" s="81" t="str">
        <f>IFERROR(IF(B630="No CAS","",INDEX('DEQ Pollutant List'!$C$7:$C$611,MATCH('3. Pollutant Emissions - EF'!B630,'DEQ Pollutant List'!$B$7:$B$611,0))),"")</f>
        <v>Benzene</v>
      </c>
      <c r="D630" s="112"/>
      <c r="E630" s="195" t="s">
        <v>1380</v>
      </c>
      <c r="F630" s="193" t="s">
        <v>1402</v>
      </c>
      <c r="G630" s="103" t="s">
        <v>1402</v>
      </c>
      <c r="H630" s="194" t="s">
        <v>1402</v>
      </c>
      <c r="I630" s="104" t="s">
        <v>1410</v>
      </c>
      <c r="J630" s="196" t="s">
        <v>1402</v>
      </c>
      <c r="K630" s="86">
        <v>3.6187888663127459</v>
      </c>
      <c r="L630" s="83" t="s">
        <v>1402</v>
      </c>
      <c r="M630" s="196" t="s">
        <v>1402</v>
      </c>
      <c r="N630" s="86">
        <v>0.19787680665322066</v>
      </c>
      <c r="O630" s="83" t="s">
        <v>1402</v>
      </c>
    </row>
    <row r="631" spans="1:15" x14ac:dyDescent="0.3">
      <c r="A631" s="79" t="s">
        <v>1444</v>
      </c>
      <c r="B631" s="100" t="s">
        <v>994</v>
      </c>
      <c r="C631" s="81" t="str">
        <f>IFERROR(IF(B631="No CAS","",INDEX('DEQ Pollutant List'!$C$7:$C$611,MATCH('3. Pollutant Emissions - EF'!B631,'DEQ Pollutant List'!$B$7:$B$611,0))),"")</f>
        <v>Toluene</v>
      </c>
      <c r="D631" s="112"/>
      <c r="E631" s="195" t="s">
        <v>1380</v>
      </c>
      <c r="F631" s="193" t="s">
        <v>1402</v>
      </c>
      <c r="G631" s="103" t="s">
        <v>1402</v>
      </c>
      <c r="H631" s="194" t="s">
        <v>1402</v>
      </c>
      <c r="I631" s="104" t="s">
        <v>1410</v>
      </c>
      <c r="J631" s="196" t="s">
        <v>1402</v>
      </c>
      <c r="K631" s="86">
        <v>2.558311452628919</v>
      </c>
      <c r="L631" s="83" t="s">
        <v>1402</v>
      </c>
      <c r="M631" s="196" t="s">
        <v>1402</v>
      </c>
      <c r="N631" s="86">
        <v>0.15635214118522156</v>
      </c>
      <c r="O631" s="83" t="s">
        <v>1402</v>
      </c>
    </row>
    <row r="632" spans="1:15" x14ac:dyDescent="0.3">
      <c r="A632" s="79" t="s">
        <v>1444</v>
      </c>
      <c r="B632" s="100" t="s">
        <v>410</v>
      </c>
      <c r="C632" s="81" t="str">
        <f>IFERROR(IF(B632="No CAS","",INDEX('DEQ Pollutant List'!$C$7:$C$611,MATCH('3. Pollutant Emissions - EF'!B632,'DEQ Pollutant List'!$B$7:$B$611,0))),"")</f>
        <v>Ethyl benzene</v>
      </c>
      <c r="D632" s="112"/>
      <c r="E632" s="195" t="s">
        <v>1380</v>
      </c>
      <c r="F632" s="193" t="s">
        <v>1402</v>
      </c>
      <c r="G632" s="103" t="s">
        <v>1402</v>
      </c>
      <c r="H632" s="194" t="s">
        <v>1402</v>
      </c>
      <c r="I632" s="104" t="s">
        <v>1410</v>
      </c>
      <c r="J632" s="196" t="s">
        <v>1402</v>
      </c>
      <c r="K632" s="86">
        <v>0.1597548010657063</v>
      </c>
      <c r="L632" s="83" t="s">
        <v>1402</v>
      </c>
      <c r="M632" s="196" t="s">
        <v>1402</v>
      </c>
      <c r="N632" s="86">
        <v>1.1044135770297116E-2</v>
      </c>
      <c r="O632" s="83" t="s">
        <v>1402</v>
      </c>
    </row>
    <row r="633" spans="1:15" x14ac:dyDescent="0.3">
      <c r="A633" s="79" t="s">
        <v>1444</v>
      </c>
      <c r="B633" s="100" t="s">
        <v>1075</v>
      </c>
      <c r="C633" s="81" t="str">
        <f>IFERROR(IF(B633="No CAS","",INDEX('DEQ Pollutant List'!$C$7:$C$611,MATCH('3. Pollutant Emissions - EF'!B633,'DEQ Pollutant List'!$B$7:$B$611,0))),"")</f>
        <v>p-Xylene</v>
      </c>
      <c r="D633" s="112"/>
      <c r="E633" s="195" t="s">
        <v>1380</v>
      </c>
      <c r="F633" s="193" t="s">
        <v>1402</v>
      </c>
      <c r="G633" s="103" t="s">
        <v>1402</v>
      </c>
      <c r="H633" s="194" t="s">
        <v>1402</v>
      </c>
      <c r="I633" s="104" t="s">
        <v>1410</v>
      </c>
      <c r="J633" s="196" t="s">
        <v>1402</v>
      </c>
      <c r="K633" s="86">
        <v>0.44402412922499923</v>
      </c>
      <c r="L633" s="83" t="s">
        <v>1402</v>
      </c>
      <c r="M633" s="196" t="s">
        <v>1402</v>
      </c>
      <c r="N633" s="86">
        <v>3.0521303249399338E-2</v>
      </c>
      <c r="O633" s="83" t="s">
        <v>1402</v>
      </c>
    </row>
    <row r="634" spans="1:15" x14ac:dyDescent="0.3">
      <c r="A634" s="79" t="s">
        <v>1444</v>
      </c>
      <c r="B634" s="100" t="s">
        <v>1074</v>
      </c>
      <c r="C634" s="81" t="str">
        <f>IFERROR(IF(B634="No CAS","",INDEX('DEQ Pollutant List'!$C$7:$C$611,MATCH('3. Pollutant Emissions - EF'!B634,'DEQ Pollutant List'!$B$7:$B$611,0))),"")</f>
        <v>o-Xylene</v>
      </c>
      <c r="D634" s="112"/>
      <c r="E634" s="195" t="s">
        <v>1380</v>
      </c>
      <c r="F634" s="193" t="s">
        <v>1402</v>
      </c>
      <c r="G634" s="103" t="s">
        <v>1402</v>
      </c>
      <c r="H634" s="194" t="s">
        <v>1402</v>
      </c>
      <c r="I634" s="104" t="s">
        <v>1410</v>
      </c>
      <c r="J634" s="196" t="s">
        <v>1402</v>
      </c>
      <c r="K634" s="86">
        <v>0.16399798473994834</v>
      </c>
      <c r="L634" s="83" t="s">
        <v>1402</v>
      </c>
      <c r="M634" s="196" t="s">
        <v>1402</v>
      </c>
      <c r="N634" s="86">
        <v>1.1732952533685677E-2</v>
      </c>
      <c r="O634" s="83" t="s">
        <v>1402</v>
      </c>
    </row>
    <row r="635" spans="1:15" x14ac:dyDescent="0.3">
      <c r="A635" s="79" t="s">
        <v>1444</v>
      </c>
      <c r="B635" s="100" t="s">
        <v>508</v>
      </c>
      <c r="C635" s="81" t="str">
        <f>IFERROR(IF(B635="No CAS","",INDEX('DEQ Pollutant List'!$C$7:$C$611,MATCH('3. Pollutant Emissions - EF'!B635,'DEQ Pollutant List'!$B$7:$B$611,0))),"")</f>
        <v>Isopropylbenzene (cumene)</v>
      </c>
      <c r="D635" s="112"/>
      <c r="E635" s="195" t="s">
        <v>1380</v>
      </c>
      <c r="F635" s="193" t="s">
        <v>1402</v>
      </c>
      <c r="G635" s="103" t="s">
        <v>1402</v>
      </c>
      <c r="H635" s="194" t="s">
        <v>1402</v>
      </c>
      <c r="I635" s="104" t="s">
        <v>1410</v>
      </c>
      <c r="J635" s="196" t="s">
        <v>1402</v>
      </c>
      <c r="K635" s="86">
        <v>8.3794192392150305E-3</v>
      </c>
      <c r="L635" s="83" t="s">
        <v>1402</v>
      </c>
      <c r="M635" s="196" t="s">
        <v>1402</v>
      </c>
      <c r="N635" s="86">
        <v>6.3117691597711295E-4</v>
      </c>
      <c r="O635" s="83" t="s">
        <v>1402</v>
      </c>
    </row>
    <row r="636" spans="1:15" x14ac:dyDescent="0.3">
      <c r="A636" s="79" t="s">
        <v>1444</v>
      </c>
      <c r="B636" s="100" t="s">
        <v>1046</v>
      </c>
      <c r="C636" s="81" t="str">
        <f>IFERROR(IF(B636="No CAS","",INDEX('DEQ Pollutant List'!$C$7:$C$611,MATCH('3. Pollutant Emissions - EF'!B636,'DEQ Pollutant List'!$B$7:$B$611,0))),"")</f>
        <v>1,3,5-Trimethylbenzene</v>
      </c>
      <c r="D636" s="112"/>
      <c r="E636" s="195" t="s">
        <v>1380</v>
      </c>
      <c r="F636" s="193" t="s">
        <v>1402</v>
      </c>
      <c r="G636" s="103" t="s">
        <v>1402</v>
      </c>
      <c r="H636" s="194" t="s">
        <v>1402</v>
      </c>
      <c r="I636" s="104" t="s">
        <v>1410</v>
      </c>
      <c r="J636" s="196" t="s">
        <v>1402</v>
      </c>
      <c r="K636" s="86">
        <v>4.9478432694522539E-2</v>
      </c>
      <c r="L636" s="83" t="s">
        <v>1402</v>
      </c>
      <c r="M636" s="196" t="s">
        <v>1402</v>
      </c>
      <c r="N636" s="86">
        <v>3.9975357426551119E-3</v>
      </c>
      <c r="O636" s="83" t="s">
        <v>1402</v>
      </c>
    </row>
    <row r="637" spans="1:15" x14ac:dyDescent="0.3">
      <c r="A637" s="79" t="s">
        <v>1444</v>
      </c>
      <c r="B637" s="100" t="s">
        <v>1044</v>
      </c>
      <c r="C637" s="81" t="str">
        <f>IFERROR(IF(B637="No CAS","",INDEX('DEQ Pollutant List'!$C$7:$C$611,MATCH('3. Pollutant Emissions - EF'!B637,'DEQ Pollutant List'!$B$7:$B$611,0))),"")</f>
        <v>1,2,4-Trimethylbenzene</v>
      </c>
      <c r="D637" s="112"/>
      <c r="E637" s="195" t="s">
        <v>1380</v>
      </c>
      <c r="F637" s="193" t="s">
        <v>1402</v>
      </c>
      <c r="G637" s="103" t="s">
        <v>1402</v>
      </c>
      <c r="H637" s="194" t="s">
        <v>1402</v>
      </c>
      <c r="I637" s="104" t="s">
        <v>1410</v>
      </c>
      <c r="J637" s="196" t="s">
        <v>1402</v>
      </c>
      <c r="K637" s="86">
        <v>0.10778833197859239</v>
      </c>
      <c r="L637" s="83" t="s">
        <v>1402</v>
      </c>
      <c r="M637" s="196" t="s">
        <v>1402</v>
      </c>
      <c r="N637" s="86">
        <v>8.8366063427234073E-3</v>
      </c>
      <c r="O637" s="83" t="s">
        <v>1402</v>
      </c>
    </row>
    <row r="638" spans="1:15" x14ac:dyDescent="0.3">
      <c r="A638" s="79" t="s">
        <v>1444</v>
      </c>
      <c r="B638" s="100" t="s">
        <v>1042</v>
      </c>
      <c r="C638" s="81" t="str">
        <f>IFERROR(IF(B638="No CAS","",INDEX('DEQ Pollutant List'!$C$7:$C$611,MATCH('3. Pollutant Emissions - EF'!B638,'DEQ Pollutant List'!$B$7:$B$611,0))),"")</f>
        <v>1,2,3-Trimethylbenzene</v>
      </c>
      <c r="D638" s="112"/>
      <c r="E638" s="195" t="s">
        <v>1380</v>
      </c>
      <c r="F638" s="193" t="s">
        <v>1402</v>
      </c>
      <c r="G638" s="103" t="s">
        <v>1402</v>
      </c>
      <c r="H638" s="194" t="s">
        <v>1402</v>
      </c>
      <c r="I638" s="104" t="s">
        <v>1410</v>
      </c>
      <c r="J638" s="196" t="s">
        <v>1402</v>
      </c>
      <c r="K638" s="86">
        <v>2.8888652211547485E-2</v>
      </c>
      <c r="L638" s="83" t="s">
        <v>1402</v>
      </c>
      <c r="M638" s="196" t="s">
        <v>1402</v>
      </c>
      <c r="N638" s="86">
        <v>2.4519234524425712E-3</v>
      </c>
      <c r="O638" s="83" t="s">
        <v>1402</v>
      </c>
    </row>
    <row r="639" spans="1:15" x14ac:dyDescent="0.3">
      <c r="A639" s="79" t="s">
        <v>1444</v>
      </c>
      <c r="B639" s="100" t="s">
        <v>960</v>
      </c>
      <c r="C639" s="81" t="str">
        <f>IFERROR(IF(B639="No CAS","",INDEX('DEQ Pollutant List'!$C$7:$C$611,MATCH('3. Pollutant Emissions - EF'!B639,'DEQ Pollutant List'!$B$7:$B$611,0))),"")</f>
        <v>Styrene</v>
      </c>
      <c r="D639" s="112"/>
      <c r="E639" s="195" t="s">
        <v>1380</v>
      </c>
      <c r="F639" s="193" t="s">
        <v>1402</v>
      </c>
      <c r="G639" s="103" t="s">
        <v>1402</v>
      </c>
      <c r="H639" s="194" t="s">
        <v>1402</v>
      </c>
      <c r="I639" s="104" t="s">
        <v>1410</v>
      </c>
      <c r="J639" s="196" t="s">
        <v>1402</v>
      </c>
      <c r="K639" s="86">
        <v>4.5868143367129143E-4</v>
      </c>
      <c r="L639" s="83" t="s">
        <v>1402</v>
      </c>
      <c r="M639" s="196" t="s">
        <v>1402</v>
      </c>
      <c r="N639" s="86">
        <v>3.3127918324393399E-5</v>
      </c>
      <c r="O639" s="83" t="s">
        <v>1402</v>
      </c>
    </row>
    <row r="640" spans="1:15" x14ac:dyDescent="0.3">
      <c r="A640" s="79" t="s">
        <v>1444</v>
      </c>
      <c r="B640" s="100" t="s">
        <v>581</v>
      </c>
      <c r="C640" s="81" t="str">
        <f>IFERROR(IF(B640="No CAS","",INDEX('DEQ Pollutant List'!$C$7:$C$611,MATCH('3. Pollutant Emissions - EF'!B640,'DEQ Pollutant List'!$B$7:$B$611,0))),"")</f>
        <v>Naphthalene</v>
      </c>
      <c r="D640" s="112"/>
      <c r="E640" s="195" t="s">
        <v>1380</v>
      </c>
      <c r="F640" s="193" t="s">
        <v>1402</v>
      </c>
      <c r="G640" s="103" t="s">
        <v>1402</v>
      </c>
      <c r="H640" s="194" t="s">
        <v>1402</v>
      </c>
      <c r="I640" s="104" t="s">
        <v>1410</v>
      </c>
      <c r="J640" s="196" t="s">
        <v>1402</v>
      </c>
      <c r="K640" s="86">
        <v>2.6427440762174423E-3</v>
      </c>
      <c r="L640" s="83" t="s">
        <v>1402</v>
      </c>
      <c r="M640" s="196" t="s">
        <v>1402</v>
      </c>
      <c r="N640" s="86">
        <v>2.5824650839144494E-4</v>
      </c>
      <c r="O640" s="83" t="s">
        <v>1402</v>
      </c>
    </row>
    <row r="641" spans="1:15" x14ac:dyDescent="0.3">
      <c r="A641" s="79" t="s">
        <v>1444</v>
      </c>
      <c r="B641" s="100" t="s">
        <v>254</v>
      </c>
      <c r="C641" s="81" t="str">
        <f>IFERROR(IF(B641="No CAS","",INDEX('DEQ Pollutant List'!$C$7:$C$611,MATCH('3. Pollutant Emissions - EF'!B641,'DEQ Pollutant List'!$B$7:$B$611,0))),"")</f>
        <v>Cyclohexane</v>
      </c>
      <c r="D641" s="112"/>
      <c r="E641" s="195" t="s">
        <v>1380</v>
      </c>
      <c r="F641" s="193" t="s">
        <v>1402</v>
      </c>
      <c r="G641" s="103" t="s">
        <v>1402</v>
      </c>
      <c r="H641" s="194" t="s">
        <v>1402</v>
      </c>
      <c r="I641" s="104" t="s">
        <v>1410</v>
      </c>
      <c r="J641" s="196" t="s">
        <v>1402</v>
      </c>
      <c r="K641" s="86">
        <v>6.0000223265013242</v>
      </c>
      <c r="L641" s="83" t="s">
        <v>1402</v>
      </c>
      <c r="M641" s="196" t="s">
        <v>1402</v>
      </c>
      <c r="N641" s="86">
        <v>0.32127071042331357</v>
      </c>
      <c r="O641" s="83" t="s">
        <v>1402</v>
      </c>
    </row>
    <row r="642" spans="1:15" x14ac:dyDescent="0.3">
      <c r="A642" s="79" t="s">
        <v>1446</v>
      </c>
      <c r="B642" s="100" t="s">
        <v>693</v>
      </c>
      <c r="C642" s="81" t="str">
        <f>IFERROR(IF(B642="No CAS","",INDEX('DEQ Pollutant List'!$C$7:$C$611,MATCH('3. Pollutant Emissions - EF'!B642,'DEQ Pollutant List'!$B$7:$B$611,0))),"")</f>
        <v>Phenol</v>
      </c>
      <c r="D642" s="112"/>
      <c r="E642" s="195" t="s">
        <v>1380</v>
      </c>
      <c r="F642" s="193" t="s">
        <v>1402</v>
      </c>
      <c r="G642" s="103" t="s">
        <v>1402</v>
      </c>
      <c r="H642" s="194" t="s">
        <v>1402</v>
      </c>
      <c r="I642" s="104" t="s">
        <v>1536</v>
      </c>
      <c r="J642" s="196" t="s">
        <v>1402</v>
      </c>
      <c r="K642" s="198">
        <v>2.4025162722049213E-3</v>
      </c>
      <c r="L642" s="83" t="s">
        <v>1402</v>
      </c>
      <c r="M642" s="196" t="s">
        <v>1402</v>
      </c>
      <c r="N642" s="86">
        <v>2.0375041187567296E-4</v>
      </c>
      <c r="O642" s="83" t="s">
        <v>1402</v>
      </c>
    </row>
    <row r="643" spans="1:15" x14ac:dyDescent="0.3">
      <c r="A643" s="79" t="s">
        <v>1446</v>
      </c>
      <c r="B643" s="100" t="s">
        <v>443</v>
      </c>
      <c r="C643" s="81" t="str">
        <f>IFERROR(IF(B643="No CAS","",INDEX('DEQ Pollutant List'!$C$7:$C$611,MATCH('3. Pollutant Emissions - EF'!B643,'DEQ Pollutant List'!$B$7:$B$611,0))),"")</f>
        <v>Formaldehyde</v>
      </c>
      <c r="D643" s="112"/>
      <c r="E643" s="195" t="s">
        <v>1380</v>
      </c>
      <c r="F643" s="193" t="s">
        <v>1402</v>
      </c>
      <c r="G643" s="103" t="s">
        <v>1402</v>
      </c>
      <c r="H643" s="194" t="s">
        <v>1402</v>
      </c>
      <c r="I643" s="104" t="s">
        <v>1536</v>
      </c>
      <c r="J643" s="196" t="s">
        <v>1402</v>
      </c>
      <c r="K643" s="199">
        <v>35.226468189523999</v>
      </c>
      <c r="L643" s="83" t="s">
        <v>1402</v>
      </c>
      <c r="M643" s="196" t="s">
        <v>1402</v>
      </c>
      <c r="N643" s="86">
        <v>1.3006550702528377</v>
      </c>
      <c r="O643" s="83" t="s">
        <v>1402</v>
      </c>
    </row>
    <row r="644" spans="1:15" x14ac:dyDescent="0.3">
      <c r="A644" s="79" t="s">
        <v>1446</v>
      </c>
      <c r="B644" s="100" t="s">
        <v>529</v>
      </c>
      <c r="C644" s="81" t="str">
        <f>IFERROR(IF(B644="No CAS","",INDEX('DEQ Pollutant List'!$C$7:$C$611,MATCH('3. Pollutant Emissions - EF'!B644,'DEQ Pollutant List'!$B$7:$B$611,0))),"")</f>
        <v>Methanol</v>
      </c>
      <c r="D644" s="112"/>
      <c r="E644" s="195" t="s">
        <v>1380</v>
      </c>
      <c r="F644" s="193" t="s">
        <v>1402</v>
      </c>
      <c r="G644" s="103" t="s">
        <v>1402</v>
      </c>
      <c r="H644" s="194" t="s">
        <v>1402</v>
      </c>
      <c r="I644" s="104" t="s">
        <v>1536</v>
      </c>
      <c r="J644" s="196" t="s">
        <v>1402</v>
      </c>
      <c r="K644" s="200">
        <v>3.5024194271987579</v>
      </c>
      <c r="L644" s="83" t="s">
        <v>1402</v>
      </c>
      <c r="M644" s="196" t="s">
        <v>1402</v>
      </c>
      <c r="N644" s="86">
        <v>0.17701369999370628</v>
      </c>
      <c r="O644" s="83" t="s">
        <v>1402</v>
      </c>
    </row>
    <row r="645" spans="1:15" x14ac:dyDescent="0.3">
      <c r="A645" s="79" t="s">
        <v>1448</v>
      </c>
      <c r="B645" s="100" t="s">
        <v>693</v>
      </c>
      <c r="C645" s="81" t="str">
        <f>IFERROR(IF(B645="No CAS","",INDEX('DEQ Pollutant List'!$C$7:$C$611,MATCH('3. Pollutant Emissions - EF'!B645,'DEQ Pollutant List'!$B$7:$B$611,0))),"")</f>
        <v>Phenol</v>
      </c>
      <c r="D645" s="112"/>
      <c r="E645" s="195" t="s">
        <v>1380</v>
      </c>
      <c r="F645" s="193" t="s">
        <v>1402</v>
      </c>
      <c r="G645" s="103" t="s">
        <v>1402</v>
      </c>
      <c r="H645" s="194" t="s">
        <v>1402</v>
      </c>
      <c r="I645" s="104" t="s">
        <v>1536</v>
      </c>
      <c r="J645" s="196" t="s">
        <v>1402</v>
      </c>
      <c r="K645" s="198">
        <v>2.5735397792430574E-3</v>
      </c>
      <c r="L645" s="83" t="s">
        <v>1402</v>
      </c>
      <c r="M645" s="196" t="s">
        <v>1402</v>
      </c>
      <c r="N645" s="86">
        <v>2.2242752599804265E-4</v>
      </c>
      <c r="O645" s="83" t="s">
        <v>1402</v>
      </c>
    </row>
    <row r="646" spans="1:15" x14ac:dyDescent="0.3">
      <c r="A646" s="79" t="s">
        <v>1448</v>
      </c>
      <c r="B646" s="100" t="s">
        <v>443</v>
      </c>
      <c r="C646" s="81" t="str">
        <f>IFERROR(IF(B646="No CAS","",INDEX('DEQ Pollutant List'!$C$7:$C$611,MATCH('3. Pollutant Emissions - EF'!B646,'DEQ Pollutant List'!$B$7:$B$611,0))),"")</f>
        <v>Formaldehyde</v>
      </c>
      <c r="D646" s="112"/>
      <c r="E646" s="195" t="s">
        <v>1380</v>
      </c>
      <c r="F646" s="193" t="s">
        <v>1402</v>
      </c>
      <c r="G646" s="103" t="s">
        <v>1402</v>
      </c>
      <c r="H646" s="194" t="s">
        <v>1402</v>
      </c>
      <c r="I646" s="104" t="s">
        <v>1536</v>
      </c>
      <c r="J646" s="196" t="s">
        <v>1402</v>
      </c>
      <c r="K646" s="199">
        <v>37.734069990202201</v>
      </c>
      <c r="L646" s="83" t="s">
        <v>1402</v>
      </c>
      <c r="M646" s="196" t="s">
        <v>1402</v>
      </c>
      <c r="N646" s="86">
        <v>1.4198817405565722</v>
      </c>
      <c r="O646" s="83" t="s">
        <v>1402</v>
      </c>
    </row>
    <row r="647" spans="1:15" x14ac:dyDescent="0.3">
      <c r="A647" s="79" t="s">
        <v>1448</v>
      </c>
      <c r="B647" s="100" t="s">
        <v>529</v>
      </c>
      <c r="C647" s="81" t="str">
        <f>IFERROR(IF(B647="No CAS","",INDEX('DEQ Pollutant List'!$C$7:$C$611,MATCH('3. Pollutant Emissions - EF'!B647,'DEQ Pollutant List'!$B$7:$B$611,0))),"")</f>
        <v>Methanol</v>
      </c>
      <c r="D647" s="112"/>
      <c r="E647" s="195" t="s">
        <v>1380</v>
      </c>
      <c r="F647" s="193" t="s">
        <v>1402</v>
      </c>
      <c r="G647" s="103" t="s">
        <v>1402</v>
      </c>
      <c r="H647" s="194" t="s">
        <v>1402</v>
      </c>
      <c r="I647" s="104" t="s">
        <v>1536</v>
      </c>
      <c r="J647" s="196" t="s">
        <v>1402</v>
      </c>
      <c r="K647" s="200">
        <v>3.7517397171330695</v>
      </c>
      <c r="L647" s="83" t="s">
        <v>1402</v>
      </c>
      <c r="M647" s="196" t="s">
        <v>1402</v>
      </c>
      <c r="N647" s="86">
        <v>0.19323994977435816</v>
      </c>
      <c r="O647" s="83" t="s">
        <v>1402</v>
      </c>
    </row>
    <row r="648" spans="1:15" x14ac:dyDescent="0.3">
      <c r="A648" s="79" t="s">
        <v>1450</v>
      </c>
      <c r="B648" s="100" t="s">
        <v>693</v>
      </c>
      <c r="C648" s="81" t="str">
        <f>IFERROR(IF(B648="No CAS","",INDEX('DEQ Pollutant List'!$C$7:$C$611,MATCH('3. Pollutant Emissions - EF'!B648,'DEQ Pollutant List'!$B$7:$B$611,0))),"")</f>
        <v>Phenol</v>
      </c>
      <c r="D648" s="112"/>
      <c r="E648" s="195" t="s">
        <v>1380</v>
      </c>
      <c r="F648" s="193" t="s">
        <v>1402</v>
      </c>
      <c r="G648" s="103" t="s">
        <v>1402</v>
      </c>
      <c r="H648" s="194" t="s">
        <v>1402</v>
      </c>
      <c r="I648" s="104" t="s">
        <v>1536</v>
      </c>
      <c r="J648" s="196" t="s">
        <v>1402</v>
      </c>
      <c r="K648" s="198">
        <v>2.5775360908459376E-3</v>
      </c>
      <c r="L648" s="83" t="s">
        <v>1402</v>
      </c>
      <c r="M648" s="196" t="s">
        <v>1402</v>
      </c>
      <c r="N648" s="86">
        <v>2.2362938985146457E-4</v>
      </c>
      <c r="O648" s="83" t="s">
        <v>1402</v>
      </c>
    </row>
    <row r="649" spans="1:15" x14ac:dyDescent="0.3">
      <c r="A649" s="79" t="s">
        <v>1450</v>
      </c>
      <c r="B649" s="100" t="s">
        <v>443</v>
      </c>
      <c r="C649" s="81" t="str">
        <f>IFERROR(IF(B649="No CAS","",INDEX('DEQ Pollutant List'!$C$7:$C$611,MATCH('3. Pollutant Emissions - EF'!B649,'DEQ Pollutant List'!$B$7:$B$611,0))),"")</f>
        <v>Formaldehyde</v>
      </c>
      <c r="D649" s="112"/>
      <c r="E649" s="195" t="s">
        <v>1380</v>
      </c>
      <c r="F649" s="193" t="s">
        <v>1402</v>
      </c>
      <c r="G649" s="103" t="s">
        <v>1402</v>
      </c>
      <c r="H649" s="194" t="s">
        <v>1402</v>
      </c>
      <c r="I649" s="104" t="s">
        <v>1536</v>
      </c>
      <c r="J649" s="196" t="s">
        <v>1402</v>
      </c>
      <c r="K649" s="199">
        <v>37.792665199393056</v>
      </c>
      <c r="L649" s="83" t="s">
        <v>1402</v>
      </c>
      <c r="M649" s="196" t="s">
        <v>1402</v>
      </c>
      <c r="N649" s="86">
        <v>1.4275539229110339</v>
      </c>
      <c r="O649" s="83" t="s">
        <v>1402</v>
      </c>
    </row>
    <row r="650" spans="1:15" x14ac:dyDescent="0.3">
      <c r="A650" s="79" t="s">
        <v>1450</v>
      </c>
      <c r="B650" s="100" t="s">
        <v>529</v>
      </c>
      <c r="C650" s="81" t="str">
        <f>IFERROR(IF(B650="No CAS","",INDEX('DEQ Pollutant List'!$C$7:$C$611,MATCH('3. Pollutant Emissions - EF'!B650,'DEQ Pollutant List'!$B$7:$B$611,0))),"")</f>
        <v>Methanol</v>
      </c>
      <c r="D650" s="112"/>
      <c r="E650" s="195" t="s">
        <v>1380</v>
      </c>
      <c r="F650" s="193" t="s">
        <v>1402</v>
      </c>
      <c r="G650" s="103" t="s">
        <v>1402</v>
      </c>
      <c r="H650" s="194" t="s">
        <v>1402</v>
      </c>
      <c r="I650" s="104" t="s">
        <v>1536</v>
      </c>
      <c r="J650" s="196" t="s">
        <v>1402</v>
      </c>
      <c r="K650" s="200">
        <v>3.7575655920946662</v>
      </c>
      <c r="L650" s="83" t="s">
        <v>1402</v>
      </c>
      <c r="M650" s="196" t="s">
        <v>1402</v>
      </c>
      <c r="N650" s="86">
        <v>0.19428410161495771</v>
      </c>
      <c r="O650" s="83" t="s">
        <v>1402</v>
      </c>
    </row>
    <row r="651" spans="1:15" x14ac:dyDescent="0.3">
      <c r="A651" s="79" t="s">
        <v>1521</v>
      </c>
      <c r="B651" s="100" t="s">
        <v>401</v>
      </c>
      <c r="C651" s="81" t="str">
        <f>IFERROR(IF(B651="No CAS","",INDEX('DEQ Pollutant List'!$C$7:$C$611,MATCH('3. Pollutant Emissions - EF'!B651,'DEQ Pollutant List'!$B$7:$B$611,0))),"")</f>
        <v>Epichlorohydrin</v>
      </c>
      <c r="D651" s="112"/>
      <c r="E651" s="195" t="s">
        <v>1380</v>
      </c>
      <c r="F651" s="193" t="s">
        <v>1402</v>
      </c>
      <c r="G651" s="103" t="s">
        <v>1402</v>
      </c>
      <c r="H651" s="194" t="s">
        <v>1402</v>
      </c>
      <c r="I651" s="104" t="s">
        <v>1536</v>
      </c>
      <c r="J651" s="196" t="s">
        <v>1402</v>
      </c>
      <c r="K651" s="198">
        <v>7.5746726829817356E-3</v>
      </c>
      <c r="L651" s="83" t="s">
        <v>1402</v>
      </c>
      <c r="M651" s="196" t="s">
        <v>1402</v>
      </c>
      <c r="N651" s="86">
        <v>6.6121226882530056E-4</v>
      </c>
      <c r="O651" s="83" t="s">
        <v>1402</v>
      </c>
    </row>
    <row r="652" spans="1:15" x14ac:dyDescent="0.3">
      <c r="A652" s="79" t="s">
        <v>1452</v>
      </c>
      <c r="B652" s="100">
        <v>365</v>
      </c>
      <c r="C652" s="81" t="str">
        <f>IFERROR(IF(B652="No CAS","",INDEX('DEQ Pollutant List'!$C$7:$C$611,MATCH('3. Pollutant Emissions - EF'!B652,'DEQ Pollutant List'!$B$7:$B$611,0))),"")</f>
        <v>Nickel compounds, insoluble</v>
      </c>
      <c r="D652" s="112"/>
      <c r="E652" s="195" t="s">
        <v>1380</v>
      </c>
      <c r="F652" s="193">
        <v>2.2500000000000001E-6</v>
      </c>
      <c r="G652" s="103">
        <v>2.2500000000000001E-6</v>
      </c>
      <c r="H652" s="194" t="s">
        <v>1477</v>
      </c>
      <c r="I652" s="104" t="s">
        <v>1493</v>
      </c>
      <c r="J652" s="196" t="s">
        <v>1402</v>
      </c>
      <c r="K652" s="86">
        <v>1.08E-3</v>
      </c>
      <c r="L652" s="83" t="s">
        <v>1402</v>
      </c>
      <c r="M652" s="196" t="s">
        <v>1402</v>
      </c>
      <c r="N652" s="86">
        <v>4.5000000000000003E-5</v>
      </c>
      <c r="O652" s="83" t="s">
        <v>1402</v>
      </c>
    </row>
    <row r="653" spans="1:15" x14ac:dyDescent="0.3">
      <c r="A653" s="79" t="s">
        <v>1452</v>
      </c>
      <c r="B653" s="100" t="s">
        <v>236</v>
      </c>
      <c r="C653" s="81" t="str">
        <f>IFERROR(IF(B653="No CAS","",INDEX('DEQ Pollutant List'!$C$7:$C$611,MATCH('3. Pollutant Emissions - EF'!B653,'DEQ Pollutant List'!$B$7:$B$611,0))),"")</f>
        <v>Copper and compounds</v>
      </c>
      <c r="D653" s="112"/>
      <c r="E653" s="195" t="s">
        <v>1380</v>
      </c>
      <c r="F653" s="193">
        <v>2.2500000000000001E-5</v>
      </c>
      <c r="G653" s="103">
        <v>2.2500000000000001E-5</v>
      </c>
      <c r="H653" s="194" t="s">
        <v>1477</v>
      </c>
      <c r="I653" s="104" t="s">
        <v>1493</v>
      </c>
      <c r="J653" s="196" t="s">
        <v>1402</v>
      </c>
      <c r="K653" s="86">
        <v>1.0800000000000001E-2</v>
      </c>
      <c r="L653" s="83" t="s">
        <v>1402</v>
      </c>
      <c r="M653" s="196" t="s">
        <v>1402</v>
      </c>
      <c r="N653" s="86">
        <v>4.5000000000000004E-4</v>
      </c>
      <c r="O653" s="83" t="s">
        <v>1402</v>
      </c>
    </row>
    <row r="654" spans="1:15" x14ac:dyDescent="0.3">
      <c r="A654" s="79" t="s">
        <v>1452</v>
      </c>
      <c r="B654" s="100" t="s">
        <v>75</v>
      </c>
      <c r="C654" s="81" t="str">
        <f>IFERROR(IF(B654="No CAS","",INDEX('DEQ Pollutant List'!$C$7:$C$611,MATCH('3. Pollutant Emissions - EF'!B654,'DEQ Pollutant List'!$B$7:$B$611,0))),"")</f>
        <v>Antimony and compounds</v>
      </c>
      <c r="D654" s="112"/>
      <c r="E654" s="195" t="s">
        <v>1380</v>
      </c>
      <c r="F654" s="193">
        <v>2.2500000000000001E-5</v>
      </c>
      <c r="G654" s="103">
        <v>2.2500000000000001E-5</v>
      </c>
      <c r="H654" s="194" t="s">
        <v>1477</v>
      </c>
      <c r="I654" s="104" t="s">
        <v>1493</v>
      </c>
      <c r="J654" s="196" t="s">
        <v>1402</v>
      </c>
      <c r="K654" s="86">
        <v>1.0800000000000001E-2</v>
      </c>
      <c r="L654" s="83" t="s">
        <v>1402</v>
      </c>
      <c r="M654" s="196" t="s">
        <v>1402</v>
      </c>
      <c r="N654" s="86">
        <v>4.5000000000000004E-4</v>
      </c>
      <c r="O654" s="83" t="s">
        <v>1402</v>
      </c>
    </row>
    <row r="655" spans="1:15" x14ac:dyDescent="0.3">
      <c r="A655" s="79" t="s">
        <v>1456</v>
      </c>
      <c r="B655" s="100">
        <v>365</v>
      </c>
      <c r="C655" s="81" t="str">
        <f>IFERROR(IF(B655="No CAS","",INDEX('DEQ Pollutant List'!$C$7:$C$611,MATCH('3. Pollutant Emissions - EF'!B655,'DEQ Pollutant List'!$B$7:$B$611,0))),"")</f>
        <v>Nickel compounds, insoluble</v>
      </c>
      <c r="D655" s="112"/>
      <c r="E655" s="195" t="s">
        <v>1380</v>
      </c>
      <c r="F655" s="193">
        <v>2.2500000000000001E-6</v>
      </c>
      <c r="G655" s="103">
        <v>2.2500000000000001E-6</v>
      </c>
      <c r="H655" s="194" t="s">
        <v>1477</v>
      </c>
      <c r="I655" s="104" t="s">
        <v>1493</v>
      </c>
      <c r="J655" s="196" t="s">
        <v>1402</v>
      </c>
      <c r="K655" s="86">
        <v>1.17E-3</v>
      </c>
      <c r="L655" s="83" t="s">
        <v>1402</v>
      </c>
      <c r="M655" s="196" t="s">
        <v>1402</v>
      </c>
      <c r="N655" s="86">
        <v>2.2500000000000001E-5</v>
      </c>
      <c r="O655" s="83" t="s">
        <v>1402</v>
      </c>
    </row>
    <row r="656" spans="1:15" x14ac:dyDescent="0.3">
      <c r="A656" s="79" t="s">
        <v>1456</v>
      </c>
      <c r="B656" s="100" t="s">
        <v>236</v>
      </c>
      <c r="C656" s="81" t="str">
        <f>IFERROR(IF(B656="No CAS","",INDEX('DEQ Pollutant List'!$C$7:$C$611,MATCH('3. Pollutant Emissions - EF'!B656,'DEQ Pollutant List'!$B$7:$B$611,0))),"")</f>
        <v>Copper and compounds</v>
      </c>
      <c r="D656" s="112"/>
      <c r="E656" s="195" t="s">
        <v>1380</v>
      </c>
      <c r="F656" s="193">
        <v>2.2500000000000005E-5</v>
      </c>
      <c r="G656" s="103">
        <v>2.2500000000000001E-5</v>
      </c>
      <c r="H656" s="194" t="s">
        <v>1477</v>
      </c>
      <c r="I656" s="104" t="s">
        <v>1493</v>
      </c>
      <c r="J656" s="196" t="s">
        <v>1402</v>
      </c>
      <c r="K656" s="86">
        <v>1.1700000000000002E-2</v>
      </c>
      <c r="L656" s="83" t="s">
        <v>1402</v>
      </c>
      <c r="M656" s="196" t="s">
        <v>1402</v>
      </c>
      <c r="N656" s="86">
        <v>2.2500000000000005E-4</v>
      </c>
      <c r="O656" s="83" t="s">
        <v>1402</v>
      </c>
    </row>
    <row r="657" spans="1:15" x14ac:dyDescent="0.3">
      <c r="A657" s="79" t="s">
        <v>1456</v>
      </c>
      <c r="B657" s="100" t="s">
        <v>75</v>
      </c>
      <c r="C657" s="81" t="str">
        <f>IFERROR(IF(B657="No CAS","",INDEX('DEQ Pollutant List'!$C$7:$C$611,MATCH('3. Pollutant Emissions - EF'!B657,'DEQ Pollutant List'!$B$7:$B$611,0))),"")</f>
        <v>Antimony and compounds</v>
      </c>
      <c r="D657" s="112"/>
      <c r="E657" s="195" t="s">
        <v>1380</v>
      </c>
      <c r="F657" s="193">
        <v>2.2500000000000005E-5</v>
      </c>
      <c r="G657" s="103">
        <v>2.2500000000000001E-5</v>
      </c>
      <c r="H657" s="194" t="s">
        <v>1477</v>
      </c>
      <c r="I657" s="104" t="s">
        <v>1493</v>
      </c>
      <c r="J657" s="196" t="s">
        <v>1402</v>
      </c>
      <c r="K657" s="86">
        <v>1.1700000000000002E-2</v>
      </c>
      <c r="L657" s="83" t="s">
        <v>1402</v>
      </c>
      <c r="M657" s="196" t="s">
        <v>1402</v>
      </c>
      <c r="N657" s="86">
        <v>2.2500000000000005E-4</v>
      </c>
      <c r="O657" s="83" t="s">
        <v>1402</v>
      </c>
    </row>
    <row r="658" spans="1:15" x14ac:dyDescent="0.3">
      <c r="A658" s="79" t="s">
        <v>1400</v>
      </c>
      <c r="B658" s="100" t="s">
        <v>40</v>
      </c>
      <c r="C658" s="81" t="str">
        <f>IFERROR(IF(B658="No CAS","",INDEX('DEQ Pollutant List'!$C$7:$C$611,MATCH('3. Pollutant Emissions - EF'!B658,'DEQ Pollutant List'!$B$7:$B$611,0))),"")</f>
        <v>Aluminum and compounds</v>
      </c>
      <c r="D658" s="112"/>
      <c r="E658" s="195" t="s">
        <v>1380</v>
      </c>
      <c r="F658" s="193">
        <v>5.5686512204007285E-4</v>
      </c>
      <c r="G658" s="103">
        <v>5.1088399999999999E-3</v>
      </c>
      <c r="H658" s="194" t="s">
        <v>1478</v>
      </c>
      <c r="I658" s="104" t="s">
        <v>1494</v>
      </c>
      <c r="J658" s="196" t="s">
        <v>1402</v>
      </c>
      <c r="K658" s="86">
        <v>1.51541576</v>
      </c>
      <c r="L658" s="83" t="s">
        <v>1402</v>
      </c>
      <c r="M658" s="196" t="s">
        <v>1402</v>
      </c>
      <c r="N658" s="86">
        <v>9.1958999999999999E-2</v>
      </c>
      <c r="O658" s="83" t="s">
        <v>1402</v>
      </c>
    </row>
    <row r="659" spans="1:15" x14ac:dyDescent="0.3">
      <c r="A659" s="79" t="s">
        <v>1400</v>
      </c>
      <c r="B659" s="100" t="s">
        <v>230</v>
      </c>
      <c r="C659" s="81" t="str">
        <f>IFERROR(IF(B659="No CAS","",INDEX('DEQ Pollutant List'!$C$7:$C$611,MATCH('3. Pollutant Emissions - EF'!B659,'DEQ Pollutant List'!$B$7:$B$611,0))),"")</f>
        <v>Chromium VI, chromate and dichromate particulate</v>
      </c>
      <c r="D659" s="112"/>
      <c r="E659" s="195" t="s">
        <v>1380</v>
      </c>
      <c r="F659" s="193">
        <v>7.7879417122040072E-7</v>
      </c>
      <c r="G659" s="103">
        <v>7.5129999999999994E-5</v>
      </c>
      <c r="H659" s="194" t="s">
        <v>1478</v>
      </c>
      <c r="I659" s="104" t="s">
        <v>1495</v>
      </c>
      <c r="J659" s="196" t="s">
        <v>1402</v>
      </c>
      <c r="K659" s="86">
        <v>2.1377900000000001E-3</v>
      </c>
      <c r="L659" s="83" t="s">
        <v>1402</v>
      </c>
      <c r="M659" s="196" t="s">
        <v>1402</v>
      </c>
      <c r="N659" s="86">
        <v>1.3523399999999998E-3</v>
      </c>
      <c r="O659" s="83" t="s">
        <v>1402</v>
      </c>
    </row>
    <row r="660" spans="1:15" x14ac:dyDescent="0.3">
      <c r="A660" s="79" t="s">
        <v>1400</v>
      </c>
      <c r="B660" s="100" t="s">
        <v>234</v>
      </c>
      <c r="C660" s="81" t="str">
        <f>IFERROR(IF(B660="No CAS","",INDEX('DEQ Pollutant List'!$C$7:$C$611,MATCH('3. Pollutant Emissions - EF'!B660,'DEQ Pollutant List'!$B$7:$B$611,0))),"")</f>
        <v>Cobalt and compounds</v>
      </c>
      <c r="D660" s="112"/>
      <c r="E660" s="195" t="s">
        <v>1380</v>
      </c>
      <c r="F660" s="193">
        <v>9.4550091074681236E-8</v>
      </c>
      <c r="G660" s="103">
        <v>1.3659999999999998E-5</v>
      </c>
      <c r="H660" s="194" t="s">
        <v>1478</v>
      </c>
      <c r="I660" s="104" t="s">
        <v>1494</v>
      </c>
      <c r="J660" s="196" t="s">
        <v>1402</v>
      </c>
      <c r="K660" s="86">
        <v>2.5954E-4</v>
      </c>
      <c r="L660" s="83" t="s">
        <v>1402</v>
      </c>
      <c r="M660" s="196" t="s">
        <v>1402</v>
      </c>
      <c r="N660" s="86">
        <v>2.4587999999999997E-4</v>
      </c>
      <c r="O660" s="83" t="s">
        <v>1402</v>
      </c>
    </row>
    <row r="661" spans="1:15" x14ac:dyDescent="0.3">
      <c r="A661" s="79" t="s">
        <v>1400</v>
      </c>
      <c r="B661" s="100" t="s">
        <v>1078</v>
      </c>
      <c r="C661" s="81" t="str">
        <f>IFERROR(IF(B661="No CAS","",INDEX('DEQ Pollutant List'!$C$7:$C$611,MATCH('3. Pollutant Emissions - EF'!B661,'DEQ Pollutant List'!$B$7:$B$611,0))),"")</f>
        <v>Zinc oxide</v>
      </c>
      <c r="D661" s="112"/>
      <c r="E661" s="101" t="s">
        <v>1380</v>
      </c>
      <c r="F661" s="193">
        <v>2.5779781420765026E-6</v>
      </c>
      <c r="G661" s="103">
        <v>1.3659999999999998E-5</v>
      </c>
      <c r="H661" s="194" t="s">
        <v>1478</v>
      </c>
      <c r="I661" s="104" t="s">
        <v>1494</v>
      </c>
      <c r="J661" s="196" t="s">
        <v>1402</v>
      </c>
      <c r="K661" s="86">
        <v>7.0765499999999992E-3</v>
      </c>
      <c r="L661" s="83" t="s">
        <v>1402</v>
      </c>
      <c r="M661" s="196" t="s">
        <v>1402</v>
      </c>
      <c r="N661" s="86">
        <v>2.4600000000000002E-4</v>
      </c>
      <c r="O661" s="83" t="s">
        <v>1402</v>
      </c>
    </row>
    <row r="662" spans="1:15" x14ac:dyDescent="0.3">
      <c r="A662" s="79" t="s">
        <v>1400</v>
      </c>
      <c r="B662" s="100" t="s">
        <v>236</v>
      </c>
      <c r="C662" s="81" t="str">
        <f>IFERROR(IF(B662="No CAS","",INDEX('DEQ Pollutant List'!$C$7:$C$611,MATCH('3. Pollutant Emissions - EF'!B662,'DEQ Pollutant List'!$B$7:$B$611,0))),"")</f>
        <v>Copper and compounds</v>
      </c>
      <c r="D662" s="112"/>
      <c r="E662" s="101" t="s">
        <v>1380</v>
      </c>
      <c r="F662" s="193">
        <v>5.6730054644808734E-7</v>
      </c>
      <c r="G662" s="103">
        <v>1.3659999999999998E-5</v>
      </c>
      <c r="H662" s="194" t="s">
        <v>1478</v>
      </c>
      <c r="I662" s="104" t="s">
        <v>1494</v>
      </c>
      <c r="J662" s="196" t="s">
        <v>1402</v>
      </c>
      <c r="K662" s="86">
        <v>1.5572399999999999E-3</v>
      </c>
      <c r="L662" s="83" t="s">
        <v>1402</v>
      </c>
      <c r="M662" s="196" t="s">
        <v>1402</v>
      </c>
      <c r="N662" s="86">
        <v>2.4587999999999997E-4</v>
      </c>
      <c r="O662" s="83" t="s">
        <v>1402</v>
      </c>
    </row>
    <row r="663" spans="1:15" x14ac:dyDescent="0.3">
      <c r="A663" s="79" t="s">
        <v>1400</v>
      </c>
      <c r="B663" s="100" t="s">
        <v>518</v>
      </c>
      <c r="C663" s="81" t="str">
        <f>IFERROR(IF(B663="No CAS","",INDEX('DEQ Pollutant List'!$C$7:$C$611,MATCH('3. Pollutant Emissions - EF'!B663,'DEQ Pollutant List'!$B$7:$B$611,0))),"")</f>
        <v>Manganese and compounds</v>
      </c>
      <c r="D663" s="112"/>
      <c r="E663" s="101" t="s">
        <v>1380</v>
      </c>
      <c r="F663" s="193">
        <v>1.0440528961748633E-4</v>
      </c>
      <c r="G663" s="103">
        <v>1.6392000000000002E-4</v>
      </c>
      <c r="H663" s="194" t="s">
        <v>1478</v>
      </c>
      <c r="I663" s="104" t="s">
        <v>1494</v>
      </c>
      <c r="J663" s="196" t="s">
        <v>1402</v>
      </c>
      <c r="K663" s="86">
        <v>0.28659251999999996</v>
      </c>
      <c r="L663" s="83" t="s">
        <v>1402</v>
      </c>
      <c r="M663" s="196" t="s">
        <v>1402</v>
      </c>
      <c r="N663" s="86">
        <v>2.9510000000000001E-3</v>
      </c>
      <c r="O663" s="83" t="s">
        <v>1402</v>
      </c>
    </row>
    <row r="664" spans="1:15" x14ac:dyDescent="0.3">
      <c r="A664" s="79" t="s">
        <v>1400</v>
      </c>
      <c r="B664" s="100">
        <v>365</v>
      </c>
      <c r="C664" s="81" t="str">
        <f>IFERROR(IF(B664="No CAS","",INDEX('DEQ Pollutant List'!$C$7:$C$611,MATCH('3. Pollutant Emissions - EF'!B664,'DEQ Pollutant List'!$B$7:$B$611,0))),"")</f>
        <v>Nickel compounds, insoluble</v>
      </c>
      <c r="D664" s="112"/>
      <c r="E664" s="101" t="s">
        <v>1380</v>
      </c>
      <c r="F664" s="193">
        <v>4.8668415300546449E-6</v>
      </c>
      <c r="G664" s="103">
        <v>6.2836000000000001E-4</v>
      </c>
      <c r="H664" s="194" t="s">
        <v>1478</v>
      </c>
      <c r="I664" s="104" t="s">
        <v>1494</v>
      </c>
      <c r="J664" s="196" t="s">
        <v>1402</v>
      </c>
      <c r="K664" s="86">
        <v>1.335948E-2</v>
      </c>
      <c r="L664" s="83" t="s">
        <v>1402</v>
      </c>
      <c r="M664" s="196" t="s">
        <v>1402</v>
      </c>
      <c r="N664" s="86">
        <v>1.1310479999999999E-2</v>
      </c>
      <c r="O664" s="83" t="s">
        <v>1402</v>
      </c>
    </row>
    <row r="665" spans="1:15" x14ac:dyDescent="0.3">
      <c r="A665" s="79" t="s">
        <v>1400</v>
      </c>
      <c r="B665" s="100">
        <v>239</v>
      </c>
      <c r="C665" s="81" t="str">
        <f>IFERROR(IF(B665="No CAS","",INDEX('DEQ Pollutant List'!$C$7:$C$611,MATCH('3. Pollutant Emissions - EF'!B665,'DEQ Pollutant List'!$B$7:$B$611,0))),"")</f>
        <v>Fluorides</v>
      </c>
      <c r="D665" s="112"/>
      <c r="E665" s="101" t="s">
        <v>1380</v>
      </c>
      <c r="F665" s="193">
        <v>8.6598109289617463E-5</v>
      </c>
      <c r="G665" s="103">
        <v>1.3660000000000001E-4</v>
      </c>
      <c r="H665" s="194" t="s">
        <v>1478</v>
      </c>
      <c r="I665" s="104" t="s">
        <v>1494</v>
      </c>
      <c r="J665" s="196" t="s">
        <v>1402</v>
      </c>
      <c r="K665" s="86">
        <v>0.23771180999999994</v>
      </c>
      <c r="L665" s="83" t="s">
        <v>1402</v>
      </c>
      <c r="M665" s="196" t="s">
        <v>1402</v>
      </c>
      <c r="N665" s="86">
        <v>2.4589999999999998E-3</v>
      </c>
      <c r="O665" s="83" t="s">
        <v>1402</v>
      </c>
    </row>
    <row r="666" spans="1:15" x14ac:dyDescent="0.3">
      <c r="A666" s="79" t="s">
        <v>1363</v>
      </c>
      <c r="B666" s="100" t="s">
        <v>18</v>
      </c>
      <c r="C666" s="81" t="str">
        <f>IFERROR(IF(B666="No CAS","",INDEX('DEQ Pollutant List'!$C$7:$C$611,MATCH('3. Pollutant Emissions - EF'!B666,'DEQ Pollutant List'!$B$7:$B$611,0))),"")</f>
        <v>Acetone</v>
      </c>
      <c r="D666" s="112"/>
      <c r="E666" s="101" t="s">
        <v>1380</v>
      </c>
      <c r="F666" s="193" t="s">
        <v>1402</v>
      </c>
      <c r="G666" s="103" t="s">
        <v>1402</v>
      </c>
      <c r="H666" s="194" t="s">
        <v>1402</v>
      </c>
      <c r="I666" s="104" t="s">
        <v>1496</v>
      </c>
      <c r="J666" s="196" t="s">
        <v>1402</v>
      </c>
      <c r="K666" s="86">
        <v>6.121011133402412</v>
      </c>
      <c r="L666" s="83" t="s">
        <v>1402</v>
      </c>
      <c r="M666" s="196" t="s">
        <v>1402</v>
      </c>
      <c r="N666" s="86">
        <v>1.6769893516170992E-2</v>
      </c>
      <c r="O666" s="83" t="s">
        <v>1402</v>
      </c>
    </row>
    <row r="667" spans="1:15" x14ac:dyDescent="0.3">
      <c r="A667" s="79" t="s">
        <v>1363</v>
      </c>
      <c r="B667" s="100" t="s">
        <v>443</v>
      </c>
      <c r="C667" s="81" t="str">
        <f>IFERROR(IF(B667="No CAS","",INDEX('DEQ Pollutant List'!$C$7:$C$611,MATCH('3. Pollutant Emissions - EF'!B667,'DEQ Pollutant List'!$B$7:$B$611,0))),"")</f>
        <v>Formaldehyde</v>
      </c>
      <c r="D667" s="112"/>
      <c r="E667" s="101" t="s">
        <v>1380</v>
      </c>
      <c r="F667" s="193" t="s">
        <v>1402</v>
      </c>
      <c r="G667" s="103" t="s">
        <v>1402</v>
      </c>
      <c r="H667" s="194" t="s">
        <v>1402</v>
      </c>
      <c r="I667" s="104" t="s">
        <v>1496</v>
      </c>
      <c r="J667" s="196" t="s">
        <v>1402</v>
      </c>
      <c r="K667" s="86">
        <v>16.06035406424304</v>
      </c>
      <c r="L667" s="83" t="s">
        <v>1402</v>
      </c>
      <c r="M667" s="196" t="s">
        <v>1402</v>
      </c>
      <c r="N667" s="86">
        <v>4.4000970039022029E-2</v>
      </c>
      <c r="O667" s="83" t="s">
        <v>1402</v>
      </c>
    </row>
    <row r="668" spans="1:15" x14ac:dyDescent="0.3">
      <c r="A668" s="79" t="s">
        <v>1363</v>
      </c>
      <c r="B668" s="100" t="s">
        <v>14</v>
      </c>
      <c r="C668" s="81" t="str">
        <f>IFERROR(IF(B668="No CAS","",INDEX('DEQ Pollutant List'!$C$7:$C$611,MATCH('3. Pollutant Emissions - EF'!B668,'DEQ Pollutant List'!$B$7:$B$611,0))),"")</f>
        <v>Acetaldehyde</v>
      </c>
      <c r="D668" s="112"/>
      <c r="E668" s="101" t="s">
        <v>1380</v>
      </c>
      <c r="F668" s="193" t="s">
        <v>1402</v>
      </c>
      <c r="G668" s="103" t="s">
        <v>1402</v>
      </c>
      <c r="H668" s="194" t="s">
        <v>1402</v>
      </c>
      <c r="I668" s="104" t="s">
        <v>1497</v>
      </c>
      <c r="J668" s="196" t="s">
        <v>1402</v>
      </c>
      <c r="K668" s="86">
        <v>16.06035406424304</v>
      </c>
      <c r="L668" s="83" t="s">
        <v>1402</v>
      </c>
      <c r="M668" s="196" t="s">
        <v>1402</v>
      </c>
      <c r="N668" s="86">
        <v>4.4000970039022029E-2</v>
      </c>
      <c r="O668" s="83" t="s">
        <v>1402</v>
      </c>
    </row>
    <row r="669" spans="1:15" x14ac:dyDescent="0.3">
      <c r="A669" s="79" t="s">
        <v>1363</v>
      </c>
      <c r="B669" s="100" t="s">
        <v>693</v>
      </c>
      <c r="C669" s="81" t="str">
        <f>IFERROR(IF(B669="No CAS","",INDEX('DEQ Pollutant List'!$C$7:$C$611,MATCH('3. Pollutant Emissions - EF'!B669,'DEQ Pollutant List'!$B$7:$B$611,0))),"")</f>
        <v>Phenol</v>
      </c>
      <c r="D669" s="112"/>
      <c r="E669" s="101" t="s">
        <v>1380</v>
      </c>
      <c r="F669" s="193" t="s">
        <v>1402</v>
      </c>
      <c r="G669" s="103" t="s">
        <v>1402</v>
      </c>
      <c r="H669" s="194" t="s">
        <v>1402</v>
      </c>
      <c r="I669" s="104" t="s">
        <v>1496</v>
      </c>
      <c r="J669" s="196" t="s">
        <v>1402</v>
      </c>
      <c r="K669" s="86">
        <v>0.2482054719019379</v>
      </c>
      <c r="L669" s="83" t="s">
        <v>1402</v>
      </c>
      <c r="M669" s="196" t="s">
        <v>1402</v>
      </c>
      <c r="N669" s="86">
        <v>6.8001499151215867E-4</v>
      </c>
      <c r="O669" s="83" t="s">
        <v>1402</v>
      </c>
    </row>
    <row r="670" spans="1:15" x14ac:dyDescent="0.3">
      <c r="A670" s="79" t="s">
        <v>1363</v>
      </c>
      <c r="B670" s="100" t="s">
        <v>915</v>
      </c>
      <c r="C670" s="81" t="str">
        <f>IFERROR(IF(B670="No CAS","",INDEX('DEQ Pollutant List'!$C$7:$C$611,MATCH('3. Pollutant Emissions - EF'!B670,'DEQ Pollutant List'!$B$7:$B$611,0))),"")</f>
        <v>Propionaldehyde</v>
      </c>
      <c r="D670" s="112"/>
      <c r="E670" s="101" t="s">
        <v>1380</v>
      </c>
      <c r="F670" s="193" t="s">
        <v>1402</v>
      </c>
      <c r="G670" s="103" t="s">
        <v>1402</v>
      </c>
      <c r="H670" s="194" t="s">
        <v>1402</v>
      </c>
      <c r="I670" s="104" t="s">
        <v>1497</v>
      </c>
      <c r="J670" s="196" t="s">
        <v>1402</v>
      </c>
      <c r="K670" s="86">
        <v>0.67091955290019634</v>
      </c>
      <c r="L670" s="83" t="s">
        <v>1402</v>
      </c>
      <c r="M670" s="196" t="s">
        <v>1402</v>
      </c>
      <c r="N670" s="86">
        <v>1.8381357613704008E-3</v>
      </c>
      <c r="O670" s="83" t="s">
        <v>1402</v>
      </c>
    </row>
    <row r="671" spans="1:15" x14ac:dyDescent="0.3">
      <c r="A671" s="79" t="s">
        <v>1363</v>
      </c>
      <c r="B671" s="100" t="s">
        <v>549</v>
      </c>
      <c r="C671" s="81" t="str">
        <f>IFERROR(IF(B671="No CAS","",INDEX('DEQ Pollutant List'!$C$7:$C$611,MATCH('3. Pollutant Emissions - EF'!B671,'DEQ Pollutant List'!$B$7:$B$611,0))),"")</f>
        <v>Methyl isobutyl ketone (MIBK, hexone)</v>
      </c>
      <c r="D671" s="112"/>
      <c r="E671" s="101" t="s">
        <v>1380</v>
      </c>
      <c r="F671" s="193" t="s">
        <v>1402</v>
      </c>
      <c r="G671" s="103" t="s">
        <v>1402</v>
      </c>
      <c r="H671" s="194" t="s">
        <v>1402</v>
      </c>
      <c r="I671" s="104" t="s">
        <v>1497</v>
      </c>
      <c r="J671" s="196" t="s">
        <v>1402</v>
      </c>
      <c r="K671" s="86">
        <v>1.5851778037434689</v>
      </c>
      <c r="L671" s="83" t="s">
        <v>1402</v>
      </c>
      <c r="M671" s="196" t="s">
        <v>1402</v>
      </c>
      <c r="N671" s="86">
        <v>4.3429528869684082E-3</v>
      </c>
      <c r="O671" s="83" t="s">
        <v>1402</v>
      </c>
    </row>
    <row r="672" spans="1:15" x14ac:dyDescent="0.3">
      <c r="A672" s="79" t="s">
        <v>1363</v>
      </c>
      <c r="B672" s="100" t="s">
        <v>24</v>
      </c>
      <c r="C672" s="81" t="str">
        <f>IFERROR(IF(B672="No CAS","",INDEX('DEQ Pollutant List'!$C$7:$C$611,MATCH('3. Pollutant Emissions - EF'!B672,'DEQ Pollutant List'!$B$7:$B$611,0))),"")</f>
        <v>Acrolein</v>
      </c>
      <c r="D672" s="112"/>
      <c r="E672" s="101" t="s">
        <v>1380</v>
      </c>
      <c r="F672" s="193" t="s">
        <v>1402</v>
      </c>
      <c r="G672" s="103" t="s">
        <v>1402</v>
      </c>
      <c r="H672" s="194" t="s">
        <v>1402</v>
      </c>
      <c r="I672" s="104" t="s">
        <v>1497</v>
      </c>
      <c r="J672" s="196" t="s">
        <v>1402</v>
      </c>
      <c r="K672" s="86">
        <v>1.1749782843537117E-19</v>
      </c>
      <c r="L672" s="83" t="s">
        <v>1402</v>
      </c>
      <c r="M672" s="196" t="s">
        <v>1402</v>
      </c>
      <c r="N672" s="86">
        <v>3.2191185872704429E-22</v>
      </c>
      <c r="O672" s="83" t="s">
        <v>1402</v>
      </c>
    </row>
    <row r="673" spans="1:15" x14ac:dyDescent="0.3">
      <c r="A673" s="79" t="s">
        <v>1364</v>
      </c>
      <c r="B673" s="100" t="s">
        <v>18</v>
      </c>
      <c r="C673" s="81" t="str">
        <f>IFERROR(IF(B673="No CAS","",INDEX('DEQ Pollutant List'!$C$7:$C$611,MATCH('3. Pollutant Emissions - EF'!B673,'DEQ Pollutant List'!$B$7:$B$611,0))),"")</f>
        <v>Acetone</v>
      </c>
      <c r="D673" s="112"/>
      <c r="E673" s="101" t="s">
        <v>1380</v>
      </c>
      <c r="F673" s="193" t="s">
        <v>1402</v>
      </c>
      <c r="G673" s="103" t="s">
        <v>1402</v>
      </c>
      <c r="H673" s="194" t="s">
        <v>1402</v>
      </c>
      <c r="I673" s="104" t="s">
        <v>1496</v>
      </c>
      <c r="J673" s="196" t="s">
        <v>1402</v>
      </c>
      <c r="K673" s="86">
        <v>84.125664146034964</v>
      </c>
      <c r="L673" s="83" t="s">
        <v>1402</v>
      </c>
      <c r="M673" s="196" t="s">
        <v>1402</v>
      </c>
      <c r="N673" s="86">
        <v>0.2304812716329725</v>
      </c>
      <c r="O673" s="83" t="s">
        <v>1402</v>
      </c>
    </row>
    <row r="674" spans="1:15" x14ac:dyDescent="0.3">
      <c r="A674" s="79" t="s">
        <v>1364</v>
      </c>
      <c r="B674" s="100" t="s">
        <v>443</v>
      </c>
      <c r="C674" s="81" t="str">
        <f>IFERROR(IF(B674="No CAS","",INDEX('DEQ Pollutant List'!$C$7:$C$611,MATCH('3. Pollutant Emissions - EF'!B674,'DEQ Pollutant List'!$B$7:$B$611,0))),"")</f>
        <v>Formaldehyde</v>
      </c>
      <c r="D674" s="112"/>
      <c r="E674" s="101" t="s">
        <v>1380</v>
      </c>
      <c r="F674" s="193" t="s">
        <v>1402</v>
      </c>
      <c r="G674" s="103" t="s">
        <v>1402</v>
      </c>
      <c r="H674" s="194" t="s">
        <v>1402</v>
      </c>
      <c r="I674" s="104" t="s">
        <v>1496</v>
      </c>
      <c r="J674" s="196" t="s">
        <v>1402</v>
      </c>
      <c r="K674" s="86">
        <v>56.454577922793717</v>
      </c>
      <c r="L674" s="83" t="s">
        <v>1402</v>
      </c>
      <c r="M674" s="196" t="s">
        <v>1402</v>
      </c>
      <c r="N674" s="86">
        <v>0.15467007650080469</v>
      </c>
      <c r="O674" s="83" t="s">
        <v>1402</v>
      </c>
    </row>
    <row r="675" spans="1:15" x14ac:dyDescent="0.3">
      <c r="A675" s="79" t="s">
        <v>1364</v>
      </c>
      <c r="B675" s="100" t="s">
        <v>14</v>
      </c>
      <c r="C675" s="81" t="str">
        <f>IFERROR(IF(B675="No CAS","",INDEX('DEQ Pollutant List'!$C$7:$C$611,MATCH('3. Pollutant Emissions - EF'!B675,'DEQ Pollutant List'!$B$7:$B$611,0))),"")</f>
        <v>Acetaldehyde</v>
      </c>
      <c r="D675" s="112"/>
      <c r="E675" s="101" t="s">
        <v>1380</v>
      </c>
      <c r="F675" s="193" t="s">
        <v>1402</v>
      </c>
      <c r="G675" s="103" t="s">
        <v>1402</v>
      </c>
      <c r="H675" s="194" t="s">
        <v>1402</v>
      </c>
      <c r="I675" s="104" t="s">
        <v>1497</v>
      </c>
      <c r="J675" s="196" t="s">
        <v>1402</v>
      </c>
      <c r="K675" s="86">
        <v>248.20547190193787</v>
      </c>
      <c r="L675" s="83" t="s">
        <v>1402</v>
      </c>
      <c r="M675" s="196" t="s">
        <v>1402</v>
      </c>
      <c r="N675" s="86">
        <v>0.6800149915121585</v>
      </c>
      <c r="O675" s="83" t="s">
        <v>1402</v>
      </c>
    </row>
    <row r="676" spans="1:15" x14ac:dyDescent="0.3">
      <c r="A676" s="79" t="s">
        <v>1364</v>
      </c>
      <c r="B676" s="100" t="s">
        <v>693</v>
      </c>
      <c r="C676" s="81" t="str">
        <f>IFERROR(IF(B676="No CAS","",INDEX('DEQ Pollutant List'!$C$7:$C$611,MATCH('3. Pollutant Emissions - EF'!B676,'DEQ Pollutant List'!$B$7:$B$611,0))),"")</f>
        <v>Phenol</v>
      </c>
      <c r="D676" s="112"/>
      <c r="E676" s="101" t="s">
        <v>1380</v>
      </c>
      <c r="F676" s="193" t="s">
        <v>1402</v>
      </c>
      <c r="G676" s="103" t="s">
        <v>1402</v>
      </c>
      <c r="H676" s="194" t="s">
        <v>1402</v>
      </c>
      <c r="I676" s="104" t="s">
        <v>1496</v>
      </c>
      <c r="J676" s="196" t="s">
        <v>1402</v>
      </c>
      <c r="K676" s="86">
        <v>0.32051182786216625</v>
      </c>
      <c r="L676" s="83" t="s">
        <v>1402</v>
      </c>
      <c r="M676" s="196" t="s">
        <v>1402</v>
      </c>
      <c r="N676" s="86">
        <v>8.781145968826473E-4</v>
      </c>
      <c r="O676" s="83" t="s">
        <v>1402</v>
      </c>
    </row>
    <row r="677" spans="1:15" x14ac:dyDescent="0.3">
      <c r="A677" s="79" t="s">
        <v>1364</v>
      </c>
      <c r="B677" s="100" t="s">
        <v>915</v>
      </c>
      <c r="C677" s="81" t="str">
        <f>IFERROR(IF(B677="No CAS","",INDEX('DEQ Pollutant List'!$C$7:$C$611,MATCH('3. Pollutant Emissions - EF'!B677,'DEQ Pollutant List'!$B$7:$B$611,0))),"")</f>
        <v>Propionaldehyde</v>
      </c>
      <c r="D677" s="112"/>
      <c r="E677" s="101" t="s">
        <v>1380</v>
      </c>
      <c r="F677" s="193" t="s">
        <v>1402</v>
      </c>
      <c r="G677" s="103" t="s">
        <v>1402</v>
      </c>
      <c r="H677" s="194" t="s">
        <v>1402</v>
      </c>
      <c r="I677" s="104" t="s">
        <v>1497</v>
      </c>
      <c r="J677" s="196" t="s">
        <v>1402</v>
      </c>
      <c r="K677" s="86">
        <v>8.899243810489649</v>
      </c>
      <c r="L677" s="83" t="s">
        <v>1402</v>
      </c>
      <c r="M677" s="196" t="s">
        <v>1402</v>
      </c>
      <c r="N677" s="86">
        <v>2.4381489891752463E-2</v>
      </c>
      <c r="O677" s="83" t="s">
        <v>1402</v>
      </c>
    </row>
    <row r="678" spans="1:15" x14ac:dyDescent="0.3">
      <c r="A678" s="79" t="s">
        <v>1364</v>
      </c>
      <c r="B678" s="100" t="s">
        <v>549</v>
      </c>
      <c r="C678" s="81" t="str">
        <f>IFERROR(IF(B678="No CAS","",INDEX('DEQ Pollutant List'!$C$7:$C$611,MATCH('3. Pollutant Emissions - EF'!B678,'DEQ Pollutant List'!$B$7:$B$611,0))),"")</f>
        <v>Methyl isobutyl ketone (MIBK, hexone)</v>
      </c>
      <c r="D678" s="112"/>
      <c r="E678" s="101" t="s">
        <v>1380</v>
      </c>
      <c r="F678" s="193" t="s">
        <v>1402</v>
      </c>
      <c r="G678" s="103" t="s">
        <v>1402</v>
      </c>
      <c r="H678" s="194" t="s">
        <v>1402</v>
      </c>
      <c r="I678" s="104" t="s">
        <v>1497</v>
      </c>
      <c r="J678" s="196" t="s">
        <v>1402</v>
      </c>
      <c r="K678" s="86">
        <v>67.787208712714119</v>
      </c>
      <c r="L678" s="83" t="s">
        <v>1402</v>
      </c>
      <c r="M678" s="196" t="s">
        <v>1402</v>
      </c>
      <c r="N678" s="86">
        <v>0.18571838003483321</v>
      </c>
      <c r="O678" s="83" t="s">
        <v>1402</v>
      </c>
    </row>
    <row r="679" spans="1:15" x14ac:dyDescent="0.3">
      <c r="A679" s="79" t="s">
        <v>1364</v>
      </c>
      <c r="B679" s="100" t="s">
        <v>24</v>
      </c>
      <c r="C679" s="81" t="str">
        <f>IFERROR(IF(B679="No CAS","",INDEX('DEQ Pollutant List'!$C$7:$C$611,MATCH('3. Pollutant Emissions - EF'!B679,'DEQ Pollutant List'!$B$7:$B$611,0))),"")</f>
        <v>Acrolein</v>
      </c>
      <c r="D679" s="112"/>
      <c r="E679" s="101" t="s">
        <v>1380</v>
      </c>
      <c r="F679" s="193" t="s">
        <v>1402</v>
      </c>
      <c r="G679" s="103" t="s">
        <v>1402</v>
      </c>
      <c r="H679" s="194" t="s">
        <v>1402</v>
      </c>
      <c r="I679" s="104" t="s">
        <v>1497</v>
      </c>
      <c r="J679" s="196" t="s">
        <v>1402</v>
      </c>
      <c r="K679" s="86">
        <v>29.617795806785868</v>
      </c>
      <c r="L679" s="83" t="s">
        <v>1402</v>
      </c>
      <c r="M679" s="196" t="s">
        <v>1402</v>
      </c>
      <c r="N679" s="86">
        <v>8.1144646045988672E-2</v>
      </c>
      <c r="O679" s="83" t="s">
        <v>1402</v>
      </c>
    </row>
    <row r="680" spans="1:15" x14ac:dyDescent="0.3">
      <c r="A680" s="79" t="s">
        <v>1365</v>
      </c>
      <c r="B680" s="100" t="s">
        <v>18</v>
      </c>
      <c r="C680" s="81" t="str">
        <f>IFERROR(IF(B680="No CAS","",INDEX('DEQ Pollutant List'!$C$7:$C$611,MATCH('3. Pollutant Emissions - EF'!B680,'DEQ Pollutant List'!$B$7:$B$611,0))),"")</f>
        <v>Acetone</v>
      </c>
      <c r="D680" s="112"/>
      <c r="E680" s="101" t="s">
        <v>1380</v>
      </c>
      <c r="F680" s="193" t="s">
        <v>1402</v>
      </c>
      <c r="G680" s="103" t="s">
        <v>1402</v>
      </c>
      <c r="H680" s="194" t="s">
        <v>1402</v>
      </c>
      <c r="I680" s="104" t="s">
        <v>1496</v>
      </c>
      <c r="J680" s="196" t="s">
        <v>1402</v>
      </c>
      <c r="K680" s="86">
        <v>18.709269604709096</v>
      </c>
      <c r="L680" s="83" t="s">
        <v>1402</v>
      </c>
      <c r="M680" s="196" t="s">
        <v>1402</v>
      </c>
      <c r="N680" s="86">
        <v>5.1239224850636034E-2</v>
      </c>
      <c r="O680" s="83" t="s">
        <v>1402</v>
      </c>
    </row>
    <row r="681" spans="1:15" x14ac:dyDescent="0.3">
      <c r="A681" s="79" t="s">
        <v>1365</v>
      </c>
      <c r="B681" s="100" t="s">
        <v>443</v>
      </c>
      <c r="C681" s="81" t="str">
        <f>IFERROR(IF(B681="No CAS","",INDEX('DEQ Pollutant List'!$C$7:$C$611,MATCH('3. Pollutant Emissions - EF'!B681,'DEQ Pollutant List'!$B$7:$B$611,0))),"")</f>
        <v>Formaldehyde</v>
      </c>
      <c r="D681" s="112"/>
      <c r="E681" s="101" t="s">
        <v>1380</v>
      </c>
      <c r="F681" s="193" t="s">
        <v>1402</v>
      </c>
      <c r="G681" s="103" t="s">
        <v>1402</v>
      </c>
      <c r="H681" s="194" t="s">
        <v>1402</v>
      </c>
      <c r="I681" s="104" t="s">
        <v>1496</v>
      </c>
      <c r="J681" s="196" t="s">
        <v>1402</v>
      </c>
      <c r="K681" s="86">
        <v>13.209815031195575</v>
      </c>
      <c r="L681" s="83" t="s">
        <v>1402</v>
      </c>
      <c r="M681" s="196" t="s">
        <v>1402</v>
      </c>
      <c r="N681" s="86">
        <v>3.6191274058070065E-2</v>
      </c>
      <c r="O681" s="83" t="s">
        <v>1402</v>
      </c>
    </row>
    <row r="682" spans="1:15" x14ac:dyDescent="0.3">
      <c r="A682" s="79" t="s">
        <v>1365</v>
      </c>
      <c r="B682" s="100" t="s">
        <v>14</v>
      </c>
      <c r="C682" s="81" t="str">
        <f>IFERROR(IF(B682="No CAS","",INDEX('DEQ Pollutant List'!$C$7:$C$611,MATCH('3. Pollutant Emissions - EF'!B682,'DEQ Pollutant List'!$B$7:$B$611,0))),"")</f>
        <v>Acetaldehyde</v>
      </c>
      <c r="D682" s="112"/>
      <c r="E682" s="101" t="s">
        <v>1380</v>
      </c>
      <c r="F682" s="193" t="s">
        <v>1402</v>
      </c>
      <c r="G682" s="103" t="s">
        <v>1402</v>
      </c>
      <c r="H682" s="194" t="s">
        <v>1402</v>
      </c>
      <c r="I682" s="104" t="s">
        <v>1497</v>
      </c>
      <c r="J682" s="196" t="s">
        <v>1402</v>
      </c>
      <c r="K682" s="86">
        <v>70.915849114839403</v>
      </c>
      <c r="L682" s="83" t="s">
        <v>1402</v>
      </c>
      <c r="M682" s="196" t="s">
        <v>1402</v>
      </c>
      <c r="N682" s="86">
        <v>0.19428999757490248</v>
      </c>
      <c r="O682" s="83" t="s">
        <v>1402</v>
      </c>
    </row>
    <row r="683" spans="1:15" x14ac:dyDescent="0.3">
      <c r="A683" s="79" t="s">
        <v>1365</v>
      </c>
      <c r="B683" s="100" t="s">
        <v>693</v>
      </c>
      <c r="C683" s="81" t="str">
        <f>IFERROR(IF(B683="No CAS","",INDEX('DEQ Pollutant List'!$C$7:$C$611,MATCH('3. Pollutant Emissions - EF'!B683,'DEQ Pollutant List'!$B$7:$B$611,0))),"")</f>
        <v>Phenol</v>
      </c>
      <c r="D683" s="112"/>
      <c r="E683" s="101" t="s">
        <v>1380</v>
      </c>
      <c r="F683" s="193" t="s">
        <v>1402</v>
      </c>
      <c r="G683" s="103" t="s">
        <v>1402</v>
      </c>
      <c r="H683" s="194" t="s">
        <v>1402</v>
      </c>
      <c r="I683" s="104" t="s">
        <v>1496</v>
      </c>
      <c r="J683" s="196" t="s">
        <v>1402</v>
      </c>
      <c r="K683" s="86">
        <v>0.14808897903392931</v>
      </c>
      <c r="L683" s="83" t="s">
        <v>1402</v>
      </c>
      <c r="M683" s="196" t="s">
        <v>1402</v>
      </c>
      <c r="N683" s="86">
        <v>4.0572323022994332E-4</v>
      </c>
      <c r="O683" s="83" t="s">
        <v>1402</v>
      </c>
    </row>
    <row r="684" spans="1:15" x14ac:dyDescent="0.3">
      <c r="A684" s="79" t="s">
        <v>1365</v>
      </c>
      <c r="B684" s="100" t="s">
        <v>915</v>
      </c>
      <c r="C684" s="81" t="str">
        <f>IFERROR(IF(B684="No CAS","",INDEX('DEQ Pollutant List'!$C$7:$C$611,MATCH('3. Pollutant Emissions - EF'!B684,'DEQ Pollutant List'!$B$7:$B$611,0))),"")</f>
        <v>Propionaldehyde</v>
      </c>
      <c r="D684" s="112"/>
      <c r="E684" s="101" t="s">
        <v>1380</v>
      </c>
      <c r="F684" s="193" t="s">
        <v>1402</v>
      </c>
      <c r="G684" s="103" t="s">
        <v>1402</v>
      </c>
      <c r="H684" s="194" t="s">
        <v>1402</v>
      </c>
      <c r="I684" s="104" t="s">
        <v>1497</v>
      </c>
      <c r="J684" s="196" t="s">
        <v>1402</v>
      </c>
      <c r="K684" s="86">
        <v>2.6141528693313347</v>
      </c>
      <c r="L684" s="83" t="s">
        <v>1402</v>
      </c>
      <c r="M684" s="196" t="s">
        <v>1402</v>
      </c>
      <c r="N684" s="86">
        <v>7.162062655702287E-3</v>
      </c>
      <c r="O684" s="83" t="s">
        <v>1402</v>
      </c>
    </row>
    <row r="685" spans="1:15" x14ac:dyDescent="0.3">
      <c r="A685" s="79" t="s">
        <v>1365</v>
      </c>
      <c r="B685" s="100" t="s">
        <v>549</v>
      </c>
      <c r="C685" s="81" t="str">
        <f>IFERROR(IF(B685="No CAS","",INDEX('DEQ Pollutant List'!$C$7:$C$611,MATCH('3. Pollutant Emissions - EF'!B685,'DEQ Pollutant List'!$B$7:$B$611,0))),"")</f>
        <v>Methyl isobutyl ketone (MIBK, hexone)</v>
      </c>
      <c r="D685" s="112"/>
      <c r="E685" s="101" t="s">
        <v>1380</v>
      </c>
      <c r="F685" s="193" t="s">
        <v>1402</v>
      </c>
      <c r="G685" s="103" t="s">
        <v>1402</v>
      </c>
      <c r="H685" s="194" t="s">
        <v>1402</v>
      </c>
      <c r="I685" s="104" t="s">
        <v>1497</v>
      </c>
      <c r="J685" s="196" t="s">
        <v>1402</v>
      </c>
      <c r="K685" s="86">
        <v>24.333869794307638</v>
      </c>
      <c r="L685" s="83" t="s">
        <v>1402</v>
      </c>
      <c r="M685" s="196" t="s">
        <v>1402</v>
      </c>
      <c r="N685" s="86">
        <v>6.6668136422760649E-2</v>
      </c>
      <c r="O685" s="83" t="s">
        <v>1402</v>
      </c>
    </row>
    <row r="686" spans="1:15" x14ac:dyDescent="0.3">
      <c r="A686" s="79" t="s">
        <v>1365</v>
      </c>
      <c r="B686" s="100" t="s">
        <v>24</v>
      </c>
      <c r="C686" s="81" t="str">
        <f>IFERROR(IF(B686="No CAS","",INDEX('DEQ Pollutant List'!$C$7:$C$611,MATCH('3. Pollutant Emissions - EF'!B686,'DEQ Pollutant List'!$B$7:$B$611,0))),"")</f>
        <v>Acrolein</v>
      </c>
      <c r="D686" s="112"/>
      <c r="E686" s="101" t="s">
        <v>1380</v>
      </c>
      <c r="F686" s="193" t="s">
        <v>1402</v>
      </c>
      <c r="G686" s="103" t="s">
        <v>1402</v>
      </c>
      <c r="H686" s="194" t="s">
        <v>1402</v>
      </c>
      <c r="I686" s="104" t="s">
        <v>1497</v>
      </c>
      <c r="J686" s="196" t="s">
        <v>1402</v>
      </c>
      <c r="K686" s="86">
        <v>7.0220595692144897E-19</v>
      </c>
      <c r="L686" s="83" t="s">
        <v>1402</v>
      </c>
      <c r="M686" s="196" t="s">
        <v>1402</v>
      </c>
      <c r="N686" s="86">
        <v>1.9238519367710929E-21</v>
      </c>
      <c r="O686" s="83" t="s">
        <v>1402</v>
      </c>
    </row>
    <row r="687" spans="1:15" x14ac:dyDescent="0.3">
      <c r="A687" s="79" t="s">
        <v>1473</v>
      </c>
      <c r="B687" s="100" t="s">
        <v>18</v>
      </c>
      <c r="C687" s="81" t="str">
        <f>IFERROR(IF(B687="No CAS","",INDEX('DEQ Pollutant List'!$C$7:$C$611,MATCH('3. Pollutant Emissions - EF'!B687,'DEQ Pollutant List'!$B$7:$B$611,0))),"")</f>
        <v>Acetone</v>
      </c>
      <c r="D687" s="112"/>
      <c r="E687" s="101" t="s">
        <v>1401</v>
      </c>
      <c r="F687" s="193" t="s">
        <v>1402</v>
      </c>
      <c r="G687" s="103" t="s">
        <v>1402</v>
      </c>
      <c r="H687" s="194" t="s">
        <v>1402</v>
      </c>
      <c r="I687" s="104" t="s">
        <v>1498</v>
      </c>
      <c r="J687" s="196" t="s">
        <v>1402</v>
      </c>
      <c r="K687" s="86">
        <v>2.7323459511894006</v>
      </c>
      <c r="L687" s="83" t="s">
        <v>1402</v>
      </c>
      <c r="M687" s="196" t="s">
        <v>1402</v>
      </c>
      <c r="N687" s="86">
        <v>7.485879318327125E-3</v>
      </c>
      <c r="O687" s="83" t="s">
        <v>1402</v>
      </c>
    </row>
    <row r="688" spans="1:15" x14ac:dyDescent="0.3">
      <c r="A688" s="79" t="s">
        <v>1473</v>
      </c>
      <c r="B688" s="100" t="s">
        <v>443</v>
      </c>
      <c r="C688" s="81" t="str">
        <f>IFERROR(IF(B688="No CAS","",INDEX('DEQ Pollutant List'!$C$7:$C$611,MATCH('3. Pollutant Emissions - EF'!B688,'DEQ Pollutant List'!$B$7:$B$611,0))),"")</f>
        <v>Formaldehyde</v>
      </c>
      <c r="D688" s="112"/>
      <c r="E688" s="101" t="s">
        <v>1401</v>
      </c>
      <c r="F688" s="193" t="s">
        <v>1402</v>
      </c>
      <c r="G688" s="103" t="s">
        <v>1402</v>
      </c>
      <c r="H688" s="194" t="s">
        <v>1402</v>
      </c>
      <c r="I688" s="104" t="s">
        <v>1498</v>
      </c>
      <c r="J688" s="196" t="s">
        <v>1402</v>
      </c>
      <c r="K688" s="86">
        <v>5.3673564232015698E-2</v>
      </c>
      <c r="L688" s="83" t="s">
        <v>1402</v>
      </c>
      <c r="M688" s="196" t="s">
        <v>1402</v>
      </c>
      <c r="N688" s="86">
        <v>1.4705086090963205E-4</v>
      </c>
      <c r="O688" s="83" t="s">
        <v>1402</v>
      </c>
    </row>
    <row r="689" spans="1:15" x14ac:dyDescent="0.3">
      <c r="A689" s="79" t="s">
        <v>1473</v>
      </c>
      <c r="B689" s="100" t="s">
        <v>14</v>
      </c>
      <c r="C689" s="81" t="str">
        <f>IFERROR(IF(B689="No CAS","",INDEX('DEQ Pollutant List'!$C$7:$C$611,MATCH('3. Pollutant Emissions - EF'!B689,'DEQ Pollutant List'!$B$7:$B$611,0))),"")</f>
        <v>Acetaldehyde</v>
      </c>
      <c r="D689" s="112"/>
      <c r="E689" s="101" t="s">
        <v>1401</v>
      </c>
      <c r="F689" s="193" t="s">
        <v>1402</v>
      </c>
      <c r="G689" s="103" t="s">
        <v>1402</v>
      </c>
      <c r="H689" s="194" t="s">
        <v>1402</v>
      </c>
      <c r="I689" s="104" t="s">
        <v>1498</v>
      </c>
      <c r="J689" s="196" t="s">
        <v>1402</v>
      </c>
      <c r="K689" s="86">
        <v>1.0637377367225909</v>
      </c>
      <c r="L689" s="83" t="s">
        <v>1402</v>
      </c>
      <c r="M689" s="196" t="s">
        <v>1402</v>
      </c>
      <c r="N689" s="86">
        <v>2.9143499636235365E-3</v>
      </c>
      <c r="O689" s="83" t="s">
        <v>1402</v>
      </c>
    </row>
    <row r="690" spans="1:15" x14ac:dyDescent="0.3">
      <c r="A690" s="79" t="s">
        <v>1473</v>
      </c>
      <c r="B690" s="100" t="s">
        <v>693</v>
      </c>
      <c r="C690" s="81" t="str">
        <f>IFERROR(IF(B690="No CAS","",INDEX('DEQ Pollutant List'!$C$7:$C$611,MATCH('3. Pollutant Emissions - EF'!B690,'DEQ Pollutant List'!$B$7:$B$611,0))),"")</f>
        <v>Phenol</v>
      </c>
      <c r="D690" s="112"/>
      <c r="E690" s="101" t="s">
        <v>1401</v>
      </c>
      <c r="F690" s="193" t="s">
        <v>1402</v>
      </c>
      <c r="G690" s="103" t="s">
        <v>1402</v>
      </c>
      <c r="H690" s="194" t="s">
        <v>1402</v>
      </c>
      <c r="I690" s="104" t="s">
        <v>1498</v>
      </c>
      <c r="J690" s="196" t="s">
        <v>1402</v>
      </c>
      <c r="K690" s="86">
        <v>1.5573676668356887E-2</v>
      </c>
      <c r="L690" s="83" t="s">
        <v>1402</v>
      </c>
      <c r="M690" s="196" t="s">
        <v>1402</v>
      </c>
      <c r="N690" s="86">
        <v>4.2667607310566816E-5</v>
      </c>
      <c r="O690" s="83" t="s">
        <v>1402</v>
      </c>
    </row>
    <row r="691" spans="1:15" x14ac:dyDescent="0.3">
      <c r="A691" s="79" t="s">
        <v>1473</v>
      </c>
      <c r="B691" s="100" t="s">
        <v>915</v>
      </c>
      <c r="C691" s="81" t="str">
        <f>IFERROR(IF(B691="No CAS","",INDEX('DEQ Pollutant List'!$C$7:$C$611,MATCH('3. Pollutant Emissions - EF'!B691,'DEQ Pollutant List'!$B$7:$B$611,0))),"")</f>
        <v>Propionaldehyde</v>
      </c>
      <c r="D691" s="112"/>
      <c r="E691" s="101" t="s">
        <v>1401</v>
      </c>
      <c r="F691" s="193" t="s">
        <v>1402</v>
      </c>
      <c r="G691" s="103" t="s">
        <v>1402</v>
      </c>
      <c r="H691" s="194" t="s">
        <v>1402</v>
      </c>
      <c r="I691" s="104" t="s">
        <v>1498</v>
      </c>
      <c r="J691" s="196" t="s">
        <v>1402</v>
      </c>
      <c r="K691" s="86">
        <v>3.1494980048061025</v>
      </c>
      <c r="L691" s="83" t="s">
        <v>1402</v>
      </c>
      <c r="M691" s="196" t="s">
        <v>1402</v>
      </c>
      <c r="N691" s="86">
        <v>8.6287616570030201E-3</v>
      </c>
      <c r="O691" s="83" t="s">
        <v>1402</v>
      </c>
    </row>
    <row r="692" spans="1:15" x14ac:dyDescent="0.3">
      <c r="A692" s="79" t="s">
        <v>1473</v>
      </c>
      <c r="B692" s="100" t="s">
        <v>549</v>
      </c>
      <c r="C692" s="81" t="str">
        <f>IFERROR(IF(B692="No CAS","",INDEX('DEQ Pollutant List'!$C$7:$C$611,MATCH('3. Pollutant Emissions - EF'!B692,'DEQ Pollutant List'!$B$7:$B$611,0))),"")</f>
        <v>Methyl isobutyl ketone (MIBK, hexone)</v>
      </c>
      <c r="D692" s="112"/>
      <c r="E692" s="101" t="s">
        <v>1401</v>
      </c>
      <c r="F692" s="193" t="s">
        <v>1402</v>
      </c>
      <c r="G692" s="103" t="s">
        <v>1402</v>
      </c>
      <c r="H692" s="194" t="s">
        <v>1402</v>
      </c>
      <c r="I692" s="104" t="s">
        <v>1498</v>
      </c>
      <c r="J692" s="196" t="s">
        <v>1402</v>
      </c>
      <c r="K692" s="86">
        <v>0.24472920478846541</v>
      </c>
      <c r="L692" s="83" t="s">
        <v>1402</v>
      </c>
      <c r="M692" s="196" t="s">
        <v>1402</v>
      </c>
      <c r="N692" s="86">
        <v>6.7049097202319288E-4</v>
      </c>
      <c r="O692" s="83" t="s">
        <v>1402</v>
      </c>
    </row>
    <row r="693" spans="1:15" x14ac:dyDescent="0.3">
      <c r="A693" s="79" t="s">
        <v>1473</v>
      </c>
      <c r="B693" s="100" t="s">
        <v>24</v>
      </c>
      <c r="C693" s="81" t="str">
        <f>IFERROR(IF(B693="No CAS","",INDEX('DEQ Pollutant List'!$C$7:$C$611,MATCH('3. Pollutant Emissions - EF'!B693,'DEQ Pollutant List'!$B$7:$B$611,0))),"")</f>
        <v>Acrolein</v>
      </c>
      <c r="D693" s="112"/>
      <c r="E693" s="101" t="s">
        <v>1401</v>
      </c>
      <c r="F693" s="193" t="s">
        <v>1402</v>
      </c>
      <c r="G693" s="103" t="s">
        <v>1402</v>
      </c>
      <c r="H693" s="194" t="s">
        <v>1402</v>
      </c>
      <c r="I693" s="104" t="s">
        <v>1498</v>
      </c>
      <c r="J693" s="196" t="s">
        <v>1402</v>
      </c>
      <c r="K693" s="86">
        <v>7.1611102537533888</v>
      </c>
      <c r="L693" s="83" t="s">
        <v>1402</v>
      </c>
      <c r="M693" s="196" t="s">
        <v>1402</v>
      </c>
      <c r="N693" s="86">
        <v>1.9619480147269559E-2</v>
      </c>
      <c r="O693" s="83" t="s">
        <v>1402</v>
      </c>
    </row>
    <row r="694" spans="1:15" x14ac:dyDescent="0.3">
      <c r="A694" s="79" t="s">
        <v>1366</v>
      </c>
      <c r="B694" s="100" t="s">
        <v>18</v>
      </c>
      <c r="C694" s="81" t="str">
        <f>IFERROR(IF(B694="No CAS","",INDEX('DEQ Pollutant List'!$C$7:$C$611,MATCH('3. Pollutant Emissions - EF'!B694,'DEQ Pollutant List'!$B$7:$B$611,0))),"")</f>
        <v>Acetone</v>
      </c>
      <c r="D694" s="112"/>
      <c r="E694" s="101" t="s">
        <v>1401</v>
      </c>
      <c r="F694" s="193" t="s">
        <v>1402</v>
      </c>
      <c r="G694" s="103" t="s">
        <v>1402</v>
      </c>
      <c r="H694" s="194" t="s">
        <v>1402</v>
      </c>
      <c r="I694" s="104" t="s">
        <v>1496</v>
      </c>
      <c r="J694" s="196" t="s">
        <v>1402</v>
      </c>
      <c r="K694" s="86">
        <v>13.328008113053638</v>
      </c>
      <c r="L694" s="83" t="s">
        <v>1402</v>
      </c>
      <c r="M694" s="196" t="s">
        <v>1402</v>
      </c>
      <c r="N694" s="86">
        <v>3.65150907206949E-2</v>
      </c>
      <c r="O694" s="83" t="s">
        <v>1402</v>
      </c>
    </row>
    <row r="695" spans="1:15" x14ac:dyDescent="0.3">
      <c r="A695" s="79" t="s">
        <v>1366</v>
      </c>
      <c r="B695" s="100" t="s">
        <v>443</v>
      </c>
      <c r="C695" s="81" t="str">
        <f>IFERROR(IF(B695="No CAS","",INDEX('DEQ Pollutant List'!$C$7:$C$611,MATCH('3. Pollutant Emissions - EF'!B695,'DEQ Pollutant List'!$B$7:$B$611,0))),"")</f>
        <v>Formaldehyde</v>
      </c>
      <c r="D695" s="112"/>
      <c r="E695" s="101" t="s">
        <v>1401</v>
      </c>
      <c r="F695" s="193" t="s">
        <v>1402</v>
      </c>
      <c r="G695" s="103" t="s">
        <v>1402</v>
      </c>
      <c r="H695" s="194" t="s">
        <v>1402</v>
      </c>
      <c r="I695" s="104" t="s">
        <v>1496</v>
      </c>
      <c r="J695" s="196" t="s">
        <v>1402</v>
      </c>
      <c r="K695" s="86">
        <v>6.0834674485769096</v>
      </c>
      <c r="L695" s="83" t="s">
        <v>1402</v>
      </c>
      <c r="M695" s="196" t="s">
        <v>1402</v>
      </c>
      <c r="N695" s="86">
        <v>1.6667034105690162E-2</v>
      </c>
      <c r="O695" s="83" t="s">
        <v>1402</v>
      </c>
    </row>
    <row r="696" spans="1:15" x14ac:dyDescent="0.3">
      <c r="A696" s="79" t="s">
        <v>1366</v>
      </c>
      <c r="B696" s="100" t="s">
        <v>14</v>
      </c>
      <c r="C696" s="81" t="str">
        <f>IFERROR(IF(B696="No CAS","",INDEX('DEQ Pollutant List'!$C$7:$C$611,MATCH('3. Pollutant Emissions - EF'!B696,'DEQ Pollutant List'!$B$7:$B$611,0))),"")</f>
        <v>Acetaldehyde</v>
      </c>
      <c r="D696" s="112"/>
      <c r="E696" s="101" t="s">
        <v>1401</v>
      </c>
      <c r="F696" s="193" t="s">
        <v>1402</v>
      </c>
      <c r="G696" s="103" t="s">
        <v>1402</v>
      </c>
      <c r="H696" s="194" t="s">
        <v>1402</v>
      </c>
      <c r="I696" s="104" t="s">
        <v>1497</v>
      </c>
      <c r="J696" s="196" t="s">
        <v>1402</v>
      </c>
      <c r="K696" s="86">
        <v>111.93580105381513</v>
      </c>
      <c r="L696" s="83" t="s">
        <v>1402</v>
      </c>
      <c r="M696" s="196" t="s">
        <v>1402</v>
      </c>
      <c r="N696" s="86">
        <v>0.30667342754469895</v>
      </c>
      <c r="O696" s="83" t="s">
        <v>1402</v>
      </c>
    </row>
    <row r="697" spans="1:15" x14ac:dyDescent="0.3">
      <c r="A697" s="79" t="s">
        <v>1366</v>
      </c>
      <c r="B697" s="100" t="s">
        <v>693</v>
      </c>
      <c r="C697" s="81" t="str">
        <f>IFERROR(IF(B697="No CAS","",INDEX('DEQ Pollutant List'!$C$7:$C$611,MATCH('3. Pollutant Emissions - EF'!B697,'DEQ Pollutant List'!$B$7:$B$611,0))),"")</f>
        <v>Phenol</v>
      </c>
      <c r="D697" s="112"/>
      <c r="E697" s="101" t="s">
        <v>1401</v>
      </c>
      <c r="F697" s="193" t="s">
        <v>1402</v>
      </c>
      <c r="G697" s="103" t="s">
        <v>1402</v>
      </c>
      <c r="H697" s="194" t="s">
        <v>1402</v>
      </c>
      <c r="I697" s="104" t="s">
        <v>1496</v>
      </c>
      <c r="J697" s="196" t="s">
        <v>1402</v>
      </c>
      <c r="K697" s="86">
        <v>0.15921303379704138</v>
      </c>
      <c r="L697" s="83" t="s">
        <v>1402</v>
      </c>
      <c r="M697" s="196" t="s">
        <v>1402</v>
      </c>
      <c r="N697" s="86">
        <v>4.3620009259463392E-4</v>
      </c>
      <c r="O697" s="83" t="s">
        <v>1402</v>
      </c>
    </row>
    <row r="698" spans="1:15" x14ac:dyDescent="0.3">
      <c r="A698" s="79" t="s">
        <v>1366</v>
      </c>
      <c r="B698" s="100" t="s">
        <v>915</v>
      </c>
      <c r="C698" s="81" t="str">
        <f>IFERROR(IF(B698="No CAS","",INDEX('DEQ Pollutant List'!$C$7:$C$611,MATCH('3. Pollutant Emissions - EF'!B698,'DEQ Pollutant List'!$B$7:$B$611,0))),"")</f>
        <v>Propionaldehyde</v>
      </c>
      <c r="D698" s="112"/>
      <c r="E698" s="101" t="s">
        <v>1401</v>
      </c>
      <c r="F698" s="193" t="s">
        <v>1402</v>
      </c>
      <c r="G698" s="103" t="s">
        <v>1402</v>
      </c>
      <c r="H698" s="194" t="s">
        <v>1402</v>
      </c>
      <c r="I698" s="104" t="s">
        <v>1497</v>
      </c>
      <c r="J698" s="196" t="s">
        <v>1402</v>
      </c>
      <c r="K698" s="86">
        <v>4.1159002623514631</v>
      </c>
      <c r="L698" s="83" t="s">
        <v>1402</v>
      </c>
      <c r="M698" s="196" t="s">
        <v>1402</v>
      </c>
      <c r="N698" s="86">
        <v>1.1276439074935515E-2</v>
      </c>
      <c r="O698" s="83" t="s">
        <v>1402</v>
      </c>
    </row>
    <row r="699" spans="1:15" x14ac:dyDescent="0.3">
      <c r="A699" s="79" t="s">
        <v>1366</v>
      </c>
      <c r="B699" s="100" t="s">
        <v>549</v>
      </c>
      <c r="C699" s="81" t="str">
        <f>IFERROR(IF(B699="No CAS","",INDEX('DEQ Pollutant List'!$C$7:$C$611,MATCH('3. Pollutant Emissions - EF'!B699,'DEQ Pollutant List'!$B$7:$B$611,0))),"")</f>
        <v>Methyl isobutyl ketone (MIBK, hexone)</v>
      </c>
      <c r="D699" s="112"/>
      <c r="E699" s="101" t="s">
        <v>1401</v>
      </c>
      <c r="F699" s="193" t="s">
        <v>1402</v>
      </c>
      <c r="G699" s="103" t="s">
        <v>1402</v>
      </c>
      <c r="H699" s="194" t="s">
        <v>1402</v>
      </c>
      <c r="I699" s="104" t="s">
        <v>1497</v>
      </c>
      <c r="J699" s="196" t="s">
        <v>1402</v>
      </c>
      <c r="K699" s="86">
        <v>50.68397451442933</v>
      </c>
      <c r="L699" s="83" t="s">
        <v>1402</v>
      </c>
      <c r="M699" s="196" t="s">
        <v>1402</v>
      </c>
      <c r="N699" s="86">
        <v>0.13886020414912145</v>
      </c>
      <c r="O699" s="83" t="s">
        <v>1402</v>
      </c>
    </row>
    <row r="700" spans="1:15" x14ac:dyDescent="0.3">
      <c r="A700" s="79" t="s">
        <v>1366</v>
      </c>
      <c r="B700" s="100" t="s">
        <v>24</v>
      </c>
      <c r="C700" s="81" t="str">
        <f>IFERROR(IF(B700="No CAS","",INDEX('DEQ Pollutant List'!$C$7:$C$611,MATCH('3. Pollutant Emissions - EF'!B700,'DEQ Pollutant List'!$B$7:$B$611,0))),"")</f>
        <v>Acrolein</v>
      </c>
      <c r="D700" s="112"/>
      <c r="E700" s="101" t="s">
        <v>1401</v>
      </c>
      <c r="F700" s="193" t="s">
        <v>1402</v>
      </c>
      <c r="G700" s="103" t="s">
        <v>1402</v>
      </c>
      <c r="H700" s="194" t="s">
        <v>1402</v>
      </c>
      <c r="I700" s="104" t="s">
        <v>1497</v>
      </c>
      <c r="J700" s="196" t="s">
        <v>1402</v>
      </c>
      <c r="K700" s="86">
        <v>1.1193580105381514E-18</v>
      </c>
      <c r="L700" s="83" t="s">
        <v>1402</v>
      </c>
      <c r="M700" s="196" t="s">
        <v>1402</v>
      </c>
      <c r="N700" s="86">
        <v>3.0667342754469903E-21</v>
      </c>
      <c r="O700" s="83" t="s">
        <v>1402</v>
      </c>
    </row>
    <row r="701" spans="1:15" x14ac:dyDescent="0.3">
      <c r="A701" s="79" t="s">
        <v>1367</v>
      </c>
      <c r="B701" s="100" t="s">
        <v>18</v>
      </c>
      <c r="C701" s="81" t="str">
        <f>IFERROR(IF(B701="No CAS","",INDEX('DEQ Pollutant List'!$C$7:$C$611,MATCH('3. Pollutant Emissions - EF'!B701,'DEQ Pollutant List'!$B$7:$B$611,0))),"")</f>
        <v>Acetone</v>
      </c>
      <c r="D701" s="112"/>
      <c r="E701" s="101" t="s">
        <v>1401</v>
      </c>
      <c r="F701" s="193" t="s">
        <v>1402</v>
      </c>
      <c r="G701" s="103" t="s">
        <v>1402</v>
      </c>
      <c r="H701" s="194" t="s">
        <v>1402</v>
      </c>
      <c r="I701" s="104" t="s">
        <v>1496</v>
      </c>
      <c r="J701" s="196" t="s">
        <v>1402</v>
      </c>
      <c r="K701" s="86">
        <v>7.7590281972706636</v>
      </c>
      <c r="L701" s="83" t="s">
        <v>1402</v>
      </c>
      <c r="M701" s="196" t="s">
        <v>1402</v>
      </c>
      <c r="N701" s="86">
        <v>2.1257611499371682E-2</v>
      </c>
      <c r="O701" s="83" t="s">
        <v>1402</v>
      </c>
    </row>
    <row r="702" spans="1:15" x14ac:dyDescent="0.3">
      <c r="A702" s="79" t="s">
        <v>1367</v>
      </c>
      <c r="B702" s="100" t="s">
        <v>443</v>
      </c>
      <c r="C702" s="81" t="str">
        <f>IFERROR(IF(B702="No CAS","",INDEX('DEQ Pollutant List'!$C$7:$C$611,MATCH('3. Pollutant Emissions - EF'!B702,'DEQ Pollutant List'!$B$7:$B$611,0))),"")</f>
        <v>Formaldehyde</v>
      </c>
      <c r="D702" s="112"/>
      <c r="E702" s="101" t="s">
        <v>1401</v>
      </c>
      <c r="F702" s="193" t="s">
        <v>1402</v>
      </c>
      <c r="G702" s="103" t="s">
        <v>1402</v>
      </c>
      <c r="H702" s="194" t="s">
        <v>1402</v>
      </c>
      <c r="I702" s="104" t="s">
        <v>1496</v>
      </c>
      <c r="J702" s="196" t="s">
        <v>1402</v>
      </c>
      <c r="K702" s="86">
        <v>77.173129919089945</v>
      </c>
      <c r="L702" s="83" t="s">
        <v>1402</v>
      </c>
      <c r="M702" s="196" t="s">
        <v>1402</v>
      </c>
      <c r="N702" s="86">
        <v>0.21143323265504094</v>
      </c>
      <c r="O702" s="83" t="s">
        <v>1402</v>
      </c>
    </row>
    <row r="703" spans="1:15" x14ac:dyDescent="0.3">
      <c r="A703" s="79" t="s">
        <v>1367</v>
      </c>
      <c r="B703" s="100" t="s">
        <v>14</v>
      </c>
      <c r="C703" s="81" t="str">
        <f>IFERROR(IF(B703="No CAS","",INDEX('DEQ Pollutant List'!$C$7:$C$611,MATCH('3. Pollutant Emissions - EF'!B703,'DEQ Pollutant List'!$B$7:$B$611,0))),"")</f>
        <v>Acetaldehyde</v>
      </c>
      <c r="D703" s="112"/>
      <c r="E703" s="101" t="s">
        <v>1401</v>
      </c>
      <c r="F703" s="193" t="s">
        <v>1402</v>
      </c>
      <c r="G703" s="103" t="s">
        <v>1402</v>
      </c>
      <c r="H703" s="194" t="s">
        <v>1402</v>
      </c>
      <c r="I703" s="104" t="s">
        <v>1497</v>
      </c>
      <c r="J703" s="196" t="s">
        <v>1402</v>
      </c>
      <c r="K703" s="86">
        <v>201.62349258140611</v>
      </c>
      <c r="L703" s="83" t="s">
        <v>1402</v>
      </c>
      <c r="M703" s="196" t="s">
        <v>1402</v>
      </c>
      <c r="N703" s="86">
        <v>0.55239313036001669</v>
      </c>
      <c r="O703" s="83" t="s">
        <v>1402</v>
      </c>
    </row>
    <row r="704" spans="1:15" x14ac:dyDescent="0.3">
      <c r="A704" s="79" t="s">
        <v>1367</v>
      </c>
      <c r="B704" s="100" t="s">
        <v>693</v>
      </c>
      <c r="C704" s="81" t="str">
        <f>IFERROR(IF(B704="No CAS","",INDEX('DEQ Pollutant List'!$C$7:$C$611,MATCH('3. Pollutant Emissions - EF'!B704,'DEQ Pollutant List'!$B$7:$B$611,0))),"")</f>
        <v>Phenol</v>
      </c>
      <c r="D704" s="112"/>
      <c r="E704" s="101" t="s">
        <v>1401</v>
      </c>
      <c r="F704" s="193" t="s">
        <v>1402</v>
      </c>
      <c r="G704" s="103" t="s">
        <v>1402</v>
      </c>
      <c r="H704" s="194" t="s">
        <v>1402</v>
      </c>
      <c r="I704" s="104" t="s">
        <v>1496</v>
      </c>
      <c r="J704" s="196" t="s">
        <v>1402</v>
      </c>
      <c r="K704" s="86">
        <v>6.0834674485769086E-3</v>
      </c>
      <c r="L704" s="83" t="s">
        <v>1402</v>
      </c>
      <c r="M704" s="196" t="s">
        <v>1402</v>
      </c>
      <c r="N704" s="86">
        <v>1.666703410569016E-5</v>
      </c>
      <c r="O704" s="83" t="s">
        <v>1402</v>
      </c>
    </row>
    <row r="705" spans="1:15" x14ac:dyDescent="0.3">
      <c r="A705" s="79" t="s">
        <v>1367</v>
      </c>
      <c r="B705" s="100" t="s">
        <v>915</v>
      </c>
      <c r="C705" s="81" t="str">
        <f>IFERROR(IF(B705="No CAS","",INDEX('DEQ Pollutant List'!$C$7:$C$611,MATCH('3. Pollutant Emissions - EF'!B705,'DEQ Pollutant List'!$B$7:$B$611,0))),"")</f>
        <v>Propionaldehyde</v>
      </c>
      <c r="D705" s="112"/>
      <c r="E705" s="101" t="s">
        <v>1401</v>
      </c>
      <c r="F705" s="193" t="s">
        <v>1402</v>
      </c>
      <c r="G705" s="103" t="s">
        <v>1402</v>
      </c>
      <c r="H705" s="194" t="s">
        <v>1402</v>
      </c>
      <c r="I705" s="104" t="s">
        <v>1497</v>
      </c>
      <c r="J705" s="196" t="s">
        <v>1402</v>
      </c>
      <c r="K705" s="86">
        <v>6.7370056659097415</v>
      </c>
      <c r="L705" s="83" t="s">
        <v>1402</v>
      </c>
      <c r="M705" s="196" t="s">
        <v>1402</v>
      </c>
      <c r="N705" s="86">
        <v>1.8457549769615729E-2</v>
      </c>
      <c r="O705" s="83" t="s">
        <v>1402</v>
      </c>
    </row>
    <row r="706" spans="1:15" x14ac:dyDescent="0.3">
      <c r="A706" s="79" t="s">
        <v>1367</v>
      </c>
      <c r="B706" s="100" t="s">
        <v>549</v>
      </c>
      <c r="C706" s="81" t="str">
        <f>IFERROR(IF(B706="No CAS","",INDEX('DEQ Pollutant List'!$C$7:$C$611,MATCH('3. Pollutant Emissions - EF'!B706,'DEQ Pollutant List'!$B$7:$B$611,0))),"")</f>
        <v>Methyl isobutyl ketone (MIBK, hexone)</v>
      </c>
      <c r="D706" s="112"/>
      <c r="E706" s="101" t="s">
        <v>1401</v>
      </c>
      <c r="F706" s="193" t="s">
        <v>1402</v>
      </c>
      <c r="G706" s="103" t="s">
        <v>1402</v>
      </c>
      <c r="H706" s="194" t="s">
        <v>1402</v>
      </c>
      <c r="I706" s="104" t="s">
        <v>1497</v>
      </c>
      <c r="J706" s="196" t="s">
        <v>1402</v>
      </c>
      <c r="K706" s="86">
        <v>7.7868383341784435</v>
      </c>
      <c r="L706" s="83" t="s">
        <v>1402</v>
      </c>
      <c r="M706" s="196" t="s">
        <v>1402</v>
      </c>
      <c r="N706" s="86">
        <v>2.1333803655283406E-2</v>
      </c>
      <c r="O706" s="83" t="s">
        <v>1402</v>
      </c>
    </row>
    <row r="707" spans="1:15" x14ac:dyDescent="0.3">
      <c r="A707" s="79" t="s">
        <v>1367</v>
      </c>
      <c r="B707" s="100" t="s">
        <v>24</v>
      </c>
      <c r="C707" s="81" t="str">
        <f>IFERROR(IF(B707="No CAS","",INDEX('DEQ Pollutant List'!$C$7:$C$611,MATCH('3. Pollutant Emissions - EF'!B707,'DEQ Pollutant List'!$B$7:$B$611,0))),"")</f>
        <v>Acrolein</v>
      </c>
      <c r="D707" s="112"/>
      <c r="E707" s="101" t="s">
        <v>1401</v>
      </c>
      <c r="F707" s="193" t="s">
        <v>1402</v>
      </c>
      <c r="G707" s="103" t="s">
        <v>1402</v>
      </c>
      <c r="H707" s="194" t="s">
        <v>1402</v>
      </c>
      <c r="I707" s="104" t="s">
        <v>1497</v>
      </c>
      <c r="J707" s="196" t="s">
        <v>1402</v>
      </c>
      <c r="K707" s="86">
        <v>9.0382944950285507E-19</v>
      </c>
      <c r="L707" s="83" t="s">
        <v>1402</v>
      </c>
      <c r="M707" s="196" t="s">
        <v>1402</v>
      </c>
      <c r="N707" s="86">
        <v>2.4762450671311098E-21</v>
      </c>
      <c r="O707" s="83" t="s">
        <v>1402</v>
      </c>
    </row>
    <row r="708" spans="1:15" x14ac:dyDescent="0.3">
      <c r="A708" s="79" t="s">
        <v>1368</v>
      </c>
      <c r="B708" s="100" t="s">
        <v>18</v>
      </c>
      <c r="C708" s="81" t="str">
        <f>IFERROR(IF(B708="No CAS","",INDEX('DEQ Pollutant List'!$C$7:$C$611,MATCH('3. Pollutant Emissions - EF'!B708,'DEQ Pollutant List'!$B$7:$B$611,0))),"")</f>
        <v>Acetone</v>
      </c>
      <c r="D708" s="112"/>
      <c r="E708" s="101" t="s">
        <v>1401</v>
      </c>
      <c r="F708" s="193" t="s">
        <v>1402</v>
      </c>
      <c r="G708" s="103" t="s">
        <v>1402</v>
      </c>
      <c r="H708" s="194" t="s">
        <v>1402</v>
      </c>
      <c r="I708" s="104" t="s">
        <v>1496</v>
      </c>
      <c r="J708" s="196" t="s">
        <v>1402</v>
      </c>
      <c r="K708" s="86">
        <v>3.9003717013161666E-2</v>
      </c>
      <c r="L708" s="83" t="s">
        <v>1402</v>
      </c>
      <c r="M708" s="196" t="s">
        <v>1402</v>
      </c>
      <c r="N708" s="86">
        <v>1.0685949866619635E-4</v>
      </c>
      <c r="O708" s="83" t="s">
        <v>1402</v>
      </c>
    </row>
    <row r="709" spans="1:15" x14ac:dyDescent="0.3">
      <c r="A709" s="79" t="s">
        <v>1368</v>
      </c>
      <c r="B709" s="100" t="s">
        <v>443</v>
      </c>
      <c r="C709" s="81" t="str">
        <f>IFERROR(IF(B709="No CAS","",INDEX('DEQ Pollutant List'!$C$7:$C$611,MATCH('3. Pollutant Emissions - EF'!B709,'DEQ Pollutant List'!$B$7:$B$611,0))),"")</f>
        <v>Formaldehyde</v>
      </c>
      <c r="D709" s="112"/>
      <c r="E709" s="101" t="s">
        <v>1401</v>
      </c>
      <c r="F709" s="193" t="s">
        <v>1402</v>
      </c>
      <c r="G709" s="103" t="s">
        <v>1402</v>
      </c>
      <c r="H709" s="194" t="s">
        <v>1402</v>
      </c>
      <c r="I709" s="104" t="s">
        <v>1496</v>
      </c>
      <c r="J709" s="196" t="s">
        <v>1402</v>
      </c>
      <c r="K709" s="86">
        <v>1.077642805176481</v>
      </c>
      <c r="L709" s="83" t="s">
        <v>1402</v>
      </c>
      <c r="M709" s="196" t="s">
        <v>1402</v>
      </c>
      <c r="N709" s="86">
        <v>2.9524460415794001E-3</v>
      </c>
      <c r="O709" s="83" t="s">
        <v>1402</v>
      </c>
    </row>
    <row r="710" spans="1:15" x14ac:dyDescent="0.3">
      <c r="A710" s="79" t="s">
        <v>1368</v>
      </c>
      <c r="B710" s="100" t="s">
        <v>14</v>
      </c>
      <c r="C710" s="81" t="str">
        <f>IFERROR(IF(B710="No CAS","",INDEX('DEQ Pollutant List'!$C$7:$C$611,MATCH('3. Pollutant Emissions - EF'!B710,'DEQ Pollutant List'!$B$7:$B$611,0))),"")</f>
        <v>Acetaldehyde</v>
      </c>
      <c r="D710" s="112"/>
      <c r="E710" s="101" t="s">
        <v>1401</v>
      </c>
      <c r="F710" s="193" t="s">
        <v>1402</v>
      </c>
      <c r="G710" s="103" t="s">
        <v>1402</v>
      </c>
      <c r="H710" s="194" t="s">
        <v>1402</v>
      </c>
      <c r="I710" s="104" t="s">
        <v>1497</v>
      </c>
      <c r="J710" s="196" t="s">
        <v>1402</v>
      </c>
      <c r="K710" s="86">
        <v>8.4125664146034964</v>
      </c>
      <c r="L710" s="83" t="s">
        <v>1402</v>
      </c>
      <c r="M710" s="196" t="s">
        <v>1402</v>
      </c>
      <c r="N710" s="86">
        <v>2.3048127163297249E-2</v>
      </c>
      <c r="O710" s="83" t="s">
        <v>1402</v>
      </c>
    </row>
    <row r="711" spans="1:15" x14ac:dyDescent="0.3">
      <c r="A711" s="79" t="s">
        <v>1368</v>
      </c>
      <c r="B711" s="100" t="s">
        <v>693</v>
      </c>
      <c r="C711" s="81" t="str">
        <f>IFERROR(IF(B711="No CAS","",INDEX('DEQ Pollutant List'!$C$7:$C$611,MATCH('3. Pollutant Emissions - EF'!B711,'DEQ Pollutant List'!$B$7:$B$611,0))),"")</f>
        <v>Phenol</v>
      </c>
      <c r="D711" s="112"/>
      <c r="E711" s="101" t="s">
        <v>1401</v>
      </c>
      <c r="F711" s="193" t="s">
        <v>1402</v>
      </c>
      <c r="G711" s="103" t="s">
        <v>1402</v>
      </c>
      <c r="H711" s="194" t="s">
        <v>1402</v>
      </c>
      <c r="I711" s="104" t="s">
        <v>1496</v>
      </c>
      <c r="J711" s="196" t="s">
        <v>1402</v>
      </c>
      <c r="K711" s="86">
        <v>1.3626967084812276E-6</v>
      </c>
      <c r="L711" s="83" t="s">
        <v>1402</v>
      </c>
      <c r="M711" s="196" t="s">
        <v>1402</v>
      </c>
      <c r="N711" s="86">
        <v>3.733415639674596E-9</v>
      </c>
      <c r="O711" s="83" t="s">
        <v>1402</v>
      </c>
    </row>
    <row r="712" spans="1:15" x14ac:dyDescent="0.3">
      <c r="A712" s="79" t="s">
        <v>1368</v>
      </c>
      <c r="B712" s="100" t="s">
        <v>915</v>
      </c>
      <c r="C712" s="81" t="str">
        <f>IFERROR(IF(B712="No CAS","",INDEX('DEQ Pollutant List'!$C$7:$C$611,MATCH('3. Pollutant Emissions - EF'!B712,'DEQ Pollutant List'!$B$7:$B$611,0))),"")</f>
        <v>Propionaldehyde</v>
      </c>
      <c r="D712" s="112"/>
      <c r="E712" s="101" t="s">
        <v>1401</v>
      </c>
      <c r="F712" s="193" t="s">
        <v>1402</v>
      </c>
      <c r="G712" s="103" t="s">
        <v>1402</v>
      </c>
      <c r="H712" s="194" t="s">
        <v>1402</v>
      </c>
      <c r="I712" s="104" t="s">
        <v>1497</v>
      </c>
      <c r="J712" s="196" t="s">
        <v>1402</v>
      </c>
      <c r="K712" s="86">
        <v>0.19814722546793362</v>
      </c>
      <c r="L712" s="83" t="s">
        <v>1402</v>
      </c>
      <c r="M712" s="196" t="s">
        <v>1402</v>
      </c>
      <c r="N712" s="86">
        <v>5.4286911087105102E-4</v>
      </c>
      <c r="O712" s="83" t="s">
        <v>1402</v>
      </c>
    </row>
    <row r="713" spans="1:15" x14ac:dyDescent="0.3">
      <c r="A713" s="79" t="s">
        <v>1368</v>
      </c>
      <c r="B713" s="100" t="s">
        <v>549</v>
      </c>
      <c r="C713" s="81" t="str">
        <f>IFERROR(IF(B713="No CAS","",INDEX('DEQ Pollutant List'!$C$7:$C$611,MATCH('3. Pollutant Emissions - EF'!B713,'DEQ Pollutant List'!$B$7:$B$611,0))),"")</f>
        <v>Methyl isobutyl ketone (MIBK, hexone)</v>
      </c>
      <c r="D713" s="112"/>
      <c r="E713" s="101" t="s">
        <v>1401</v>
      </c>
      <c r="F713" s="193" t="s">
        <v>1402</v>
      </c>
      <c r="G713" s="103" t="s">
        <v>1402</v>
      </c>
      <c r="H713" s="194" t="s">
        <v>1402</v>
      </c>
      <c r="I713" s="104" t="s">
        <v>1497</v>
      </c>
      <c r="J713" s="196" t="s">
        <v>1402</v>
      </c>
      <c r="K713" s="86">
        <v>0.44704795079256604</v>
      </c>
      <c r="L713" s="83" t="s">
        <v>1402</v>
      </c>
      <c r="M713" s="196" t="s">
        <v>1402</v>
      </c>
      <c r="N713" s="86">
        <v>1.2247889062810028E-3</v>
      </c>
      <c r="O713" s="83" t="s">
        <v>1402</v>
      </c>
    </row>
    <row r="714" spans="1:15" x14ac:dyDescent="0.3">
      <c r="A714" s="79" t="s">
        <v>1368</v>
      </c>
      <c r="B714" s="100" t="s">
        <v>24</v>
      </c>
      <c r="C714" s="81" t="str">
        <f>IFERROR(IF(B714="No CAS","",INDEX('DEQ Pollutant List'!$C$7:$C$611,MATCH('3. Pollutant Emissions - EF'!B714,'DEQ Pollutant List'!$B$7:$B$611,0))),"")</f>
        <v>Acrolein</v>
      </c>
      <c r="D714" s="112"/>
      <c r="E714" s="101" t="s">
        <v>1401</v>
      </c>
      <c r="F714" s="193" t="s">
        <v>1402</v>
      </c>
      <c r="G714" s="103" t="s">
        <v>1402</v>
      </c>
      <c r="H714" s="194" t="s">
        <v>1402</v>
      </c>
      <c r="I714" s="104" t="s">
        <v>1497</v>
      </c>
      <c r="J714" s="196" t="s">
        <v>1402</v>
      </c>
      <c r="K714" s="86">
        <v>2.5585325955157744E-20</v>
      </c>
      <c r="L714" s="83" t="s">
        <v>1402</v>
      </c>
      <c r="M714" s="196" t="s">
        <v>1402</v>
      </c>
      <c r="N714" s="86">
        <v>7.0096783438788338E-23</v>
      </c>
      <c r="O714" s="83" t="s">
        <v>1402</v>
      </c>
    </row>
    <row r="715" spans="1:15" x14ac:dyDescent="0.3">
      <c r="A715" s="79" t="s">
        <v>1369</v>
      </c>
      <c r="B715" s="100" t="s">
        <v>18</v>
      </c>
      <c r="C715" s="81" t="str">
        <f>IFERROR(IF(B715="No CAS","",INDEX('DEQ Pollutant List'!$C$7:$C$611,MATCH('3. Pollutant Emissions - EF'!B715,'DEQ Pollutant List'!$B$7:$B$611,0))),"")</f>
        <v>Acetone</v>
      </c>
      <c r="D715" s="112"/>
      <c r="E715" s="101" t="s">
        <v>1401</v>
      </c>
      <c r="F715" s="193" t="s">
        <v>1402</v>
      </c>
      <c r="G715" s="103" t="s">
        <v>1402</v>
      </c>
      <c r="H715" s="194" t="s">
        <v>1402</v>
      </c>
      <c r="I715" s="104" t="s">
        <v>1496</v>
      </c>
      <c r="J715" s="196" t="s">
        <v>1402</v>
      </c>
      <c r="K715" s="86">
        <v>7.5434996362353662E-4</v>
      </c>
      <c r="L715" s="83" t="s">
        <v>1402</v>
      </c>
      <c r="M715" s="196" t="s">
        <v>1402</v>
      </c>
      <c r="N715" s="86">
        <v>2.06671222910558E-6</v>
      </c>
      <c r="O715" s="83" t="s">
        <v>1402</v>
      </c>
    </row>
    <row r="716" spans="1:15" x14ac:dyDescent="0.3">
      <c r="A716" s="79" t="s">
        <v>1369</v>
      </c>
      <c r="B716" s="100" t="s">
        <v>443</v>
      </c>
      <c r="C716" s="81" t="str">
        <f>IFERROR(IF(B716="No CAS","",INDEX('DEQ Pollutant List'!$C$7:$C$611,MATCH('3. Pollutant Emissions - EF'!B716,'DEQ Pollutant List'!$B$7:$B$611,0))),"")</f>
        <v>Formaldehyde</v>
      </c>
      <c r="D716" s="112"/>
      <c r="E716" s="101" t="s">
        <v>1401</v>
      </c>
      <c r="F716" s="193" t="s">
        <v>1402</v>
      </c>
      <c r="G716" s="103" t="s">
        <v>1402</v>
      </c>
      <c r="H716" s="194" t="s">
        <v>1402</v>
      </c>
      <c r="I716" s="104" t="s">
        <v>1496</v>
      </c>
      <c r="J716" s="196" t="s">
        <v>1402</v>
      </c>
      <c r="K716" s="86">
        <v>1.7659436936440398E-2</v>
      </c>
      <c r="L716" s="83" t="s">
        <v>1402</v>
      </c>
      <c r="M716" s="196" t="s">
        <v>1402</v>
      </c>
      <c r="N716" s="86">
        <v>4.8382019003946297E-5</v>
      </c>
      <c r="O716" s="83" t="s">
        <v>1402</v>
      </c>
    </row>
    <row r="717" spans="1:15" x14ac:dyDescent="0.3">
      <c r="A717" s="79" t="s">
        <v>1369</v>
      </c>
      <c r="B717" s="100" t="s">
        <v>14</v>
      </c>
      <c r="C717" s="81" t="str">
        <f>IFERROR(IF(B717="No CAS","",INDEX('DEQ Pollutant List'!$C$7:$C$611,MATCH('3. Pollutant Emissions - EF'!B717,'DEQ Pollutant List'!$B$7:$B$611,0))),"")</f>
        <v>Acetaldehyde</v>
      </c>
      <c r="D717" s="112"/>
      <c r="E717" s="101" t="s">
        <v>1401</v>
      </c>
      <c r="F717" s="193" t="s">
        <v>1402</v>
      </c>
      <c r="G717" s="103" t="s">
        <v>1402</v>
      </c>
      <c r="H717" s="194" t="s">
        <v>1402</v>
      </c>
      <c r="I717" s="104" t="s">
        <v>1497</v>
      </c>
      <c r="J717" s="196" t="s">
        <v>1402</v>
      </c>
      <c r="K717" s="86">
        <v>0.13279340373465023</v>
      </c>
      <c r="L717" s="83" t="s">
        <v>1402</v>
      </c>
      <c r="M717" s="196" t="s">
        <v>1402</v>
      </c>
      <c r="N717" s="86">
        <v>3.6381754447849382E-4</v>
      </c>
      <c r="O717" s="83" t="s">
        <v>1402</v>
      </c>
    </row>
    <row r="718" spans="1:15" x14ac:dyDescent="0.3">
      <c r="A718" s="79" t="s">
        <v>1369</v>
      </c>
      <c r="B718" s="100" t="s">
        <v>693</v>
      </c>
      <c r="C718" s="81" t="str">
        <f>IFERROR(IF(B718="No CAS","",INDEX('DEQ Pollutant List'!$C$7:$C$611,MATCH('3. Pollutant Emissions - EF'!B718,'DEQ Pollutant List'!$B$7:$B$611,0))),"")</f>
        <v>Phenol</v>
      </c>
      <c r="D718" s="112"/>
      <c r="E718" s="101" t="s">
        <v>1401</v>
      </c>
      <c r="F718" s="193" t="s">
        <v>1402</v>
      </c>
      <c r="G718" s="103" t="s">
        <v>1402</v>
      </c>
      <c r="H718" s="194" t="s">
        <v>1402</v>
      </c>
      <c r="I718" s="104" t="s">
        <v>1496</v>
      </c>
      <c r="J718" s="196" t="s">
        <v>1402</v>
      </c>
      <c r="K718" s="86">
        <v>2.7810136907780158E-8</v>
      </c>
      <c r="L718" s="83" t="s">
        <v>1402</v>
      </c>
      <c r="M718" s="196" t="s">
        <v>1402</v>
      </c>
      <c r="N718" s="86">
        <v>7.6192155911726453E-11</v>
      </c>
      <c r="O718" s="83" t="s">
        <v>1402</v>
      </c>
    </row>
    <row r="719" spans="1:15" x14ac:dyDescent="0.3">
      <c r="A719" s="79" t="s">
        <v>1369</v>
      </c>
      <c r="B719" s="100" t="s">
        <v>915</v>
      </c>
      <c r="C719" s="81" t="str">
        <f>IFERROR(IF(B719="No CAS","",INDEX('DEQ Pollutant List'!$C$7:$C$611,MATCH('3. Pollutant Emissions - EF'!B719,'DEQ Pollutant List'!$B$7:$B$611,0))),"")</f>
        <v>Propionaldehyde</v>
      </c>
      <c r="D719" s="112"/>
      <c r="E719" s="101" t="s">
        <v>1401</v>
      </c>
      <c r="F719" s="193" t="s">
        <v>1402</v>
      </c>
      <c r="G719" s="103" t="s">
        <v>1402</v>
      </c>
      <c r="H719" s="194" t="s">
        <v>1402</v>
      </c>
      <c r="I719" s="104" t="s">
        <v>1497</v>
      </c>
      <c r="J719" s="196" t="s">
        <v>1402</v>
      </c>
      <c r="K719" s="86">
        <v>3.4136943054300143E-3</v>
      </c>
      <c r="L719" s="83" t="s">
        <v>1402</v>
      </c>
      <c r="M719" s="196" t="s">
        <v>1402</v>
      </c>
      <c r="N719" s="86">
        <v>9.3525871381644232E-6</v>
      </c>
      <c r="O719" s="83" t="s">
        <v>1402</v>
      </c>
    </row>
    <row r="720" spans="1:15" x14ac:dyDescent="0.3">
      <c r="A720" s="79" t="s">
        <v>1369</v>
      </c>
      <c r="B720" s="100" t="s">
        <v>549</v>
      </c>
      <c r="C720" s="81" t="str">
        <f>IFERROR(IF(B720="No CAS","",INDEX('DEQ Pollutant List'!$C$7:$C$611,MATCH('3. Pollutant Emissions - EF'!B720,'DEQ Pollutant List'!$B$7:$B$611,0))),"")</f>
        <v>Methyl isobutyl ketone (MIBK, hexone)</v>
      </c>
      <c r="D720" s="112"/>
      <c r="E720" s="101" t="s">
        <v>1401</v>
      </c>
      <c r="F720" s="193" t="s">
        <v>1402</v>
      </c>
      <c r="G720" s="103" t="s">
        <v>1402</v>
      </c>
      <c r="H720" s="194" t="s">
        <v>1402</v>
      </c>
      <c r="I720" s="104" t="s">
        <v>1497</v>
      </c>
      <c r="J720" s="196" t="s">
        <v>1402</v>
      </c>
      <c r="K720" s="86">
        <v>3.0173998544941465E-3</v>
      </c>
      <c r="L720" s="83" t="s">
        <v>1402</v>
      </c>
      <c r="M720" s="196" t="s">
        <v>1402</v>
      </c>
      <c r="N720" s="86">
        <v>8.2668489164223198E-6</v>
      </c>
      <c r="O720" s="83" t="s">
        <v>1402</v>
      </c>
    </row>
    <row r="721" spans="1:15" x14ac:dyDescent="0.3">
      <c r="A721" s="79" t="s">
        <v>1369</v>
      </c>
      <c r="B721" s="100" t="s">
        <v>24</v>
      </c>
      <c r="C721" s="81" t="str">
        <f>IFERROR(IF(B721="No CAS","",INDEX('DEQ Pollutant List'!$C$7:$C$611,MATCH('3. Pollutant Emissions - EF'!B721,'DEQ Pollutant List'!$B$7:$B$611,0))),"")</f>
        <v>Acrolein</v>
      </c>
      <c r="D721" s="112"/>
      <c r="E721" s="101" t="s">
        <v>1401</v>
      </c>
      <c r="F721" s="193" t="s">
        <v>1402</v>
      </c>
      <c r="G721" s="103" t="s">
        <v>1402</v>
      </c>
      <c r="H721" s="194" t="s">
        <v>1402</v>
      </c>
      <c r="I721" s="104" t="s">
        <v>1497</v>
      </c>
      <c r="J721" s="196" t="s">
        <v>1402</v>
      </c>
      <c r="K721" s="86">
        <v>3.6014127295575299E-22</v>
      </c>
      <c r="L721" s="83" t="s">
        <v>1402</v>
      </c>
      <c r="M721" s="196" t="s">
        <v>1402</v>
      </c>
      <c r="N721" s="86">
        <v>9.8668841905685743E-25</v>
      </c>
      <c r="O721" s="83" t="s">
        <v>1402</v>
      </c>
    </row>
    <row r="722" spans="1:15" x14ac:dyDescent="0.3">
      <c r="A722" s="79" t="s">
        <v>1370</v>
      </c>
      <c r="B722" s="100" t="s">
        <v>18</v>
      </c>
      <c r="C722" s="81" t="str">
        <f>IFERROR(IF(B722="No CAS","",INDEX('DEQ Pollutant List'!$C$7:$C$611,MATCH('3. Pollutant Emissions - EF'!B722,'DEQ Pollutant List'!$B$7:$B$611,0))),"")</f>
        <v>Acetone</v>
      </c>
      <c r="D722" s="112"/>
      <c r="E722" s="101" t="s">
        <v>1401</v>
      </c>
      <c r="F722" s="193" t="s">
        <v>1402</v>
      </c>
      <c r="G722" s="103" t="s">
        <v>1402</v>
      </c>
      <c r="H722" s="194" t="s">
        <v>1402</v>
      </c>
      <c r="I722" s="104" t="s">
        <v>1496</v>
      </c>
      <c r="J722" s="196" t="s">
        <v>1402</v>
      </c>
      <c r="K722" s="86">
        <v>2.3360515002535329E-19</v>
      </c>
      <c r="L722" s="83" t="s">
        <v>1402</v>
      </c>
      <c r="M722" s="196" t="s">
        <v>1402</v>
      </c>
      <c r="N722" s="86">
        <v>6.400141096585022E-22</v>
      </c>
      <c r="O722" s="83" t="s">
        <v>1402</v>
      </c>
    </row>
    <row r="723" spans="1:15" x14ac:dyDescent="0.3">
      <c r="A723" s="79" t="s">
        <v>1370</v>
      </c>
      <c r="B723" s="100" t="s">
        <v>443</v>
      </c>
      <c r="C723" s="81" t="str">
        <f>IFERROR(IF(B723="No CAS","",INDEX('DEQ Pollutant List'!$C$7:$C$611,MATCH('3. Pollutant Emissions - EF'!B723,'DEQ Pollutant List'!$B$7:$B$611,0))),"")</f>
        <v>Formaldehyde</v>
      </c>
      <c r="D723" s="112"/>
      <c r="E723" s="101" t="s">
        <v>1401</v>
      </c>
      <c r="F723" s="193" t="s">
        <v>1402</v>
      </c>
      <c r="G723" s="103" t="s">
        <v>1402</v>
      </c>
      <c r="H723" s="194" t="s">
        <v>1402</v>
      </c>
      <c r="I723" s="104" t="s">
        <v>1496</v>
      </c>
      <c r="J723" s="196" t="s">
        <v>1402</v>
      </c>
      <c r="K723" s="86">
        <v>2.1483330761260175E-5</v>
      </c>
      <c r="L723" s="83" t="s">
        <v>1402</v>
      </c>
      <c r="M723" s="196" t="s">
        <v>1402</v>
      </c>
      <c r="N723" s="86">
        <v>5.8858440441808697E-8</v>
      </c>
      <c r="O723" s="83" t="s">
        <v>1402</v>
      </c>
    </row>
    <row r="724" spans="1:15" x14ac:dyDescent="0.3">
      <c r="A724" s="79" t="s">
        <v>1370</v>
      </c>
      <c r="B724" s="100" t="s">
        <v>14</v>
      </c>
      <c r="C724" s="81" t="str">
        <f>IFERROR(IF(B724="No CAS","",INDEX('DEQ Pollutant List'!$C$7:$C$611,MATCH('3. Pollutant Emissions - EF'!B724,'DEQ Pollutant List'!$B$7:$B$611,0))),"")</f>
        <v>Acetaldehyde</v>
      </c>
      <c r="D724" s="112"/>
      <c r="E724" s="101" t="s">
        <v>1401</v>
      </c>
      <c r="F724" s="193" t="s">
        <v>1402</v>
      </c>
      <c r="G724" s="103" t="s">
        <v>1402</v>
      </c>
      <c r="H724" s="194" t="s">
        <v>1402</v>
      </c>
      <c r="I724" s="104" t="s">
        <v>1497</v>
      </c>
      <c r="J724" s="196" t="s">
        <v>1402</v>
      </c>
      <c r="K724" s="86">
        <v>3.3233113604797285E-4</v>
      </c>
      <c r="L724" s="83" t="s">
        <v>1402</v>
      </c>
      <c r="M724" s="196" t="s">
        <v>1402</v>
      </c>
      <c r="N724" s="86">
        <v>9.1049626314513116E-7</v>
      </c>
      <c r="O724" s="83" t="s">
        <v>1402</v>
      </c>
    </row>
    <row r="725" spans="1:15" x14ac:dyDescent="0.3">
      <c r="A725" s="79" t="s">
        <v>1370</v>
      </c>
      <c r="B725" s="100" t="s">
        <v>693</v>
      </c>
      <c r="C725" s="81" t="str">
        <f>IFERROR(IF(B725="No CAS","",INDEX('DEQ Pollutant List'!$C$7:$C$611,MATCH('3. Pollutant Emissions - EF'!B725,'DEQ Pollutant List'!$B$7:$B$611,0))),"")</f>
        <v>Phenol</v>
      </c>
      <c r="D725" s="112"/>
      <c r="E725" s="101" t="s">
        <v>1401</v>
      </c>
      <c r="F725" s="193" t="s">
        <v>1402</v>
      </c>
      <c r="G725" s="103" t="s">
        <v>1402</v>
      </c>
      <c r="H725" s="194" t="s">
        <v>1402</v>
      </c>
      <c r="I725" s="104" t="s">
        <v>1496</v>
      </c>
      <c r="J725" s="196" t="s">
        <v>1402</v>
      </c>
      <c r="K725" s="86">
        <v>1.939757049317666E-11</v>
      </c>
      <c r="L725" s="83" t="s">
        <v>1402</v>
      </c>
      <c r="M725" s="196" t="s">
        <v>1402</v>
      </c>
      <c r="N725" s="86">
        <v>5.3144028748429204E-14</v>
      </c>
      <c r="O725" s="83" t="s">
        <v>1402</v>
      </c>
    </row>
    <row r="726" spans="1:15" x14ac:dyDescent="0.3">
      <c r="A726" s="79" t="s">
        <v>1370</v>
      </c>
      <c r="B726" s="100" t="s">
        <v>915</v>
      </c>
      <c r="C726" s="81" t="str">
        <f>IFERROR(IF(B726="No CAS","",INDEX('DEQ Pollutant List'!$C$7:$C$611,MATCH('3. Pollutant Emissions - EF'!B726,'DEQ Pollutant List'!$B$7:$B$611,0))),"")</f>
        <v>Propionaldehyde</v>
      </c>
      <c r="D726" s="112"/>
      <c r="E726" s="101" t="s">
        <v>1401</v>
      </c>
      <c r="F726" s="193" t="s">
        <v>1402</v>
      </c>
      <c r="G726" s="103" t="s">
        <v>1402</v>
      </c>
      <c r="H726" s="194" t="s">
        <v>1402</v>
      </c>
      <c r="I726" s="104" t="s">
        <v>1497</v>
      </c>
      <c r="J726" s="196" t="s">
        <v>1402</v>
      </c>
      <c r="K726" s="86">
        <v>7.2306355960228409E-6</v>
      </c>
      <c r="L726" s="83" t="s">
        <v>1402</v>
      </c>
      <c r="M726" s="196" t="s">
        <v>1402</v>
      </c>
      <c r="N726" s="86">
        <v>1.9809960537048879E-8</v>
      </c>
      <c r="O726" s="83" t="s">
        <v>1402</v>
      </c>
    </row>
    <row r="727" spans="1:15" x14ac:dyDescent="0.3">
      <c r="A727" s="79" t="s">
        <v>1370</v>
      </c>
      <c r="B727" s="100" t="s">
        <v>549</v>
      </c>
      <c r="C727" s="81" t="str">
        <f>IFERROR(IF(B727="No CAS","",INDEX('DEQ Pollutant List'!$C$7:$C$611,MATCH('3. Pollutant Emissions - EF'!B727,'DEQ Pollutant List'!$B$7:$B$611,0))),"")</f>
        <v>Methyl isobutyl ketone (MIBK, hexone)</v>
      </c>
      <c r="D727" s="112"/>
      <c r="E727" s="101" t="s">
        <v>1401</v>
      </c>
      <c r="F727" s="193" t="s">
        <v>1402</v>
      </c>
      <c r="G727" s="103" t="s">
        <v>1402</v>
      </c>
      <c r="H727" s="194" t="s">
        <v>1402</v>
      </c>
      <c r="I727" s="104" t="s">
        <v>1497</v>
      </c>
      <c r="J727" s="196" t="s">
        <v>1402</v>
      </c>
      <c r="K727" s="86">
        <v>1.814611433232655E-5</v>
      </c>
      <c r="L727" s="83" t="s">
        <v>1402</v>
      </c>
      <c r="M727" s="196" t="s">
        <v>1402</v>
      </c>
      <c r="N727" s="86">
        <v>4.9715381732401508E-8</v>
      </c>
      <c r="O727" s="83" t="s">
        <v>1402</v>
      </c>
    </row>
    <row r="728" spans="1:15" x14ac:dyDescent="0.3">
      <c r="A728" s="79" t="s">
        <v>1370</v>
      </c>
      <c r="B728" s="100" t="s">
        <v>24</v>
      </c>
      <c r="C728" s="81" t="str">
        <f>IFERROR(IF(B728="No CAS","",INDEX('DEQ Pollutant List'!$C$7:$C$611,MATCH('3. Pollutant Emissions - EF'!B728,'DEQ Pollutant List'!$B$7:$B$611,0))),"")</f>
        <v>Acrolein</v>
      </c>
      <c r="D728" s="112"/>
      <c r="E728" s="101" t="s">
        <v>1401</v>
      </c>
      <c r="F728" s="193" t="s">
        <v>1402</v>
      </c>
      <c r="G728" s="103" t="s">
        <v>1402</v>
      </c>
      <c r="H728" s="194" t="s">
        <v>1402</v>
      </c>
      <c r="I728" s="104" t="s">
        <v>1497</v>
      </c>
      <c r="J728" s="196" t="s">
        <v>1402</v>
      </c>
      <c r="K728" s="86">
        <v>5.9652743667188429E-20</v>
      </c>
      <c r="L728" s="83" t="s">
        <v>1402</v>
      </c>
      <c r="M728" s="196" t="s">
        <v>1402</v>
      </c>
      <c r="N728" s="86">
        <v>1.6343217443065323E-22</v>
      </c>
      <c r="O728" s="83" t="s">
        <v>1402</v>
      </c>
    </row>
    <row r="729" spans="1:15" x14ac:dyDescent="0.3">
      <c r="A729" s="79" t="s">
        <v>1371</v>
      </c>
      <c r="B729" s="100" t="s">
        <v>18</v>
      </c>
      <c r="C729" s="81" t="str">
        <f>IFERROR(IF(B729="No CAS","",INDEX('DEQ Pollutant List'!$C$7:$C$611,MATCH('3. Pollutant Emissions - EF'!B729,'DEQ Pollutant List'!$B$7:$B$611,0))),"")</f>
        <v>Acetone</v>
      </c>
      <c r="D729" s="112"/>
      <c r="E729" s="101" t="s">
        <v>1401</v>
      </c>
      <c r="F729" s="193" t="s">
        <v>1402</v>
      </c>
      <c r="G729" s="103" t="s">
        <v>1402</v>
      </c>
      <c r="H729" s="194" t="s">
        <v>1402</v>
      </c>
      <c r="I729" s="104" t="s">
        <v>1496</v>
      </c>
      <c r="J729" s="196" t="s">
        <v>1402</v>
      </c>
      <c r="K729" s="86">
        <v>2.9680368614828369E-5</v>
      </c>
      <c r="L729" s="83" t="s">
        <v>1402</v>
      </c>
      <c r="M729" s="196" t="s">
        <v>1402</v>
      </c>
      <c r="N729" s="86">
        <v>8.1316078396790046E-8</v>
      </c>
      <c r="O729" s="83" t="s">
        <v>1402</v>
      </c>
    </row>
    <row r="730" spans="1:15" x14ac:dyDescent="0.3">
      <c r="A730" s="79" t="s">
        <v>1371</v>
      </c>
      <c r="B730" s="100" t="s">
        <v>443</v>
      </c>
      <c r="C730" s="81" t="str">
        <f>IFERROR(IF(B730="No CAS","",INDEX('DEQ Pollutant List'!$C$7:$C$611,MATCH('3. Pollutant Emissions - EF'!B730,'DEQ Pollutant List'!$B$7:$B$611,0))),"")</f>
        <v>Formaldehyde</v>
      </c>
      <c r="D730" s="112"/>
      <c r="E730" s="101" t="s">
        <v>1401</v>
      </c>
      <c r="F730" s="193" t="s">
        <v>1402</v>
      </c>
      <c r="G730" s="103" t="s">
        <v>1402</v>
      </c>
      <c r="H730" s="194" t="s">
        <v>1402</v>
      </c>
      <c r="I730" s="104" t="s">
        <v>1496</v>
      </c>
      <c r="J730" s="196" t="s">
        <v>1402</v>
      </c>
      <c r="K730" s="86">
        <v>5.652410326506316E-3</v>
      </c>
      <c r="L730" s="83" t="s">
        <v>1402</v>
      </c>
      <c r="M730" s="196" t="s">
        <v>1402</v>
      </c>
      <c r="N730" s="86">
        <v>1.54860556890584E-5</v>
      </c>
      <c r="O730" s="83" t="s">
        <v>1402</v>
      </c>
    </row>
    <row r="731" spans="1:15" x14ac:dyDescent="0.3">
      <c r="A731" s="79" t="s">
        <v>1371</v>
      </c>
      <c r="B731" s="100" t="s">
        <v>14</v>
      </c>
      <c r="C731" s="81" t="str">
        <f>IFERROR(IF(B731="No CAS","",INDEX('DEQ Pollutant List'!$C$7:$C$611,MATCH('3. Pollutant Emissions - EF'!B731,'DEQ Pollutant List'!$B$7:$B$611,0))),"")</f>
        <v>Acetaldehyde</v>
      </c>
      <c r="D731" s="112"/>
      <c r="E731" s="101" t="s">
        <v>1401</v>
      </c>
      <c r="F731" s="193" t="s">
        <v>1402</v>
      </c>
      <c r="G731" s="103" t="s">
        <v>1402</v>
      </c>
      <c r="H731" s="194" t="s">
        <v>1402</v>
      </c>
      <c r="I731" s="104" t="s">
        <v>1497</v>
      </c>
      <c r="J731" s="196" t="s">
        <v>1402</v>
      </c>
      <c r="K731" s="86">
        <v>2.3569091029343681E-2</v>
      </c>
      <c r="L731" s="83" t="s">
        <v>1402</v>
      </c>
      <c r="M731" s="196" t="s">
        <v>1402</v>
      </c>
      <c r="N731" s="86">
        <v>6.4572852135188168E-5</v>
      </c>
      <c r="O731" s="83" t="s">
        <v>1402</v>
      </c>
    </row>
    <row r="732" spans="1:15" x14ac:dyDescent="0.3">
      <c r="A732" s="79" t="s">
        <v>1371</v>
      </c>
      <c r="B732" s="100" t="s">
        <v>693</v>
      </c>
      <c r="C732" s="81" t="str">
        <f>IFERROR(IF(B732="No CAS","",INDEX('DEQ Pollutant List'!$C$7:$C$611,MATCH('3. Pollutant Emissions - EF'!B732,'DEQ Pollutant List'!$B$7:$B$611,0))),"")</f>
        <v>Phenol</v>
      </c>
      <c r="D732" s="112"/>
      <c r="E732" s="101" t="s">
        <v>1401</v>
      </c>
      <c r="F732" s="193" t="s">
        <v>1402</v>
      </c>
      <c r="G732" s="103" t="s">
        <v>1402</v>
      </c>
      <c r="H732" s="194" t="s">
        <v>1402</v>
      </c>
      <c r="I732" s="104" t="s">
        <v>1496</v>
      </c>
      <c r="J732" s="196" t="s">
        <v>1402</v>
      </c>
      <c r="K732" s="86">
        <v>1.2723137635309422E-10</v>
      </c>
      <c r="L732" s="83" t="s">
        <v>1402</v>
      </c>
      <c r="M732" s="196" t="s">
        <v>1402</v>
      </c>
      <c r="N732" s="86">
        <v>3.4857911329614857E-13</v>
      </c>
      <c r="O732" s="83" t="s">
        <v>1402</v>
      </c>
    </row>
    <row r="733" spans="1:15" x14ac:dyDescent="0.3">
      <c r="A733" s="79" t="s">
        <v>1371</v>
      </c>
      <c r="B733" s="100" t="s">
        <v>915</v>
      </c>
      <c r="C733" s="81" t="str">
        <f>IFERROR(IF(B733="No CAS","",INDEX('DEQ Pollutant List'!$C$7:$C$611,MATCH('3. Pollutant Emissions - EF'!B733,'DEQ Pollutant List'!$B$7:$B$611,0))),"")</f>
        <v>Propionaldehyde</v>
      </c>
      <c r="D733" s="112"/>
      <c r="E733" s="101" t="s">
        <v>1401</v>
      </c>
      <c r="F733" s="193" t="s">
        <v>1402</v>
      </c>
      <c r="G733" s="103" t="s">
        <v>1402</v>
      </c>
      <c r="H733" s="194" t="s">
        <v>1402</v>
      </c>
      <c r="I733" s="104" t="s">
        <v>1497</v>
      </c>
      <c r="J733" s="196" t="s">
        <v>1402</v>
      </c>
      <c r="K733" s="86">
        <v>5.3673564232015701E-4</v>
      </c>
      <c r="L733" s="83" t="s">
        <v>1402</v>
      </c>
      <c r="M733" s="196" t="s">
        <v>1402</v>
      </c>
      <c r="N733" s="86">
        <v>1.4705086090963205E-6</v>
      </c>
      <c r="O733" s="83" t="s">
        <v>1402</v>
      </c>
    </row>
    <row r="734" spans="1:15" x14ac:dyDescent="0.3">
      <c r="A734" s="79" t="s">
        <v>1371</v>
      </c>
      <c r="B734" s="100" t="s">
        <v>549</v>
      </c>
      <c r="C734" s="81" t="str">
        <f>IFERROR(IF(B734="No CAS","",INDEX('DEQ Pollutant List'!$C$7:$C$611,MATCH('3. Pollutant Emissions - EF'!B734,'DEQ Pollutant List'!$B$7:$B$611,0))),"")</f>
        <v>Methyl isobutyl ketone (MIBK, hexone)</v>
      </c>
      <c r="D734" s="112"/>
      <c r="E734" s="101" t="s">
        <v>1401</v>
      </c>
      <c r="F734" s="193" t="s">
        <v>1402</v>
      </c>
      <c r="G734" s="103" t="s">
        <v>1402</v>
      </c>
      <c r="H734" s="194" t="s">
        <v>1402</v>
      </c>
      <c r="I734" s="104" t="s">
        <v>1497</v>
      </c>
      <c r="J734" s="196" t="s">
        <v>1402</v>
      </c>
      <c r="K734" s="86">
        <v>2.0788077338565665E-4</v>
      </c>
      <c r="L734" s="83" t="s">
        <v>1402</v>
      </c>
      <c r="M734" s="196" t="s">
        <v>1402</v>
      </c>
      <c r="N734" s="86">
        <v>5.6953636544015516E-7</v>
      </c>
      <c r="O734" s="83" t="s">
        <v>1402</v>
      </c>
    </row>
    <row r="735" spans="1:15" x14ac:dyDescent="0.3">
      <c r="A735" s="79" t="s">
        <v>1371</v>
      </c>
      <c r="B735" s="100" t="s">
        <v>24</v>
      </c>
      <c r="C735" s="81" t="str">
        <f>IFERROR(IF(B735="No CAS","",INDEX('DEQ Pollutant List'!$C$7:$C$611,MATCH('3. Pollutant Emissions - EF'!B735,'DEQ Pollutant List'!$B$7:$B$611,0))),"")</f>
        <v>Acrolein</v>
      </c>
      <c r="D735" s="112"/>
      <c r="E735" s="101" t="s">
        <v>1401</v>
      </c>
      <c r="F735" s="193" t="s">
        <v>1402</v>
      </c>
      <c r="G735" s="103" t="s">
        <v>1402</v>
      </c>
      <c r="H735" s="194" t="s">
        <v>1402</v>
      </c>
      <c r="I735" s="104" t="s">
        <v>1497</v>
      </c>
      <c r="J735" s="196" t="s">
        <v>1402</v>
      </c>
      <c r="K735" s="86">
        <v>1.9745197204523906E-18</v>
      </c>
      <c r="L735" s="83" t="s">
        <v>1402</v>
      </c>
      <c r="M735" s="196" t="s">
        <v>1402</v>
      </c>
      <c r="N735" s="86">
        <v>5.4096430697325768E-21</v>
      </c>
      <c r="O735" s="83" t="s">
        <v>1402</v>
      </c>
    </row>
    <row r="736" spans="1:15" x14ac:dyDescent="0.3">
      <c r="A736" s="79" t="s">
        <v>1372</v>
      </c>
      <c r="B736" s="100" t="s">
        <v>18</v>
      </c>
      <c r="C736" s="81" t="str">
        <f>IFERROR(IF(B736="No CAS","",INDEX('DEQ Pollutant List'!$C$7:$C$611,MATCH('3. Pollutant Emissions - EF'!B736,'DEQ Pollutant List'!$B$7:$B$611,0))),"")</f>
        <v>Acetone</v>
      </c>
      <c r="D736" s="112"/>
      <c r="E736" s="101" t="s">
        <v>1401</v>
      </c>
      <c r="F736" s="193" t="s">
        <v>1402</v>
      </c>
      <c r="G736" s="103" t="s">
        <v>1402</v>
      </c>
      <c r="H736" s="194" t="s">
        <v>1402</v>
      </c>
      <c r="I736" s="104" t="s">
        <v>1496</v>
      </c>
      <c r="J736" s="196" t="s">
        <v>1402</v>
      </c>
      <c r="K736" s="86">
        <v>5.6072188540311736E-6</v>
      </c>
      <c r="L736" s="83" t="s">
        <v>1402</v>
      </c>
      <c r="M736" s="196" t="s">
        <v>1402</v>
      </c>
      <c r="N736" s="86">
        <v>1.5362243435701847E-8</v>
      </c>
      <c r="O736" s="83" t="s">
        <v>1402</v>
      </c>
    </row>
    <row r="737" spans="1:15" x14ac:dyDescent="0.3">
      <c r="A737" s="79" t="s">
        <v>1372</v>
      </c>
      <c r="B737" s="100" t="s">
        <v>443</v>
      </c>
      <c r="C737" s="81" t="str">
        <f>IFERROR(IF(B737="No CAS","",INDEX('DEQ Pollutant List'!$C$7:$C$611,MATCH('3. Pollutant Emissions - EF'!B737,'DEQ Pollutant List'!$B$7:$B$611,0))),"")</f>
        <v>Formaldehyde</v>
      </c>
      <c r="D737" s="112"/>
      <c r="E737" s="101" t="s">
        <v>1401</v>
      </c>
      <c r="F737" s="193" t="s">
        <v>1402</v>
      </c>
      <c r="G737" s="103" t="s">
        <v>1402</v>
      </c>
      <c r="H737" s="194" t="s">
        <v>1402</v>
      </c>
      <c r="I737" s="104" t="s">
        <v>1496</v>
      </c>
      <c r="J737" s="196" t="s">
        <v>1402</v>
      </c>
      <c r="K737" s="86">
        <v>4.6373403293723404E-3</v>
      </c>
      <c r="L737" s="83" t="s">
        <v>1402</v>
      </c>
      <c r="M737" s="196" t="s">
        <v>1402</v>
      </c>
      <c r="N737" s="86">
        <v>1.2705041998280385E-5</v>
      </c>
      <c r="O737" s="83" t="s">
        <v>1402</v>
      </c>
    </row>
    <row r="738" spans="1:15" x14ac:dyDescent="0.3">
      <c r="A738" s="79" t="s">
        <v>1372</v>
      </c>
      <c r="B738" s="100" t="s">
        <v>14</v>
      </c>
      <c r="C738" s="81" t="str">
        <f>IFERROR(IF(B738="No CAS","",INDEX('DEQ Pollutant List'!$C$7:$C$611,MATCH('3. Pollutant Emissions - EF'!B738,'DEQ Pollutant List'!$B$7:$B$611,0))),"")</f>
        <v>Acetaldehyde</v>
      </c>
      <c r="D738" s="112"/>
      <c r="E738" s="101" t="s">
        <v>1401</v>
      </c>
      <c r="F738" s="193" t="s">
        <v>1402</v>
      </c>
      <c r="G738" s="103" t="s">
        <v>1402</v>
      </c>
      <c r="H738" s="194" t="s">
        <v>1402</v>
      </c>
      <c r="I738" s="104" t="s">
        <v>1497</v>
      </c>
      <c r="J738" s="196" t="s">
        <v>1402</v>
      </c>
      <c r="K738" s="86">
        <v>1.237551092396217E-2</v>
      </c>
      <c r="L738" s="83" t="s">
        <v>1402</v>
      </c>
      <c r="M738" s="196" t="s">
        <v>1402</v>
      </c>
      <c r="N738" s="86">
        <v>3.3905509380718271E-5</v>
      </c>
      <c r="O738" s="83" t="s">
        <v>1402</v>
      </c>
    </row>
    <row r="739" spans="1:15" x14ac:dyDescent="0.3">
      <c r="A739" s="79" t="s">
        <v>1372</v>
      </c>
      <c r="B739" s="100" t="s">
        <v>693</v>
      </c>
      <c r="C739" s="81" t="str">
        <f>IFERROR(IF(B739="No CAS","",INDEX('DEQ Pollutant List'!$C$7:$C$611,MATCH('3. Pollutant Emissions - EF'!B739,'DEQ Pollutant List'!$B$7:$B$611,0))),"")</f>
        <v>Phenol</v>
      </c>
      <c r="D739" s="112"/>
      <c r="E739" s="101" t="s">
        <v>1401</v>
      </c>
      <c r="F739" s="193" t="s">
        <v>1402</v>
      </c>
      <c r="G739" s="103" t="s">
        <v>1402</v>
      </c>
      <c r="H739" s="194" t="s">
        <v>1402</v>
      </c>
      <c r="I739" s="104" t="s">
        <v>1496</v>
      </c>
      <c r="J739" s="196" t="s">
        <v>1402</v>
      </c>
      <c r="K739" s="86">
        <v>3.2051182786216631E-12</v>
      </c>
      <c r="L739" s="83" t="s">
        <v>1402</v>
      </c>
      <c r="M739" s="196" t="s">
        <v>1402</v>
      </c>
      <c r="N739" s="86">
        <v>8.781145968826475E-15</v>
      </c>
      <c r="O739" s="83" t="s">
        <v>1402</v>
      </c>
    </row>
    <row r="740" spans="1:15" x14ac:dyDescent="0.3">
      <c r="A740" s="79" t="s">
        <v>1372</v>
      </c>
      <c r="B740" s="100" t="s">
        <v>915</v>
      </c>
      <c r="C740" s="81" t="str">
        <f>IFERROR(IF(B740="No CAS","",INDEX('DEQ Pollutant List'!$C$7:$C$611,MATCH('3. Pollutant Emissions - EF'!B740,'DEQ Pollutant List'!$B$7:$B$611,0))),"")</f>
        <v>Propionaldehyde</v>
      </c>
      <c r="D740" s="112"/>
      <c r="E740" s="101" t="s">
        <v>1401</v>
      </c>
      <c r="F740" s="193" t="s">
        <v>1402</v>
      </c>
      <c r="G740" s="103" t="s">
        <v>1402</v>
      </c>
      <c r="H740" s="194" t="s">
        <v>1402</v>
      </c>
      <c r="I740" s="104" t="s">
        <v>1497</v>
      </c>
      <c r="J740" s="196" t="s">
        <v>1402</v>
      </c>
      <c r="K740" s="86">
        <v>2.6280579377852247E-4</v>
      </c>
      <c r="L740" s="83" t="s">
        <v>1402</v>
      </c>
      <c r="M740" s="196" t="s">
        <v>1402</v>
      </c>
      <c r="N740" s="86">
        <v>7.2001587336581497E-7</v>
      </c>
      <c r="O740" s="83" t="s">
        <v>1402</v>
      </c>
    </row>
    <row r="741" spans="1:15" x14ac:dyDescent="0.3">
      <c r="A741" s="79" t="s">
        <v>1372</v>
      </c>
      <c r="B741" s="100" t="s">
        <v>549</v>
      </c>
      <c r="C741" s="81" t="str">
        <f>IFERROR(IF(B741="No CAS","",INDEX('DEQ Pollutant List'!$C$7:$C$611,MATCH('3. Pollutant Emissions - EF'!B741,'DEQ Pollutant List'!$B$7:$B$611,0))),"")</f>
        <v>Methyl isobutyl ketone (MIBK, hexone)</v>
      </c>
      <c r="D741" s="112"/>
      <c r="E741" s="101" t="s">
        <v>1401</v>
      </c>
      <c r="F741" s="193" t="s">
        <v>1402</v>
      </c>
      <c r="G741" s="103" t="s">
        <v>1402</v>
      </c>
      <c r="H741" s="194" t="s">
        <v>1402</v>
      </c>
      <c r="I741" s="104" t="s">
        <v>1497</v>
      </c>
      <c r="J741" s="196" t="s">
        <v>1402</v>
      </c>
      <c r="K741" s="86">
        <v>6.3407112149738753E-5</v>
      </c>
      <c r="L741" s="83" t="s">
        <v>1402</v>
      </c>
      <c r="M741" s="196" t="s">
        <v>1402</v>
      </c>
      <c r="N741" s="86">
        <v>1.7371811547873631E-7</v>
      </c>
      <c r="O741" s="83" t="s">
        <v>1402</v>
      </c>
    </row>
    <row r="742" spans="1:15" x14ac:dyDescent="0.3">
      <c r="A742" s="79" t="s">
        <v>1372</v>
      </c>
      <c r="B742" s="100" t="s">
        <v>24</v>
      </c>
      <c r="C742" s="81" t="str">
        <f>IFERROR(IF(B742="No CAS","",INDEX('DEQ Pollutant List'!$C$7:$C$611,MATCH('3. Pollutant Emissions - EF'!B742,'DEQ Pollutant List'!$B$7:$B$611,0))),"")</f>
        <v>Acrolein</v>
      </c>
      <c r="D742" s="112"/>
      <c r="E742" s="101" t="s">
        <v>1401</v>
      </c>
      <c r="F742" s="193" t="s">
        <v>1402</v>
      </c>
      <c r="G742" s="103" t="s">
        <v>1402</v>
      </c>
      <c r="H742" s="194" t="s">
        <v>1402</v>
      </c>
      <c r="I742" s="104" t="s">
        <v>1497</v>
      </c>
      <c r="J742" s="196" t="s">
        <v>1402</v>
      </c>
      <c r="K742" s="86">
        <v>7.6477876496395416E-19</v>
      </c>
      <c r="L742" s="83" t="s">
        <v>1402</v>
      </c>
      <c r="M742" s="196" t="s">
        <v>1402</v>
      </c>
      <c r="N742" s="86">
        <v>2.0952842875724771E-21</v>
      </c>
      <c r="O742" s="83" t="s">
        <v>1402</v>
      </c>
    </row>
    <row r="743" spans="1:15" x14ac:dyDescent="0.3">
      <c r="A743" s="79" t="s">
        <v>1373</v>
      </c>
      <c r="B743" s="100" t="s">
        <v>18</v>
      </c>
      <c r="C743" s="81" t="str">
        <f>IFERROR(IF(B743="No CAS","",INDEX('DEQ Pollutant List'!$C$7:$C$611,MATCH('3. Pollutant Emissions - EF'!B743,'DEQ Pollutant List'!$B$7:$B$611,0))),"")</f>
        <v>Acetone</v>
      </c>
      <c r="D743" s="112"/>
      <c r="E743" s="101" t="s">
        <v>1401</v>
      </c>
      <c r="F743" s="193" t="s">
        <v>1402</v>
      </c>
      <c r="G743" s="103" t="s">
        <v>1402</v>
      </c>
      <c r="H743" s="194" t="s">
        <v>1402</v>
      </c>
      <c r="I743" s="104" t="s">
        <v>1496</v>
      </c>
      <c r="J743" s="196" t="s">
        <v>1402</v>
      </c>
      <c r="K743" s="86">
        <v>6.2976055027668159E-6</v>
      </c>
      <c r="L743" s="83" t="s">
        <v>1402</v>
      </c>
      <c r="M743" s="196" t="s">
        <v>1402</v>
      </c>
      <c r="N743" s="86">
        <v>1.7253713706210455E-8</v>
      </c>
      <c r="O743" s="83" t="s">
        <v>1402</v>
      </c>
    </row>
    <row r="744" spans="1:15" x14ac:dyDescent="0.3">
      <c r="A744" s="79" t="s">
        <v>1373</v>
      </c>
      <c r="B744" s="100" t="s">
        <v>443</v>
      </c>
      <c r="C744" s="81" t="str">
        <f>IFERROR(IF(B744="No CAS","",INDEX('DEQ Pollutant List'!$C$7:$C$611,MATCH('3. Pollutant Emissions - EF'!B744,'DEQ Pollutant List'!$B$7:$B$611,0))),"")</f>
        <v>Formaldehyde</v>
      </c>
      <c r="D744" s="112"/>
      <c r="E744" s="101" t="s">
        <v>1401</v>
      </c>
      <c r="F744" s="193" t="s">
        <v>1402</v>
      </c>
      <c r="G744" s="103" t="s">
        <v>1402</v>
      </c>
      <c r="H744" s="194" t="s">
        <v>1402</v>
      </c>
      <c r="I744" s="104" t="s">
        <v>1496</v>
      </c>
      <c r="J744" s="196" t="s">
        <v>1402</v>
      </c>
      <c r="K744" s="86">
        <v>5.9791794351727332E-3</v>
      </c>
      <c r="L744" s="83" t="s">
        <v>1402</v>
      </c>
      <c r="M744" s="196" t="s">
        <v>1402</v>
      </c>
      <c r="N744" s="86">
        <v>1.6381313521021188E-5</v>
      </c>
      <c r="O744" s="83" t="s">
        <v>1402</v>
      </c>
    </row>
    <row r="745" spans="1:15" x14ac:dyDescent="0.3">
      <c r="A745" s="79" t="s">
        <v>1373</v>
      </c>
      <c r="B745" s="100" t="s">
        <v>14</v>
      </c>
      <c r="C745" s="81" t="str">
        <f>IFERROR(IF(B745="No CAS","",INDEX('DEQ Pollutant List'!$C$7:$C$611,MATCH('3. Pollutant Emissions - EF'!B745,'DEQ Pollutant List'!$B$7:$B$611,0))),"")</f>
        <v>Acetaldehyde</v>
      </c>
      <c r="D745" s="112"/>
      <c r="E745" s="101" t="s">
        <v>1401</v>
      </c>
      <c r="F745" s="193" t="s">
        <v>1402</v>
      </c>
      <c r="G745" s="103" t="s">
        <v>1402</v>
      </c>
      <c r="H745" s="194" t="s">
        <v>1402</v>
      </c>
      <c r="I745" s="104" t="s">
        <v>1497</v>
      </c>
      <c r="J745" s="196" t="s">
        <v>1402</v>
      </c>
      <c r="K745" s="86">
        <v>1.6894658171476444E-2</v>
      </c>
      <c r="L745" s="83" t="s">
        <v>1402</v>
      </c>
      <c r="M745" s="196" t="s">
        <v>1402</v>
      </c>
      <c r="N745" s="86">
        <v>4.6286734716373817E-5</v>
      </c>
      <c r="O745" s="83" t="s">
        <v>1402</v>
      </c>
    </row>
    <row r="746" spans="1:15" x14ac:dyDescent="0.3">
      <c r="A746" s="79" t="s">
        <v>1373</v>
      </c>
      <c r="B746" s="100" t="s">
        <v>693</v>
      </c>
      <c r="C746" s="81" t="str">
        <f>IFERROR(IF(B746="No CAS","",INDEX('DEQ Pollutant List'!$C$7:$C$611,MATCH('3. Pollutant Emissions - EF'!B746,'DEQ Pollutant List'!$B$7:$B$611,0))),"")</f>
        <v>Phenol</v>
      </c>
      <c r="D746" s="112"/>
      <c r="E746" s="101" t="s">
        <v>1401</v>
      </c>
      <c r="F746" s="193" t="s">
        <v>1402</v>
      </c>
      <c r="G746" s="103" t="s">
        <v>1402</v>
      </c>
      <c r="H746" s="194" t="s">
        <v>1402</v>
      </c>
      <c r="I746" s="104" t="s">
        <v>1496</v>
      </c>
      <c r="J746" s="196" t="s">
        <v>1402</v>
      </c>
      <c r="K746" s="86">
        <v>3.7474159483233755E-12</v>
      </c>
      <c r="L746" s="83" t="s">
        <v>1402</v>
      </c>
      <c r="M746" s="196" t="s">
        <v>1402</v>
      </c>
      <c r="N746" s="86">
        <v>1.0266893009105138E-14</v>
      </c>
      <c r="O746" s="83" t="s">
        <v>1402</v>
      </c>
    </row>
    <row r="747" spans="1:15" x14ac:dyDescent="0.3">
      <c r="A747" s="79" t="s">
        <v>1373</v>
      </c>
      <c r="B747" s="100" t="s">
        <v>915</v>
      </c>
      <c r="C747" s="81" t="str">
        <f>IFERROR(IF(B747="No CAS","",INDEX('DEQ Pollutant List'!$C$7:$C$611,MATCH('3. Pollutant Emissions - EF'!B747,'DEQ Pollutant List'!$B$7:$B$611,0))),"")</f>
        <v>Propionaldehyde</v>
      </c>
      <c r="D747" s="112"/>
      <c r="E747" s="101" t="s">
        <v>1401</v>
      </c>
      <c r="F747" s="193" t="s">
        <v>1402</v>
      </c>
      <c r="G747" s="103" t="s">
        <v>1402</v>
      </c>
      <c r="H747" s="194" t="s">
        <v>1402</v>
      </c>
      <c r="I747" s="104" t="s">
        <v>1497</v>
      </c>
      <c r="J747" s="196" t="s">
        <v>1402</v>
      </c>
      <c r="K747" s="86">
        <v>3.5318873872880794E-4</v>
      </c>
      <c r="L747" s="83" t="s">
        <v>1402</v>
      </c>
      <c r="M747" s="196" t="s">
        <v>1402</v>
      </c>
      <c r="N747" s="86">
        <v>9.676403800789259E-7</v>
      </c>
      <c r="O747" s="83" t="s">
        <v>1402</v>
      </c>
    </row>
    <row r="748" spans="1:15" x14ac:dyDescent="0.3">
      <c r="A748" s="79" t="s">
        <v>1373</v>
      </c>
      <c r="B748" s="100" t="s">
        <v>549</v>
      </c>
      <c r="C748" s="81" t="str">
        <f>IFERROR(IF(B748="No CAS","",INDEX('DEQ Pollutant List'!$C$7:$C$611,MATCH('3. Pollutant Emissions - EF'!B748,'DEQ Pollutant List'!$B$7:$B$611,0))),"")</f>
        <v>Methyl isobutyl ketone (MIBK, hexone)</v>
      </c>
      <c r="D748" s="112"/>
      <c r="E748" s="101" t="s">
        <v>1401</v>
      </c>
      <c r="F748" s="193" t="s">
        <v>1402</v>
      </c>
      <c r="G748" s="103" t="s">
        <v>1402</v>
      </c>
      <c r="H748" s="194" t="s">
        <v>1402</v>
      </c>
      <c r="I748" s="104" t="s">
        <v>1497</v>
      </c>
      <c r="J748" s="196" t="s">
        <v>1402</v>
      </c>
      <c r="K748" s="86">
        <v>8.0649397032562446E-5</v>
      </c>
      <c r="L748" s="83" t="s">
        <v>1402</v>
      </c>
      <c r="M748" s="196" t="s">
        <v>1402</v>
      </c>
      <c r="N748" s="86">
        <v>2.2095725214400669E-7</v>
      </c>
      <c r="O748" s="83" t="s">
        <v>1402</v>
      </c>
    </row>
    <row r="749" spans="1:15" x14ac:dyDescent="0.3">
      <c r="A749" s="79" t="s">
        <v>1373</v>
      </c>
      <c r="B749" s="100" t="s">
        <v>24</v>
      </c>
      <c r="C749" s="81" t="str">
        <f>IFERROR(IF(B749="No CAS","",INDEX('DEQ Pollutant List'!$C$7:$C$611,MATCH('3. Pollutant Emissions - EF'!B749,'DEQ Pollutant List'!$B$7:$B$611,0))),"")</f>
        <v>Acrolein</v>
      </c>
      <c r="D749" s="112"/>
      <c r="E749" s="101" t="s">
        <v>1401</v>
      </c>
      <c r="F749" s="193" t="s">
        <v>1402</v>
      </c>
      <c r="G749" s="103" t="s">
        <v>1402</v>
      </c>
      <c r="H749" s="194" t="s">
        <v>1402</v>
      </c>
      <c r="I749" s="104" t="s">
        <v>1497</v>
      </c>
      <c r="J749" s="196" t="s">
        <v>1402</v>
      </c>
      <c r="K749" s="86">
        <v>9.7335479177230528E-19</v>
      </c>
      <c r="L749" s="83" t="s">
        <v>1402</v>
      </c>
      <c r="M749" s="196" t="s">
        <v>1402</v>
      </c>
      <c r="N749" s="86">
        <v>2.6667254569104256E-21</v>
      </c>
      <c r="O749" s="83" t="s">
        <v>1402</v>
      </c>
    </row>
    <row r="750" spans="1:15" x14ac:dyDescent="0.3">
      <c r="A750" s="79" t="s">
        <v>1511</v>
      </c>
      <c r="B750" s="100" t="s">
        <v>14</v>
      </c>
      <c r="C750" s="81" t="str">
        <f>IFERROR(IF(B750="No CAS","",INDEX('DEQ Pollutant List'!$C$7:$C$611,MATCH('3. Pollutant Emissions - EF'!B750,'DEQ Pollutant List'!$B$7:$B$611,0))),"")</f>
        <v>Acetaldehyde</v>
      </c>
      <c r="D750" s="112"/>
      <c r="E750" s="101" t="s">
        <v>1380</v>
      </c>
      <c r="F750" s="193">
        <v>0.7833</v>
      </c>
      <c r="G750" s="103">
        <v>0.7833</v>
      </c>
      <c r="H750" s="194" t="s">
        <v>1406</v>
      </c>
      <c r="I750" s="104" t="s">
        <v>1512</v>
      </c>
      <c r="J750" s="196" t="s">
        <v>1402</v>
      </c>
      <c r="K750" s="86">
        <v>1.167117</v>
      </c>
      <c r="L750" s="83" t="s">
        <v>1402</v>
      </c>
      <c r="M750" s="196" t="s">
        <v>1402</v>
      </c>
      <c r="N750" s="86">
        <v>0.28010807999999998</v>
      </c>
      <c r="O750" s="83" t="s">
        <v>1402</v>
      </c>
    </row>
    <row r="751" spans="1:15" x14ac:dyDescent="0.3">
      <c r="A751" s="79" t="s">
        <v>1511</v>
      </c>
      <c r="B751" s="100" t="s">
        <v>24</v>
      </c>
      <c r="C751" s="81" t="str">
        <f>IFERROR(IF(B751="No CAS","",INDEX('DEQ Pollutant List'!$C$7:$C$611,MATCH('3. Pollutant Emissions - EF'!B751,'DEQ Pollutant List'!$B$7:$B$611,0))),"")</f>
        <v>Acrolein</v>
      </c>
      <c r="D751" s="112"/>
      <c r="E751" s="101" t="s">
        <v>1380</v>
      </c>
      <c r="F751" s="193">
        <v>3.39E-2</v>
      </c>
      <c r="G751" s="103">
        <v>3.39E-2</v>
      </c>
      <c r="H751" s="194" t="s">
        <v>1406</v>
      </c>
      <c r="I751" s="104" t="s">
        <v>1512</v>
      </c>
      <c r="J751" s="196" t="s">
        <v>1402</v>
      </c>
      <c r="K751" s="86">
        <v>5.0511E-2</v>
      </c>
      <c r="L751" s="83" t="s">
        <v>1402</v>
      </c>
      <c r="M751" s="196" t="s">
        <v>1402</v>
      </c>
      <c r="N751" s="86">
        <v>1.2122639999999999E-2</v>
      </c>
      <c r="O751" s="83" t="s">
        <v>1402</v>
      </c>
    </row>
    <row r="752" spans="1:15" x14ac:dyDescent="0.3">
      <c r="A752" s="79" t="s">
        <v>1511</v>
      </c>
      <c r="B752" s="100" t="s">
        <v>61</v>
      </c>
      <c r="C752" s="81" t="str">
        <f>IFERROR(IF(B752="No CAS","",INDEX('DEQ Pollutant List'!$C$7:$C$611,MATCH('3. Pollutant Emissions - EF'!B752,'DEQ Pollutant List'!$B$7:$B$611,0))),"")</f>
        <v>Ammonia</v>
      </c>
      <c r="D752" s="112"/>
      <c r="E752" s="101" t="s">
        <v>1380</v>
      </c>
      <c r="F752" s="193">
        <v>2.9</v>
      </c>
      <c r="G752" s="103">
        <v>2.9</v>
      </c>
      <c r="H752" s="194" t="s">
        <v>1406</v>
      </c>
      <c r="I752" s="104" t="s">
        <v>1512</v>
      </c>
      <c r="J752" s="196" t="s">
        <v>1402</v>
      </c>
      <c r="K752" s="86">
        <v>4.3209999999999997</v>
      </c>
      <c r="L752" s="83" t="s">
        <v>1402</v>
      </c>
      <c r="M752" s="196" t="s">
        <v>1402</v>
      </c>
      <c r="N752" s="86">
        <v>1.03704</v>
      </c>
      <c r="O752" s="83" t="s">
        <v>1402</v>
      </c>
    </row>
    <row r="753" spans="1:15" x14ac:dyDescent="0.3">
      <c r="A753" s="79" t="s">
        <v>1511</v>
      </c>
      <c r="B753" s="100" t="s">
        <v>98</v>
      </c>
      <c r="C753" s="81" t="str">
        <f>IFERROR(IF(B753="No CAS","",INDEX('DEQ Pollutant List'!$C$7:$C$611,MATCH('3. Pollutant Emissions - EF'!B753,'DEQ Pollutant List'!$B$7:$B$611,0))),"")</f>
        <v>Benzene</v>
      </c>
      <c r="D753" s="112"/>
      <c r="E753" s="101" t="s">
        <v>1380</v>
      </c>
      <c r="F753" s="193">
        <v>0.18629999999999999</v>
      </c>
      <c r="G753" s="103">
        <v>0.18629999999999999</v>
      </c>
      <c r="H753" s="194" t="s">
        <v>1406</v>
      </c>
      <c r="I753" s="104" t="s">
        <v>1512</v>
      </c>
      <c r="J753" s="196" t="s">
        <v>1402</v>
      </c>
      <c r="K753" s="86">
        <v>0.27758699999999997</v>
      </c>
      <c r="L753" s="83" t="s">
        <v>1402</v>
      </c>
      <c r="M753" s="196" t="s">
        <v>1402</v>
      </c>
      <c r="N753" s="86">
        <v>6.6620879999999993E-2</v>
      </c>
      <c r="O753" s="83" t="s">
        <v>1402</v>
      </c>
    </row>
    <row r="754" spans="1:15" x14ac:dyDescent="0.3">
      <c r="A754" s="79" t="s">
        <v>1511</v>
      </c>
      <c r="B754" s="100" t="s">
        <v>135</v>
      </c>
      <c r="C754" s="81" t="str">
        <f>IFERROR(IF(B754="No CAS","",INDEX('DEQ Pollutant List'!$C$7:$C$611,MATCH('3. Pollutant Emissions - EF'!B754,'DEQ Pollutant List'!$B$7:$B$611,0))),"")</f>
        <v>1,3-Butadiene</v>
      </c>
      <c r="D754" s="112"/>
      <c r="E754" s="101" t="s">
        <v>1380</v>
      </c>
      <c r="F754" s="193">
        <v>0.21740000000000001</v>
      </c>
      <c r="G754" s="103">
        <v>0.21740000000000001</v>
      </c>
      <c r="H754" s="194" t="s">
        <v>1406</v>
      </c>
      <c r="I754" s="104" t="s">
        <v>1512</v>
      </c>
      <c r="J754" s="196" t="s">
        <v>1402</v>
      </c>
      <c r="K754" s="86">
        <v>0.32392599999999999</v>
      </c>
      <c r="L754" s="83" t="s">
        <v>1402</v>
      </c>
      <c r="M754" s="196" t="s">
        <v>1402</v>
      </c>
      <c r="N754" s="86">
        <v>7.7742240000000004E-2</v>
      </c>
      <c r="O754" s="83" t="s">
        <v>1402</v>
      </c>
    </row>
    <row r="755" spans="1:15" x14ac:dyDescent="0.3">
      <c r="A755" s="79" t="s">
        <v>1511</v>
      </c>
      <c r="B755" s="100" t="s">
        <v>200</v>
      </c>
      <c r="C755" s="81" t="str">
        <f>IFERROR(IF(B755="No CAS","",INDEX('DEQ Pollutant List'!$C$7:$C$611,MATCH('3. Pollutant Emissions - EF'!B755,'DEQ Pollutant List'!$B$7:$B$611,0))),"")</f>
        <v>Chlorobenzene</v>
      </c>
      <c r="D755" s="112"/>
      <c r="E755" s="101" t="s">
        <v>1380</v>
      </c>
      <c r="F755" s="193">
        <v>2.0000000000000001E-4</v>
      </c>
      <c r="G755" s="103">
        <v>2.0000000000000001E-4</v>
      </c>
      <c r="H755" s="194" t="s">
        <v>1406</v>
      </c>
      <c r="I755" s="104" t="s">
        <v>1512</v>
      </c>
      <c r="J755" s="196" t="s">
        <v>1402</v>
      </c>
      <c r="K755" s="86">
        <v>2.9800000000000003E-4</v>
      </c>
      <c r="L755" s="83" t="s">
        <v>1402</v>
      </c>
      <c r="M755" s="196" t="s">
        <v>1402</v>
      </c>
      <c r="N755" s="86">
        <v>7.1519999999999993E-5</v>
      </c>
      <c r="O755" s="83" t="s">
        <v>1402</v>
      </c>
    </row>
    <row r="756" spans="1:15" x14ac:dyDescent="0.3">
      <c r="A756" s="79" t="s">
        <v>1511</v>
      </c>
      <c r="B756" s="100" t="s">
        <v>410</v>
      </c>
      <c r="C756" s="81" t="str">
        <f>IFERROR(IF(B756="No CAS","",INDEX('DEQ Pollutant List'!$C$7:$C$611,MATCH('3. Pollutant Emissions - EF'!B756,'DEQ Pollutant List'!$B$7:$B$611,0))),"")</f>
        <v>Ethyl benzene</v>
      </c>
      <c r="D756" s="112"/>
      <c r="E756" s="101" t="s">
        <v>1380</v>
      </c>
      <c r="F756" s="193">
        <v>1.09E-2</v>
      </c>
      <c r="G756" s="103">
        <v>1.09E-2</v>
      </c>
      <c r="H756" s="194" t="s">
        <v>1406</v>
      </c>
      <c r="I756" s="104" t="s">
        <v>1512</v>
      </c>
      <c r="J756" s="196" t="s">
        <v>1402</v>
      </c>
      <c r="K756" s="86">
        <v>1.6240999999999998E-2</v>
      </c>
      <c r="L756" s="83" t="s">
        <v>1402</v>
      </c>
      <c r="M756" s="196" t="s">
        <v>1402</v>
      </c>
      <c r="N756" s="86">
        <v>3.8978399999999996E-3</v>
      </c>
      <c r="O756" s="83" t="s">
        <v>1402</v>
      </c>
    </row>
    <row r="757" spans="1:15" x14ac:dyDescent="0.3">
      <c r="A757" s="79" t="s">
        <v>1511</v>
      </c>
      <c r="B757" s="100" t="s">
        <v>443</v>
      </c>
      <c r="C757" s="81" t="str">
        <f>IFERROR(IF(B757="No CAS","",INDEX('DEQ Pollutant List'!$C$7:$C$611,MATCH('3. Pollutant Emissions - EF'!B757,'DEQ Pollutant List'!$B$7:$B$611,0))),"")</f>
        <v>Formaldehyde</v>
      </c>
      <c r="D757" s="112"/>
      <c r="E757" s="101" t="s">
        <v>1380</v>
      </c>
      <c r="F757" s="193">
        <v>1.7261</v>
      </c>
      <c r="G757" s="103">
        <v>1.7261</v>
      </c>
      <c r="H757" s="194" t="s">
        <v>1406</v>
      </c>
      <c r="I757" s="104" t="s">
        <v>1512</v>
      </c>
      <c r="J757" s="196" t="s">
        <v>1402</v>
      </c>
      <c r="K757" s="86">
        <v>2.5718890000000001</v>
      </c>
      <c r="L757" s="83" t="s">
        <v>1402</v>
      </c>
      <c r="M757" s="196" t="s">
        <v>1402</v>
      </c>
      <c r="N757" s="86">
        <v>0.61725335999999997</v>
      </c>
      <c r="O757" s="83" t="s">
        <v>1402</v>
      </c>
    </row>
    <row r="758" spans="1:15" x14ac:dyDescent="0.3">
      <c r="A758" s="79" t="s">
        <v>1511</v>
      </c>
      <c r="B758" s="100" t="s">
        <v>483</v>
      </c>
      <c r="C758" s="81" t="str">
        <f>IFERROR(IF(B758="No CAS","",INDEX('DEQ Pollutant List'!$C$7:$C$611,MATCH('3. Pollutant Emissions - EF'!B758,'DEQ Pollutant List'!$B$7:$B$611,0))),"")</f>
        <v>Hexane</v>
      </c>
      <c r="D758" s="112"/>
      <c r="E758" s="101" t="s">
        <v>1380</v>
      </c>
      <c r="F758" s="193">
        <v>2.69E-2</v>
      </c>
      <c r="G758" s="103">
        <v>2.69E-2</v>
      </c>
      <c r="H758" s="194" t="s">
        <v>1406</v>
      </c>
      <c r="I758" s="104" t="s">
        <v>1512</v>
      </c>
      <c r="J758" s="196" t="s">
        <v>1402</v>
      </c>
      <c r="K758" s="86">
        <v>4.0080999999999999E-2</v>
      </c>
      <c r="L758" s="83" t="s">
        <v>1402</v>
      </c>
      <c r="M758" s="196" t="s">
        <v>1402</v>
      </c>
      <c r="N758" s="86">
        <v>9.6194399999999999E-3</v>
      </c>
      <c r="O758" s="83" t="s">
        <v>1402</v>
      </c>
    </row>
    <row r="759" spans="1:15" x14ac:dyDescent="0.3">
      <c r="A759" s="79" t="s">
        <v>1511</v>
      </c>
      <c r="B759" s="100" t="s">
        <v>489</v>
      </c>
      <c r="C759" s="81" t="str">
        <f>IFERROR(IF(B759="No CAS","",INDEX('DEQ Pollutant List'!$C$7:$C$611,MATCH('3. Pollutant Emissions - EF'!B759,'DEQ Pollutant List'!$B$7:$B$611,0))),"")</f>
        <v>Hydrochloric acid</v>
      </c>
      <c r="D759" s="112"/>
      <c r="E759" s="101" t="s">
        <v>1380</v>
      </c>
      <c r="F759" s="193">
        <v>0.18629999999999999</v>
      </c>
      <c r="G759" s="103">
        <v>0.18629999999999999</v>
      </c>
      <c r="H759" s="194" t="s">
        <v>1406</v>
      </c>
      <c r="I759" s="104" t="s">
        <v>1512</v>
      </c>
      <c r="J759" s="196" t="s">
        <v>1402</v>
      </c>
      <c r="K759" s="86">
        <v>0.27758699999999997</v>
      </c>
      <c r="L759" s="83" t="s">
        <v>1402</v>
      </c>
      <c r="M759" s="196" t="s">
        <v>1402</v>
      </c>
      <c r="N759" s="86">
        <v>6.6620879999999993E-2</v>
      </c>
      <c r="O759" s="83" t="s">
        <v>1402</v>
      </c>
    </row>
    <row r="760" spans="1:15" x14ac:dyDescent="0.3">
      <c r="A760" s="79" t="s">
        <v>1511</v>
      </c>
      <c r="B760" s="100">
        <v>504</v>
      </c>
      <c r="C760" s="81" t="str">
        <f>IFERROR(IF(B760="No CAS","",INDEX('DEQ Pollutant List'!$C$7:$C$611,MATCH('3. Pollutant Emissions - EF'!B760,'DEQ Pollutant List'!$B$7:$B$611,0))),"")</f>
        <v>Phosphorus and compounds</v>
      </c>
      <c r="D760" s="112"/>
      <c r="E760" s="101" t="s">
        <v>1380</v>
      </c>
      <c r="F760" s="193">
        <v>8.4039857312420349E-3</v>
      </c>
      <c r="G760" s="103">
        <v>8.4039857312420349E-3</v>
      </c>
      <c r="H760" s="194" t="s">
        <v>1406</v>
      </c>
      <c r="I760" s="104" t="s">
        <v>1512</v>
      </c>
      <c r="J760" s="196" t="s">
        <v>1402</v>
      </c>
      <c r="K760" s="86">
        <v>1.2521938739550632E-2</v>
      </c>
      <c r="L760" s="83" t="s">
        <v>1402</v>
      </c>
      <c r="M760" s="196" t="s">
        <v>1402</v>
      </c>
      <c r="N760" s="86">
        <v>3.0052652974921516E-3</v>
      </c>
      <c r="O760" s="83" t="s">
        <v>1402</v>
      </c>
    </row>
    <row r="761" spans="1:15" x14ac:dyDescent="0.3">
      <c r="A761" s="79" t="s">
        <v>1511</v>
      </c>
      <c r="B761" s="100" t="s">
        <v>919</v>
      </c>
      <c r="C761" s="81" t="str">
        <f>IFERROR(IF(B761="No CAS","",INDEX('DEQ Pollutant List'!$C$7:$C$611,MATCH('3. Pollutant Emissions - EF'!B761,'DEQ Pollutant List'!$B$7:$B$611,0))),"")</f>
        <v>Propylene</v>
      </c>
      <c r="D761" s="112"/>
      <c r="E761" s="101" t="s">
        <v>1380</v>
      </c>
      <c r="F761" s="193">
        <v>0.47</v>
      </c>
      <c r="G761" s="103">
        <v>0.47</v>
      </c>
      <c r="H761" s="194" t="s">
        <v>1406</v>
      </c>
      <c r="I761" s="104" t="s">
        <v>1512</v>
      </c>
      <c r="J761" s="196" t="s">
        <v>1402</v>
      </c>
      <c r="K761" s="86">
        <v>0.70029999999999992</v>
      </c>
      <c r="L761" s="83" t="s">
        <v>1402</v>
      </c>
      <c r="M761" s="196" t="s">
        <v>1402</v>
      </c>
      <c r="N761" s="86">
        <v>0.16807199999999997</v>
      </c>
      <c r="O761" s="83" t="s">
        <v>1402</v>
      </c>
    </row>
    <row r="762" spans="1:15" x14ac:dyDescent="0.3">
      <c r="A762" s="79" t="s">
        <v>1511</v>
      </c>
      <c r="B762" s="100" t="s">
        <v>994</v>
      </c>
      <c r="C762" s="81" t="str">
        <f>IFERROR(IF(B762="No CAS","",INDEX('DEQ Pollutant List'!$C$7:$C$611,MATCH('3. Pollutant Emissions - EF'!B762,'DEQ Pollutant List'!$B$7:$B$611,0))),"")</f>
        <v>Toluene</v>
      </c>
      <c r="D762" s="112"/>
      <c r="E762" s="101" t="s">
        <v>1380</v>
      </c>
      <c r="F762" s="193">
        <v>0.10539999999999999</v>
      </c>
      <c r="G762" s="103">
        <v>0.10539999999999999</v>
      </c>
      <c r="H762" s="194" t="s">
        <v>1406</v>
      </c>
      <c r="I762" s="104" t="s">
        <v>1512</v>
      </c>
      <c r="J762" s="196" t="s">
        <v>1402</v>
      </c>
      <c r="K762" s="86">
        <v>0.15704599999999999</v>
      </c>
      <c r="L762" s="83" t="s">
        <v>1402</v>
      </c>
      <c r="M762" s="196" t="s">
        <v>1402</v>
      </c>
      <c r="N762" s="86">
        <v>3.7691039999999995E-2</v>
      </c>
      <c r="O762" s="83" t="s">
        <v>1402</v>
      </c>
    </row>
    <row r="763" spans="1:15" x14ac:dyDescent="0.3">
      <c r="A763" s="79" t="s">
        <v>1511</v>
      </c>
      <c r="B763" s="100" t="s">
        <v>1071</v>
      </c>
      <c r="C763" s="81" t="str">
        <f>IFERROR(IF(B763="No CAS","",INDEX('DEQ Pollutant List'!$C$7:$C$611,MATCH('3. Pollutant Emissions - EF'!B763,'DEQ Pollutant List'!$B$7:$B$611,0))),"")</f>
        <v>Xylene (mixture), including m-xylene, o-xylene, p-xylene</v>
      </c>
      <c r="D763" s="112"/>
      <c r="E763" s="101" t="s">
        <v>1380</v>
      </c>
      <c r="F763" s="193">
        <v>4.24E-2</v>
      </c>
      <c r="G763" s="103">
        <v>4.24E-2</v>
      </c>
      <c r="H763" s="194" t="s">
        <v>1406</v>
      </c>
      <c r="I763" s="104" t="s">
        <v>1512</v>
      </c>
      <c r="J763" s="196" t="s">
        <v>1402</v>
      </c>
      <c r="K763" s="86">
        <v>6.3175999999999996E-2</v>
      </c>
      <c r="L763" s="83" t="s">
        <v>1402</v>
      </c>
      <c r="M763" s="196" t="s">
        <v>1402</v>
      </c>
      <c r="N763" s="86">
        <v>1.5162239999999999E-2</v>
      </c>
      <c r="O763" s="83" t="s">
        <v>1402</v>
      </c>
    </row>
    <row r="764" spans="1:15" x14ac:dyDescent="0.3">
      <c r="A764" s="79" t="s">
        <v>1511</v>
      </c>
      <c r="B764" s="100">
        <v>401</v>
      </c>
      <c r="C764" s="81" t="str">
        <f>IFERROR(IF(B764="No CAS","",INDEX('DEQ Pollutant List'!$C$7:$C$611,MATCH('3. Pollutant Emissions - EF'!B764,'DEQ Pollutant List'!$B$7:$B$611,0))),"")</f>
        <v>Polycyclic aromatic hydrocarbons (PAHs)</v>
      </c>
      <c r="D764" s="112"/>
      <c r="E764" s="101" t="s">
        <v>1380</v>
      </c>
      <c r="F764" s="193">
        <v>3.6200000000000003E-2</v>
      </c>
      <c r="G764" s="103">
        <v>3.6200000000000003E-2</v>
      </c>
      <c r="H764" s="194" t="s">
        <v>1406</v>
      </c>
      <c r="I764" s="104" t="s">
        <v>1512</v>
      </c>
      <c r="J764" s="196" t="s">
        <v>1402</v>
      </c>
      <c r="K764" s="86">
        <v>5.3938000000000007E-2</v>
      </c>
      <c r="L764" s="83" t="s">
        <v>1402</v>
      </c>
      <c r="M764" s="196" t="s">
        <v>1402</v>
      </c>
      <c r="N764" s="86">
        <v>1.2945120000000001E-2</v>
      </c>
      <c r="O764" s="83" t="s">
        <v>1402</v>
      </c>
    </row>
    <row r="765" spans="1:15" x14ac:dyDescent="0.3">
      <c r="A765" s="79" t="s">
        <v>1511</v>
      </c>
      <c r="B765" s="100" t="s">
        <v>823</v>
      </c>
      <c r="C765" s="81" t="str">
        <f>IFERROR(IF(B765="No CAS","",INDEX('DEQ Pollutant List'!$C$7:$C$611,MATCH('3. Pollutant Emissions - EF'!B765,'DEQ Pollutant List'!$B$7:$B$611,0))),"")</f>
        <v>Benzo[a]pyrene</v>
      </c>
      <c r="D765" s="112"/>
      <c r="E765" s="101" t="s">
        <v>1380</v>
      </c>
      <c r="F765" s="193">
        <v>3.57E-5</v>
      </c>
      <c r="G765" s="103">
        <v>3.57E-5</v>
      </c>
      <c r="H765" s="194" t="s">
        <v>1406</v>
      </c>
      <c r="I765" s="104" t="s">
        <v>1512</v>
      </c>
      <c r="J765" s="196" t="s">
        <v>1402</v>
      </c>
      <c r="K765" s="86">
        <v>5.3192999999999997E-5</v>
      </c>
      <c r="L765" s="83" t="s">
        <v>1402</v>
      </c>
      <c r="M765" s="196" t="s">
        <v>1402</v>
      </c>
      <c r="N765" s="86">
        <v>1.276632E-5</v>
      </c>
      <c r="O765" s="83" t="s">
        <v>1402</v>
      </c>
    </row>
    <row r="766" spans="1:15" x14ac:dyDescent="0.3">
      <c r="A766" s="79" t="s">
        <v>1511</v>
      </c>
      <c r="B766" s="100" t="s">
        <v>581</v>
      </c>
      <c r="C766" s="81" t="str">
        <f>IFERROR(IF(B766="No CAS","",INDEX('DEQ Pollutant List'!$C$7:$C$611,MATCH('3. Pollutant Emissions - EF'!B766,'DEQ Pollutant List'!$B$7:$B$611,0))),"")</f>
        <v>Naphthalene</v>
      </c>
      <c r="D766" s="112"/>
      <c r="E766" s="101" t="s">
        <v>1380</v>
      </c>
      <c r="F766" s="193">
        <v>1.9699999999999999E-2</v>
      </c>
      <c r="G766" s="103">
        <v>1.9699999999999999E-2</v>
      </c>
      <c r="H766" s="194" t="s">
        <v>1406</v>
      </c>
      <c r="I766" s="104" t="s">
        <v>1512</v>
      </c>
      <c r="J766" s="196" t="s">
        <v>1402</v>
      </c>
      <c r="K766" s="86">
        <v>2.9352999999999997E-2</v>
      </c>
      <c r="L766" s="83" t="s">
        <v>1402</v>
      </c>
      <c r="M766" s="196" t="s">
        <v>1402</v>
      </c>
      <c r="N766" s="86">
        <v>7.0447199999999991E-3</v>
      </c>
      <c r="O766" s="83" t="s">
        <v>1402</v>
      </c>
    </row>
    <row r="767" spans="1:15" x14ac:dyDescent="0.3">
      <c r="A767" s="79" t="s">
        <v>1511</v>
      </c>
      <c r="B767" s="100" t="s">
        <v>81</v>
      </c>
      <c r="C767" s="81" t="str">
        <f>IFERROR(IF(B767="No CAS","",INDEX('DEQ Pollutant List'!$C$7:$C$611,MATCH('3. Pollutant Emissions - EF'!B767,'DEQ Pollutant List'!$B$7:$B$611,0))),"")</f>
        <v>Arsenic and compounds</v>
      </c>
      <c r="D767" s="112"/>
      <c r="E767" s="101" t="s">
        <v>1380</v>
      </c>
      <c r="F767" s="193">
        <v>1.6000000000000001E-3</v>
      </c>
      <c r="G767" s="103">
        <v>1.6000000000000001E-3</v>
      </c>
      <c r="H767" s="194" t="s">
        <v>1406</v>
      </c>
      <c r="I767" s="104" t="s">
        <v>1512</v>
      </c>
      <c r="J767" s="196" t="s">
        <v>1402</v>
      </c>
      <c r="K767" s="86">
        <v>2.3840000000000003E-3</v>
      </c>
      <c r="L767" s="83" t="s">
        <v>1402</v>
      </c>
      <c r="M767" s="196" t="s">
        <v>1402</v>
      </c>
      <c r="N767" s="86">
        <v>5.7215999999999994E-4</v>
      </c>
      <c r="O767" s="83" t="s">
        <v>1402</v>
      </c>
    </row>
    <row r="768" spans="1:15" x14ac:dyDescent="0.3">
      <c r="A768" s="79" t="s">
        <v>1511</v>
      </c>
      <c r="B768" s="100" t="s">
        <v>154</v>
      </c>
      <c r="C768" s="81" t="str">
        <f>IFERROR(IF(B768="No CAS","",INDEX('DEQ Pollutant List'!$C$7:$C$611,MATCH('3. Pollutant Emissions - EF'!B768,'DEQ Pollutant List'!$B$7:$B$611,0))),"")</f>
        <v>Cadmium and compounds</v>
      </c>
      <c r="D768" s="112"/>
      <c r="E768" s="101" t="s">
        <v>1380</v>
      </c>
      <c r="F768" s="193">
        <v>1.5E-3</v>
      </c>
      <c r="G768" s="103">
        <v>1.5E-3</v>
      </c>
      <c r="H768" s="194" t="s">
        <v>1406</v>
      </c>
      <c r="I768" s="104" t="s">
        <v>1512</v>
      </c>
      <c r="J768" s="196" t="s">
        <v>1402</v>
      </c>
      <c r="K768" s="86">
        <v>2.235E-3</v>
      </c>
      <c r="L768" s="83" t="s">
        <v>1402</v>
      </c>
      <c r="M768" s="196" t="s">
        <v>1402</v>
      </c>
      <c r="N768" s="86">
        <v>5.3639999999999992E-4</v>
      </c>
      <c r="O768" s="83" t="s">
        <v>1402</v>
      </c>
    </row>
    <row r="769" spans="1:15" x14ac:dyDescent="0.3">
      <c r="A769" s="79" t="s">
        <v>1511</v>
      </c>
      <c r="B769" s="100" t="s">
        <v>230</v>
      </c>
      <c r="C769" s="81" t="str">
        <f>IFERROR(IF(B769="No CAS","",INDEX('DEQ Pollutant List'!$C$7:$C$611,MATCH('3. Pollutant Emissions - EF'!B769,'DEQ Pollutant List'!$B$7:$B$611,0))),"")</f>
        <v>Chromium VI, chromate and dichromate particulate</v>
      </c>
      <c r="D769" s="112"/>
      <c r="E769" s="101" t="s">
        <v>1380</v>
      </c>
      <c r="F769" s="193">
        <v>1E-4</v>
      </c>
      <c r="G769" s="103">
        <v>1E-4</v>
      </c>
      <c r="H769" s="194" t="s">
        <v>1406</v>
      </c>
      <c r="I769" s="104" t="s">
        <v>1512</v>
      </c>
      <c r="J769" s="196" t="s">
        <v>1402</v>
      </c>
      <c r="K769" s="86">
        <v>1.4900000000000002E-4</v>
      </c>
      <c r="L769" s="83" t="s">
        <v>1402</v>
      </c>
      <c r="M769" s="196" t="s">
        <v>1402</v>
      </c>
      <c r="N769" s="86">
        <v>3.5759999999999996E-5</v>
      </c>
      <c r="O769" s="83" t="s">
        <v>1402</v>
      </c>
    </row>
    <row r="770" spans="1:15" x14ac:dyDescent="0.3">
      <c r="A770" s="79" t="s">
        <v>1511</v>
      </c>
      <c r="B770" s="100" t="s">
        <v>236</v>
      </c>
      <c r="C770" s="81" t="str">
        <f>IFERROR(IF(B770="No CAS","",INDEX('DEQ Pollutant List'!$C$7:$C$611,MATCH('3. Pollutant Emissions - EF'!B770,'DEQ Pollutant List'!$B$7:$B$611,0))),"")</f>
        <v>Copper and compounds</v>
      </c>
      <c r="D770" s="112"/>
      <c r="E770" s="101" t="s">
        <v>1380</v>
      </c>
      <c r="F770" s="193">
        <v>4.1000000000000003E-3</v>
      </c>
      <c r="G770" s="103">
        <v>4.1000000000000003E-3</v>
      </c>
      <c r="H770" s="194" t="s">
        <v>1406</v>
      </c>
      <c r="I770" s="104" t="s">
        <v>1512</v>
      </c>
      <c r="J770" s="196" t="s">
        <v>1402</v>
      </c>
      <c r="K770" s="86">
        <v>6.1090000000000007E-3</v>
      </c>
      <c r="L770" s="83" t="s">
        <v>1402</v>
      </c>
      <c r="M770" s="196" t="s">
        <v>1402</v>
      </c>
      <c r="N770" s="86">
        <v>1.46616E-3</v>
      </c>
      <c r="O770" s="83" t="s">
        <v>1402</v>
      </c>
    </row>
    <row r="771" spans="1:15" x14ac:dyDescent="0.3">
      <c r="A771" s="79" t="s">
        <v>1511</v>
      </c>
      <c r="B771" s="100" t="s">
        <v>512</v>
      </c>
      <c r="C771" s="81" t="str">
        <f>IFERROR(IF(B771="No CAS","",INDEX('DEQ Pollutant List'!$C$7:$C$611,MATCH('3. Pollutant Emissions - EF'!B771,'DEQ Pollutant List'!$B$7:$B$611,0))),"")</f>
        <v>Lead and compounds</v>
      </c>
      <c r="D771" s="112"/>
      <c r="E771" s="101" t="s">
        <v>1380</v>
      </c>
      <c r="F771" s="193">
        <v>8.3000000000000001E-3</v>
      </c>
      <c r="G771" s="103">
        <v>8.3000000000000001E-3</v>
      </c>
      <c r="H771" s="194" t="s">
        <v>1406</v>
      </c>
      <c r="I771" s="104" t="s">
        <v>1512</v>
      </c>
      <c r="J771" s="196" t="s">
        <v>1402</v>
      </c>
      <c r="K771" s="86">
        <v>1.2367E-2</v>
      </c>
      <c r="L771" s="83" t="s">
        <v>1402</v>
      </c>
      <c r="M771" s="196" t="s">
        <v>1402</v>
      </c>
      <c r="N771" s="86">
        <v>2.9680799999999997E-3</v>
      </c>
      <c r="O771" s="83" t="s">
        <v>1402</v>
      </c>
    </row>
    <row r="772" spans="1:15" x14ac:dyDescent="0.3">
      <c r="A772" s="79" t="s">
        <v>1511</v>
      </c>
      <c r="B772" s="100" t="s">
        <v>518</v>
      </c>
      <c r="C772" s="81" t="str">
        <f>IFERROR(IF(B772="No CAS","",INDEX('DEQ Pollutant List'!$C$7:$C$611,MATCH('3. Pollutant Emissions - EF'!B772,'DEQ Pollutant List'!$B$7:$B$611,0))),"")</f>
        <v>Manganese and compounds</v>
      </c>
      <c r="D772" s="112"/>
      <c r="E772" s="101" t="s">
        <v>1380</v>
      </c>
      <c r="F772" s="193">
        <v>3.0999999999999999E-3</v>
      </c>
      <c r="G772" s="103">
        <v>3.0999999999999999E-3</v>
      </c>
      <c r="H772" s="194" t="s">
        <v>1406</v>
      </c>
      <c r="I772" s="104" t="s">
        <v>1512</v>
      </c>
      <c r="J772" s="196" t="s">
        <v>1402</v>
      </c>
      <c r="K772" s="86">
        <v>4.6189999999999998E-3</v>
      </c>
      <c r="L772" s="83" t="s">
        <v>1402</v>
      </c>
      <c r="M772" s="196" t="s">
        <v>1402</v>
      </c>
      <c r="N772" s="86">
        <v>1.10856E-3</v>
      </c>
      <c r="O772" s="83" t="s">
        <v>1402</v>
      </c>
    </row>
    <row r="773" spans="1:15" x14ac:dyDescent="0.3">
      <c r="A773" s="79" t="s">
        <v>1511</v>
      </c>
      <c r="B773" s="100" t="s">
        <v>524</v>
      </c>
      <c r="C773" s="81" t="str">
        <f>IFERROR(IF(B773="No CAS","",INDEX('DEQ Pollutant List'!$C$7:$C$611,MATCH('3. Pollutant Emissions - EF'!B773,'DEQ Pollutant List'!$B$7:$B$611,0))),"")</f>
        <v>Mercury and compounds</v>
      </c>
      <c r="D773" s="112"/>
      <c r="E773" s="101" t="s">
        <v>1380</v>
      </c>
      <c r="F773" s="193">
        <v>2E-3</v>
      </c>
      <c r="G773" s="103">
        <v>2E-3</v>
      </c>
      <c r="H773" s="194" t="s">
        <v>1406</v>
      </c>
      <c r="I773" s="104" t="s">
        <v>1512</v>
      </c>
      <c r="J773" s="196" t="s">
        <v>1402</v>
      </c>
      <c r="K773" s="86">
        <v>2.98E-3</v>
      </c>
      <c r="L773" s="83" t="s">
        <v>1402</v>
      </c>
      <c r="M773" s="196" t="s">
        <v>1402</v>
      </c>
      <c r="N773" s="86">
        <v>7.1519999999999993E-4</v>
      </c>
      <c r="O773" s="83" t="s">
        <v>1402</v>
      </c>
    </row>
    <row r="774" spans="1:15" x14ac:dyDescent="0.3">
      <c r="A774" s="79" t="s">
        <v>1511</v>
      </c>
      <c r="B774" s="100">
        <v>365</v>
      </c>
      <c r="C774" s="81" t="str">
        <f>IFERROR(IF(B774="No CAS","",INDEX('DEQ Pollutant List'!$C$7:$C$611,MATCH('3. Pollutant Emissions - EF'!B774,'DEQ Pollutant List'!$B$7:$B$611,0))),"")</f>
        <v>Nickel compounds, insoluble</v>
      </c>
      <c r="D774" s="112"/>
      <c r="E774" s="101" t="s">
        <v>1380</v>
      </c>
      <c r="F774" s="193">
        <v>3.8999999999999998E-3</v>
      </c>
      <c r="G774" s="103">
        <v>3.8999999999999998E-3</v>
      </c>
      <c r="H774" s="194" t="s">
        <v>1406</v>
      </c>
      <c r="I774" s="104" t="s">
        <v>1512</v>
      </c>
      <c r="J774" s="196" t="s">
        <v>1402</v>
      </c>
      <c r="K774" s="86">
        <v>5.8109999999999993E-3</v>
      </c>
      <c r="L774" s="83" t="s">
        <v>1402</v>
      </c>
      <c r="M774" s="196" t="s">
        <v>1402</v>
      </c>
      <c r="N774" s="86">
        <v>1.3946399999999997E-3</v>
      </c>
      <c r="O774" s="83" t="s">
        <v>1402</v>
      </c>
    </row>
    <row r="775" spans="1:15" x14ac:dyDescent="0.3">
      <c r="A775" s="79" t="s">
        <v>1511</v>
      </c>
      <c r="B775" s="100" t="s">
        <v>113</v>
      </c>
      <c r="C775" s="81" t="str">
        <f>IFERROR(IF(B775="No CAS","",INDEX('DEQ Pollutant List'!$C$7:$C$611,MATCH('3. Pollutant Emissions - EF'!B775,'DEQ Pollutant List'!$B$7:$B$611,0))),"")</f>
        <v>Beryllium and compounds</v>
      </c>
      <c r="D775" s="112"/>
      <c r="E775" s="101" t="s">
        <v>1380</v>
      </c>
      <c r="F775" s="193">
        <v>4.7708462766464961E-6</v>
      </c>
      <c r="G775" s="103">
        <v>4.7708462766464961E-6</v>
      </c>
      <c r="H775" s="194" t="s">
        <v>1406</v>
      </c>
      <c r="I775" s="104" t="s">
        <v>1512</v>
      </c>
      <c r="J775" s="196" t="s">
        <v>1402</v>
      </c>
      <c r="K775" s="86">
        <v>7.1085609522032793E-6</v>
      </c>
      <c r="L775" s="83" t="s">
        <v>1402</v>
      </c>
      <c r="M775" s="196" t="s">
        <v>1402</v>
      </c>
      <c r="N775" s="86">
        <v>1.7060546285287868E-6</v>
      </c>
      <c r="O775" s="83" t="s">
        <v>1402</v>
      </c>
    </row>
    <row r="776" spans="1:15" x14ac:dyDescent="0.3">
      <c r="A776" s="79" t="s">
        <v>1511</v>
      </c>
      <c r="B776" s="100" t="s">
        <v>234</v>
      </c>
      <c r="C776" s="81" t="str">
        <f>IFERROR(IF(B776="No CAS","",INDEX('DEQ Pollutant List'!$C$7:$C$611,MATCH('3. Pollutant Emissions - EF'!B776,'DEQ Pollutant List'!$B$7:$B$611,0))),"")</f>
        <v>Cobalt and compounds</v>
      </c>
      <c r="D776" s="112"/>
      <c r="E776" s="101" t="s">
        <v>1380</v>
      </c>
      <c r="F776" s="193">
        <v>1.5751137782235815E-5</v>
      </c>
      <c r="G776" s="103">
        <v>1.5751137782235815E-5</v>
      </c>
      <c r="H776" s="194" t="s">
        <v>1406</v>
      </c>
      <c r="I776" s="104" t="s">
        <v>1512</v>
      </c>
      <c r="J776" s="196" t="s">
        <v>1402</v>
      </c>
      <c r="K776" s="86">
        <v>2.3469195295531362E-5</v>
      </c>
      <c r="L776" s="83" t="s">
        <v>1402</v>
      </c>
      <c r="M776" s="196" t="s">
        <v>1402</v>
      </c>
      <c r="N776" s="86">
        <v>5.6326068709275271E-6</v>
      </c>
      <c r="O776" s="83" t="s">
        <v>1402</v>
      </c>
    </row>
    <row r="777" spans="1:15" x14ac:dyDescent="0.3">
      <c r="A777" s="79" t="s">
        <v>1511</v>
      </c>
      <c r="B777" s="100" t="s">
        <v>951</v>
      </c>
      <c r="C777" s="81" t="str">
        <f>IFERROR(IF(B777="No CAS","",INDEX('DEQ Pollutant List'!$C$7:$C$611,MATCH('3. Pollutant Emissions - EF'!B777,'DEQ Pollutant List'!$B$7:$B$611,0))),"")</f>
        <v>Silver and compounds</v>
      </c>
      <c r="D777" s="112"/>
      <c r="E777" s="101" t="s">
        <v>1380</v>
      </c>
      <c r="F777" s="193">
        <v>4.8013014217323475E-5</v>
      </c>
      <c r="G777" s="103">
        <v>4.8013014217323475E-5</v>
      </c>
      <c r="H777" s="194" t="s">
        <v>1406</v>
      </c>
      <c r="I777" s="104" t="s">
        <v>1512</v>
      </c>
      <c r="J777" s="196" t="s">
        <v>1402</v>
      </c>
      <c r="K777" s="86">
        <v>7.1539391183811981E-5</v>
      </c>
      <c r="L777" s="83" t="s">
        <v>1402</v>
      </c>
      <c r="M777" s="196" t="s">
        <v>1402</v>
      </c>
      <c r="N777" s="86">
        <v>1.7169453884114874E-5</v>
      </c>
      <c r="O777" s="83" t="s">
        <v>1402</v>
      </c>
    </row>
    <row r="778" spans="1:15" x14ac:dyDescent="0.3">
      <c r="A778" s="79" t="s">
        <v>1511</v>
      </c>
      <c r="B778" s="100" t="s">
        <v>985</v>
      </c>
      <c r="C778" s="81" t="str">
        <f>IFERROR(IF(B778="No CAS","",INDEX('DEQ Pollutant List'!$C$7:$C$611,MATCH('3. Pollutant Emissions - EF'!B778,'DEQ Pollutant List'!$B$7:$B$611,0))),"")</f>
        <v>Thallium and compounds</v>
      </c>
      <c r="D778" s="112"/>
      <c r="E778" s="101" t="s">
        <v>1380</v>
      </c>
      <c r="F778" s="193">
        <v>2.4009368143584827E-4</v>
      </c>
      <c r="G778" s="103">
        <v>2.4009368143584827E-4</v>
      </c>
      <c r="H778" s="194" t="s">
        <v>1406</v>
      </c>
      <c r="I778" s="104" t="s">
        <v>1512</v>
      </c>
      <c r="J778" s="196" t="s">
        <v>1402</v>
      </c>
      <c r="K778" s="86">
        <v>3.5773958533941391E-4</v>
      </c>
      <c r="L778" s="83" t="s">
        <v>1402</v>
      </c>
      <c r="M778" s="196" t="s">
        <v>1402</v>
      </c>
      <c r="N778" s="86">
        <v>8.5857500481459337E-5</v>
      </c>
      <c r="O778" s="83" t="s">
        <v>1402</v>
      </c>
    </row>
    <row r="779" spans="1:15" x14ac:dyDescent="0.3">
      <c r="A779" s="79" t="s">
        <v>1511</v>
      </c>
      <c r="B779" s="100" t="s">
        <v>1076</v>
      </c>
      <c r="C779" s="81" t="str">
        <f>IFERROR(IF(B779="No CAS","",INDEX('DEQ Pollutant List'!$C$7:$C$611,MATCH('3. Pollutant Emissions - EF'!B779,'DEQ Pollutant List'!$B$7:$B$611,0))),"")</f>
        <v>Zinc and compounds</v>
      </c>
      <c r="D779" s="112"/>
      <c r="E779" s="101" t="s">
        <v>1380</v>
      </c>
      <c r="F779" s="193">
        <v>5.2261769021193245E-3</v>
      </c>
      <c r="G779" s="103">
        <v>5.2261769021193245E-3</v>
      </c>
      <c r="H779" s="194" t="s">
        <v>1406</v>
      </c>
      <c r="I779" s="104" t="s">
        <v>1512</v>
      </c>
      <c r="J779" s="196" t="s">
        <v>1402</v>
      </c>
      <c r="K779" s="86">
        <v>7.7870035841577931E-3</v>
      </c>
      <c r="L779" s="83" t="s">
        <v>1402</v>
      </c>
      <c r="M779" s="196" t="s">
        <v>1402</v>
      </c>
      <c r="N779" s="86">
        <v>1.8688808601978702E-3</v>
      </c>
      <c r="O779" s="83" t="s">
        <v>1402</v>
      </c>
    </row>
    <row r="780" spans="1:15" x14ac:dyDescent="0.3">
      <c r="A780" s="79" t="s">
        <v>1511</v>
      </c>
      <c r="B780" s="100" t="s">
        <v>75</v>
      </c>
      <c r="C780" s="81" t="str">
        <f>IFERROR(IF(B780="No CAS","",INDEX('DEQ Pollutant List'!$C$7:$C$611,MATCH('3. Pollutant Emissions - EF'!B780,'DEQ Pollutant List'!$B$7:$B$611,0))),"")</f>
        <v>Antimony and compounds</v>
      </c>
      <c r="D780" s="112"/>
      <c r="E780" s="101" t="s">
        <v>1380</v>
      </c>
      <c r="F780" s="193">
        <v>3.1818727304855452E-4</v>
      </c>
      <c r="G780" s="103">
        <v>3.1818727304855452E-4</v>
      </c>
      <c r="H780" s="194" t="s">
        <v>1406</v>
      </c>
      <c r="I780" s="104" t="s">
        <v>1512</v>
      </c>
      <c r="J780" s="196" t="s">
        <v>1402</v>
      </c>
      <c r="K780" s="86">
        <v>4.7409903684234625E-4</v>
      </c>
      <c r="L780" s="83" t="s">
        <v>1402</v>
      </c>
      <c r="M780" s="196" t="s">
        <v>1402</v>
      </c>
      <c r="N780" s="86">
        <v>1.1378376884216309E-4</v>
      </c>
      <c r="O780" s="83" t="s">
        <v>1402</v>
      </c>
    </row>
    <row r="781" spans="1:15" x14ac:dyDescent="0.3">
      <c r="A781" s="79" t="s">
        <v>1511</v>
      </c>
      <c r="B781" s="100" t="s">
        <v>96</v>
      </c>
      <c r="C781" s="81" t="str">
        <f>IFERROR(IF(B781="No CAS","",INDEX('DEQ Pollutant List'!$C$7:$C$611,MATCH('3. Pollutant Emissions - EF'!B781,'DEQ Pollutant List'!$B$7:$B$611,0))),"")</f>
        <v>Barium and compounds</v>
      </c>
      <c r="D781" s="112"/>
      <c r="E781" s="101" t="s">
        <v>1380</v>
      </c>
      <c r="F781" s="193">
        <v>3.7389334939055331E-4</v>
      </c>
      <c r="G781" s="103">
        <v>3.7389334939055331E-4</v>
      </c>
      <c r="H781" s="194" t="s">
        <v>1406</v>
      </c>
      <c r="I781" s="104" t="s">
        <v>1512</v>
      </c>
      <c r="J781" s="196" t="s">
        <v>1402</v>
      </c>
      <c r="K781" s="86">
        <v>5.5710109059192443E-4</v>
      </c>
      <c r="L781" s="83" t="s">
        <v>1402</v>
      </c>
      <c r="M781" s="196" t="s">
        <v>1402</v>
      </c>
      <c r="N781" s="86">
        <v>1.3370426174206184E-4</v>
      </c>
      <c r="O781" s="83" t="s">
        <v>1402</v>
      </c>
    </row>
    <row r="782" spans="1:15" x14ac:dyDescent="0.3">
      <c r="A782" s="79" t="s">
        <v>1511</v>
      </c>
      <c r="B782" s="100" t="s">
        <v>945</v>
      </c>
      <c r="C782" s="81" t="str">
        <f>IFERROR(IF(B782="No CAS","",INDEX('DEQ Pollutant List'!$C$7:$C$611,MATCH('3. Pollutant Emissions - EF'!B782,'DEQ Pollutant List'!$B$7:$B$611,0))),"")</f>
        <v>Selenium and compounds</v>
      </c>
      <c r="D782" s="112"/>
      <c r="E782" s="101" t="s">
        <v>1380</v>
      </c>
      <c r="F782" s="193">
        <v>2.2000000000000001E-3</v>
      </c>
      <c r="G782" s="103">
        <v>2.2000000000000001E-3</v>
      </c>
      <c r="H782" s="194" t="s">
        <v>1406</v>
      </c>
      <c r="I782" s="104" t="s">
        <v>1512</v>
      </c>
      <c r="J782" s="196" t="s">
        <v>1402</v>
      </c>
      <c r="K782" s="86">
        <v>3.2780000000000001E-3</v>
      </c>
      <c r="L782" s="83" t="s">
        <v>1402</v>
      </c>
      <c r="M782" s="196" t="s">
        <v>1402</v>
      </c>
      <c r="N782" s="86">
        <v>7.8671999999999998E-4</v>
      </c>
      <c r="O782" s="83" t="s">
        <v>1402</v>
      </c>
    </row>
    <row r="783" spans="1:15" x14ac:dyDescent="0.3">
      <c r="A783" s="79" t="s">
        <v>1511</v>
      </c>
      <c r="B783" s="100">
        <v>200</v>
      </c>
      <c r="C783" s="81" t="str">
        <f>IFERROR(IF(B783="No CAS","",INDEX('DEQ Pollutant List'!$C$7:$C$611,MATCH('3. Pollutant Emissions - EF'!B783,'DEQ Pollutant List'!$B$7:$B$611,0))),"")</f>
        <v>Diesel particulate matter</v>
      </c>
      <c r="D783" s="112"/>
      <c r="E783" s="101" t="s">
        <v>1380</v>
      </c>
      <c r="F783" s="193">
        <v>33.5</v>
      </c>
      <c r="G783" s="103">
        <v>33.5</v>
      </c>
      <c r="H783" s="194" t="s">
        <v>1406</v>
      </c>
      <c r="I783" s="104" t="s">
        <v>1512</v>
      </c>
      <c r="J783" s="196" t="s">
        <v>1402</v>
      </c>
      <c r="K783" s="86">
        <v>49.914999999999999</v>
      </c>
      <c r="L783" s="83" t="s">
        <v>1402</v>
      </c>
      <c r="M783" s="196" t="s">
        <v>1402</v>
      </c>
      <c r="N783" s="86">
        <v>11.9796</v>
      </c>
      <c r="O783" s="83" t="s">
        <v>1402</v>
      </c>
    </row>
    <row r="784" spans="1:15" x14ac:dyDescent="0.3">
      <c r="A784" s="79" t="s">
        <v>1526</v>
      </c>
      <c r="B784" s="100" t="s">
        <v>529</v>
      </c>
      <c r="C784" s="81" t="str">
        <f>IFERROR(IF(B784="No CAS","",INDEX('DEQ Pollutant List'!$C$7:$C$611,MATCH('3. Pollutant Emissions - EF'!B784,'DEQ Pollutant List'!$B$7:$B$611,0))),"")</f>
        <v>Methanol</v>
      </c>
      <c r="D784" s="112"/>
      <c r="E784" s="101" t="s">
        <v>1380</v>
      </c>
      <c r="F784" s="193">
        <v>1E-3</v>
      </c>
      <c r="G784" s="103">
        <v>1E-3</v>
      </c>
      <c r="H784" s="194" t="s">
        <v>1405</v>
      </c>
      <c r="I784" s="104" t="s">
        <v>1523</v>
      </c>
      <c r="J784" s="196" t="s">
        <v>1402</v>
      </c>
      <c r="K784" s="86">
        <v>38.975999999999999</v>
      </c>
      <c r="L784" s="83" t="s">
        <v>1402</v>
      </c>
      <c r="M784" s="196" t="s">
        <v>1402</v>
      </c>
      <c r="N784" s="86">
        <v>0.223</v>
      </c>
      <c r="O784" s="83" t="s">
        <v>1402</v>
      </c>
    </row>
    <row r="785" spans="1:15" x14ac:dyDescent="0.3">
      <c r="A785" s="79"/>
      <c r="B785" s="100"/>
      <c r="C785" s="81"/>
      <c r="D785" s="112"/>
      <c r="E785" s="101"/>
      <c r="F785" s="193"/>
      <c r="G785" s="103"/>
      <c r="H785" s="194"/>
      <c r="I785" s="104"/>
      <c r="J785" s="196"/>
      <c r="K785" s="86"/>
      <c r="L785" s="83"/>
      <c r="M785" s="196"/>
      <c r="N785" s="86"/>
      <c r="O785" s="83"/>
    </row>
    <row r="786" spans="1:15" x14ac:dyDescent="0.3">
      <c r="A786" s="79"/>
      <c r="B786" s="100"/>
      <c r="C786" s="81"/>
      <c r="D786" s="112"/>
      <c r="E786" s="101"/>
      <c r="F786" s="193"/>
      <c r="G786" s="103"/>
      <c r="H786" s="194"/>
      <c r="I786" s="104"/>
      <c r="J786" s="196"/>
      <c r="K786" s="86"/>
      <c r="L786" s="83"/>
      <c r="M786" s="196"/>
      <c r="N786" s="86"/>
      <c r="O786" s="83"/>
    </row>
    <row r="787" spans="1:15" x14ac:dyDescent="0.3">
      <c r="A787" s="79"/>
      <c r="B787" s="100"/>
      <c r="C787" s="81"/>
      <c r="D787" s="112"/>
      <c r="E787" s="101"/>
      <c r="F787" s="193"/>
      <c r="G787" s="103"/>
      <c r="H787" s="194"/>
      <c r="I787" s="104"/>
      <c r="J787" s="196"/>
      <c r="K787" s="86"/>
      <c r="L787" s="83"/>
      <c r="M787" s="196"/>
      <c r="N787" s="86"/>
      <c r="O787" s="83"/>
    </row>
    <row r="788" spans="1:15" x14ac:dyDescent="0.3">
      <c r="A788" s="79"/>
      <c r="B788" s="100"/>
      <c r="C788" s="81"/>
      <c r="D788" s="112"/>
      <c r="E788" s="101"/>
      <c r="F788" s="193"/>
      <c r="G788" s="103"/>
      <c r="H788" s="194"/>
      <c r="I788" s="104"/>
      <c r="J788" s="196"/>
      <c r="K788" s="86"/>
      <c r="L788" s="83"/>
      <c r="M788" s="196"/>
      <c r="N788" s="86"/>
      <c r="O788" s="83"/>
    </row>
    <row r="789" spans="1:15" x14ac:dyDescent="0.3">
      <c r="A789" s="79"/>
      <c r="B789" s="100"/>
      <c r="C789" s="81"/>
      <c r="D789" s="112"/>
      <c r="E789" s="101"/>
      <c r="F789" s="193"/>
      <c r="G789" s="103"/>
      <c r="H789" s="194"/>
      <c r="I789" s="104"/>
      <c r="J789" s="196"/>
      <c r="K789" s="86"/>
      <c r="L789" s="83"/>
      <c r="M789" s="196"/>
      <c r="N789" s="86"/>
      <c r="O789" s="83"/>
    </row>
    <row r="790" spans="1:15" x14ac:dyDescent="0.3">
      <c r="A790" s="79"/>
      <c r="B790" s="100"/>
      <c r="C790" s="81"/>
      <c r="D790" s="112"/>
      <c r="E790" s="101"/>
      <c r="F790" s="193"/>
      <c r="G790" s="103"/>
      <c r="H790" s="194"/>
      <c r="I790" s="104"/>
      <c r="J790" s="196"/>
      <c r="K790" s="86"/>
      <c r="L790" s="83"/>
      <c r="M790" s="196"/>
      <c r="N790" s="86"/>
      <c r="O790" s="83"/>
    </row>
    <row r="791" spans="1:15" x14ac:dyDescent="0.3">
      <c r="A791" s="79"/>
      <c r="B791" s="100"/>
      <c r="C791" s="81"/>
      <c r="D791" s="112"/>
      <c r="E791" s="101"/>
      <c r="F791" s="193"/>
      <c r="G791" s="103"/>
      <c r="H791" s="194"/>
      <c r="I791" s="104"/>
      <c r="J791" s="196"/>
      <c r="K791" s="86"/>
      <c r="L791" s="83"/>
      <c r="M791" s="196"/>
      <c r="N791" s="86"/>
      <c r="O791" s="83"/>
    </row>
    <row r="792" spans="1:15" x14ac:dyDescent="0.3">
      <c r="A792" s="79"/>
      <c r="B792" s="100"/>
      <c r="C792" s="81"/>
      <c r="D792" s="112"/>
      <c r="E792" s="101"/>
      <c r="F792" s="193"/>
      <c r="G792" s="103"/>
      <c r="H792" s="194"/>
      <c r="I792" s="104"/>
      <c r="J792" s="196"/>
      <c r="K792" s="86"/>
      <c r="L792" s="83"/>
      <c r="M792" s="196"/>
      <c r="N792" s="86"/>
      <c r="O792" s="83"/>
    </row>
    <row r="793" spans="1:15" x14ac:dyDescent="0.3">
      <c r="A793" s="79"/>
      <c r="B793" s="100"/>
      <c r="C793" s="81"/>
      <c r="D793" s="112"/>
      <c r="E793" s="101"/>
      <c r="F793" s="193"/>
      <c r="G793" s="103"/>
      <c r="H793" s="194"/>
      <c r="I793" s="104"/>
      <c r="J793" s="196"/>
      <c r="K793" s="86"/>
      <c r="L793" s="83"/>
      <c r="M793" s="196"/>
      <c r="N793" s="86"/>
      <c r="O793" s="83"/>
    </row>
    <row r="794" spans="1:15" x14ac:dyDescent="0.3">
      <c r="A794" s="79"/>
      <c r="B794" s="100"/>
      <c r="C794" s="81"/>
      <c r="D794" s="112"/>
      <c r="E794" s="101"/>
      <c r="F794" s="193"/>
      <c r="G794" s="103"/>
      <c r="H794" s="194"/>
      <c r="I794" s="104"/>
      <c r="J794" s="196"/>
      <c r="K794" s="86"/>
      <c r="L794" s="83"/>
      <c r="M794" s="196"/>
      <c r="N794" s="86"/>
      <c r="O794" s="83"/>
    </row>
    <row r="795" spans="1:15" x14ac:dyDescent="0.3">
      <c r="A795" s="79"/>
      <c r="B795" s="100"/>
      <c r="C795" s="81"/>
      <c r="D795" s="112"/>
      <c r="E795" s="101"/>
      <c r="F795" s="193"/>
      <c r="G795" s="103"/>
      <c r="H795" s="194"/>
      <c r="I795" s="104"/>
      <c r="J795" s="196"/>
      <c r="K795" s="86"/>
      <c r="L795" s="83"/>
      <c r="M795" s="196"/>
      <c r="N795" s="86"/>
      <c r="O795" s="83"/>
    </row>
    <row r="796" spans="1:15" x14ac:dyDescent="0.3">
      <c r="A796" s="79"/>
      <c r="B796" s="100"/>
      <c r="C796" s="81"/>
      <c r="D796" s="112"/>
      <c r="E796" s="101"/>
      <c r="F796" s="193"/>
      <c r="G796" s="103"/>
      <c r="H796" s="194"/>
      <c r="I796" s="104"/>
      <c r="J796" s="196"/>
      <c r="K796" s="86"/>
      <c r="L796" s="83"/>
      <c r="M796" s="196"/>
      <c r="N796" s="86"/>
      <c r="O796" s="83"/>
    </row>
    <row r="797" spans="1:15" x14ac:dyDescent="0.3">
      <c r="A797" s="79"/>
      <c r="B797" s="100"/>
      <c r="C797" s="81"/>
      <c r="D797" s="112"/>
      <c r="E797" s="101"/>
      <c r="F797" s="193"/>
      <c r="G797" s="103"/>
      <c r="H797" s="194"/>
      <c r="I797" s="104"/>
      <c r="J797" s="196"/>
      <c r="K797" s="86"/>
      <c r="L797" s="83"/>
      <c r="M797" s="196"/>
      <c r="N797" s="86"/>
      <c r="O797" s="83"/>
    </row>
    <row r="798" spans="1:15" x14ac:dyDescent="0.3">
      <c r="A798" s="79"/>
      <c r="B798" s="100"/>
      <c r="C798" s="81"/>
      <c r="D798" s="112"/>
      <c r="E798" s="101"/>
      <c r="F798" s="193"/>
      <c r="G798" s="103"/>
      <c r="H798" s="194"/>
      <c r="I798" s="104"/>
      <c r="J798" s="196"/>
      <c r="K798" s="86"/>
      <c r="L798" s="83"/>
      <c r="M798" s="196"/>
      <c r="N798" s="86"/>
      <c r="O798" s="83"/>
    </row>
    <row r="799" spans="1:15" x14ac:dyDescent="0.3">
      <c r="A799" s="79"/>
      <c r="B799" s="100"/>
      <c r="C799" s="81"/>
      <c r="D799" s="112"/>
      <c r="E799" s="101"/>
      <c r="F799" s="193"/>
      <c r="G799" s="103"/>
      <c r="H799" s="194"/>
      <c r="I799" s="104"/>
      <c r="J799" s="196"/>
      <c r="K799" s="86"/>
      <c r="L799" s="83"/>
      <c r="M799" s="196"/>
      <c r="N799" s="86"/>
      <c r="O799" s="83"/>
    </row>
    <row r="800" spans="1:15" x14ac:dyDescent="0.3">
      <c r="A800" s="79"/>
      <c r="B800" s="100"/>
      <c r="C800" s="81"/>
      <c r="D800" s="112"/>
      <c r="E800" s="101"/>
      <c r="F800" s="193"/>
      <c r="G800" s="103"/>
      <c r="H800" s="194"/>
      <c r="I800" s="104"/>
      <c r="J800" s="196"/>
      <c r="K800" s="86"/>
      <c r="L800" s="83"/>
      <c r="M800" s="196"/>
      <c r="N800" s="86"/>
      <c r="O800" s="83"/>
    </row>
    <row r="801" spans="1:15" x14ac:dyDescent="0.3">
      <c r="A801" s="79"/>
      <c r="B801" s="100"/>
      <c r="C801" s="81"/>
      <c r="D801" s="112"/>
      <c r="E801" s="101"/>
      <c r="F801" s="193"/>
      <c r="G801" s="103"/>
      <c r="H801" s="194"/>
      <c r="I801" s="104"/>
      <c r="J801" s="196"/>
      <c r="K801" s="86"/>
      <c r="L801" s="83"/>
      <c r="M801" s="196"/>
      <c r="N801" s="86"/>
      <c r="O801" s="83"/>
    </row>
    <row r="802" spans="1:15" x14ac:dyDescent="0.3">
      <c r="A802" s="79"/>
      <c r="B802" s="100"/>
      <c r="C802" s="81"/>
      <c r="D802" s="112"/>
      <c r="E802" s="101"/>
      <c r="F802" s="193"/>
      <c r="G802" s="103"/>
      <c r="H802" s="194"/>
      <c r="I802" s="104"/>
      <c r="J802" s="196"/>
      <c r="K802" s="86"/>
      <c r="L802" s="83"/>
      <c r="M802" s="196"/>
      <c r="N802" s="86"/>
      <c r="O802" s="83"/>
    </row>
    <row r="803" spans="1:15" x14ac:dyDescent="0.3">
      <c r="A803" s="79"/>
      <c r="B803" s="100"/>
      <c r="C803" s="81"/>
      <c r="D803" s="112"/>
      <c r="E803" s="101"/>
      <c r="F803" s="193"/>
      <c r="G803" s="103"/>
      <c r="H803" s="194"/>
      <c r="I803" s="104"/>
      <c r="J803" s="196"/>
      <c r="K803" s="86"/>
      <c r="L803" s="83"/>
      <c r="M803" s="196"/>
      <c r="N803" s="86"/>
      <c r="O803" s="83"/>
    </row>
    <row r="804" spans="1:15" x14ac:dyDescent="0.3">
      <c r="A804" s="79"/>
      <c r="B804" s="100"/>
      <c r="C804" s="81"/>
      <c r="D804" s="112"/>
      <c r="E804" s="101"/>
      <c r="F804" s="193"/>
      <c r="G804" s="103"/>
      <c r="H804" s="194"/>
      <c r="I804" s="104"/>
      <c r="J804" s="196"/>
      <c r="K804" s="86"/>
      <c r="L804" s="83"/>
      <c r="M804" s="196"/>
      <c r="N804" s="86"/>
      <c r="O804" s="83"/>
    </row>
    <row r="805" spans="1:15" x14ac:dyDescent="0.3">
      <c r="A805" s="79"/>
      <c r="B805" s="100"/>
      <c r="C805" s="81"/>
      <c r="D805" s="112"/>
      <c r="E805" s="101"/>
      <c r="F805" s="193"/>
      <c r="G805" s="103"/>
      <c r="H805" s="194"/>
      <c r="I805" s="104"/>
      <c r="J805" s="196"/>
      <c r="K805" s="86"/>
      <c r="L805" s="83"/>
      <c r="M805" s="196"/>
      <c r="N805" s="86"/>
      <c r="O805" s="83"/>
    </row>
    <row r="806" spans="1:15" x14ac:dyDescent="0.3">
      <c r="A806" s="79"/>
      <c r="B806" s="100"/>
      <c r="C806" s="81"/>
      <c r="D806" s="112"/>
      <c r="E806" s="101"/>
      <c r="F806" s="193"/>
      <c r="G806" s="103"/>
      <c r="H806" s="194"/>
      <c r="I806" s="104"/>
      <c r="J806" s="196"/>
      <c r="K806" s="86"/>
      <c r="L806" s="83"/>
      <c r="M806" s="196"/>
      <c r="N806" s="86"/>
      <c r="O806" s="83"/>
    </row>
    <row r="807" spans="1:15" x14ac:dyDescent="0.3">
      <c r="A807" s="79"/>
      <c r="B807" s="100"/>
      <c r="C807" s="81"/>
      <c r="D807" s="112"/>
      <c r="E807" s="101"/>
      <c r="F807" s="193"/>
      <c r="G807" s="103"/>
      <c r="H807" s="194"/>
      <c r="I807" s="104"/>
      <c r="J807" s="196"/>
      <c r="K807" s="86"/>
      <c r="L807" s="83"/>
      <c r="M807" s="196"/>
      <c r="N807" s="86"/>
      <c r="O807" s="83"/>
    </row>
    <row r="808" spans="1:15" x14ac:dyDescent="0.3">
      <c r="A808" s="79"/>
      <c r="B808" s="100"/>
      <c r="C808" s="81"/>
      <c r="D808" s="112"/>
      <c r="E808" s="101"/>
      <c r="F808" s="193"/>
      <c r="G808" s="103"/>
      <c r="H808" s="194"/>
      <c r="I808" s="104"/>
      <c r="J808" s="196"/>
      <c r="K808" s="86"/>
      <c r="L808" s="83"/>
      <c r="M808" s="196"/>
      <c r="N808" s="86"/>
      <c r="O808" s="83"/>
    </row>
    <row r="809" spans="1:15" x14ac:dyDescent="0.3">
      <c r="A809" s="79"/>
      <c r="B809" s="100"/>
      <c r="C809" s="81"/>
      <c r="D809" s="112"/>
      <c r="E809" s="101"/>
      <c r="F809" s="193"/>
      <c r="G809" s="103"/>
      <c r="H809" s="194"/>
      <c r="I809" s="104"/>
      <c r="J809" s="196"/>
      <c r="K809" s="86"/>
      <c r="L809" s="83"/>
      <c r="M809" s="196"/>
      <c r="N809" s="86"/>
      <c r="O809" s="83"/>
    </row>
    <row r="810" spans="1:15" x14ac:dyDescent="0.3">
      <c r="A810" s="79"/>
      <c r="B810" s="100"/>
      <c r="C810" s="81"/>
      <c r="D810" s="112"/>
      <c r="E810" s="101"/>
      <c r="F810" s="193"/>
      <c r="G810" s="103"/>
      <c r="H810" s="194"/>
      <c r="I810" s="104"/>
      <c r="J810" s="196"/>
      <c r="K810" s="86"/>
      <c r="L810" s="83"/>
      <c r="M810" s="196"/>
      <c r="N810" s="86"/>
      <c r="O810" s="83"/>
    </row>
    <row r="811" spans="1:15" x14ac:dyDescent="0.3">
      <c r="A811" s="79"/>
      <c r="B811" s="100"/>
      <c r="C811" s="81"/>
      <c r="D811" s="112"/>
      <c r="E811" s="101"/>
      <c r="F811" s="193"/>
      <c r="G811" s="103"/>
      <c r="H811" s="194"/>
      <c r="I811" s="104"/>
      <c r="J811" s="196"/>
      <c r="K811" s="86"/>
      <c r="L811" s="83"/>
      <c r="M811" s="196"/>
      <c r="N811" s="86"/>
      <c r="O811" s="83"/>
    </row>
    <row r="812" spans="1:15" x14ac:dyDescent="0.3">
      <c r="A812" s="79"/>
      <c r="B812" s="100"/>
      <c r="C812" s="81"/>
      <c r="D812" s="112"/>
      <c r="E812" s="101"/>
      <c r="F812" s="193"/>
      <c r="G812" s="103"/>
      <c r="H812" s="194"/>
      <c r="I812" s="104"/>
      <c r="J812" s="196"/>
      <c r="K812" s="86"/>
      <c r="L812" s="83"/>
      <c r="M812" s="196"/>
      <c r="N812" s="86"/>
      <c r="O812" s="83"/>
    </row>
    <row r="813" spans="1:15" x14ac:dyDescent="0.3">
      <c r="A813" s="79"/>
      <c r="B813" s="100"/>
      <c r="C813" s="81"/>
      <c r="D813" s="112"/>
      <c r="E813" s="101"/>
      <c r="F813" s="193"/>
      <c r="G813" s="103"/>
      <c r="H813" s="194"/>
      <c r="I813" s="104"/>
      <c r="J813" s="196"/>
      <c r="K813" s="86"/>
      <c r="L813" s="83"/>
      <c r="M813" s="196"/>
      <c r="N813" s="86"/>
      <c r="O813" s="83"/>
    </row>
    <row r="814" spans="1:15" x14ac:dyDescent="0.3">
      <c r="A814" s="79"/>
      <c r="B814" s="100"/>
      <c r="C814" s="81"/>
      <c r="D814" s="112"/>
      <c r="E814" s="101"/>
      <c r="F814" s="193"/>
      <c r="G814" s="103"/>
      <c r="H814" s="194"/>
      <c r="I814" s="104"/>
      <c r="J814" s="196"/>
      <c r="K814" s="86"/>
      <c r="L814" s="83"/>
      <c r="M814" s="196"/>
      <c r="N814" s="86"/>
      <c r="O814" s="83"/>
    </row>
    <row r="815" spans="1:15" x14ac:dyDescent="0.3">
      <c r="A815" s="79"/>
      <c r="B815" s="100"/>
      <c r="C815" s="81"/>
      <c r="D815" s="112"/>
      <c r="E815" s="101"/>
      <c r="F815" s="193"/>
      <c r="G815" s="103"/>
      <c r="H815" s="194"/>
      <c r="I815" s="104"/>
      <c r="J815" s="196"/>
      <c r="K815" s="86"/>
      <c r="L815" s="83"/>
      <c r="M815" s="196"/>
      <c r="N815" s="86"/>
      <c r="O815" s="83"/>
    </row>
    <row r="816" spans="1:15" x14ac:dyDescent="0.3">
      <c r="A816" s="79"/>
      <c r="B816" s="100"/>
      <c r="C816" s="81"/>
      <c r="D816" s="112"/>
      <c r="E816" s="101"/>
      <c r="F816" s="193"/>
      <c r="G816" s="103"/>
      <c r="H816" s="194"/>
      <c r="I816" s="104"/>
      <c r="J816" s="196"/>
      <c r="K816" s="86"/>
      <c r="L816" s="83"/>
      <c r="M816" s="196"/>
      <c r="N816" s="86"/>
      <c r="O816" s="83"/>
    </row>
    <row r="817" spans="1:15" x14ac:dyDescent="0.3">
      <c r="A817" s="79"/>
      <c r="B817" s="100"/>
      <c r="C817" s="81"/>
      <c r="D817" s="112"/>
      <c r="E817" s="101"/>
      <c r="F817" s="193"/>
      <c r="G817" s="103"/>
      <c r="H817" s="194"/>
      <c r="I817" s="104"/>
      <c r="J817" s="196"/>
      <c r="K817" s="86"/>
      <c r="L817" s="83"/>
      <c r="M817" s="196"/>
      <c r="N817" s="86"/>
      <c r="O817" s="83"/>
    </row>
    <row r="818" spans="1:15" x14ac:dyDescent="0.3">
      <c r="A818" s="79"/>
      <c r="B818" s="100"/>
      <c r="C818" s="81"/>
      <c r="D818" s="112"/>
      <c r="E818" s="101"/>
      <c r="F818" s="193"/>
      <c r="G818" s="103"/>
      <c r="H818" s="194"/>
      <c r="I818" s="104"/>
      <c r="J818" s="196"/>
      <c r="K818" s="86"/>
      <c r="L818" s="83"/>
      <c r="M818" s="196"/>
      <c r="N818" s="86"/>
      <c r="O818" s="83"/>
    </row>
    <row r="819" spans="1:15" x14ac:dyDescent="0.3">
      <c r="A819" s="79"/>
      <c r="B819" s="100"/>
      <c r="C819" s="81"/>
      <c r="D819" s="112"/>
      <c r="E819" s="101"/>
      <c r="F819" s="193"/>
      <c r="G819" s="103"/>
      <c r="H819" s="194"/>
      <c r="I819" s="104"/>
      <c r="J819" s="196"/>
      <c r="K819" s="86"/>
      <c r="L819" s="83"/>
      <c r="M819" s="196"/>
      <c r="N819" s="86"/>
      <c r="O819" s="83"/>
    </row>
    <row r="820" spans="1:15" x14ac:dyDescent="0.3">
      <c r="A820" s="79"/>
      <c r="B820" s="100"/>
      <c r="C820" s="81"/>
      <c r="D820" s="112"/>
      <c r="E820" s="101"/>
      <c r="F820" s="193"/>
      <c r="G820" s="103"/>
      <c r="H820" s="194"/>
      <c r="I820" s="104"/>
      <c r="J820" s="196"/>
      <c r="K820" s="86"/>
      <c r="L820" s="83"/>
      <c r="M820" s="196"/>
      <c r="N820" s="86"/>
      <c r="O820" s="83"/>
    </row>
    <row r="821" spans="1:15" x14ac:dyDescent="0.3">
      <c r="A821" s="79"/>
      <c r="B821" s="100"/>
      <c r="C821" s="81"/>
      <c r="D821" s="112"/>
      <c r="E821" s="101"/>
      <c r="F821" s="193"/>
      <c r="G821" s="103"/>
      <c r="H821" s="194"/>
      <c r="I821" s="104"/>
      <c r="J821" s="196"/>
      <c r="K821" s="86"/>
      <c r="L821" s="83"/>
      <c r="M821" s="196"/>
      <c r="N821" s="86"/>
      <c r="O821" s="83"/>
    </row>
    <row r="822" spans="1:15" x14ac:dyDescent="0.3">
      <c r="A822" s="79"/>
      <c r="B822" s="100"/>
      <c r="C822" s="81"/>
      <c r="D822" s="112"/>
      <c r="E822" s="101"/>
      <c r="F822" s="193"/>
      <c r="G822" s="103"/>
      <c r="H822" s="194"/>
      <c r="I822" s="104"/>
      <c r="J822" s="196"/>
      <c r="K822" s="86"/>
      <c r="L822" s="83"/>
      <c r="M822" s="196"/>
      <c r="N822" s="86"/>
      <c r="O822" s="83"/>
    </row>
    <row r="823" spans="1:15" x14ac:dyDescent="0.3">
      <c r="A823" s="79"/>
      <c r="B823" s="100"/>
      <c r="C823" s="81"/>
      <c r="D823" s="112"/>
      <c r="E823" s="101"/>
      <c r="F823" s="193"/>
      <c r="G823" s="103"/>
      <c r="H823" s="194"/>
      <c r="I823" s="104"/>
      <c r="J823" s="196"/>
      <c r="K823" s="86"/>
      <c r="L823" s="83"/>
      <c r="M823" s="196"/>
      <c r="N823" s="86"/>
      <c r="O823" s="83"/>
    </row>
    <row r="824" spans="1:15" x14ac:dyDescent="0.3">
      <c r="A824" s="79"/>
      <c r="B824" s="100"/>
      <c r="C824" s="81"/>
      <c r="D824" s="112"/>
      <c r="E824" s="101"/>
      <c r="F824" s="193"/>
      <c r="G824" s="103"/>
      <c r="H824" s="194"/>
      <c r="I824" s="104"/>
      <c r="J824" s="196"/>
      <c r="K824" s="86"/>
      <c r="L824" s="83"/>
      <c r="M824" s="196"/>
      <c r="N824" s="86"/>
      <c r="O824" s="83"/>
    </row>
    <row r="825" spans="1:15" x14ac:dyDescent="0.3">
      <c r="A825" s="79"/>
      <c r="B825" s="100"/>
      <c r="C825" s="81"/>
      <c r="D825" s="112"/>
      <c r="E825" s="101"/>
      <c r="F825" s="193"/>
      <c r="G825" s="103"/>
      <c r="H825" s="194"/>
      <c r="I825" s="104"/>
      <c r="J825" s="196"/>
      <c r="K825" s="86"/>
      <c r="L825" s="83"/>
      <c r="M825" s="196"/>
      <c r="N825" s="86"/>
      <c r="O825" s="83"/>
    </row>
    <row r="826" spans="1:15" x14ac:dyDescent="0.3">
      <c r="A826" s="79"/>
      <c r="B826" s="100"/>
      <c r="C826" s="81"/>
      <c r="D826" s="112"/>
      <c r="E826" s="101"/>
      <c r="F826" s="193"/>
      <c r="G826" s="103"/>
      <c r="H826" s="194"/>
      <c r="I826" s="104"/>
      <c r="J826" s="196"/>
      <c r="K826" s="86"/>
      <c r="L826" s="83"/>
      <c r="M826" s="196"/>
      <c r="N826" s="86"/>
      <c r="O826" s="83"/>
    </row>
    <row r="827" spans="1:15" x14ac:dyDescent="0.3">
      <c r="A827" s="79"/>
      <c r="B827" s="100"/>
      <c r="C827" s="81"/>
      <c r="D827" s="112"/>
      <c r="E827" s="101"/>
      <c r="F827" s="193"/>
      <c r="G827" s="103"/>
      <c r="H827" s="194"/>
      <c r="I827" s="104"/>
      <c r="J827" s="196"/>
      <c r="K827" s="86"/>
      <c r="L827" s="83"/>
      <c r="M827" s="196"/>
      <c r="N827" s="86"/>
      <c r="O827" s="83"/>
    </row>
    <row r="828" spans="1:15" x14ac:dyDescent="0.3">
      <c r="A828" s="79"/>
      <c r="B828" s="100"/>
      <c r="C828" s="81"/>
      <c r="D828" s="112"/>
      <c r="E828" s="101"/>
      <c r="F828" s="193"/>
      <c r="G828" s="103"/>
      <c r="H828" s="194"/>
      <c r="I828" s="104"/>
      <c r="J828" s="196"/>
      <c r="K828" s="86"/>
      <c r="L828" s="83"/>
      <c r="M828" s="196"/>
      <c r="N828" s="86"/>
      <c r="O828" s="83"/>
    </row>
    <row r="829" spans="1:15" x14ac:dyDescent="0.3">
      <c r="A829" s="79"/>
      <c r="B829" s="100"/>
      <c r="C829" s="81"/>
      <c r="D829" s="112"/>
      <c r="E829" s="101"/>
      <c r="F829" s="193"/>
      <c r="G829" s="103"/>
      <c r="H829" s="194"/>
      <c r="I829" s="104"/>
      <c r="J829" s="196"/>
      <c r="K829" s="86"/>
      <c r="L829" s="83"/>
      <c r="M829" s="196"/>
      <c r="N829" s="86"/>
      <c r="O829" s="83"/>
    </row>
    <row r="830" spans="1:15" x14ac:dyDescent="0.3">
      <c r="A830" s="79"/>
      <c r="B830" s="100"/>
      <c r="C830" s="81"/>
      <c r="D830" s="112"/>
      <c r="E830" s="101"/>
      <c r="F830" s="193"/>
      <c r="G830" s="103"/>
      <c r="H830" s="194"/>
      <c r="I830" s="104"/>
      <c r="J830" s="196"/>
      <c r="K830" s="86"/>
      <c r="L830" s="83"/>
      <c r="M830" s="196"/>
      <c r="N830" s="86"/>
      <c r="O830" s="83"/>
    </row>
    <row r="831" spans="1:15" x14ac:dyDescent="0.3">
      <c r="A831" s="79"/>
      <c r="B831" s="100"/>
      <c r="C831" s="81"/>
      <c r="D831" s="112"/>
      <c r="E831" s="101"/>
      <c r="F831" s="193"/>
      <c r="G831" s="103"/>
      <c r="H831" s="194"/>
      <c r="I831" s="104"/>
      <c r="J831" s="196"/>
      <c r="K831" s="86"/>
      <c r="L831" s="83"/>
      <c r="M831" s="196"/>
      <c r="N831" s="86"/>
      <c r="O831" s="83"/>
    </row>
    <row r="832" spans="1:15" x14ac:dyDescent="0.3">
      <c r="A832" s="79"/>
      <c r="B832" s="100"/>
      <c r="C832" s="81"/>
      <c r="D832" s="112"/>
      <c r="E832" s="101"/>
      <c r="F832" s="193"/>
      <c r="G832" s="103"/>
      <c r="H832" s="194"/>
      <c r="I832" s="104"/>
      <c r="J832" s="196"/>
      <c r="K832" s="86"/>
      <c r="L832" s="83"/>
      <c r="M832" s="196"/>
      <c r="N832" s="86"/>
      <c r="O832" s="83"/>
    </row>
    <row r="833" spans="1:15" x14ac:dyDescent="0.3">
      <c r="A833" s="79"/>
      <c r="B833" s="100"/>
      <c r="C833" s="81"/>
      <c r="D833" s="112"/>
      <c r="E833" s="101"/>
      <c r="F833" s="193"/>
      <c r="G833" s="103"/>
      <c r="H833" s="194"/>
      <c r="I833" s="104"/>
      <c r="J833" s="196"/>
      <c r="K833" s="86"/>
      <c r="L833" s="83"/>
      <c r="M833" s="196"/>
      <c r="N833" s="86"/>
      <c r="O833" s="83"/>
    </row>
    <row r="834" spans="1:15" x14ac:dyDescent="0.3">
      <c r="A834" s="79"/>
      <c r="B834" s="100"/>
      <c r="C834" s="81"/>
      <c r="D834" s="112"/>
      <c r="E834" s="101"/>
      <c r="F834" s="193"/>
      <c r="G834" s="103"/>
      <c r="H834" s="194"/>
      <c r="I834" s="104"/>
      <c r="J834" s="196"/>
      <c r="K834" s="86"/>
      <c r="L834" s="83"/>
      <c r="M834" s="196"/>
      <c r="N834" s="86"/>
      <c r="O834" s="83"/>
    </row>
    <row r="835" spans="1:15" x14ac:dyDescent="0.3">
      <c r="A835" s="79"/>
      <c r="B835" s="100"/>
      <c r="C835" s="81"/>
      <c r="D835" s="112"/>
      <c r="E835" s="101"/>
      <c r="F835" s="193"/>
      <c r="G835" s="103"/>
      <c r="H835" s="194"/>
      <c r="I835" s="104"/>
      <c r="J835" s="196"/>
      <c r="K835" s="86"/>
      <c r="L835" s="83"/>
      <c r="M835" s="196"/>
      <c r="N835" s="86"/>
      <c r="O835" s="83"/>
    </row>
    <row r="836" spans="1:15" x14ac:dyDescent="0.3">
      <c r="A836" s="79"/>
      <c r="B836" s="100"/>
      <c r="C836" s="81"/>
      <c r="D836" s="112"/>
      <c r="E836" s="101"/>
      <c r="F836" s="193"/>
      <c r="G836" s="103"/>
      <c r="H836" s="194"/>
      <c r="I836" s="104"/>
      <c r="J836" s="196"/>
      <c r="K836" s="86"/>
      <c r="L836" s="83"/>
      <c r="M836" s="196"/>
      <c r="N836" s="86"/>
      <c r="O836" s="83"/>
    </row>
    <row r="837" spans="1:15" x14ac:dyDescent="0.3">
      <c r="A837" s="79"/>
      <c r="B837" s="100"/>
      <c r="C837" s="81"/>
      <c r="D837" s="112"/>
      <c r="E837" s="101"/>
      <c r="F837" s="193"/>
      <c r="G837" s="103"/>
      <c r="H837" s="194"/>
      <c r="I837" s="104"/>
      <c r="J837" s="196"/>
      <c r="K837" s="86"/>
      <c r="L837" s="83"/>
      <c r="M837" s="196"/>
      <c r="N837" s="86"/>
      <c r="O837" s="83"/>
    </row>
    <row r="838" spans="1:15" x14ac:dyDescent="0.3">
      <c r="A838" s="79"/>
      <c r="B838" s="100"/>
      <c r="C838" s="81"/>
      <c r="D838" s="112"/>
      <c r="E838" s="101"/>
      <c r="F838" s="193"/>
      <c r="G838" s="103"/>
      <c r="H838" s="194"/>
      <c r="I838" s="104"/>
      <c r="J838" s="196"/>
      <c r="K838" s="86"/>
      <c r="L838" s="83"/>
      <c r="M838" s="196"/>
      <c r="N838" s="86"/>
      <c r="O838" s="83"/>
    </row>
    <row r="839" spans="1:15" x14ac:dyDescent="0.3">
      <c r="A839" s="79"/>
      <c r="B839" s="100"/>
      <c r="C839" s="81"/>
      <c r="D839" s="112"/>
      <c r="E839" s="101"/>
      <c r="F839" s="193"/>
      <c r="G839" s="103"/>
      <c r="H839" s="194"/>
      <c r="I839" s="104"/>
      <c r="J839" s="196"/>
      <c r="K839" s="86"/>
      <c r="L839" s="83"/>
      <c r="M839" s="196"/>
      <c r="N839" s="86"/>
      <c r="O839" s="83"/>
    </row>
    <row r="840" spans="1:15" x14ac:dyDescent="0.3">
      <c r="A840" s="79"/>
      <c r="B840" s="100"/>
      <c r="C840" s="81"/>
      <c r="D840" s="112"/>
      <c r="E840" s="101"/>
      <c r="F840" s="193"/>
      <c r="G840" s="103"/>
      <c r="H840" s="194"/>
      <c r="I840" s="104"/>
      <c r="J840" s="196"/>
      <c r="K840" s="86"/>
      <c r="L840" s="83"/>
      <c r="M840" s="196"/>
      <c r="N840" s="86"/>
      <c r="O840" s="83"/>
    </row>
    <row r="841" spans="1:15" x14ac:dyDescent="0.3">
      <c r="A841" s="79"/>
      <c r="B841" s="100"/>
      <c r="C841" s="81"/>
      <c r="D841" s="112"/>
      <c r="E841" s="101"/>
      <c r="F841" s="193"/>
      <c r="G841" s="103"/>
      <c r="H841" s="194"/>
      <c r="I841" s="104"/>
      <c r="J841" s="196"/>
      <c r="K841" s="86"/>
      <c r="L841" s="83"/>
      <c r="M841" s="196"/>
      <c r="N841" s="86"/>
      <c r="O841" s="83"/>
    </row>
    <row r="842" spans="1:15" x14ac:dyDescent="0.3">
      <c r="A842" s="79"/>
      <c r="B842" s="100"/>
      <c r="C842" s="81"/>
      <c r="D842" s="112"/>
      <c r="E842" s="101"/>
      <c r="F842" s="193"/>
      <c r="G842" s="103"/>
      <c r="H842" s="194"/>
      <c r="I842" s="104"/>
      <c r="J842" s="196"/>
      <c r="K842" s="86"/>
      <c r="L842" s="83"/>
      <c r="M842" s="196"/>
      <c r="N842" s="86"/>
      <c r="O842" s="83"/>
    </row>
    <row r="843" spans="1:15" x14ac:dyDescent="0.3">
      <c r="A843" s="79"/>
      <c r="B843" s="100"/>
      <c r="C843" s="81"/>
      <c r="D843" s="112"/>
      <c r="E843" s="101"/>
      <c r="F843" s="193"/>
      <c r="G843" s="103"/>
      <c r="H843" s="194"/>
      <c r="I843" s="104"/>
      <c r="J843" s="196"/>
      <c r="K843" s="86"/>
      <c r="L843" s="83"/>
      <c r="M843" s="196"/>
      <c r="N843" s="86"/>
      <c r="O843" s="83"/>
    </row>
    <row r="844" spans="1:15" x14ac:dyDescent="0.3">
      <c r="A844" s="79"/>
      <c r="B844" s="100"/>
      <c r="C844" s="81"/>
      <c r="D844" s="112"/>
      <c r="E844" s="101"/>
      <c r="F844" s="193"/>
      <c r="G844" s="103"/>
      <c r="H844" s="194"/>
      <c r="I844" s="104"/>
      <c r="J844" s="196"/>
      <c r="K844" s="86"/>
      <c r="L844" s="83"/>
      <c r="M844" s="196"/>
      <c r="N844" s="86"/>
      <c r="O844" s="83"/>
    </row>
    <row r="845" spans="1:15" x14ac:dyDescent="0.3">
      <c r="A845" s="79"/>
      <c r="B845" s="100"/>
      <c r="C845" s="81"/>
      <c r="D845" s="112"/>
      <c r="E845" s="101"/>
      <c r="F845" s="193"/>
      <c r="G845" s="103"/>
      <c r="H845" s="194"/>
      <c r="I845" s="104"/>
      <c r="J845" s="196"/>
      <c r="K845" s="86"/>
      <c r="L845" s="83"/>
      <c r="M845" s="196"/>
      <c r="N845" s="86"/>
      <c r="O845" s="83"/>
    </row>
    <row r="846" spans="1:15" x14ac:dyDescent="0.3">
      <c r="A846" s="79"/>
      <c r="B846" s="100"/>
      <c r="C846" s="81"/>
      <c r="D846" s="112"/>
      <c r="E846" s="101"/>
      <c r="F846" s="193"/>
      <c r="G846" s="103"/>
      <c r="H846" s="194"/>
      <c r="I846" s="104"/>
      <c r="J846" s="196"/>
      <c r="K846" s="86"/>
      <c r="L846" s="83"/>
      <c r="M846" s="196"/>
      <c r="N846" s="86"/>
      <c r="O846" s="83"/>
    </row>
    <row r="847" spans="1:15" x14ac:dyDescent="0.3">
      <c r="A847" s="79"/>
      <c r="B847" s="100"/>
      <c r="C847" s="81"/>
      <c r="D847" s="112"/>
      <c r="E847" s="101"/>
      <c r="F847" s="193"/>
      <c r="G847" s="103"/>
      <c r="H847" s="194"/>
      <c r="I847" s="104"/>
      <c r="J847" s="196"/>
      <c r="K847" s="86"/>
      <c r="L847" s="83"/>
      <c r="M847" s="196"/>
      <c r="N847" s="86"/>
      <c r="O847" s="83"/>
    </row>
    <row r="848" spans="1:15" x14ac:dyDescent="0.3">
      <c r="A848" s="79"/>
      <c r="B848" s="100"/>
      <c r="C848" s="81"/>
      <c r="D848" s="112"/>
      <c r="E848" s="101"/>
      <c r="F848" s="193"/>
      <c r="G848" s="103"/>
      <c r="H848" s="194"/>
      <c r="I848" s="104"/>
      <c r="J848" s="196"/>
      <c r="K848" s="86"/>
      <c r="L848" s="83"/>
      <c r="M848" s="196"/>
      <c r="N848" s="86"/>
      <c r="O848" s="83"/>
    </row>
    <row r="849" spans="1:15" x14ac:dyDescent="0.3">
      <c r="A849" s="79"/>
      <c r="B849" s="100"/>
      <c r="C849" s="81"/>
      <c r="D849" s="112"/>
      <c r="E849" s="101"/>
      <c r="F849" s="193"/>
      <c r="G849" s="103"/>
      <c r="H849" s="194"/>
      <c r="I849" s="104"/>
      <c r="J849" s="196"/>
      <c r="K849" s="86"/>
      <c r="L849" s="83"/>
      <c r="M849" s="196"/>
      <c r="N849" s="86"/>
      <c r="O849" s="83"/>
    </row>
    <row r="850" spans="1:15" x14ac:dyDescent="0.3">
      <c r="A850" s="79"/>
      <c r="B850" s="100"/>
      <c r="C850" s="81"/>
      <c r="D850" s="112"/>
      <c r="E850" s="101"/>
      <c r="F850" s="193"/>
      <c r="G850" s="103"/>
      <c r="H850" s="194"/>
      <c r="I850" s="104"/>
      <c r="J850" s="196"/>
      <c r="K850" s="86"/>
      <c r="L850" s="83"/>
      <c r="M850" s="196"/>
      <c r="N850" s="86"/>
      <c r="O850" s="83"/>
    </row>
    <row r="851" spans="1:15" x14ac:dyDescent="0.3">
      <c r="A851" s="79"/>
      <c r="B851" s="100"/>
      <c r="C851" s="81"/>
      <c r="D851" s="112"/>
      <c r="E851" s="101"/>
      <c r="F851" s="193"/>
      <c r="G851" s="103"/>
      <c r="H851" s="194"/>
      <c r="I851" s="104"/>
      <c r="J851" s="196"/>
      <c r="K851" s="86"/>
      <c r="L851" s="83"/>
      <c r="M851" s="196"/>
      <c r="N851" s="86"/>
      <c r="O851" s="83"/>
    </row>
    <row r="852" spans="1:15" x14ac:dyDescent="0.3">
      <c r="A852" s="79"/>
      <c r="B852" s="100"/>
      <c r="C852" s="81"/>
      <c r="D852" s="112"/>
      <c r="E852" s="101"/>
      <c r="F852" s="193"/>
      <c r="G852" s="103"/>
      <c r="H852" s="194"/>
      <c r="I852" s="104"/>
      <c r="J852" s="196"/>
      <c r="K852" s="86"/>
      <c r="L852" s="83"/>
      <c r="M852" s="196"/>
      <c r="N852" s="86"/>
      <c r="O852" s="83"/>
    </row>
    <row r="853" spans="1:15" x14ac:dyDescent="0.3">
      <c r="A853" s="79"/>
      <c r="B853" s="100"/>
      <c r="C853" s="81"/>
      <c r="D853" s="112"/>
      <c r="E853" s="101"/>
      <c r="F853" s="193"/>
      <c r="G853" s="103"/>
      <c r="H853" s="194"/>
      <c r="I853" s="104"/>
      <c r="J853" s="196"/>
      <c r="K853" s="86"/>
      <c r="L853" s="83"/>
      <c r="M853" s="196"/>
      <c r="N853" s="86"/>
      <c r="O853" s="83"/>
    </row>
    <row r="854" spans="1:15" x14ac:dyDescent="0.3">
      <c r="A854" s="79"/>
      <c r="B854" s="100"/>
      <c r="C854" s="81"/>
      <c r="D854" s="112"/>
      <c r="E854" s="101"/>
      <c r="F854" s="193"/>
      <c r="G854" s="103"/>
      <c r="H854" s="194"/>
      <c r="I854" s="104"/>
      <c r="J854" s="196"/>
      <c r="K854" s="86"/>
      <c r="L854" s="83"/>
      <c r="M854" s="196"/>
      <c r="N854" s="86"/>
      <c r="O854" s="83"/>
    </row>
    <row r="855" spans="1:15" x14ac:dyDescent="0.3">
      <c r="A855" s="79"/>
      <c r="B855" s="100"/>
      <c r="C855" s="81"/>
      <c r="D855" s="112"/>
      <c r="E855" s="101"/>
      <c r="F855" s="193"/>
      <c r="G855" s="103"/>
      <c r="H855" s="194"/>
      <c r="I855" s="104"/>
      <c r="J855" s="196"/>
      <c r="K855" s="86"/>
      <c r="L855" s="83"/>
      <c r="M855" s="196"/>
      <c r="N855" s="86"/>
      <c r="O855" s="83"/>
    </row>
    <row r="856" spans="1:15" x14ac:dyDescent="0.3">
      <c r="A856" s="79"/>
      <c r="B856" s="100"/>
      <c r="C856" s="81"/>
      <c r="D856" s="112"/>
      <c r="E856" s="101"/>
      <c r="F856" s="193"/>
      <c r="G856" s="103"/>
      <c r="H856" s="194"/>
      <c r="I856" s="104"/>
      <c r="J856" s="196"/>
      <c r="K856" s="86"/>
      <c r="L856" s="83"/>
      <c r="M856" s="196"/>
      <c r="N856" s="86"/>
      <c r="O856" s="83"/>
    </row>
    <row r="857" spans="1:15" x14ac:dyDescent="0.3">
      <c r="A857" s="79"/>
      <c r="B857" s="100"/>
      <c r="C857" s="81"/>
      <c r="D857" s="112"/>
      <c r="E857" s="101"/>
      <c r="F857" s="193"/>
      <c r="G857" s="103"/>
      <c r="H857" s="194"/>
      <c r="I857" s="104"/>
      <c r="J857" s="196"/>
      <c r="K857" s="86"/>
      <c r="L857" s="83"/>
      <c r="M857" s="196"/>
      <c r="N857" s="86"/>
      <c r="O857" s="83"/>
    </row>
    <row r="858" spans="1:15" x14ac:dyDescent="0.3">
      <c r="A858" s="79"/>
      <c r="B858" s="100"/>
      <c r="C858" s="81"/>
      <c r="D858" s="112"/>
      <c r="E858" s="101"/>
      <c r="F858" s="193"/>
      <c r="G858" s="103"/>
      <c r="H858" s="194"/>
      <c r="I858" s="104"/>
      <c r="J858" s="196"/>
      <c r="K858" s="86"/>
      <c r="L858" s="83"/>
      <c r="M858" s="196"/>
      <c r="N858" s="86"/>
      <c r="O858" s="83"/>
    </row>
    <row r="859" spans="1:15" x14ac:dyDescent="0.3">
      <c r="A859" s="79"/>
      <c r="B859" s="100"/>
      <c r="C859" s="81"/>
      <c r="D859" s="112"/>
      <c r="E859" s="101"/>
      <c r="F859" s="193"/>
      <c r="G859" s="103"/>
      <c r="H859" s="194"/>
      <c r="I859" s="104"/>
      <c r="J859" s="196"/>
      <c r="K859" s="86"/>
      <c r="L859" s="83"/>
      <c r="M859" s="196"/>
      <c r="N859" s="86"/>
      <c r="O859" s="83"/>
    </row>
    <row r="860" spans="1:15" x14ac:dyDescent="0.3">
      <c r="A860" s="79"/>
      <c r="B860" s="100"/>
      <c r="C860" s="81"/>
      <c r="D860" s="112"/>
      <c r="E860" s="101"/>
      <c r="F860" s="193"/>
      <c r="G860" s="103"/>
      <c r="H860" s="194"/>
      <c r="I860" s="104"/>
      <c r="J860" s="196"/>
      <c r="K860" s="86"/>
      <c r="L860" s="83"/>
      <c r="M860" s="196"/>
      <c r="N860" s="86"/>
      <c r="O860" s="83"/>
    </row>
    <row r="861" spans="1:15" x14ac:dyDescent="0.3">
      <c r="A861" s="79"/>
      <c r="B861" s="100"/>
      <c r="C861" s="81"/>
      <c r="D861" s="112"/>
      <c r="E861" s="101"/>
      <c r="F861" s="193"/>
      <c r="G861" s="103"/>
      <c r="H861" s="194"/>
      <c r="I861" s="104"/>
      <c r="J861" s="196"/>
      <c r="K861" s="86"/>
      <c r="L861" s="83"/>
      <c r="M861" s="196"/>
      <c r="N861" s="86"/>
      <c r="O861" s="83"/>
    </row>
    <row r="862" spans="1:15" x14ac:dyDescent="0.3">
      <c r="A862" s="79"/>
      <c r="B862" s="100"/>
      <c r="C862" s="81"/>
      <c r="D862" s="112"/>
      <c r="E862" s="101"/>
      <c r="F862" s="193"/>
      <c r="G862" s="103"/>
      <c r="H862" s="194"/>
      <c r="I862" s="104"/>
      <c r="J862" s="196"/>
      <c r="K862" s="86"/>
      <c r="L862" s="83"/>
      <c r="M862" s="196"/>
      <c r="N862" s="86"/>
      <c r="O862" s="83"/>
    </row>
    <row r="863" spans="1:15" x14ac:dyDescent="0.3">
      <c r="A863" s="79"/>
      <c r="B863" s="100"/>
      <c r="C863" s="81"/>
      <c r="D863" s="112"/>
      <c r="E863" s="101"/>
      <c r="F863" s="193"/>
      <c r="G863" s="103"/>
      <c r="H863" s="194"/>
      <c r="I863" s="104"/>
      <c r="J863" s="196"/>
      <c r="K863" s="86"/>
      <c r="L863" s="83"/>
      <c r="M863" s="196"/>
      <c r="N863" s="86"/>
      <c r="O863" s="83"/>
    </row>
    <row r="864" spans="1:15" x14ac:dyDescent="0.3">
      <c r="A864" s="79"/>
      <c r="B864" s="100"/>
      <c r="C864" s="81"/>
      <c r="D864" s="112"/>
      <c r="E864" s="101"/>
      <c r="F864" s="193"/>
      <c r="G864" s="103"/>
      <c r="H864" s="194"/>
      <c r="I864" s="104"/>
      <c r="J864" s="196"/>
      <c r="K864" s="86"/>
      <c r="L864" s="83"/>
      <c r="M864" s="196"/>
      <c r="N864" s="86"/>
      <c r="O864" s="83"/>
    </row>
    <row r="865" spans="1:15" x14ac:dyDescent="0.3">
      <c r="A865" s="79"/>
      <c r="B865" s="100"/>
      <c r="C865" s="81"/>
      <c r="D865" s="112"/>
      <c r="E865" s="101"/>
      <c r="F865" s="193"/>
      <c r="G865" s="103"/>
      <c r="H865" s="194"/>
      <c r="I865" s="104"/>
      <c r="J865" s="196"/>
      <c r="K865" s="86"/>
      <c r="L865" s="83"/>
      <c r="M865" s="196"/>
      <c r="N865" s="86"/>
      <c r="O865" s="83"/>
    </row>
    <row r="866" spans="1:15" x14ac:dyDescent="0.3">
      <c r="A866" s="79"/>
      <c r="B866" s="100"/>
      <c r="C866" s="81"/>
      <c r="D866" s="112"/>
      <c r="E866" s="101"/>
      <c r="F866" s="193"/>
      <c r="G866" s="103"/>
      <c r="H866" s="194"/>
      <c r="I866" s="104"/>
      <c r="J866" s="196"/>
      <c r="K866" s="86"/>
      <c r="L866" s="83"/>
      <c r="M866" s="196"/>
      <c r="N866" s="86"/>
      <c r="O866" s="83"/>
    </row>
    <row r="867" spans="1:15" x14ac:dyDescent="0.3">
      <c r="A867" s="79"/>
      <c r="B867" s="100"/>
      <c r="C867" s="81"/>
      <c r="D867" s="112"/>
      <c r="E867" s="101"/>
      <c r="F867" s="193"/>
      <c r="G867" s="103"/>
      <c r="H867" s="194"/>
      <c r="I867" s="104"/>
      <c r="J867" s="196"/>
      <c r="K867" s="86"/>
      <c r="L867" s="83"/>
      <c r="M867" s="196"/>
      <c r="N867" s="86"/>
      <c r="O867" s="83"/>
    </row>
    <row r="868" spans="1:15" x14ac:dyDescent="0.3">
      <c r="A868" s="79"/>
      <c r="B868" s="100"/>
      <c r="C868" s="81"/>
      <c r="D868" s="112"/>
      <c r="E868" s="101"/>
      <c r="F868" s="193"/>
      <c r="G868" s="103"/>
      <c r="H868" s="194"/>
      <c r="I868" s="104"/>
      <c r="J868" s="196"/>
      <c r="K868" s="86"/>
      <c r="L868" s="83"/>
      <c r="M868" s="196"/>
      <c r="N868" s="86"/>
      <c r="O868" s="83"/>
    </row>
    <row r="869" spans="1:15" x14ac:dyDescent="0.3">
      <c r="A869" s="79"/>
      <c r="B869" s="100"/>
      <c r="C869" s="81"/>
      <c r="D869" s="112"/>
      <c r="E869" s="101"/>
      <c r="F869" s="193"/>
      <c r="G869" s="103"/>
      <c r="H869" s="194"/>
      <c r="I869" s="104"/>
      <c r="J869" s="196"/>
      <c r="K869" s="86"/>
      <c r="L869" s="83"/>
      <c r="M869" s="196"/>
      <c r="N869" s="86"/>
      <c r="O869" s="83"/>
    </row>
    <row r="870" spans="1:15" x14ac:dyDescent="0.3">
      <c r="A870" s="79"/>
      <c r="B870" s="100"/>
      <c r="C870" s="81"/>
      <c r="D870" s="112"/>
      <c r="E870" s="101"/>
      <c r="F870" s="193"/>
      <c r="G870" s="103"/>
      <c r="H870" s="194"/>
      <c r="I870" s="104"/>
      <c r="J870" s="196"/>
      <c r="K870" s="86"/>
      <c r="L870" s="83"/>
      <c r="M870" s="196"/>
      <c r="N870" s="86"/>
      <c r="O870" s="83"/>
    </row>
    <row r="871" spans="1:15" x14ac:dyDescent="0.3">
      <c r="A871" s="79"/>
      <c r="B871" s="100"/>
      <c r="C871" s="81"/>
      <c r="D871" s="112"/>
      <c r="E871" s="101"/>
      <c r="F871" s="193"/>
      <c r="G871" s="103"/>
      <c r="H871" s="194"/>
      <c r="I871" s="104"/>
      <c r="J871" s="196"/>
      <c r="K871" s="86"/>
      <c r="L871" s="83"/>
      <c r="M871" s="196"/>
      <c r="N871" s="86"/>
      <c r="O871" s="83"/>
    </row>
    <row r="872" spans="1:15" x14ac:dyDescent="0.3">
      <c r="A872" s="79"/>
      <c r="B872" s="100"/>
      <c r="C872" s="81"/>
      <c r="D872" s="112"/>
      <c r="E872" s="101"/>
      <c r="F872" s="193"/>
      <c r="G872" s="103"/>
      <c r="H872" s="194"/>
      <c r="I872" s="104"/>
      <c r="J872" s="196"/>
      <c r="K872" s="86"/>
      <c r="L872" s="83"/>
      <c r="M872" s="196"/>
      <c r="N872" s="86"/>
      <c r="O872" s="83"/>
    </row>
    <row r="873" spans="1:15" x14ac:dyDescent="0.3">
      <c r="A873" s="79"/>
      <c r="B873" s="100"/>
      <c r="C873" s="81"/>
      <c r="D873" s="112"/>
      <c r="E873" s="101"/>
      <c r="F873" s="193"/>
      <c r="G873" s="103"/>
      <c r="H873" s="194"/>
      <c r="I873" s="104"/>
      <c r="J873" s="196"/>
      <c r="K873" s="86"/>
      <c r="L873" s="83"/>
      <c r="M873" s="196"/>
      <c r="N873" s="86"/>
      <c r="O873" s="83"/>
    </row>
    <row r="874" spans="1:15" x14ac:dyDescent="0.3">
      <c r="A874" s="79"/>
      <c r="B874" s="100"/>
      <c r="C874" s="81"/>
      <c r="D874" s="112"/>
      <c r="E874" s="101"/>
      <c r="F874" s="193"/>
      <c r="G874" s="103"/>
      <c r="H874" s="194"/>
      <c r="I874" s="104"/>
      <c r="J874" s="196"/>
      <c r="K874" s="86"/>
      <c r="L874" s="83"/>
      <c r="M874" s="196"/>
      <c r="N874" s="86"/>
      <c r="O874" s="83"/>
    </row>
    <row r="875" spans="1:15" x14ac:dyDescent="0.3">
      <c r="A875" s="79"/>
      <c r="B875" s="100"/>
      <c r="C875" s="81"/>
      <c r="D875" s="112"/>
      <c r="E875" s="101"/>
      <c r="F875" s="193"/>
      <c r="G875" s="103"/>
      <c r="H875" s="194"/>
      <c r="I875" s="104"/>
      <c r="J875" s="196"/>
      <c r="K875" s="86"/>
      <c r="L875" s="83"/>
      <c r="M875" s="196"/>
      <c r="N875" s="86"/>
      <c r="O875" s="83"/>
    </row>
    <row r="876" spans="1:15" x14ac:dyDescent="0.3">
      <c r="A876" s="79"/>
      <c r="B876" s="100"/>
      <c r="C876" s="81"/>
      <c r="D876" s="112"/>
      <c r="E876" s="101"/>
      <c r="F876" s="193"/>
      <c r="G876" s="103"/>
      <c r="H876" s="194"/>
      <c r="I876" s="104"/>
      <c r="J876" s="196"/>
      <c r="K876" s="86"/>
      <c r="L876" s="83"/>
      <c r="M876" s="196"/>
      <c r="N876" s="86"/>
      <c r="O876" s="83"/>
    </row>
    <row r="877" spans="1:15" x14ac:dyDescent="0.3">
      <c r="A877" s="79"/>
      <c r="B877" s="100"/>
      <c r="C877" s="81"/>
      <c r="D877" s="112"/>
      <c r="E877" s="101"/>
      <c r="F877" s="193"/>
      <c r="G877" s="103"/>
      <c r="H877" s="194"/>
      <c r="I877" s="104"/>
      <c r="J877" s="196"/>
      <c r="K877" s="86"/>
      <c r="L877" s="83"/>
      <c r="M877" s="196"/>
      <c r="N877" s="86"/>
      <c r="O877" s="83"/>
    </row>
    <row r="878" spans="1:15" x14ac:dyDescent="0.3">
      <c r="A878" s="79"/>
      <c r="B878" s="100"/>
      <c r="C878" s="81"/>
      <c r="D878" s="112"/>
      <c r="E878" s="101"/>
      <c r="F878" s="193"/>
      <c r="G878" s="103"/>
      <c r="H878" s="194"/>
      <c r="I878" s="104"/>
      <c r="J878" s="196"/>
      <c r="K878" s="86"/>
      <c r="L878" s="83"/>
      <c r="M878" s="196"/>
      <c r="N878" s="86"/>
      <c r="O878" s="83"/>
    </row>
    <row r="879" spans="1:15" x14ac:dyDescent="0.3">
      <c r="A879" s="79"/>
      <c r="B879" s="100"/>
      <c r="C879" s="81"/>
      <c r="D879" s="112"/>
      <c r="E879" s="101"/>
      <c r="F879" s="193"/>
      <c r="G879" s="103"/>
      <c r="H879" s="194"/>
      <c r="I879" s="104"/>
      <c r="J879" s="196"/>
      <c r="K879" s="86"/>
      <c r="L879" s="83"/>
      <c r="M879" s="196"/>
      <c r="N879" s="86"/>
      <c r="O879" s="83"/>
    </row>
    <row r="880" spans="1:15" x14ac:dyDescent="0.3">
      <c r="A880" s="79"/>
      <c r="B880" s="100"/>
      <c r="C880" s="81"/>
      <c r="D880" s="112"/>
      <c r="E880" s="101"/>
      <c r="F880" s="193"/>
      <c r="G880" s="103"/>
      <c r="H880" s="194"/>
      <c r="I880" s="104"/>
      <c r="J880" s="196"/>
      <c r="K880" s="86"/>
      <c r="L880" s="83"/>
      <c r="M880" s="196"/>
      <c r="N880" s="86"/>
      <c r="O880" s="83"/>
    </row>
    <row r="881" spans="1:15" x14ac:dyDescent="0.3">
      <c r="A881" s="79"/>
      <c r="B881" s="100"/>
      <c r="C881" s="81"/>
      <c r="D881" s="112"/>
      <c r="E881" s="101"/>
      <c r="F881" s="193"/>
      <c r="G881" s="103"/>
      <c r="H881" s="194"/>
      <c r="I881" s="104"/>
      <c r="J881" s="196"/>
      <c r="K881" s="86"/>
      <c r="L881" s="83"/>
      <c r="M881" s="196"/>
      <c r="N881" s="86"/>
      <c r="O881" s="83"/>
    </row>
    <row r="882" spans="1:15" x14ac:dyDescent="0.3">
      <c r="A882" s="79"/>
      <c r="B882" s="100"/>
      <c r="C882" s="81"/>
      <c r="D882" s="112"/>
      <c r="E882" s="101"/>
      <c r="F882" s="193"/>
      <c r="G882" s="103"/>
      <c r="H882" s="194"/>
      <c r="I882" s="104"/>
      <c r="J882" s="196"/>
      <c r="K882" s="86"/>
      <c r="L882" s="83"/>
      <c r="M882" s="196"/>
      <c r="N882" s="86"/>
      <c r="O882" s="83"/>
    </row>
    <row r="883" spans="1:15" x14ac:dyDescent="0.3">
      <c r="A883" s="79"/>
      <c r="B883" s="100"/>
      <c r="C883" s="81"/>
      <c r="D883" s="112"/>
      <c r="E883" s="101"/>
      <c r="F883" s="193"/>
      <c r="G883" s="103"/>
      <c r="H883" s="194"/>
      <c r="I883" s="104"/>
      <c r="J883" s="196"/>
      <c r="K883" s="86"/>
      <c r="L883" s="83"/>
      <c r="M883" s="196"/>
      <c r="N883" s="86"/>
      <c r="O883" s="83"/>
    </row>
    <row r="884" spans="1:15" x14ac:dyDescent="0.3">
      <c r="A884" s="79"/>
      <c r="B884" s="100"/>
      <c r="C884" s="81"/>
      <c r="D884" s="112"/>
      <c r="E884" s="101"/>
      <c r="F884" s="193"/>
      <c r="G884" s="103"/>
      <c r="H884" s="194"/>
      <c r="I884" s="104"/>
      <c r="J884" s="196"/>
      <c r="K884" s="86"/>
      <c r="L884" s="83"/>
      <c r="M884" s="196"/>
      <c r="N884" s="86"/>
      <c r="O884" s="83"/>
    </row>
    <row r="885" spans="1:15" x14ac:dyDescent="0.3">
      <c r="A885" s="79"/>
      <c r="B885" s="100"/>
      <c r="C885" s="81"/>
      <c r="D885" s="112"/>
      <c r="E885" s="101"/>
      <c r="F885" s="193"/>
      <c r="G885" s="103"/>
      <c r="H885" s="194"/>
      <c r="I885" s="104"/>
      <c r="J885" s="196"/>
      <c r="K885" s="86"/>
      <c r="L885" s="83"/>
      <c r="M885" s="196"/>
      <c r="N885" s="86"/>
      <c r="O885" s="83"/>
    </row>
    <row r="886" spans="1:15" x14ac:dyDescent="0.3">
      <c r="A886" s="79"/>
      <c r="B886" s="100"/>
      <c r="C886" s="81"/>
      <c r="D886" s="112"/>
      <c r="E886" s="101"/>
      <c r="F886" s="193"/>
      <c r="G886" s="103"/>
      <c r="H886" s="194"/>
      <c r="I886" s="104"/>
      <c r="J886" s="196"/>
      <c r="K886" s="86"/>
      <c r="L886" s="83"/>
      <c r="M886" s="196"/>
      <c r="N886" s="86"/>
      <c r="O886" s="83"/>
    </row>
    <row r="887" spans="1:15" x14ac:dyDescent="0.3">
      <c r="A887" s="79"/>
      <c r="B887" s="100"/>
      <c r="C887" s="81"/>
      <c r="D887" s="112"/>
      <c r="E887" s="101"/>
      <c r="F887" s="193"/>
      <c r="G887" s="103"/>
      <c r="H887" s="194"/>
      <c r="I887" s="104"/>
      <c r="J887" s="196"/>
      <c r="K887" s="86"/>
      <c r="L887" s="83"/>
      <c r="M887" s="196"/>
      <c r="N887" s="86"/>
      <c r="O887" s="83"/>
    </row>
    <row r="888" spans="1:15" x14ac:dyDescent="0.3">
      <c r="A888" s="79"/>
      <c r="B888" s="100"/>
      <c r="C888" s="81"/>
      <c r="D888" s="112"/>
      <c r="E888" s="101"/>
      <c r="F888" s="193"/>
      <c r="G888" s="103"/>
      <c r="H888" s="194"/>
      <c r="I888" s="104"/>
      <c r="J888" s="196"/>
      <c r="K888" s="86"/>
      <c r="L888" s="83"/>
      <c r="M888" s="196"/>
      <c r="N888" s="86"/>
      <c r="O888" s="83"/>
    </row>
    <row r="889" spans="1:15" x14ac:dyDescent="0.3">
      <c r="A889" s="79"/>
      <c r="B889" s="100"/>
      <c r="C889" s="81"/>
      <c r="D889" s="112"/>
      <c r="E889" s="101"/>
      <c r="F889" s="193"/>
      <c r="G889" s="103"/>
      <c r="H889" s="194"/>
      <c r="I889" s="104"/>
      <c r="J889" s="196"/>
      <c r="K889" s="86"/>
      <c r="L889" s="83"/>
      <c r="M889" s="196"/>
      <c r="N889" s="86"/>
      <c r="O889" s="83"/>
    </row>
    <row r="890" spans="1:15" x14ac:dyDescent="0.3">
      <c r="A890" s="79"/>
      <c r="B890" s="100"/>
      <c r="C890" s="81"/>
      <c r="D890" s="112"/>
      <c r="E890" s="101"/>
      <c r="F890" s="193"/>
      <c r="G890" s="103"/>
      <c r="H890" s="194"/>
      <c r="I890" s="104"/>
      <c r="J890" s="196"/>
      <c r="K890" s="86"/>
      <c r="L890" s="83"/>
      <c r="M890" s="196"/>
      <c r="N890" s="86"/>
      <c r="O890" s="83"/>
    </row>
    <row r="891" spans="1:15" x14ac:dyDescent="0.3">
      <c r="A891" s="79"/>
      <c r="B891" s="100"/>
      <c r="C891" s="81"/>
      <c r="D891" s="112"/>
      <c r="E891" s="101"/>
      <c r="F891" s="193"/>
      <c r="G891" s="103"/>
      <c r="H891" s="194"/>
      <c r="I891" s="104"/>
      <c r="J891" s="196"/>
      <c r="K891" s="86"/>
      <c r="L891" s="83"/>
      <c r="M891" s="196"/>
      <c r="N891" s="86"/>
      <c r="O891" s="83"/>
    </row>
    <row r="892" spans="1:15" x14ac:dyDescent="0.3">
      <c r="A892" s="79"/>
      <c r="B892" s="100"/>
      <c r="C892" s="81"/>
      <c r="D892" s="112"/>
      <c r="E892" s="101"/>
      <c r="F892" s="193"/>
      <c r="G892" s="103"/>
      <c r="H892" s="194"/>
      <c r="I892" s="104"/>
      <c r="J892" s="196"/>
      <c r="K892" s="86"/>
      <c r="L892" s="83"/>
      <c r="M892" s="196"/>
      <c r="N892" s="86"/>
      <c r="O892" s="83"/>
    </row>
    <row r="893" spans="1:15" x14ac:dyDescent="0.3">
      <c r="A893" s="79"/>
      <c r="B893" s="100"/>
      <c r="C893" s="81"/>
      <c r="D893" s="112"/>
      <c r="E893" s="101"/>
      <c r="F893" s="193"/>
      <c r="G893" s="103"/>
      <c r="H893" s="194"/>
      <c r="I893" s="104"/>
      <c r="J893" s="196"/>
      <c r="K893" s="86"/>
      <c r="L893" s="83"/>
      <c r="M893" s="196"/>
      <c r="N893" s="86"/>
      <c r="O893" s="83"/>
    </row>
    <row r="894" spans="1:15" x14ac:dyDescent="0.3">
      <c r="A894" s="79"/>
      <c r="B894" s="100"/>
      <c r="C894" s="81"/>
      <c r="D894" s="112"/>
      <c r="E894" s="101"/>
      <c r="F894" s="193"/>
      <c r="G894" s="103"/>
      <c r="H894" s="194"/>
      <c r="I894" s="104"/>
      <c r="J894" s="196"/>
      <c r="K894" s="86"/>
      <c r="L894" s="83"/>
      <c r="M894" s="196"/>
      <c r="N894" s="86"/>
      <c r="O894" s="83"/>
    </row>
    <row r="895" spans="1:15" x14ac:dyDescent="0.3">
      <c r="A895" s="79"/>
      <c r="B895" s="100"/>
      <c r="C895" s="81"/>
      <c r="D895" s="112"/>
      <c r="E895" s="101"/>
      <c r="F895" s="193"/>
      <c r="G895" s="103"/>
      <c r="H895" s="194"/>
      <c r="I895" s="104"/>
      <c r="J895" s="196"/>
      <c r="K895" s="86"/>
      <c r="L895" s="83"/>
      <c r="M895" s="196"/>
      <c r="N895" s="86"/>
      <c r="O895" s="83"/>
    </row>
    <row r="896" spans="1:15" x14ac:dyDescent="0.3">
      <c r="A896" s="79"/>
      <c r="B896" s="100"/>
      <c r="C896" s="81"/>
      <c r="D896" s="112"/>
      <c r="E896" s="101"/>
      <c r="F896" s="193"/>
      <c r="G896" s="103"/>
      <c r="H896" s="194"/>
      <c r="I896" s="104"/>
      <c r="J896" s="196"/>
      <c r="K896" s="86"/>
      <c r="L896" s="83"/>
      <c r="M896" s="196"/>
      <c r="N896" s="86"/>
      <c r="O896" s="83"/>
    </row>
    <row r="897" spans="1:15" x14ac:dyDescent="0.3">
      <c r="A897" s="79"/>
      <c r="B897" s="100"/>
      <c r="C897" s="81"/>
      <c r="D897" s="112"/>
      <c r="E897" s="101"/>
      <c r="F897" s="193"/>
      <c r="G897" s="103"/>
      <c r="H897" s="194"/>
      <c r="I897" s="104"/>
      <c r="J897" s="196"/>
      <c r="K897" s="86"/>
      <c r="L897" s="83"/>
      <c r="M897" s="196"/>
      <c r="N897" s="86"/>
      <c r="O897" s="83"/>
    </row>
    <row r="898" spans="1:15" x14ac:dyDescent="0.3">
      <c r="A898" s="79"/>
      <c r="B898" s="100"/>
      <c r="C898" s="81"/>
      <c r="D898" s="112"/>
      <c r="E898" s="101"/>
      <c r="F898" s="193"/>
      <c r="G898" s="103"/>
      <c r="H898" s="194"/>
      <c r="I898" s="104"/>
      <c r="J898" s="196"/>
      <c r="K898" s="86"/>
      <c r="L898" s="83"/>
      <c r="M898" s="196"/>
      <c r="N898" s="86"/>
      <c r="O898" s="83"/>
    </row>
    <row r="899" spans="1:15" x14ac:dyDescent="0.3">
      <c r="A899" s="79"/>
      <c r="B899" s="100"/>
      <c r="C899" s="81"/>
      <c r="D899" s="112"/>
      <c r="E899" s="101"/>
      <c r="F899" s="193"/>
      <c r="G899" s="103"/>
      <c r="H899" s="194"/>
      <c r="I899" s="104"/>
      <c r="J899" s="196"/>
      <c r="K899" s="86"/>
      <c r="L899" s="83"/>
      <c r="M899" s="196"/>
      <c r="N899" s="86"/>
      <c r="O899" s="83"/>
    </row>
    <row r="900" spans="1:15" x14ac:dyDescent="0.3">
      <c r="A900" s="79"/>
      <c r="B900" s="100"/>
      <c r="C900" s="81"/>
      <c r="D900" s="112"/>
      <c r="E900" s="101"/>
      <c r="F900" s="193"/>
      <c r="G900" s="103"/>
      <c r="H900" s="194"/>
      <c r="I900" s="104"/>
      <c r="J900" s="196"/>
      <c r="K900" s="86"/>
      <c r="L900" s="83"/>
      <c r="M900" s="196"/>
      <c r="N900" s="86"/>
      <c r="O900" s="83"/>
    </row>
    <row r="901" spans="1:15" x14ac:dyDescent="0.3">
      <c r="A901" s="79"/>
      <c r="B901" s="100"/>
      <c r="C901" s="81"/>
      <c r="D901" s="112"/>
      <c r="E901" s="101"/>
      <c r="F901" s="193"/>
      <c r="G901" s="103"/>
      <c r="H901" s="194"/>
      <c r="I901" s="104"/>
      <c r="J901" s="196"/>
      <c r="K901" s="86"/>
      <c r="L901" s="83"/>
      <c r="M901" s="196"/>
      <c r="N901" s="86"/>
      <c r="O901" s="83"/>
    </row>
    <row r="902" spans="1:15" x14ac:dyDescent="0.3">
      <c r="A902" s="79"/>
      <c r="B902" s="100"/>
      <c r="C902" s="81"/>
      <c r="D902" s="112"/>
      <c r="E902" s="101"/>
      <c r="F902" s="193"/>
      <c r="G902" s="103"/>
      <c r="H902" s="194"/>
      <c r="I902" s="104"/>
      <c r="J902" s="196"/>
      <c r="K902" s="86"/>
      <c r="L902" s="83"/>
      <c r="M902" s="196"/>
      <c r="N902" s="86"/>
      <c r="O902" s="83"/>
    </row>
    <row r="903" spans="1:15" x14ac:dyDescent="0.3">
      <c r="A903" s="79"/>
      <c r="B903" s="100"/>
      <c r="C903" s="81"/>
      <c r="D903" s="112"/>
      <c r="E903" s="101"/>
      <c r="F903" s="193"/>
      <c r="G903" s="103"/>
      <c r="H903" s="194"/>
      <c r="I903" s="104"/>
      <c r="J903" s="196"/>
      <c r="K903" s="86"/>
      <c r="L903" s="83"/>
      <c r="M903" s="196"/>
      <c r="N903" s="86"/>
      <c r="O903" s="83"/>
    </row>
    <row r="904" spans="1:15" x14ac:dyDescent="0.3">
      <c r="A904" s="79"/>
      <c r="B904" s="100"/>
      <c r="C904" s="81"/>
      <c r="D904" s="112"/>
      <c r="E904" s="101"/>
      <c r="F904" s="193"/>
      <c r="G904" s="103"/>
      <c r="H904" s="194"/>
      <c r="I904" s="104"/>
      <c r="J904" s="196"/>
      <c r="K904" s="86"/>
      <c r="L904" s="83"/>
      <c r="M904" s="196"/>
      <c r="N904" s="86"/>
      <c r="O904" s="83"/>
    </row>
    <row r="905" spans="1:15" x14ac:dyDescent="0.3">
      <c r="A905" s="79"/>
      <c r="B905" s="100"/>
      <c r="C905" s="81"/>
      <c r="D905" s="112"/>
      <c r="E905" s="101"/>
      <c r="F905" s="193"/>
      <c r="G905" s="103"/>
      <c r="H905" s="194"/>
      <c r="I905" s="104"/>
      <c r="J905" s="196"/>
      <c r="K905" s="86"/>
      <c r="L905" s="83"/>
      <c r="M905" s="196"/>
      <c r="N905" s="86"/>
      <c r="O905" s="83"/>
    </row>
    <row r="906" spans="1:15" x14ac:dyDescent="0.3">
      <c r="A906" s="79"/>
      <c r="B906" s="100"/>
      <c r="C906" s="81"/>
      <c r="D906" s="112"/>
      <c r="E906" s="101"/>
      <c r="F906" s="193"/>
      <c r="G906" s="103"/>
      <c r="H906" s="194"/>
      <c r="I906" s="104"/>
      <c r="J906" s="196"/>
      <c r="K906" s="86"/>
      <c r="L906" s="83"/>
      <c r="M906" s="196"/>
      <c r="N906" s="86"/>
      <c r="O906" s="83"/>
    </row>
    <row r="907" spans="1:15" x14ac:dyDescent="0.3">
      <c r="A907" s="79"/>
      <c r="B907" s="100"/>
      <c r="C907" s="81"/>
      <c r="D907" s="112"/>
      <c r="E907" s="101"/>
      <c r="F907" s="193"/>
      <c r="G907" s="103"/>
      <c r="H907" s="194"/>
      <c r="I907" s="104"/>
      <c r="J907" s="196"/>
      <c r="K907" s="86"/>
      <c r="L907" s="83"/>
      <c r="M907" s="196"/>
      <c r="N907" s="86"/>
      <c r="O907" s="83"/>
    </row>
    <row r="908" spans="1:15" x14ac:dyDescent="0.3">
      <c r="A908" s="79"/>
      <c r="B908" s="100"/>
      <c r="C908" s="81"/>
      <c r="D908" s="112"/>
      <c r="E908" s="101"/>
      <c r="F908" s="193"/>
      <c r="G908" s="103"/>
      <c r="H908" s="194"/>
      <c r="I908" s="104"/>
      <c r="J908" s="196"/>
      <c r="K908" s="86"/>
      <c r="L908" s="83"/>
      <c r="M908" s="196"/>
      <c r="N908" s="86"/>
      <c r="O908" s="83"/>
    </row>
    <row r="909" spans="1:15" x14ac:dyDescent="0.3">
      <c r="A909" s="79"/>
      <c r="B909" s="100"/>
      <c r="C909" s="81"/>
      <c r="D909" s="112"/>
      <c r="E909" s="101"/>
      <c r="F909" s="193"/>
      <c r="G909" s="103"/>
      <c r="H909" s="194"/>
      <c r="I909" s="104"/>
      <c r="J909" s="196"/>
      <c r="K909" s="86"/>
      <c r="L909" s="83"/>
      <c r="M909" s="196"/>
      <c r="N909" s="86"/>
      <c r="O909" s="83"/>
    </row>
    <row r="910" spans="1:15" x14ac:dyDescent="0.3">
      <c r="A910" s="79"/>
      <c r="B910" s="100"/>
      <c r="C910" s="81"/>
      <c r="D910" s="112"/>
      <c r="E910" s="101"/>
      <c r="F910" s="193"/>
      <c r="G910" s="103"/>
      <c r="H910" s="194"/>
      <c r="I910" s="104"/>
      <c r="J910" s="196"/>
      <c r="K910" s="86"/>
      <c r="L910" s="83"/>
      <c r="M910" s="196"/>
      <c r="N910" s="86"/>
      <c r="O910" s="83"/>
    </row>
    <row r="911" spans="1:15" x14ac:dyDescent="0.3">
      <c r="A911" s="79"/>
      <c r="B911" s="100"/>
      <c r="C911" s="81"/>
      <c r="D911" s="112"/>
      <c r="E911" s="101"/>
      <c r="F911" s="193"/>
      <c r="G911" s="103"/>
      <c r="H911" s="194"/>
      <c r="I911" s="104"/>
      <c r="J911" s="196"/>
      <c r="K911" s="86"/>
      <c r="L911" s="83"/>
      <c r="M911" s="196"/>
      <c r="N911" s="86"/>
      <c r="O911" s="83"/>
    </row>
    <row r="912" spans="1:15" x14ac:dyDescent="0.3">
      <c r="A912" s="79"/>
      <c r="B912" s="100"/>
      <c r="C912" s="81"/>
      <c r="D912" s="112"/>
      <c r="E912" s="101"/>
      <c r="F912" s="193"/>
      <c r="G912" s="103"/>
      <c r="H912" s="194"/>
      <c r="I912" s="104"/>
      <c r="J912" s="196"/>
      <c r="K912" s="86"/>
      <c r="L912" s="83"/>
      <c r="M912" s="196"/>
      <c r="N912" s="86"/>
      <c r="O912" s="83"/>
    </row>
    <row r="913" spans="1:15" x14ac:dyDescent="0.3">
      <c r="A913" s="79"/>
      <c r="B913" s="100"/>
      <c r="C913" s="81"/>
      <c r="D913" s="112"/>
      <c r="E913" s="101"/>
      <c r="F913" s="193"/>
      <c r="G913" s="103"/>
      <c r="H913" s="194"/>
      <c r="I913" s="104"/>
      <c r="J913" s="196"/>
      <c r="K913" s="86"/>
      <c r="L913" s="83"/>
      <c r="M913" s="196"/>
      <c r="N913" s="86"/>
      <c r="O913" s="83"/>
    </row>
    <row r="914" spans="1:15" x14ac:dyDescent="0.3">
      <c r="A914" s="79"/>
      <c r="B914" s="100"/>
      <c r="C914" s="81"/>
      <c r="D914" s="112"/>
      <c r="E914" s="101"/>
      <c r="F914" s="193"/>
      <c r="G914" s="103"/>
      <c r="H914" s="194"/>
      <c r="I914" s="104"/>
      <c r="J914" s="196"/>
      <c r="K914" s="86"/>
      <c r="L914" s="83"/>
      <c r="M914" s="196"/>
      <c r="N914" s="86"/>
      <c r="O914" s="83"/>
    </row>
    <row r="915" spans="1:15" x14ac:dyDescent="0.3">
      <c r="A915" s="79"/>
      <c r="B915" s="100"/>
      <c r="C915" s="81"/>
      <c r="D915" s="112"/>
      <c r="E915" s="101"/>
      <c r="F915" s="193"/>
      <c r="G915" s="103"/>
      <c r="H915" s="194"/>
      <c r="I915" s="104"/>
      <c r="J915" s="196"/>
      <c r="K915" s="86"/>
      <c r="L915" s="83"/>
      <c r="M915" s="196"/>
      <c r="N915" s="86"/>
      <c r="O915" s="83"/>
    </row>
    <row r="916" spans="1:15" x14ac:dyDescent="0.3">
      <c r="A916" s="79"/>
      <c r="B916" s="100"/>
      <c r="C916" s="81"/>
      <c r="D916" s="112"/>
      <c r="E916" s="101"/>
      <c r="F916" s="193"/>
      <c r="G916" s="103"/>
      <c r="H916" s="194"/>
      <c r="I916" s="104"/>
      <c r="J916" s="196"/>
      <c r="K916" s="86"/>
      <c r="L916" s="83"/>
      <c r="M916" s="196"/>
      <c r="N916" s="86"/>
      <c r="O916" s="83"/>
    </row>
    <row r="917" spans="1:15" x14ac:dyDescent="0.3">
      <c r="A917" s="79"/>
      <c r="B917" s="100"/>
      <c r="C917" s="81"/>
      <c r="D917" s="112"/>
      <c r="E917" s="101"/>
      <c r="F917" s="193"/>
      <c r="G917" s="103"/>
      <c r="H917" s="194"/>
      <c r="I917" s="104"/>
      <c r="J917" s="196"/>
      <c r="K917" s="86"/>
      <c r="L917" s="83"/>
      <c r="M917" s="196"/>
      <c r="N917" s="86"/>
      <c r="O917" s="83"/>
    </row>
    <row r="918" spans="1:15" x14ac:dyDescent="0.3">
      <c r="A918" s="79"/>
      <c r="B918" s="100"/>
      <c r="C918" s="81"/>
      <c r="D918" s="112"/>
      <c r="E918" s="101"/>
      <c r="F918" s="193"/>
      <c r="G918" s="103"/>
      <c r="H918" s="194"/>
      <c r="I918" s="104"/>
      <c r="J918" s="196"/>
      <c r="K918" s="86"/>
      <c r="L918" s="83"/>
      <c r="M918" s="196"/>
      <c r="N918" s="86"/>
      <c r="O918" s="83"/>
    </row>
    <row r="919" spans="1:15" x14ac:dyDescent="0.3">
      <c r="A919" s="79"/>
      <c r="B919" s="100"/>
      <c r="C919" s="81"/>
      <c r="D919" s="112"/>
      <c r="E919" s="101"/>
      <c r="F919" s="193"/>
      <c r="G919" s="103"/>
      <c r="H919" s="194"/>
      <c r="I919" s="104"/>
      <c r="J919" s="196"/>
      <c r="K919" s="86"/>
      <c r="L919" s="83"/>
      <c r="M919" s="196"/>
      <c r="N919" s="86"/>
      <c r="O919" s="83"/>
    </row>
    <row r="920" spans="1:15" x14ac:dyDescent="0.3">
      <c r="A920" s="79"/>
      <c r="B920" s="100"/>
      <c r="C920" s="81"/>
      <c r="D920" s="112"/>
      <c r="E920" s="101"/>
      <c r="F920" s="193"/>
      <c r="G920" s="103"/>
      <c r="H920" s="194"/>
      <c r="I920" s="104"/>
      <c r="J920" s="196"/>
      <c r="K920" s="86"/>
      <c r="L920" s="83"/>
      <c r="M920" s="196"/>
      <c r="N920" s="86"/>
      <c r="O920" s="83"/>
    </row>
    <row r="921" spans="1:15" x14ac:dyDescent="0.3">
      <c r="A921" s="79"/>
      <c r="B921" s="100"/>
      <c r="C921" s="81"/>
      <c r="D921" s="112"/>
      <c r="E921" s="101"/>
      <c r="F921" s="193"/>
      <c r="G921" s="103"/>
      <c r="H921" s="194"/>
      <c r="I921" s="104"/>
      <c r="J921" s="196"/>
      <c r="K921" s="86"/>
      <c r="L921" s="83"/>
      <c r="M921" s="196"/>
      <c r="N921" s="86"/>
      <c r="O921" s="83"/>
    </row>
    <row r="922" spans="1:15" x14ac:dyDescent="0.3">
      <c r="A922" s="79"/>
      <c r="B922" s="100"/>
      <c r="C922" s="81"/>
      <c r="D922" s="112"/>
      <c r="E922" s="101"/>
      <c r="F922" s="193"/>
      <c r="G922" s="103"/>
      <c r="H922" s="194"/>
      <c r="I922" s="104"/>
      <c r="J922" s="196"/>
      <c r="K922" s="86"/>
      <c r="L922" s="83"/>
      <c r="M922" s="196"/>
      <c r="N922" s="86"/>
      <c r="O922" s="83"/>
    </row>
    <row r="923" spans="1:15" x14ac:dyDescent="0.3">
      <c r="A923" s="79"/>
      <c r="B923" s="100"/>
      <c r="C923" s="81"/>
      <c r="D923" s="112"/>
      <c r="E923" s="101"/>
      <c r="F923" s="193"/>
      <c r="G923" s="103"/>
      <c r="H923" s="194"/>
      <c r="I923" s="104"/>
      <c r="J923" s="196"/>
      <c r="K923" s="86"/>
      <c r="L923" s="83"/>
      <c r="M923" s="196"/>
      <c r="N923" s="86"/>
      <c r="O923" s="83"/>
    </row>
    <row r="924" spans="1:15" x14ac:dyDescent="0.3">
      <c r="A924" s="79"/>
      <c r="B924" s="100"/>
      <c r="C924" s="81"/>
      <c r="D924" s="112"/>
      <c r="E924" s="101"/>
      <c r="F924" s="193"/>
      <c r="G924" s="103"/>
      <c r="H924" s="194"/>
      <c r="I924" s="104"/>
      <c r="J924" s="196"/>
      <c r="K924" s="86"/>
      <c r="L924" s="83"/>
      <c r="M924" s="196"/>
      <c r="N924" s="86"/>
      <c r="O924" s="83"/>
    </row>
    <row r="925" spans="1:15" x14ac:dyDescent="0.3">
      <c r="A925" s="79"/>
      <c r="B925" s="100"/>
      <c r="C925" s="81"/>
      <c r="D925" s="112"/>
      <c r="E925" s="101"/>
      <c r="F925" s="193"/>
      <c r="G925" s="103"/>
      <c r="H925" s="194"/>
      <c r="I925" s="104"/>
      <c r="J925" s="196"/>
      <c r="K925" s="86"/>
      <c r="L925" s="83"/>
      <c r="M925" s="196"/>
      <c r="N925" s="86"/>
      <c r="O925" s="83"/>
    </row>
    <row r="926" spans="1:15" x14ac:dyDescent="0.3">
      <c r="A926" s="79"/>
      <c r="B926" s="100"/>
      <c r="C926" s="81"/>
      <c r="D926" s="112"/>
      <c r="E926" s="101"/>
      <c r="F926" s="193"/>
      <c r="G926" s="103"/>
      <c r="H926" s="194"/>
      <c r="I926" s="104"/>
      <c r="J926" s="196"/>
      <c r="K926" s="86"/>
      <c r="L926" s="83"/>
      <c r="M926" s="196"/>
      <c r="N926" s="86"/>
      <c r="O926" s="83"/>
    </row>
    <row r="927" spans="1:15" x14ac:dyDescent="0.3">
      <c r="A927" s="79"/>
      <c r="B927" s="100"/>
      <c r="C927" s="81"/>
      <c r="D927" s="112"/>
      <c r="E927" s="101"/>
      <c r="F927" s="193"/>
      <c r="G927" s="103"/>
      <c r="H927" s="194"/>
      <c r="I927" s="104"/>
      <c r="J927" s="196"/>
      <c r="K927" s="86"/>
      <c r="L927" s="83"/>
      <c r="M927" s="196"/>
      <c r="N927" s="86"/>
      <c r="O927" s="83"/>
    </row>
    <row r="928" spans="1:15" x14ac:dyDescent="0.3">
      <c r="A928" s="79"/>
      <c r="B928" s="100"/>
      <c r="C928" s="81"/>
      <c r="D928" s="112"/>
      <c r="E928" s="101"/>
      <c r="F928" s="193"/>
      <c r="G928" s="103"/>
      <c r="H928" s="194"/>
      <c r="I928" s="104"/>
      <c r="J928" s="196"/>
      <c r="K928" s="86"/>
      <c r="L928" s="83"/>
      <c r="M928" s="196"/>
      <c r="N928" s="86"/>
      <c r="O928" s="83"/>
    </row>
    <row r="929" spans="1:15" x14ac:dyDescent="0.3">
      <c r="A929" s="79"/>
      <c r="B929" s="100"/>
      <c r="C929" s="81"/>
      <c r="D929" s="112"/>
      <c r="E929" s="101"/>
      <c r="F929" s="193"/>
      <c r="G929" s="103"/>
      <c r="H929" s="194"/>
      <c r="I929" s="104"/>
      <c r="J929" s="196"/>
      <c r="K929" s="86"/>
      <c r="L929" s="83"/>
      <c r="M929" s="196"/>
      <c r="N929" s="86"/>
      <c r="O929" s="83"/>
    </row>
    <row r="930" spans="1:15" x14ac:dyDescent="0.3">
      <c r="A930" s="79"/>
      <c r="B930" s="100"/>
      <c r="C930" s="81"/>
      <c r="D930" s="112"/>
      <c r="E930" s="101"/>
      <c r="F930" s="193"/>
      <c r="G930" s="103"/>
      <c r="H930" s="194"/>
      <c r="I930" s="104"/>
      <c r="J930" s="196"/>
      <c r="K930" s="86"/>
      <c r="L930" s="83"/>
      <c r="M930" s="196"/>
      <c r="N930" s="86"/>
      <c r="O930" s="83"/>
    </row>
    <row r="931" spans="1:15" x14ac:dyDescent="0.3">
      <c r="A931" s="79"/>
      <c r="B931" s="100"/>
      <c r="C931" s="81"/>
      <c r="D931" s="112"/>
      <c r="E931" s="101"/>
      <c r="F931" s="193"/>
      <c r="G931" s="103"/>
      <c r="H931" s="194"/>
      <c r="I931" s="104"/>
      <c r="J931" s="196"/>
      <c r="K931" s="86"/>
      <c r="L931" s="83"/>
      <c r="M931" s="196"/>
      <c r="N931" s="86"/>
      <c r="O931" s="83"/>
    </row>
    <row r="932" spans="1:15" x14ac:dyDescent="0.3">
      <c r="A932" s="79"/>
      <c r="B932" s="100"/>
      <c r="C932" s="81"/>
      <c r="D932" s="112"/>
      <c r="E932" s="101"/>
      <c r="F932" s="193"/>
      <c r="G932" s="103"/>
      <c r="H932" s="194"/>
      <c r="I932" s="104"/>
      <c r="J932" s="196"/>
      <c r="K932" s="86"/>
      <c r="L932" s="83"/>
      <c r="M932" s="196"/>
      <c r="N932" s="86"/>
      <c r="O932" s="83"/>
    </row>
    <row r="933" spans="1:15" x14ac:dyDescent="0.3">
      <c r="A933" s="79"/>
      <c r="B933" s="100"/>
      <c r="C933" s="81"/>
      <c r="D933" s="112"/>
      <c r="E933" s="101"/>
      <c r="F933" s="193"/>
      <c r="G933" s="103"/>
      <c r="H933" s="194"/>
      <c r="I933" s="104"/>
      <c r="J933" s="196"/>
      <c r="K933" s="86"/>
      <c r="L933" s="83"/>
      <c r="M933" s="196"/>
      <c r="N933" s="86"/>
      <c r="O933" s="83"/>
    </row>
    <row r="934" spans="1:15" x14ac:dyDescent="0.3">
      <c r="A934" s="79"/>
      <c r="B934" s="100"/>
      <c r="C934" s="81"/>
      <c r="D934" s="112"/>
      <c r="E934" s="101"/>
      <c r="F934" s="193"/>
      <c r="G934" s="103"/>
      <c r="H934" s="194"/>
      <c r="I934" s="104"/>
      <c r="J934" s="196"/>
      <c r="K934" s="86"/>
      <c r="L934" s="83"/>
      <c r="M934" s="196"/>
      <c r="N934" s="86"/>
      <c r="O934" s="83"/>
    </row>
    <row r="935" spans="1:15" x14ac:dyDescent="0.3">
      <c r="A935" s="79"/>
      <c r="B935" s="100"/>
      <c r="C935" s="81"/>
      <c r="D935" s="112"/>
      <c r="E935" s="101"/>
      <c r="F935" s="193"/>
      <c r="G935" s="103"/>
      <c r="H935" s="194"/>
      <c r="I935" s="104"/>
      <c r="J935" s="196"/>
      <c r="K935" s="86"/>
      <c r="L935" s="83"/>
      <c r="M935" s="196"/>
      <c r="N935" s="86"/>
      <c r="O935" s="83"/>
    </row>
    <row r="936" spans="1:15" x14ac:dyDescent="0.3">
      <c r="A936" s="79"/>
      <c r="B936" s="100"/>
      <c r="C936" s="81"/>
      <c r="D936" s="112"/>
      <c r="E936" s="101"/>
      <c r="F936" s="193"/>
      <c r="G936" s="103"/>
      <c r="H936" s="194"/>
      <c r="I936" s="104"/>
      <c r="J936" s="196"/>
      <c r="K936" s="86"/>
      <c r="L936" s="83"/>
      <c r="M936" s="196"/>
      <c r="N936" s="86"/>
      <c r="O936" s="83"/>
    </row>
    <row r="937" spans="1:15" x14ac:dyDescent="0.3">
      <c r="A937" s="79"/>
      <c r="B937" s="100"/>
      <c r="C937" s="81"/>
      <c r="D937" s="112"/>
      <c r="E937" s="101"/>
      <c r="F937" s="193"/>
      <c r="G937" s="103"/>
      <c r="H937" s="194"/>
      <c r="I937" s="104"/>
      <c r="J937" s="196"/>
      <c r="K937" s="86"/>
      <c r="L937" s="83"/>
      <c r="M937" s="196"/>
      <c r="N937" s="86"/>
      <c r="O937" s="83"/>
    </row>
    <row r="938" spans="1:15" x14ac:dyDescent="0.3">
      <c r="A938" s="79"/>
      <c r="B938" s="100"/>
      <c r="C938" s="81"/>
      <c r="D938" s="112"/>
      <c r="E938" s="101"/>
      <c r="F938" s="193"/>
      <c r="G938" s="103"/>
      <c r="H938" s="194"/>
      <c r="I938" s="104"/>
      <c r="J938" s="196"/>
      <c r="K938" s="86"/>
      <c r="L938" s="83"/>
      <c r="M938" s="196"/>
      <c r="N938" s="86"/>
      <c r="O938" s="83"/>
    </row>
    <row r="939" spans="1:15" x14ac:dyDescent="0.3">
      <c r="A939" s="79"/>
      <c r="B939" s="100"/>
      <c r="C939" s="81"/>
      <c r="D939" s="112"/>
      <c r="E939" s="101"/>
      <c r="F939" s="193"/>
      <c r="G939" s="103"/>
      <c r="H939" s="194"/>
      <c r="I939" s="104"/>
      <c r="J939" s="196"/>
      <c r="K939" s="86"/>
      <c r="L939" s="83"/>
      <c r="M939" s="196"/>
      <c r="N939" s="86"/>
      <c r="O939" s="83"/>
    </row>
    <row r="940" spans="1:15" x14ac:dyDescent="0.3">
      <c r="A940" s="79"/>
      <c r="B940" s="100"/>
      <c r="C940" s="81"/>
      <c r="D940" s="112"/>
      <c r="E940" s="101"/>
      <c r="F940" s="193"/>
      <c r="G940" s="103"/>
      <c r="H940" s="194"/>
      <c r="I940" s="104"/>
      <c r="J940" s="196"/>
      <c r="K940" s="86"/>
      <c r="L940" s="83"/>
      <c r="M940" s="196"/>
      <c r="N940" s="86"/>
      <c r="O940" s="83"/>
    </row>
    <row r="941" spans="1:15" x14ac:dyDescent="0.3">
      <c r="A941" s="79"/>
      <c r="B941" s="100"/>
      <c r="C941" s="81"/>
      <c r="D941" s="112"/>
      <c r="E941" s="101"/>
      <c r="F941" s="193"/>
      <c r="G941" s="103"/>
      <c r="H941" s="194"/>
      <c r="I941" s="104"/>
      <c r="J941" s="196"/>
      <c r="K941" s="86"/>
      <c r="L941" s="83"/>
      <c r="M941" s="196"/>
      <c r="N941" s="86"/>
      <c r="O941" s="83"/>
    </row>
    <row r="942" spans="1:15" x14ac:dyDescent="0.3">
      <c r="A942" s="79"/>
      <c r="B942" s="100"/>
      <c r="C942" s="81"/>
      <c r="D942" s="112"/>
      <c r="E942" s="101"/>
      <c r="F942" s="193"/>
      <c r="G942" s="103"/>
      <c r="H942" s="194"/>
      <c r="I942" s="104"/>
      <c r="J942" s="196"/>
      <c r="K942" s="86"/>
      <c r="L942" s="83"/>
      <c r="M942" s="196"/>
      <c r="N942" s="86"/>
      <c r="O942" s="83"/>
    </row>
    <row r="943" spans="1:15" x14ac:dyDescent="0.3">
      <c r="A943" s="79"/>
      <c r="B943" s="100"/>
      <c r="C943" s="81"/>
      <c r="D943" s="112"/>
      <c r="E943" s="101"/>
      <c r="F943" s="193"/>
      <c r="G943" s="103"/>
      <c r="H943" s="194"/>
      <c r="I943" s="104"/>
      <c r="J943" s="196"/>
      <c r="K943" s="86"/>
      <c r="L943" s="83"/>
      <c r="M943" s="196"/>
      <c r="N943" s="86"/>
      <c r="O943" s="83"/>
    </row>
    <row r="944" spans="1:15" x14ac:dyDescent="0.3">
      <c r="A944" s="79"/>
      <c r="B944" s="100"/>
      <c r="C944" s="81"/>
      <c r="D944" s="112"/>
      <c r="E944" s="101"/>
      <c r="F944" s="193"/>
      <c r="G944" s="103"/>
      <c r="H944" s="194"/>
      <c r="I944" s="104"/>
      <c r="J944" s="196"/>
      <c r="K944" s="86"/>
      <c r="L944" s="83"/>
      <c r="M944" s="196"/>
      <c r="N944" s="86"/>
      <c r="O944" s="83"/>
    </row>
    <row r="945" spans="1:15" x14ac:dyDescent="0.3">
      <c r="A945" s="79"/>
      <c r="B945" s="100"/>
      <c r="C945" s="81"/>
      <c r="D945" s="112"/>
      <c r="E945" s="101"/>
      <c r="F945" s="193"/>
      <c r="G945" s="103"/>
      <c r="H945" s="194"/>
      <c r="I945" s="104"/>
      <c r="J945" s="196"/>
      <c r="K945" s="86"/>
      <c r="L945" s="83"/>
      <c r="M945" s="196"/>
      <c r="N945" s="86"/>
      <c r="O945" s="83"/>
    </row>
    <row r="946" spans="1:15" x14ac:dyDescent="0.3">
      <c r="A946" s="79"/>
      <c r="B946" s="100"/>
      <c r="C946" s="81"/>
      <c r="D946" s="112"/>
      <c r="E946" s="101"/>
      <c r="F946" s="193"/>
      <c r="G946" s="103"/>
      <c r="H946" s="194"/>
      <c r="I946" s="104"/>
      <c r="J946" s="196"/>
      <c r="K946" s="86"/>
      <c r="L946" s="83"/>
      <c r="M946" s="196"/>
      <c r="N946" s="86"/>
      <c r="O946" s="83"/>
    </row>
    <row r="947" spans="1:15" x14ac:dyDescent="0.3">
      <c r="A947" s="79"/>
      <c r="B947" s="100"/>
      <c r="C947" s="81"/>
      <c r="D947" s="112"/>
      <c r="E947" s="101"/>
      <c r="F947" s="193"/>
      <c r="G947" s="103"/>
      <c r="H947" s="194"/>
      <c r="I947" s="104"/>
      <c r="J947" s="196"/>
      <c r="K947" s="86"/>
      <c r="L947" s="83"/>
      <c r="M947" s="196"/>
      <c r="N947" s="86"/>
      <c r="O947" s="83"/>
    </row>
    <row r="948" spans="1:15" x14ac:dyDescent="0.3">
      <c r="A948" s="79"/>
      <c r="B948" s="100"/>
      <c r="C948" s="81"/>
      <c r="D948" s="112"/>
      <c r="E948" s="101"/>
      <c r="F948" s="193"/>
      <c r="G948" s="103"/>
      <c r="H948" s="194"/>
      <c r="I948" s="104"/>
      <c r="J948" s="196"/>
      <c r="K948" s="86"/>
      <c r="L948" s="83"/>
      <c r="M948" s="196"/>
      <c r="N948" s="86"/>
      <c r="O948" s="83"/>
    </row>
    <row r="949" spans="1:15" x14ac:dyDescent="0.3">
      <c r="A949" s="79"/>
      <c r="B949" s="100"/>
      <c r="C949" s="81"/>
      <c r="D949" s="112"/>
      <c r="E949" s="101"/>
      <c r="F949" s="193"/>
      <c r="G949" s="103"/>
      <c r="H949" s="194"/>
      <c r="I949" s="104"/>
      <c r="J949" s="196"/>
      <c r="K949" s="86"/>
      <c r="L949" s="83"/>
      <c r="M949" s="196"/>
      <c r="N949" s="86"/>
      <c r="O949" s="83"/>
    </row>
    <row r="950" spans="1:15" x14ac:dyDescent="0.3">
      <c r="A950" s="79"/>
      <c r="B950" s="100"/>
      <c r="C950" s="81"/>
      <c r="D950" s="112"/>
      <c r="E950" s="101"/>
      <c r="F950" s="193"/>
      <c r="G950" s="103"/>
      <c r="H950" s="194"/>
      <c r="I950" s="104"/>
      <c r="J950" s="196"/>
      <c r="K950" s="86"/>
      <c r="L950" s="83"/>
      <c r="M950" s="196"/>
      <c r="N950" s="86"/>
      <c r="O950" s="83"/>
    </row>
    <row r="951" spans="1:15" x14ac:dyDescent="0.3">
      <c r="A951" s="79"/>
      <c r="B951" s="100"/>
      <c r="C951" s="81"/>
      <c r="D951" s="112"/>
      <c r="E951" s="101"/>
      <c r="F951" s="193"/>
      <c r="G951" s="103"/>
      <c r="H951" s="194"/>
      <c r="I951" s="104"/>
      <c r="J951" s="196"/>
      <c r="K951" s="86"/>
      <c r="L951" s="83"/>
      <c r="M951" s="196"/>
      <c r="N951" s="86"/>
      <c r="O951" s="83"/>
    </row>
    <row r="952" spans="1:15" x14ac:dyDescent="0.3">
      <c r="A952" s="79"/>
      <c r="B952" s="100"/>
      <c r="C952" s="81"/>
      <c r="D952" s="112"/>
      <c r="E952" s="101"/>
      <c r="F952" s="193"/>
      <c r="G952" s="103"/>
      <c r="H952" s="194"/>
      <c r="I952" s="104"/>
      <c r="J952" s="196"/>
      <c r="K952" s="86"/>
      <c r="L952" s="83"/>
      <c r="M952" s="196"/>
      <c r="N952" s="86"/>
      <c r="O952" s="83"/>
    </row>
    <row r="953" spans="1:15" x14ac:dyDescent="0.3">
      <c r="A953" s="79"/>
      <c r="B953" s="100"/>
      <c r="C953" s="81"/>
      <c r="D953" s="112"/>
      <c r="E953" s="101"/>
      <c r="F953" s="193"/>
      <c r="G953" s="103"/>
      <c r="H953" s="194"/>
      <c r="I953" s="104"/>
      <c r="J953" s="196"/>
      <c r="K953" s="86"/>
      <c r="L953" s="83"/>
      <c r="M953" s="196"/>
      <c r="N953" s="86"/>
      <c r="O953" s="83"/>
    </row>
    <row r="954" spans="1:15" x14ac:dyDescent="0.3">
      <c r="A954" s="79"/>
      <c r="B954" s="100"/>
      <c r="C954" s="81"/>
      <c r="D954" s="112"/>
      <c r="E954" s="101"/>
      <c r="F954" s="193"/>
      <c r="G954" s="103"/>
      <c r="H954" s="194"/>
      <c r="I954" s="104"/>
      <c r="J954" s="196"/>
      <c r="K954" s="86"/>
      <c r="L954" s="83"/>
      <c r="M954" s="196"/>
      <c r="N954" s="86"/>
      <c r="O954" s="83"/>
    </row>
    <row r="955" spans="1:15" x14ac:dyDescent="0.3">
      <c r="A955" s="79"/>
      <c r="B955" s="100"/>
      <c r="C955" s="81"/>
      <c r="D955" s="112"/>
      <c r="E955" s="101"/>
      <c r="F955" s="193"/>
      <c r="G955" s="103"/>
      <c r="H955" s="194"/>
      <c r="I955" s="104"/>
      <c r="J955" s="196"/>
      <c r="K955" s="86"/>
      <c r="L955" s="83"/>
      <c r="M955" s="196"/>
      <c r="N955" s="86"/>
      <c r="O955" s="83"/>
    </row>
    <row r="956" spans="1:15" x14ac:dyDescent="0.3">
      <c r="A956" s="79"/>
      <c r="B956" s="100"/>
      <c r="C956" s="81"/>
      <c r="D956" s="112"/>
      <c r="E956" s="101"/>
      <c r="F956" s="193"/>
      <c r="G956" s="103"/>
      <c r="H956" s="194"/>
      <c r="I956" s="104"/>
      <c r="J956" s="196"/>
      <c r="K956" s="86"/>
      <c r="L956" s="83"/>
      <c r="M956" s="196"/>
      <c r="N956" s="86"/>
      <c r="O956" s="83"/>
    </row>
    <row r="957" spans="1:15" x14ac:dyDescent="0.3">
      <c r="A957" s="79"/>
      <c r="B957" s="100"/>
      <c r="C957" s="81"/>
      <c r="D957" s="112"/>
      <c r="E957" s="101"/>
      <c r="F957" s="193"/>
      <c r="G957" s="103"/>
      <c r="H957" s="194"/>
      <c r="I957" s="104"/>
      <c r="J957" s="196"/>
      <c r="K957" s="86"/>
      <c r="L957" s="83"/>
      <c r="M957" s="196"/>
      <c r="N957" s="86"/>
      <c r="O957" s="83"/>
    </row>
    <row r="958" spans="1:15" x14ac:dyDescent="0.3">
      <c r="A958" s="79"/>
      <c r="B958" s="100"/>
      <c r="C958" s="81"/>
      <c r="D958" s="112"/>
      <c r="E958" s="101"/>
      <c r="F958" s="193"/>
      <c r="G958" s="103"/>
      <c r="H958" s="194"/>
      <c r="I958" s="104"/>
      <c r="J958" s="196"/>
      <c r="K958" s="86"/>
      <c r="L958" s="83"/>
      <c r="M958" s="196"/>
      <c r="N958" s="86"/>
      <c r="O958" s="83"/>
    </row>
    <row r="959" spans="1:15" x14ac:dyDescent="0.3">
      <c r="A959" s="79"/>
      <c r="B959" s="100"/>
      <c r="C959" s="81"/>
      <c r="D959" s="112"/>
      <c r="E959" s="101"/>
      <c r="F959" s="193"/>
      <c r="G959" s="103"/>
      <c r="H959" s="194"/>
      <c r="I959" s="104"/>
      <c r="J959" s="196"/>
      <c r="K959" s="86"/>
      <c r="L959" s="83"/>
      <c r="M959" s="196"/>
      <c r="N959" s="86"/>
      <c r="O959" s="83"/>
    </row>
    <row r="960" spans="1:15" x14ac:dyDescent="0.3">
      <c r="A960" s="79"/>
      <c r="B960" s="100"/>
      <c r="C960" s="81"/>
      <c r="D960" s="112"/>
      <c r="E960" s="101"/>
      <c r="F960" s="193"/>
      <c r="G960" s="103"/>
      <c r="H960" s="194"/>
      <c r="I960" s="104"/>
      <c r="J960" s="196"/>
      <c r="K960" s="86"/>
      <c r="L960" s="83"/>
      <c r="M960" s="196"/>
      <c r="N960" s="86"/>
      <c r="O960" s="83"/>
    </row>
    <row r="961" spans="1:15" x14ac:dyDescent="0.3">
      <c r="A961" s="79"/>
      <c r="B961" s="100"/>
      <c r="C961" s="81"/>
      <c r="D961" s="112"/>
      <c r="E961" s="101"/>
      <c r="F961" s="193"/>
      <c r="G961" s="103"/>
      <c r="H961" s="194"/>
      <c r="I961" s="104"/>
      <c r="J961" s="196"/>
      <c r="K961" s="86"/>
      <c r="L961" s="83"/>
      <c r="M961" s="196"/>
      <c r="N961" s="86"/>
      <c r="O961" s="83"/>
    </row>
    <row r="962" spans="1:15" x14ac:dyDescent="0.3">
      <c r="A962" s="79"/>
      <c r="B962" s="100"/>
      <c r="C962" s="81"/>
      <c r="D962" s="112"/>
      <c r="E962" s="101"/>
      <c r="F962" s="193"/>
      <c r="G962" s="103"/>
      <c r="H962" s="194"/>
      <c r="I962" s="104"/>
      <c r="J962" s="196"/>
      <c r="K962" s="86"/>
      <c r="L962" s="83"/>
      <c r="M962" s="196"/>
      <c r="N962" s="86"/>
      <c r="O962" s="83"/>
    </row>
    <row r="963" spans="1:15" x14ac:dyDescent="0.3">
      <c r="A963" s="79"/>
      <c r="B963" s="100"/>
      <c r="C963" s="81"/>
      <c r="D963" s="112"/>
      <c r="E963" s="101"/>
      <c r="F963" s="193"/>
      <c r="G963" s="103"/>
      <c r="H963" s="194"/>
      <c r="I963" s="104"/>
      <c r="J963" s="196"/>
      <c r="K963" s="86"/>
      <c r="L963" s="83"/>
      <c r="M963" s="196"/>
      <c r="N963" s="86"/>
      <c r="O963" s="83"/>
    </row>
    <row r="964" spans="1:15" x14ac:dyDescent="0.3">
      <c r="A964" s="79"/>
      <c r="B964" s="100"/>
      <c r="C964" s="81"/>
      <c r="D964" s="112"/>
      <c r="E964" s="101"/>
      <c r="F964" s="193"/>
      <c r="G964" s="103"/>
      <c r="H964" s="194"/>
      <c r="I964" s="104"/>
      <c r="J964" s="196"/>
      <c r="K964" s="86"/>
      <c r="L964" s="83"/>
      <c r="M964" s="196"/>
      <c r="N964" s="86"/>
      <c r="O964" s="83"/>
    </row>
    <row r="965" spans="1:15" x14ac:dyDescent="0.3">
      <c r="A965" s="79"/>
      <c r="B965" s="100"/>
      <c r="C965" s="81"/>
      <c r="D965" s="112"/>
      <c r="E965" s="101"/>
      <c r="F965" s="193"/>
      <c r="G965" s="103"/>
      <c r="H965" s="194"/>
      <c r="I965" s="104"/>
      <c r="J965" s="196"/>
      <c r="K965" s="86"/>
      <c r="L965" s="83"/>
      <c r="M965" s="196"/>
      <c r="N965" s="86"/>
      <c r="O965" s="83"/>
    </row>
    <row r="966" spans="1:15" x14ac:dyDescent="0.3">
      <c r="A966" s="79"/>
      <c r="B966" s="100"/>
      <c r="C966" s="81"/>
      <c r="D966" s="112"/>
      <c r="E966" s="101"/>
      <c r="F966" s="193"/>
      <c r="G966" s="103"/>
      <c r="H966" s="194"/>
      <c r="I966" s="104"/>
      <c r="J966" s="196"/>
      <c r="K966" s="86"/>
      <c r="L966" s="83"/>
      <c r="M966" s="196"/>
      <c r="N966" s="86"/>
      <c r="O966" s="83"/>
    </row>
    <row r="967" spans="1:15" x14ac:dyDescent="0.3">
      <c r="A967" s="79"/>
      <c r="B967" s="100"/>
      <c r="C967" s="81"/>
      <c r="D967" s="112"/>
      <c r="E967" s="101"/>
      <c r="F967" s="193"/>
      <c r="G967" s="103"/>
      <c r="H967" s="194"/>
      <c r="I967" s="104"/>
      <c r="J967" s="196"/>
      <c r="K967" s="86"/>
      <c r="L967" s="83"/>
      <c r="M967" s="196"/>
      <c r="N967" s="86"/>
      <c r="O967" s="83"/>
    </row>
    <row r="968" spans="1:15" x14ac:dyDescent="0.3">
      <c r="A968" s="79"/>
      <c r="B968" s="100"/>
      <c r="C968" s="81"/>
      <c r="D968" s="112"/>
      <c r="E968" s="101"/>
      <c r="F968" s="193"/>
      <c r="G968" s="103"/>
      <c r="H968" s="194"/>
      <c r="I968" s="104"/>
      <c r="J968" s="196"/>
      <c r="K968" s="86"/>
      <c r="L968" s="83"/>
      <c r="M968" s="196"/>
      <c r="N968" s="86"/>
      <c r="O968" s="83"/>
    </row>
    <row r="969" spans="1:15" x14ac:dyDescent="0.3">
      <c r="A969" s="79"/>
      <c r="B969" s="100"/>
      <c r="C969" s="81"/>
      <c r="D969" s="112"/>
      <c r="E969" s="101"/>
      <c r="F969" s="193"/>
      <c r="G969" s="103"/>
      <c r="H969" s="194"/>
      <c r="I969" s="104"/>
      <c r="J969" s="196"/>
      <c r="K969" s="86"/>
      <c r="L969" s="83"/>
      <c r="M969" s="196"/>
      <c r="N969" s="86"/>
      <c r="O969" s="83"/>
    </row>
    <row r="970" spans="1:15" x14ac:dyDescent="0.3">
      <c r="A970" s="79"/>
      <c r="B970" s="100"/>
      <c r="C970" s="81"/>
      <c r="D970" s="112"/>
      <c r="E970" s="101"/>
      <c r="F970" s="193"/>
      <c r="G970" s="103"/>
      <c r="H970" s="194"/>
      <c r="I970" s="104"/>
      <c r="J970" s="196"/>
      <c r="K970" s="86"/>
      <c r="L970" s="83"/>
      <c r="M970" s="196"/>
      <c r="N970" s="86"/>
      <c r="O970" s="83"/>
    </row>
    <row r="971" spans="1:15" x14ac:dyDescent="0.3">
      <c r="A971" s="79"/>
      <c r="B971" s="100"/>
      <c r="C971" s="81"/>
      <c r="D971" s="112"/>
      <c r="E971" s="101"/>
      <c r="F971" s="193"/>
      <c r="G971" s="103"/>
      <c r="H971" s="194"/>
      <c r="I971" s="104"/>
      <c r="J971" s="196"/>
      <c r="K971" s="86"/>
      <c r="L971" s="83"/>
      <c r="M971" s="196"/>
      <c r="N971" s="86"/>
      <c r="O971" s="83"/>
    </row>
    <row r="972" spans="1:15" x14ac:dyDescent="0.3">
      <c r="A972" s="79"/>
      <c r="B972" s="100"/>
      <c r="C972" s="81"/>
      <c r="D972" s="112"/>
      <c r="E972" s="101"/>
      <c r="F972" s="193"/>
      <c r="G972" s="103"/>
      <c r="H972" s="194"/>
      <c r="I972" s="104"/>
      <c r="J972" s="196"/>
      <c r="K972" s="86"/>
      <c r="L972" s="83"/>
      <c r="M972" s="196"/>
      <c r="N972" s="86"/>
      <c r="O972" s="83"/>
    </row>
    <row r="973" spans="1:15" x14ac:dyDescent="0.3">
      <c r="A973" s="79"/>
      <c r="B973" s="100"/>
      <c r="C973" s="81"/>
      <c r="D973" s="112"/>
      <c r="E973" s="101"/>
      <c r="F973" s="193"/>
      <c r="G973" s="103"/>
      <c r="H973" s="194"/>
      <c r="I973" s="104"/>
      <c r="J973" s="196"/>
      <c r="K973" s="86"/>
      <c r="L973" s="83"/>
      <c r="M973" s="196"/>
      <c r="N973" s="86"/>
      <c r="O973" s="83"/>
    </row>
    <row r="974" spans="1:15" x14ac:dyDescent="0.3">
      <c r="A974" s="79"/>
      <c r="B974" s="100"/>
      <c r="C974" s="81"/>
      <c r="D974" s="112"/>
      <c r="E974" s="101"/>
      <c r="F974" s="193"/>
      <c r="G974" s="103"/>
      <c r="H974" s="194"/>
      <c r="I974" s="104"/>
      <c r="J974" s="196"/>
      <c r="K974" s="86"/>
      <c r="L974" s="83"/>
      <c r="M974" s="196"/>
      <c r="N974" s="86"/>
      <c r="O974" s="83"/>
    </row>
    <row r="975" spans="1:15" x14ac:dyDescent="0.3">
      <c r="A975" s="79"/>
      <c r="B975" s="100"/>
      <c r="C975" s="81"/>
      <c r="D975" s="112"/>
      <c r="E975" s="101"/>
      <c r="F975" s="193"/>
      <c r="G975" s="103"/>
      <c r="H975" s="194"/>
      <c r="I975" s="104"/>
      <c r="J975" s="196"/>
      <c r="K975" s="86"/>
      <c r="L975" s="83"/>
      <c r="M975" s="196"/>
      <c r="N975" s="86"/>
      <c r="O975" s="83"/>
    </row>
    <row r="976" spans="1:15" x14ac:dyDescent="0.3">
      <c r="A976" s="79"/>
      <c r="B976" s="100"/>
      <c r="C976" s="81"/>
      <c r="D976" s="112"/>
      <c r="E976" s="101"/>
      <c r="F976" s="193"/>
      <c r="G976" s="103"/>
      <c r="H976" s="194"/>
      <c r="I976" s="104"/>
      <c r="J976" s="196"/>
      <c r="K976" s="86"/>
      <c r="L976" s="83"/>
      <c r="M976" s="196"/>
      <c r="N976" s="86"/>
      <c r="O976" s="83"/>
    </row>
    <row r="977" spans="1:15" x14ac:dyDescent="0.3">
      <c r="A977" s="79"/>
      <c r="B977" s="100"/>
      <c r="C977" s="81"/>
      <c r="D977" s="112"/>
      <c r="E977" s="101"/>
      <c r="F977" s="193"/>
      <c r="G977" s="103"/>
      <c r="H977" s="194"/>
      <c r="I977" s="104"/>
      <c r="J977" s="196"/>
      <c r="K977" s="86"/>
      <c r="L977" s="83"/>
      <c r="M977" s="196"/>
      <c r="N977" s="86"/>
      <c r="O977" s="83"/>
    </row>
    <row r="978" spans="1:15" x14ac:dyDescent="0.3">
      <c r="A978" s="79"/>
      <c r="B978" s="100"/>
      <c r="C978" s="81"/>
      <c r="D978" s="112"/>
      <c r="E978" s="101"/>
      <c r="F978" s="193"/>
      <c r="G978" s="103"/>
      <c r="H978" s="194"/>
      <c r="I978" s="104"/>
      <c r="J978" s="196"/>
      <c r="K978" s="86"/>
      <c r="L978" s="83"/>
      <c r="M978" s="196"/>
      <c r="N978" s="86"/>
      <c r="O978" s="83"/>
    </row>
    <row r="979" spans="1:15" x14ac:dyDescent="0.3">
      <c r="A979" s="79"/>
      <c r="B979" s="100"/>
      <c r="C979" s="81"/>
      <c r="D979" s="112"/>
      <c r="E979" s="101"/>
      <c r="F979" s="193"/>
      <c r="G979" s="103"/>
      <c r="H979" s="194"/>
      <c r="I979" s="104"/>
      <c r="J979" s="196"/>
      <c r="K979" s="86"/>
      <c r="L979" s="83"/>
      <c r="M979" s="196"/>
      <c r="N979" s="86"/>
      <c r="O979" s="83"/>
    </row>
    <row r="980" spans="1:15" x14ac:dyDescent="0.3">
      <c r="A980" s="79"/>
      <c r="B980" s="100"/>
      <c r="C980" s="81"/>
      <c r="D980" s="112"/>
      <c r="E980" s="101"/>
      <c r="F980" s="193"/>
      <c r="G980" s="103"/>
      <c r="H980" s="194"/>
      <c r="I980" s="104"/>
      <c r="J980" s="196"/>
      <c r="K980" s="86"/>
      <c r="L980" s="83"/>
      <c r="M980" s="196"/>
      <c r="N980" s="86"/>
      <c r="O980" s="83"/>
    </row>
    <row r="981" spans="1:15" x14ac:dyDescent="0.3">
      <c r="A981" s="79"/>
      <c r="B981" s="100"/>
      <c r="C981" s="81"/>
      <c r="D981" s="112"/>
      <c r="E981" s="101"/>
      <c r="F981" s="193"/>
      <c r="G981" s="103"/>
      <c r="H981" s="194"/>
      <c r="I981" s="104"/>
      <c r="J981" s="196"/>
      <c r="K981" s="86"/>
      <c r="L981" s="83"/>
      <c r="M981" s="196"/>
      <c r="N981" s="86"/>
      <c r="O981" s="83"/>
    </row>
    <row r="982" spans="1:15" x14ac:dyDescent="0.3">
      <c r="A982" s="79"/>
      <c r="B982" s="100"/>
      <c r="C982" s="81"/>
      <c r="D982" s="112"/>
      <c r="E982" s="101"/>
      <c r="F982" s="193"/>
      <c r="G982" s="103"/>
      <c r="H982" s="194"/>
      <c r="I982" s="104"/>
      <c r="J982" s="196"/>
      <c r="K982" s="86"/>
      <c r="L982" s="83"/>
      <c r="M982" s="196"/>
      <c r="N982" s="86"/>
      <c r="O982" s="83"/>
    </row>
    <row r="983" spans="1:15" x14ac:dyDescent="0.3">
      <c r="A983" s="79"/>
      <c r="B983" s="100"/>
      <c r="C983" s="81"/>
      <c r="D983" s="112"/>
      <c r="E983" s="101"/>
      <c r="F983" s="193"/>
      <c r="G983" s="103"/>
      <c r="H983" s="194"/>
      <c r="I983" s="104"/>
      <c r="J983" s="196"/>
      <c r="K983" s="86"/>
      <c r="L983" s="83"/>
      <c r="M983" s="196"/>
      <c r="N983" s="86"/>
      <c r="O983" s="83"/>
    </row>
    <row r="984" spans="1:15" x14ac:dyDescent="0.3">
      <c r="A984" s="79"/>
      <c r="B984" s="100"/>
      <c r="C984" s="81"/>
      <c r="D984" s="112"/>
      <c r="E984" s="101"/>
      <c r="F984" s="193"/>
      <c r="G984" s="103"/>
      <c r="H984" s="194"/>
      <c r="I984" s="104"/>
      <c r="J984" s="196"/>
      <c r="K984" s="86"/>
      <c r="L984" s="83"/>
      <c r="M984" s="196"/>
      <c r="N984" s="86"/>
      <c r="O984" s="83"/>
    </row>
    <row r="985" spans="1:15" x14ac:dyDescent="0.3">
      <c r="A985" s="79"/>
      <c r="B985" s="100"/>
      <c r="C985" s="81"/>
      <c r="D985" s="112"/>
      <c r="E985" s="101"/>
      <c r="F985" s="193"/>
      <c r="G985" s="103"/>
      <c r="H985" s="194"/>
      <c r="I985" s="104"/>
      <c r="J985" s="196"/>
      <c r="K985" s="86"/>
      <c r="L985" s="83"/>
      <c r="M985" s="196"/>
      <c r="N985" s="86"/>
      <c r="O985" s="83"/>
    </row>
    <row r="986" spans="1:15" x14ac:dyDescent="0.3">
      <c r="A986" s="79"/>
      <c r="B986" s="100"/>
      <c r="C986" s="81"/>
      <c r="D986" s="112"/>
      <c r="E986" s="101"/>
      <c r="F986" s="193"/>
      <c r="G986" s="103"/>
      <c r="H986" s="194"/>
      <c r="I986" s="104"/>
      <c r="J986" s="196"/>
      <c r="K986" s="86"/>
      <c r="L986" s="83"/>
      <c r="M986" s="196"/>
      <c r="N986" s="86"/>
      <c r="O986" s="83"/>
    </row>
    <row r="987" spans="1:15" x14ac:dyDescent="0.3">
      <c r="A987" s="79"/>
      <c r="B987" s="100"/>
      <c r="C987" s="81"/>
      <c r="D987" s="112"/>
      <c r="E987" s="101"/>
      <c r="F987" s="193"/>
      <c r="G987" s="103"/>
      <c r="H987" s="194"/>
      <c r="I987" s="104"/>
      <c r="J987" s="196"/>
      <c r="K987" s="86"/>
      <c r="L987" s="83"/>
      <c r="M987" s="196"/>
      <c r="N987" s="86"/>
      <c r="O987" s="83"/>
    </row>
    <row r="988" spans="1:15" x14ac:dyDescent="0.3">
      <c r="A988" s="79"/>
      <c r="B988" s="100"/>
      <c r="C988" s="81"/>
      <c r="D988" s="112"/>
      <c r="E988" s="101"/>
      <c r="F988" s="193"/>
      <c r="G988" s="103"/>
      <c r="H988" s="194"/>
      <c r="I988" s="104"/>
      <c r="J988" s="196"/>
      <c r="K988" s="86"/>
      <c r="L988" s="83"/>
      <c r="M988" s="196"/>
      <c r="N988" s="86"/>
      <c r="O988" s="83"/>
    </row>
    <row r="989" spans="1:15" x14ac:dyDescent="0.3">
      <c r="A989" s="79"/>
      <c r="B989" s="100"/>
      <c r="C989" s="81"/>
      <c r="D989" s="112"/>
      <c r="E989" s="101"/>
      <c r="F989" s="193"/>
      <c r="G989" s="103"/>
      <c r="H989" s="194"/>
      <c r="I989" s="104"/>
      <c r="J989" s="196"/>
      <c r="K989" s="86"/>
      <c r="L989" s="83"/>
      <c r="M989" s="196"/>
      <c r="N989" s="86"/>
      <c r="O989" s="83"/>
    </row>
    <row r="990" spans="1:15" x14ac:dyDescent="0.3">
      <c r="A990" s="79"/>
      <c r="B990" s="100"/>
      <c r="C990" s="81"/>
      <c r="D990" s="112"/>
      <c r="E990" s="101"/>
      <c r="F990" s="193"/>
      <c r="G990" s="103"/>
      <c r="H990" s="194"/>
      <c r="I990" s="104"/>
      <c r="J990" s="196"/>
      <c r="K990" s="86"/>
      <c r="L990" s="83"/>
      <c r="M990" s="196"/>
      <c r="N990" s="86"/>
      <c r="O990" s="83"/>
    </row>
    <row r="991" spans="1:15" x14ac:dyDescent="0.3">
      <c r="A991" s="79"/>
      <c r="B991" s="100"/>
      <c r="C991" s="81"/>
      <c r="D991" s="112"/>
      <c r="E991" s="101"/>
      <c r="F991" s="193"/>
      <c r="G991" s="103"/>
      <c r="H991" s="194"/>
      <c r="I991" s="104"/>
      <c r="J991" s="196"/>
      <c r="K991" s="86"/>
      <c r="L991" s="83"/>
      <c r="M991" s="196"/>
      <c r="N991" s="86"/>
      <c r="O991" s="83"/>
    </row>
    <row r="992" spans="1:15" x14ac:dyDescent="0.3">
      <c r="A992" s="79"/>
      <c r="B992" s="100"/>
      <c r="C992" s="81"/>
      <c r="D992" s="112"/>
      <c r="E992" s="101"/>
      <c r="F992" s="193"/>
      <c r="G992" s="103"/>
      <c r="H992" s="194"/>
      <c r="I992" s="104"/>
      <c r="J992" s="196"/>
      <c r="K992" s="86"/>
      <c r="L992" s="83"/>
      <c r="M992" s="196"/>
      <c r="N992" s="86"/>
      <c r="O992" s="83"/>
    </row>
    <row r="993" spans="1:15" x14ac:dyDescent="0.3">
      <c r="A993" s="79"/>
      <c r="B993" s="100"/>
      <c r="C993" s="81"/>
      <c r="D993" s="112"/>
      <c r="E993" s="101"/>
      <c r="F993" s="193"/>
      <c r="G993" s="103"/>
      <c r="H993" s="194"/>
      <c r="I993" s="104"/>
      <c r="J993" s="196"/>
      <c r="K993" s="86"/>
      <c r="L993" s="83"/>
      <c r="M993" s="196"/>
      <c r="N993" s="86"/>
      <c r="O993" s="83"/>
    </row>
    <row r="994" spans="1:15" x14ac:dyDescent="0.3">
      <c r="A994" s="79"/>
      <c r="B994" s="100"/>
      <c r="C994" s="81"/>
      <c r="D994" s="112"/>
      <c r="E994" s="101"/>
      <c r="F994" s="193"/>
      <c r="G994" s="103"/>
      <c r="H994" s="194"/>
      <c r="I994" s="104"/>
      <c r="J994" s="196"/>
      <c r="K994" s="86"/>
      <c r="L994" s="83"/>
      <c r="M994" s="196"/>
      <c r="N994" s="86"/>
      <c r="O994" s="83"/>
    </row>
    <row r="995" spans="1:15" x14ac:dyDescent="0.3">
      <c r="A995" s="79"/>
      <c r="B995" s="100"/>
      <c r="C995" s="81"/>
      <c r="D995" s="112"/>
      <c r="E995" s="101"/>
      <c r="F995" s="193"/>
      <c r="G995" s="103"/>
      <c r="H995" s="194"/>
      <c r="I995" s="104"/>
      <c r="J995" s="196"/>
      <c r="K995" s="86"/>
      <c r="L995" s="83"/>
      <c r="M995" s="196"/>
      <c r="N995" s="86"/>
      <c r="O995" s="83"/>
    </row>
    <row r="996" spans="1:15" x14ac:dyDescent="0.3">
      <c r="A996" s="79"/>
      <c r="B996" s="100"/>
      <c r="C996" s="81"/>
      <c r="D996" s="112"/>
      <c r="E996" s="101"/>
      <c r="F996" s="193"/>
      <c r="G996" s="103"/>
      <c r="H996" s="194"/>
      <c r="I996" s="104"/>
      <c r="J996" s="196"/>
      <c r="K996" s="86"/>
      <c r="L996" s="83"/>
      <c r="M996" s="196"/>
      <c r="N996" s="86"/>
      <c r="O996" s="83"/>
    </row>
    <row r="997" spans="1:15" x14ac:dyDescent="0.3">
      <c r="A997" s="79"/>
      <c r="B997" s="100"/>
      <c r="C997" s="81"/>
      <c r="D997" s="112"/>
      <c r="E997" s="101"/>
      <c r="F997" s="193"/>
      <c r="G997" s="103"/>
      <c r="H997" s="194"/>
      <c r="I997" s="104"/>
      <c r="J997" s="196"/>
      <c r="K997" s="86"/>
      <c r="L997" s="83"/>
      <c r="M997" s="196"/>
      <c r="N997" s="86"/>
      <c r="O997" s="83"/>
    </row>
    <row r="998" spans="1:15" x14ac:dyDescent="0.3">
      <c r="A998" s="79"/>
      <c r="B998" s="100"/>
      <c r="C998" s="81"/>
      <c r="D998" s="112"/>
      <c r="E998" s="101"/>
      <c r="F998" s="193"/>
      <c r="G998" s="103"/>
      <c r="H998" s="194"/>
      <c r="I998" s="104"/>
      <c r="J998" s="196"/>
      <c r="K998" s="86"/>
      <c r="L998" s="83"/>
      <c r="M998" s="196"/>
      <c r="N998" s="86"/>
      <c r="O998" s="83"/>
    </row>
    <row r="999" spans="1:15" x14ac:dyDescent="0.3">
      <c r="A999" s="79"/>
      <c r="B999" s="100"/>
      <c r="C999" s="81"/>
      <c r="D999" s="112"/>
      <c r="E999" s="101"/>
      <c r="F999" s="193"/>
      <c r="G999" s="103"/>
      <c r="H999" s="194"/>
      <c r="I999" s="104"/>
      <c r="J999" s="196"/>
      <c r="K999" s="86"/>
      <c r="L999" s="83"/>
      <c r="M999" s="196"/>
      <c r="N999" s="86"/>
      <c r="O999" s="83"/>
    </row>
    <row r="1000" spans="1:15" x14ac:dyDescent="0.3">
      <c r="A1000" s="79"/>
      <c r="B1000" s="100"/>
      <c r="C1000" s="81"/>
      <c r="D1000" s="112"/>
      <c r="E1000" s="101"/>
      <c r="F1000" s="193"/>
      <c r="G1000" s="103"/>
      <c r="H1000" s="194"/>
      <c r="I1000" s="104"/>
      <c r="J1000" s="196"/>
      <c r="K1000" s="86"/>
      <c r="L1000" s="83"/>
      <c r="M1000" s="196"/>
      <c r="N1000" s="86"/>
      <c r="O1000" s="83"/>
    </row>
    <row r="1001" spans="1:15" x14ac:dyDescent="0.3">
      <c r="A1001" s="79"/>
      <c r="B1001" s="100"/>
      <c r="C1001" s="81"/>
      <c r="D1001" s="112"/>
      <c r="E1001" s="101"/>
      <c r="F1001" s="193"/>
      <c r="G1001" s="103"/>
      <c r="H1001" s="194"/>
      <c r="I1001" s="104"/>
      <c r="J1001" s="196"/>
      <c r="K1001" s="86"/>
      <c r="L1001" s="83"/>
      <c r="M1001" s="196"/>
      <c r="N1001" s="86"/>
      <c r="O1001" s="83"/>
    </row>
    <row r="1002" spans="1:15" x14ac:dyDescent="0.3">
      <c r="A1002" s="79"/>
      <c r="B1002" s="100"/>
      <c r="C1002" s="81"/>
      <c r="D1002" s="112"/>
      <c r="E1002" s="101"/>
      <c r="F1002" s="193"/>
      <c r="G1002" s="103"/>
      <c r="H1002" s="194"/>
      <c r="I1002" s="104"/>
      <c r="J1002" s="196"/>
      <c r="K1002" s="86"/>
      <c r="L1002" s="83"/>
      <c r="M1002" s="196"/>
      <c r="N1002" s="86"/>
      <c r="O1002" s="83"/>
    </row>
    <row r="1003" spans="1:15" x14ac:dyDescent="0.3">
      <c r="A1003" s="79"/>
      <c r="B1003" s="100"/>
      <c r="C1003" s="81"/>
      <c r="D1003" s="112"/>
      <c r="E1003" s="101"/>
      <c r="F1003" s="193"/>
      <c r="G1003" s="103"/>
      <c r="H1003" s="194"/>
      <c r="I1003" s="104"/>
      <c r="J1003" s="196"/>
      <c r="K1003" s="86"/>
      <c r="L1003" s="83"/>
      <c r="M1003" s="196"/>
      <c r="N1003" s="86"/>
      <c r="O1003" s="83"/>
    </row>
    <row r="1004" spans="1:15" x14ac:dyDescent="0.3">
      <c r="A1004" s="79"/>
      <c r="B1004" s="100"/>
      <c r="C1004" s="81"/>
      <c r="D1004" s="112"/>
      <c r="E1004" s="101"/>
      <c r="F1004" s="193"/>
      <c r="G1004" s="103"/>
      <c r="H1004" s="194"/>
      <c r="I1004" s="104"/>
      <c r="J1004" s="196"/>
      <c r="K1004" s="86"/>
      <c r="L1004" s="83"/>
      <c r="M1004" s="196"/>
      <c r="N1004" s="86"/>
      <c r="O1004" s="83"/>
    </row>
    <row r="1005" spans="1:15" x14ac:dyDescent="0.3">
      <c r="A1005" s="79"/>
      <c r="B1005" s="100"/>
      <c r="C1005" s="81"/>
      <c r="D1005" s="112"/>
      <c r="E1005" s="101"/>
      <c r="F1005" s="193"/>
      <c r="G1005" s="103"/>
      <c r="H1005" s="194"/>
      <c r="I1005" s="104"/>
      <c r="J1005" s="196"/>
      <c r="K1005" s="86"/>
      <c r="L1005" s="83"/>
      <c r="M1005" s="196"/>
      <c r="N1005" s="86"/>
      <c r="O1005" s="83"/>
    </row>
    <row r="1006" spans="1:15" x14ac:dyDescent="0.3">
      <c r="A1006" s="79"/>
      <c r="B1006" s="100"/>
      <c r="C1006" s="81"/>
      <c r="D1006" s="112"/>
      <c r="E1006" s="101"/>
      <c r="F1006" s="193"/>
      <c r="G1006" s="103"/>
      <c r="H1006" s="194"/>
      <c r="I1006" s="104"/>
      <c r="J1006" s="196"/>
      <c r="K1006" s="86"/>
      <c r="L1006" s="83"/>
      <c r="M1006" s="196"/>
      <c r="N1006" s="86"/>
      <c r="O1006" s="83"/>
    </row>
    <row r="1007" spans="1:15" x14ac:dyDescent="0.3">
      <c r="A1007" s="79"/>
      <c r="B1007" s="100"/>
      <c r="C1007" s="81"/>
      <c r="D1007" s="112"/>
      <c r="E1007" s="101"/>
      <c r="F1007" s="193"/>
      <c r="G1007" s="103"/>
      <c r="H1007" s="194"/>
      <c r="I1007" s="104"/>
      <c r="J1007" s="196"/>
      <c r="K1007" s="86"/>
      <c r="L1007" s="83"/>
      <c r="M1007" s="196"/>
      <c r="N1007" s="86"/>
      <c r="O1007" s="83"/>
    </row>
    <row r="1008" spans="1:15" x14ac:dyDescent="0.3">
      <c r="A1008" s="79"/>
      <c r="B1008" s="100"/>
      <c r="C1008" s="81"/>
      <c r="D1008" s="112"/>
      <c r="E1008" s="101"/>
      <c r="F1008" s="193"/>
      <c r="G1008" s="103"/>
      <c r="H1008" s="194"/>
      <c r="I1008" s="104"/>
      <c r="J1008" s="196"/>
      <c r="K1008" s="86"/>
      <c r="L1008" s="83"/>
      <c r="M1008" s="196"/>
      <c r="N1008" s="86"/>
      <c r="O1008" s="83"/>
    </row>
    <row r="1009" spans="1:15" x14ac:dyDescent="0.3">
      <c r="A1009" s="79"/>
      <c r="B1009" s="100"/>
      <c r="C1009" s="81"/>
      <c r="D1009" s="112"/>
      <c r="E1009" s="101"/>
      <c r="F1009" s="193"/>
      <c r="G1009" s="103"/>
      <c r="H1009" s="194"/>
      <c r="I1009" s="104"/>
      <c r="J1009" s="196"/>
      <c r="K1009" s="86"/>
      <c r="L1009" s="83"/>
      <c r="M1009" s="196"/>
      <c r="N1009" s="86"/>
      <c r="O1009" s="83"/>
    </row>
    <row r="1010" spans="1:15" x14ac:dyDescent="0.3">
      <c r="A1010" s="79"/>
      <c r="B1010" s="100"/>
      <c r="C1010" s="81"/>
      <c r="D1010" s="112"/>
      <c r="E1010" s="101"/>
      <c r="F1010" s="193"/>
      <c r="G1010" s="103"/>
      <c r="H1010" s="194"/>
      <c r="I1010" s="104"/>
      <c r="J1010" s="196"/>
      <c r="K1010" s="86"/>
      <c r="L1010" s="83"/>
      <c r="M1010" s="196"/>
      <c r="N1010" s="86"/>
      <c r="O1010" s="83"/>
    </row>
    <row r="1011" spans="1:15" x14ac:dyDescent="0.3">
      <c r="A1011" s="79"/>
      <c r="B1011" s="100"/>
      <c r="C1011" s="81"/>
      <c r="D1011" s="112"/>
      <c r="E1011" s="101"/>
      <c r="F1011" s="193"/>
      <c r="G1011" s="103"/>
      <c r="H1011" s="194"/>
      <c r="I1011" s="104"/>
      <c r="J1011" s="196"/>
      <c r="K1011" s="86"/>
      <c r="L1011" s="83"/>
      <c r="M1011" s="196"/>
      <c r="N1011" s="86"/>
      <c r="O1011" s="83"/>
    </row>
    <row r="1012" spans="1:15" x14ac:dyDescent="0.3">
      <c r="A1012" s="79"/>
      <c r="B1012" s="100"/>
      <c r="C1012" s="81"/>
      <c r="D1012" s="112"/>
      <c r="E1012" s="101"/>
      <c r="F1012" s="193"/>
      <c r="G1012" s="103"/>
      <c r="H1012" s="194"/>
      <c r="I1012" s="104"/>
      <c r="J1012" s="196"/>
      <c r="K1012" s="86"/>
      <c r="L1012" s="83"/>
      <c r="M1012" s="196"/>
      <c r="N1012" s="86"/>
      <c r="O1012" s="83"/>
    </row>
    <row r="1013" spans="1:15" x14ac:dyDescent="0.3">
      <c r="A1013" s="79"/>
      <c r="B1013" s="100"/>
      <c r="C1013" s="81"/>
      <c r="D1013" s="112"/>
      <c r="E1013" s="101"/>
      <c r="F1013" s="193"/>
      <c r="G1013" s="103"/>
      <c r="H1013" s="194"/>
      <c r="I1013" s="104"/>
      <c r="J1013" s="196"/>
      <c r="K1013" s="86"/>
      <c r="L1013" s="83"/>
      <c r="M1013" s="196"/>
      <c r="N1013" s="86"/>
      <c r="O1013" s="83"/>
    </row>
    <row r="1014" spans="1:15" x14ac:dyDescent="0.3">
      <c r="A1014" s="79"/>
      <c r="B1014" s="100"/>
      <c r="C1014" s="81"/>
      <c r="D1014" s="112"/>
      <c r="E1014" s="101"/>
      <c r="F1014" s="193"/>
      <c r="G1014" s="103"/>
      <c r="H1014" s="194"/>
      <c r="I1014" s="104"/>
      <c r="J1014" s="196"/>
      <c r="K1014" s="86"/>
      <c r="L1014" s="83"/>
      <c r="M1014" s="196"/>
      <c r="N1014" s="86"/>
      <c r="O1014" s="83"/>
    </row>
    <row r="1015" spans="1:15" x14ac:dyDescent="0.3">
      <c r="A1015" s="79"/>
      <c r="B1015" s="100"/>
      <c r="C1015" s="81"/>
      <c r="D1015" s="112"/>
      <c r="E1015" s="101"/>
      <c r="F1015" s="193"/>
      <c r="G1015" s="103"/>
      <c r="H1015" s="194"/>
      <c r="I1015" s="104"/>
      <c r="J1015" s="196"/>
      <c r="K1015" s="86"/>
      <c r="L1015" s="83"/>
      <c r="M1015" s="196"/>
      <c r="N1015" s="86"/>
      <c r="O1015" s="83"/>
    </row>
    <row r="1016" spans="1:15" x14ac:dyDescent="0.3">
      <c r="A1016" s="79"/>
      <c r="B1016" s="100"/>
      <c r="C1016" s="81"/>
      <c r="D1016" s="112"/>
      <c r="E1016" s="101"/>
      <c r="F1016" s="193"/>
      <c r="G1016" s="103"/>
      <c r="H1016" s="194"/>
      <c r="I1016" s="104"/>
      <c r="J1016" s="196"/>
      <c r="K1016" s="86"/>
      <c r="L1016" s="83"/>
      <c r="M1016" s="196"/>
      <c r="N1016" s="86"/>
      <c r="O1016" s="83"/>
    </row>
    <row r="1017" spans="1:15" x14ac:dyDescent="0.3">
      <c r="A1017" s="79"/>
      <c r="B1017" s="100"/>
      <c r="C1017" s="81"/>
      <c r="D1017" s="112"/>
      <c r="E1017" s="101"/>
      <c r="F1017" s="193"/>
      <c r="G1017" s="103"/>
      <c r="H1017" s="194"/>
      <c r="I1017" s="104"/>
      <c r="J1017" s="196"/>
      <c r="K1017" s="86"/>
      <c r="L1017" s="83"/>
      <c r="M1017" s="196"/>
      <c r="N1017" s="86"/>
      <c r="O1017" s="83"/>
    </row>
    <row r="1018" spans="1:15" x14ac:dyDescent="0.3">
      <c r="A1018" s="79"/>
      <c r="B1018" s="100"/>
      <c r="C1018" s="81"/>
      <c r="D1018" s="112"/>
      <c r="E1018" s="101"/>
      <c r="F1018" s="193"/>
      <c r="G1018" s="103"/>
      <c r="H1018" s="194"/>
      <c r="I1018" s="104"/>
      <c r="J1018" s="196"/>
      <c r="K1018" s="86"/>
      <c r="L1018" s="83"/>
      <c r="M1018" s="196"/>
      <c r="N1018" s="86"/>
      <c r="O1018" s="83"/>
    </row>
    <row r="1019" spans="1:15" x14ac:dyDescent="0.3">
      <c r="A1019" s="79"/>
      <c r="B1019" s="100"/>
      <c r="C1019" s="81"/>
      <c r="D1019" s="112"/>
      <c r="E1019" s="101"/>
      <c r="F1019" s="193"/>
      <c r="G1019" s="103"/>
      <c r="H1019" s="194"/>
      <c r="I1019" s="104"/>
      <c r="J1019" s="196"/>
      <c r="K1019" s="86"/>
      <c r="L1019" s="83"/>
      <c r="M1019" s="196"/>
      <c r="N1019" s="86"/>
      <c r="O1019" s="83"/>
    </row>
    <row r="1020" spans="1:15" x14ac:dyDescent="0.3">
      <c r="A1020" s="79"/>
      <c r="B1020" s="100"/>
      <c r="C1020" s="81"/>
      <c r="D1020" s="112"/>
      <c r="E1020" s="101"/>
      <c r="F1020" s="193"/>
      <c r="G1020" s="103"/>
      <c r="H1020" s="194"/>
      <c r="I1020" s="104"/>
      <c r="J1020" s="196"/>
      <c r="K1020" s="86"/>
      <c r="L1020" s="83"/>
      <c r="M1020" s="196"/>
      <c r="N1020" s="86"/>
      <c r="O1020" s="83"/>
    </row>
    <row r="1021" spans="1:15" x14ac:dyDescent="0.3">
      <c r="A1021" s="79"/>
      <c r="B1021" s="100"/>
      <c r="C1021" s="81"/>
      <c r="D1021" s="112"/>
      <c r="E1021" s="101"/>
      <c r="F1021" s="193"/>
      <c r="G1021" s="103"/>
      <c r="H1021" s="194"/>
      <c r="I1021" s="104"/>
      <c r="J1021" s="196"/>
      <c r="K1021" s="86"/>
      <c r="L1021" s="83"/>
      <c r="M1021" s="196"/>
      <c r="N1021" s="86"/>
      <c r="O1021" s="83"/>
    </row>
    <row r="1022" spans="1:15" x14ac:dyDescent="0.3">
      <c r="A1022" s="79"/>
      <c r="B1022" s="100"/>
      <c r="C1022" s="81"/>
      <c r="D1022" s="112"/>
      <c r="E1022" s="101"/>
      <c r="F1022" s="193"/>
      <c r="G1022" s="103"/>
      <c r="H1022" s="194"/>
      <c r="I1022" s="104"/>
      <c r="J1022" s="196"/>
      <c r="K1022" s="86"/>
      <c r="L1022" s="83"/>
      <c r="M1022" s="196"/>
      <c r="N1022" s="86"/>
      <c r="O1022" s="83"/>
    </row>
    <row r="1023" spans="1:15" x14ac:dyDescent="0.3">
      <c r="A1023" s="79"/>
      <c r="B1023" s="100"/>
      <c r="C1023" s="81"/>
      <c r="D1023" s="112"/>
      <c r="E1023" s="101"/>
      <c r="F1023" s="193"/>
      <c r="G1023" s="103"/>
      <c r="H1023" s="194"/>
      <c r="I1023" s="104"/>
      <c r="J1023" s="196"/>
      <c r="K1023" s="86"/>
      <c r="L1023" s="83"/>
      <c r="M1023" s="196"/>
      <c r="N1023" s="86"/>
      <c r="O1023" s="83"/>
    </row>
    <row r="1024" spans="1:15" x14ac:dyDescent="0.3">
      <c r="A1024" s="79"/>
      <c r="B1024" s="100"/>
      <c r="C1024" s="81"/>
      <c r="D1024" s="112"/>
      <c r="E1024" s="101"/>
      <c r="F1024" s="193"/>
      <c r="G1024" s="103"/>
      <c r="H1024" s="194"/>
      <c r="I1024" s="104"/>
      <c r="J1024" s="196"/>
      <c r="K1024" s="86"/>
      <c r="L1024" s="83"/>
      <c r="M1024" s="196"/>
      <c r="N1024" s="86"/>
      <c r="O1024" s="83"/>
    </row>
    <row r="1025" spans="1:15" x14ac:dyDescent="0.3">
      <c r="A1025" s="79"/>
      <c r="B1025" s="100"/>
      <c r="C1025" s="81"/>
      <c r="D1025" s="112"/>
      <c r="E1025" s="101"/>
      <c r="F1025" s="193"/>
      <c r="G1025" s="103"/>
      <c r="H1025" s="194"/>
      <c r="I1025" s="104"/>
      <c r="J1025" s="196"/>
      <c r="K1025" s="86"/>
      <c r="L1025" s="83"/>
      <c r="M1025" s="196"/>
      <c r="N1025" s="86"/>
      <c r="O1025" s="83"/>
    </row>
    <row r="1026" spans="1:15" x14ac:dyDescent="0.3">
      <c r="A1026" s="79"/>
      <c r="B1026" s="100"/>
      <c r="C1026" s="81"/>
      <c r="D1026" s="112"/>
      <c r="E1026" s="101"/>
      <c r="F1026" s="193"/>
      <c r="G1026" s="103"/>
      <c r="H1026" s="194"/>
      <c r="I1026" s="104"/>
      <c r="J1026" s="196"/>
      <c r="K1026" s="86"/>
      <c r="L1026" s="83"/>
      <c r="M1026" s="196"/>
      <c r="N1026" s="86"/>
      <c r="O1026" s="83"/>
    </row>
    <row r="1027" spans="1:15" x14ac:dyDescent="0.3">
      <c r="A1027" s="79"/>
      <c r="B1027" s="100"/>
      <c r="C1027" s="81"/>
      <c r="D1027" s="112"/>
      <c r="E1027" s="101"/>
      <c r="F1027" s="193"/>
      <c r="G1027" s="103"/>
      <c r="H1027" s="194"/>
      <c r="I1027" s="104"/>
      <c r="J1027" s="196"/>
      <c r="K1027" s="86"/>
      <c r="L1027" s="83"/>
      <c r="M1027" s="196"/>
      <c r="N1027" s="86"/>
      <c r="O1027" s="83"/>
    </row>
    <row r="1028" spans="1:15" x14ac:dyDescent="0.3">
      <c r="A1028" s="79"/>
      <c r="B1028" s="100"/>
      <c r="C1028" s="81"/>
      <c r="D1028" s="112"/>
      <c r="E1028" s="101"/>
      <c r="F1028" s="193"/>
      <c r="G1028" s="103"/>
      <c r="H1028" s="194"/>
      <c r="I1028" s="104"/>
      <c r="J1028" s="196"/>
      <c r="K1028" s="86"/>
      <c r="L1028" s="83"/>
      <c r="M1028" s="196"/>
      <c r="N1028" s="86"/>
      <c r="O1028" s="83"/>
    </row>
    <row r="1029" spans="1:15" x14ac:dyDescent="0.3">
      <c r="A1029" s="79"/>
      <c r="B1029" s="100"/>
      <c r="C1029" s="81"/>
      <c r="D1029" s="112"/>
      <c r="E1029" s="101"/>
      <c r="F1029" s="193"/>
      <c r="G1029" s="103"/>
      <c r="H1029" s="194"/>
      <c r="I1029" s="104"/>
      <c r="J1029" s="196"/>
      <c r="K1029" s="86"/>
      <c r="L1029" s="83"/>
      <c r="M1029" s="196"/>
      <c r="N1029" s="86"/>
      <c r="O1029" s="83"/>
    </row>
    <row r="1030" spans="1:15" x14ac:dyDescent="0.3">
      <c r="A1030" s="79"/>
      <c r="B1030" s="100"/>
      <c r="C1030" s="81"/>
      <c r="D1030" s="112"/>
      <c r="E1030" s="101"/>
      <c r="F1030" s="193"/>
      <c r="G1030" s="103"/>
      <c r="H1030" s="194"/>
      <c r="I1030" s="104"/>
      <c r="J1030" s="196"/>
      <c r="K1030" s="86"/>
      <c r="L1030" s="83"/>
      <c r="M1030" s="196"/>
      <c r="N1030" s="86"/>
      <c r="O1030" s="83"/>
    </row>
    <row r="1031" spans="1:15" x14ac:dyDescent="0.3">
      <c r="A1031" s="79"/>
      <c r="B1031" s="100"/>
      <c r="C1031" s="81"/>
      <c r="D1031" s="112"/>
      <c r="E1031" s="101"/>
      <c r="F1031" s="193"/>
      <c r="G1031" s="103"/>
      <c r="H1031" s="194"/>
      <c r="I1031" s="104"/>
      <c r="J1031" s="196"/>
      <c r="K1031" s="86"/>
      <c r="L1031" s="83"/>
      <c r="M1031" s="196"/>
      <c r="N1031" s="86"/>
      <c r="O1031" s="83"/>
    </row>
    <row r="1032" spans="1:15" x14ac:dyDescent="0.3">
      <c r="A1032" s="79"/>
      <c r="B1032" s="100"/>
      <c r="C1032" s="81"/>
      <c r="D1032" s="112"/>
      <c r="E1032" s="101"/>
      <c r="F1032" s="193"/>
      <c r="G1032" s="103"/>
      <c r="H1032" s="194"/>
      <c r="I1032" s="104"/>
      <c r="J1032" s="196"/>
      <c r="K1032" s="86"/>
      <c r="L1032" s="83"/>
      <c r="M1032" s="196"/>
      <c r="N1032" s="86"/>
      <c r="O1032" s="83"/>
    </row>
    <row r="1033" spans="1:15" x14ac:dyDescent="0.3">
      <c r="A1033" s="79"/>
      <c r="B1033" s="100"/>
      <c r="C1033" s="81"/>
      <c r="D1033" s="112"/>
      <c r="E1033" s="101"/>
      <c r="F1033" s="193"/>
      <c r="G1033" s="103"/>
      <c r="H1033" s="194"/>
      <c r="I1033" s="104"/>
      <c r="J1033" s="196"/>
      <c r="K1033" s="86"/>
      <c r="L1033" s="83"/>
      <c r="M1033" s="196"/>
      <c r="N1033" s="86"/>
      <c r="O1033" s="83"/>
    </row>
    <row r="1034" spans="1:15" x14ac:dyDescent="0.3">
      <c r="A1034" s="79"/>
      <c r="B1034" s="100"/>
      <c r="C1034" s="81"/>
      <c r="D1034" s="112"/>
      <c r="E1034" s="101"/>
      <c r="F1034" s="193"/>
      <c r="G1034" s="103"/>
      <c r="H1034" s="194"/>
      <c r="I1034" s="104"/>
      <c r="J1034" s="196"/>
      <c r="K1034" s="86"/>
      <c r="L1034" s="83"/>
      <c r="M1034" s="196"/>
      <c r="N1034" s="86"/>
      <c r="O1034" s="83"/>
    </row>
    <row r="1035" spans="1:15" x14ac:dyDescent="0.3">
      <c r="A1035" s="79"/>
      <c r="B1035" s="100"/>
      <c r="C1035" s="81"/>
      <c r="D1035" s="112"/>
      <c r="E1035" s="101"/>
      <c r="F1035" s="193"/>
      <c r="G1035" s="103"/>
      <c r="H1035" s="194"/>
      <c r="I1035" s="104"/>
      <c r="J1035" s="196"/>
      <c r="K1035" s="86"/>
      <c r="L1035" s="83"/>
      <c r="M1035" s="196"/>
      <c r="N1035" s="86"/>
      <c r="O1035" s="83"/>
    </row>
    <row r="1036" spans="1:15" x14ac:dyDescent="0.3">
      <c r="A1036" s="79"/>
      <c r="B1036" s="100"/>
      <c r="C1036" s="81"/>
      <c r="D1036" s="112"/>
      <c r="E1036" s="101"/>
      <c r="F1036" s="193"/>
      <c r="G1036" s="103"/>
      <c r="H1036" s="194"/>
      <c r="I1036" s="104"/>
      <c r="J1036" s="196"/>
      <c r="K1036" s="86"/>
      <c r="L1036" s="83"/>
      <c r="M1036" s="196"/>
      <c r="N1036" s="86"/>
      <c r="O1036" s="83"/>
    </row>
    <row r="1037" spans="1:15" x14ac:dyDescent="0.3">
      <c r="A1037" s="79"/>
      <c r="B1037" s="100"/>
      <c r="C1037" s="81"/>
      <c r="D1037" s="112"/>
      <c r="E1037" s="101"/>
      <c r="F1037" s="193"/>
      <c r="G1037" s="103"/>
      <c r="H1037" s="194"/>
      <c r="I1037" s="104"/>
      <c r="J1037" s="196"/>
      <c r="K1037" s="86"/>
      <c r="L1037" s="83"/>
      <c r="M1037" s="196"/>
      <c r="N1037" s="86"/>
      <c r="O1037" s="83"/>
    </row>
    <row r="1038" spans="1:15" x14ac:dyDescent="0.3">
      <c r="A1038" s="79"/>
      <c r="B1038" s="100"/>
      <c r="C1038" s="81"/>
      <c r="D1038" s="112"/>
      <c r="E1038" s="101"/>
      <c r="F1038" s="193"/>
      <c r="G1038" s="103"/>
      <c r="H1038" s="194"/>
      <c r="I1038" s="104"/>
      <c r="J1038" s="196"/>
      <c r="K1038" s="86"/>
      <c r="L1038" s="83"/>
      <c r="M1038" s="196"/>
      <c r="N1038" s="86"/>
      <c r="O1038" s="83"/>
    </row>
    <row r="1039" spans="1:15" x14ac:dyDescent="0.3">
      <c r="A1039" s="79"/>
      <c r="B1039" s="100"/>
      <c r="C1039" s="81"/>
      <c r="D1039" s="112"/>
      <c r="E1039" s="101"/>
      <c r="F1039" s="193"/>
      <c r="G1039" s="103"/>
      <c r="H1039" s="194"/>
      <c r="I1039" s="104"/>
      <c r="J1039" s="196"/>
      <c r="K1039" s="86"/>
      <c r="L1039" s="83"/>
      <c r="M1039" s="196"/>
      <c r="N1039" s="86"/>
      <c r="O1039" s="83"/>
    </row>
    <row r="1040" spans="1:15" x14ac:dyDescent="0.3">
      <c r="A1040" s="79"/>
      <c r="B1040" s="100"/>
      <c r="C1040" s="81"/>
      <c r="D1040" s="112"/>
      <c r="E1040" s="101"/>
      <c r="F1040" s="193"/>
      <c r="G1040" s="103"/>
      <c r="H1040" s="194"/>
      <c r="I1040" s="104"/>
      <c r="J1040" s="196"/>
      <c r="K1040" s="86"/>
      <c r="L1040" s="83"/>
      <c r="M1040" s="196"/>
      <c r="N1040" s="86"/>
      <c r="O1040" s="83"/>
    </row>
    <row r="1041" spans="1:15" x14ac:dyDescent="0.3">
      <c r="A1041" s="79"/>
      <c r="B1041" s="100"/>
      <c r="C1041" s="81"/>
      <c r="D1041" s="112"/>
      <c r="E1041" s="101"/>
      <c r="F1041" s="193"/>
      <c r="G1041" s="103"/>
      <c r="H1041" s="194"/>
      <c r="I1041" s="104"/>
      <c r="J1041" s="196"/>
      <c r="K1041" s="86"/>
      <c r="L1041" s="83"/>
      <c r="M1041" s="196"/>
      <c r="N1041" s="86"/>
      <c r="O1041" s="83"/>
    </row>
    <row r="1042" spans="1:15" x14ac:dyDescent="0.3">
      <c r="A1042" s="79"/>
      <c r="B1042" s="100"/>
      <c r="C1042" s="81"/>
      <c r="D1042" s="112"/>
      <c r="E1042" s="101"/>
      <c r="F1042" s="193"/>
      <c r="G1042" s="103"/>
      <c r="H1042" s="194"/>
      <c r="I1042" s="104"/>
      <c r="J1042" s="196"/>
      <c r="K1042" s="86"/>
      <c r="L1042" s="83"/>
      <c r="M1042" s="196"/>
      <c r="N1042" s="86"/>
      <c r="O1042" s="83"/>
    </row>
    <row r="1043" spans="1:15" x14ac:dyDescent="0.3">
      <c r="A1043" s="79"/>
      <c r="B1043" s="100"/>
      <c r="C1043" s="81"/>
      <c r="D1043" s="112"/>
      <c r="E1043" s="101"/>
      <c r="F1043" s="193"/>
      <c r="G1043" s="103"/>
      <c r="H1043" s="194"/>
      <c r="I1043" s="104"/>
      <c r="J1043" s="196"/>
      <c r="K1043" s="86"/>
      <c r="L1043" s="83"/>
      <c r="M1043" s="196"/>
      <c r="N1043" s="86"/>
      <c r="O1043" s="83"/>
    </row>
    <row r="1044" spans="1:15" x14ac:dyDescent="0.3">
      <c r="A1044" s="79"/>
      <c r="B1044" s="100"/>
      <c r="C1044" s="81"/>
      <c r="D1044" s="112"/>
      <c r="E1044" s="101"/>
      <c r="F1044" s="193"/>
      <c r="G1044" s="103"/>
      <c r="H1044" s="194"/>
      <c r="I1044" s="104"/>
      <c r="J1044" s="196"/>
      <c r="K1044" s="86"/>
      <c r="L1044" s="83"/>
      <c r="M1044" s="196"/>
      <c r="N1044" s="86"/>
      <c r="O1044" s="83"/>
    </row>
    <row r="1045" spans="1:15" x14ac:dyDescent="0.3">
      <c r="A1045" s="79"/>
      <c r="B1045" s="100"/>
      <c r="C1045" s="81"/>
      <c r="D1045" s="112"/>
      <c r="E1045" s="101"/>
      <c r="F1045" s="193"/>
      <c r="G1045" s="103"/>
      <c r="H1045" s="194"/>
      <c r="I1045" s="104"/>
      <c r="J1045" s="196"/>
      <c r="K1045" s="86"/>
      <c r="L1045" s="83"/>
      <c r="M1045" s="196"/>
      <c r="N1045" s="86"/>
      <c r="O1045" s="83"/>
    </row>
    <row r="1046" spans="1:15" x14ac:dyDescent="0.3">
      <c r="A1046" s="79"/>
      <c r="B1046" s="100"/>
      <c r="C1046" s="81"/>
      <c r="D1046" s="112"/>
      <c r="E1046" s="101"/>
      <c r="F1046" s="193"/>
      <c r="G1046" s="103"/>
      <c r="H1046" s="194"/>
      <c r="I1046" s="104"/>
      <c r="J1046" s="196"/>
      <c r="K1046" s="86"/>
      <c r="L1046" s="83"/>
      <c r="M1046" s="196"/>
      <c r="N1046" s="86"/>
      <c r="O1046" s="83"/>
    </row>
    <row r="1047" spans="1:15" x14ac:dyDescent="0.3">
      <c r="A1047" s="79"/>
      <c r="B1047" s="100"/>
      <c r="C1047" s="81"/>
      <c r="D1047" s="112"/>
      <c r="E1047" s="101"/>
      <c r="F1047" s="193"/>
      <c r="G1047" s="103"/>
      <c r="H1047" s="194"/>
      <c r="I1047" s="104"/>
      <c r="J1047" s="196"/>
      <c r="K1047" s="86"/>
      <c r="L1047" s="83"/>
      <c r="M1047" s="196"/>
      <c r="N1047" s="86"/>
      <c r="O1047" s="83"/>
    </row>
    <row r="1048" spans="1:15" x14ac:dyDescent="0.3">
      <c r="A1048" s="79"/>
      <c r="B1048" s="100"/>
      <c r="C1048" s="81"/>
      <c r="D1048" s="112"/>
      <c r="E1048" s="101"/>
      <c r="F1048" s="193"/>
      <c r="G1048" s="103"/>
      <c r="H1048" s="194"/>
      <c r="I1048" s="104"/>
      <c r="J1048" s="196"/>
      <c r="K1048" s="86"/>
      <c r="L1048" s="83"/>
      <c r="M1048" s="196"/>
      <c r="N1048" s="86"/>
      <c r="O1048" s="83"/>
    </row>
    <row r="1049" spans="1:15" x14ac:dyDescent="0.3">
      <c r="A1049" s="79"/>
      <c r="B1049" s="100"/>
      <c r="C1049" s="81"/>
      <c r="D1049" s="112"/>
      <c r="E1049" s="101"/>
      <c r="F1049" s="193"/>
      <c r="G1049" s="103"/>
      <c r="H1049" s="194"/>
      <c r="I1049" s="104"/>
      <c r="J1049" s="196"/>
      <c r="K1049" s="86"/>
      <c r="L1049" s="83"/>
      <c r="M1049" s="196"/>
      <c r="N1049" s="86"/>
      <c r="O1049" s="83"/>
    </row>
    <row r="1050" spans="1:15" x14ac:dyDescent="0.3">
      <c r="A1050" s="79"/>
      <c r="B1050" s="100"/>
      <c r="C1050" s="81"/>
      <c r="D1050" s="112"/>
      <c r="E1050" s="101"/>
      <c r="F1050" s="193"/>
      <c r="G1050" s="103"/>
      <c r="H1050" s="194"/>
      <c r="I1050" s="104"/>
      <c r="J1050" s="196"/>
      <c r="K1050" s="86"/>
      <c r="L1050" s="83"/>
      <c r="M1050" s="196"/>
      <c r="N1050" s="86"/>
      <c r="O1050" s="83"/>
    </row>
    <row r="1051" spans="1:15" x14ac:dyDescent="0.3">
      <c r="A1051" s="79"/>
      <c r="B1051" s="100"/>
      <c r="C1051" s="81"/>
      <c r="D1051" s="112"/>
      <c r="E1051" s="101"/>
      <c r="F1051" s="193"/>
      <c r="G1051" s="103"/>
      <c r="H1051" s="194"/>
      <c r="I1051" s="104"/>
      <c r="J1051" s="196"/>
      <c r="K1051" s="86"/>
      <c r="L1051" s="83"/>
      <c r="M1051" s="196"/>
      <c r="N1051" s="86"/>
      <c r="O1051" s="83"/>
    </row>
    <row r="1052" spans="1:15" x14ac:dyDescent="0.3">
      <c r="A1052" s="79"/>
      <c r="B1052" s="100"/>
      <c r="C1052" s="81"/>
      <c r="D1052" s="112"/>
      <c r="E1052" s="101"/>
      <c r="F1052" s="193"/>
      <c r="G1052" s="103"/>
      <c r="H1052" s="194"/>
      <c r="I1052" s="104"/>
      <c r="J1052" s="196"/>
      <c r="K1052" s="86"/>
      <c r="L1052" s="83"/>
      <c r="M1052" s="196"/>
      <c r="N1052" s="86"/>
      <c r="O1052" s="83"/>
    </row>
    <row r="1053" spans="1:15" x14ac:dyDescent="0.3">
      <c r="A1053" s="79"/>
      <c r="B1053" s="100"/>
      <c r="C1053" s="81"/>
      <c r="D1053" s="112"/>
      <c r="E1053" s="101"/>
      <c r="F1053" s="193"/>
      <c r="G1053" s="103"/>
      <c r="H1053" s="194"/>
      <c r="I1053" s="104"/>
      <c r="J1053" s="196"/>
      <c r="K1053" s="86"/>
      <c r="L1053" s="83"/>
      <c r="M1053" s="196"/>
      <c r="N1053" s="86"/>
      <c r="O1053" s="83"/>
    </row>
    <row r="1054" spans="1:15" x14ac:dyDescent="0.3">
      <c r="A1054" s="79"/>
      <c r="B1054" s="100"/>
      <c r="C1054" s="81"/>
      <c r="D1054" s="112"/>
      <c r="E1054" s="101"/>
      <c r="F1054" s="193"/>
      <c r="G1054" s="103"/>
      <c r="H1054" s="194"/>
      <c r="I1054" s="104"/>
      <c r="J1054" s="196"/>
      <c r="K1054" s="86"/>
      <c r="L1054" s="83"/>
      <c r="M1054" s="196"/>
      <c r="N1054" s="86"/>
      <c r="O1054" s="83"/>
    </row>
    <row r="1055" spans="1:15" x14ac:dyDescent="0.3">
      <c r="A1055" s="79"/>
      <c r="B1055" s="100"/>
      <c r="C1055" s="81"/>
      <c r="D1055" s="112"/>
      <c r="E1055" s="101"/>
      <c r="F1055" s="193"/>
      <c r="G1055" s="103"/>
      <c r="H1055" s="194"/>
      <c r="I1055" s="104"/>
      <c r="J1055" s="196"/>
      <c r="K1055" s="86"/>
      <c r="L1055" s="83"/>
      <c r="M1055" s="196"/>
      <c r="N1055" s="86"/>
      <c r="O1055" s="83"/>
    </row>
    <row r="1056" spans="1:15" x14ac:dyDescent="0.3">
      <c r="A1056" s="79"/>
      <c r="B1056" s="100"/>
      <c r="C1056" s="81"/>
      <c r="D1056" s="112"/>
      <c r="E1056" s="101"/>
      <c r="F1056" s="193"/>
      <c r="G1056" s="103"/>
      <c r="H1056" s="194"/>
      <c r="I1056" s="104"/>
      <c r="J1056" s="196"/>
      <c r="K1056" s="86"/>
      <c r="L1056" s="83"/>
      <c r="M1056" s="196"/>
      <c r="N1056" s="86"/>
      <c r="O1056" s="83"/>
    </row>
    <row r="1057" spans="1:15" x14ac:dyDescent="0.3">
      <c r="A1057" s="79"/>
      <c r="B1057" s="100"/>
      <c r="C1057" s="81"/>
      <c r="D1057" s="112"/>
      <c r="E1057" s="101"/>
      <c r="F1057" s="193"/>
      <c r="G1057" s="103"/>
      <c r="H1057" s="194"/>
      <c r="I1057" s="104"/>
      <c r="J1057" s="196"/>
      <c r="K1057" s="86"/>
      <c r="L1057" s="83"/>
      <c r="M1057" s="196"/>
      <c r="N1057" s="86"/>
      <c r="O1057" s="83"/>
    </row>
    <row r="1058" spans="1:15" x14ac:dyDescent="0.3">
      <c r="A1058" s="79"/>
      <c r="B1058" s="100"/>
      <c r="C1058" s="81"/>
      <c r="D1058" s="112"/>
      <c r="E1058" s="101"/>
      <c r="F1058" s="193"/>
      <c r="G1058" s="103"/>
      <c r="H1058" s="194"/>
      <c r="I1058" s="104"/>
      <c r="J1058" s="196"/>
      <c r="K1058" s="86"/>
      <c r="L1058" s="83"/>
      <c r="M1058" s="196"/>
      <c r="N1058" s="86"/>
      <c r="O1058" s="83"/>
    </row>
    <row r="1059" spans="1:15" x14ac:dyDescent="0.3">
      <c r="A1059" s="79"/>
      <c r="B1059" s="100"/>
      <c r="C1059" s="81"/>
      <c r="D1059" s="112"/>
      <c r="E1059" s="101"/>
      <c r="F1059" s="193"/>
      <c r="G1059" s="103"/>
      <c r="H1059" s="194"/>
      <c r="I1059" s="104"/>
      <c r="J1059" s="196"/>
      <c r="K1059" s="86"/>
      <c r="L1059" s="83"/>
      <c r="M1059" s="196"/>
      <c r="N1059" s="86"/>
      <c r="O1059" s="83"/>
    </row>
    <row r="1060" spans="1:15" x14ac:dyDescent="0.3">
      <c r="A1060" s="79"/>
      <c r="B1060" s="100"/>
      <c r="C1060" s="81"/>
      <c r="D1060" s="112"/>
      <c r="E1060" s="101"/>
      <c r="F1060" s="193"/>
      <c r="G1060" s="103"/>
      <c r="H1060" s="194"/>
      <c r="I1060" s="104"/>
      <c r="J1060" s="196"/>
      <c r="K1060" s="86"/>
      <c r="L1060" s="83"/>
      <c r="M1060" s="196"/>
      <c r="N1060" s="86"/>
      <c r="O1060" s="83"/>
    </row>
    <row r="1061" spans="1:15" x14ac:dyDescent="0.3">
      <c r="A1061" s="79"/>
      <c r="B1061" s="100"/>
      <c r="C1061" s="81"/>
      <c r="D1061" s="112"/>
      <c r="E1061" s="101"/>
      <c r="F1061" s="193"/>
      <c r="G1061" s="103"/>
      <c r="H1061" s="194"/>
      <c r="I1061" s="104"/>
      <c r="J1061" s="196"/>
      <c r="K1061" s="86"/>
      <c r="L1061" s="83"/>
      <c r="M1061" s="196"/>
      <c r="N1061" s="86"/>
      <c r="O1061" s="83"/>
    </row>
    <row r="1062" spans="1:15" x14ac:dyDescent="0.3">
      <c r="A1062" s="79"/>
      <c r="B1062" s="100"/>
      <c r="C1062" s="81"/>
      <c r="D1062" s="112"/>
      <c r="E1062" s="101"/>
      <c r="F1062" s="193"/>
      <c r="G1062" s="103"/>
      <c r="H1062" s="194"/>
      <c r="I1062" s="104"/>
      <c r="J1062" s="196"/>
      <c r="K1062" s="86"/>
      <c r="L1062" s="83"/>
      <c r="M1062" s="196"/>
      <c r="N1062" s="86"/>
      <c r="O1062" s="83"/>
    </row>
    <row r="1063" spans="1:15" x14ac:dyDescent="0.3">
      <c r="A1063" s="79"/>
      <c r="B1063" s="100"/>
      <c r="C1063" s="81"/>
      <c r="D1063" s="112"/>
      <c r="E1063" s="101"/>
      <c r="F1063" s="193"/>
      <c r="G1063" s="103"/>
      <c r="H1063" s="194"/>
      <c r="I1063" s="104"/>
      <c r="J1063" s="196"/>
      <c r="K1063" s="86"/>
      <c r="L1063" s="83"/>
      <c r="M1063" s="196"/>
      <c r="N1063" s="86"/>
      <c r="O1063" s="83"/>
    </row>
    <row r="1064" spans="1:15" x14ac:dyDescent="0.3">
      <c r="A1064" s="79"/>
      <c r="B1064" s="100"/>
      <c r="C1064" s="81"/>
      <c r="D1064" s="112"/>
      <c r="E1064" s="101"/>
      <c r="F1064" s="193"/>
      <c r="G1064" s="103"/>
      <c r="H1064" s="194"/>
      <c r="I1064" s="104"/>
      <c r="J1064" s="196"/>
      <c r="K1064" s="86"/>
      <c r="L1064" s="83"/>
      <c r="M1064" s="196"/>
      <c r="N1064" s="86"/>
      <c r="O1064" s="83"/>
    </row>
    <row r="1065" spans="1:15" x14ac:dyDescent="0.3">
      <c r="A1065" s="79"/>
      <c r="B1065" s="100"/>
      <c r="C1065" s="81"/>
      <c r="D1065" s="112"/>
      <c r="E1065" s="101"/>
      <c r="F1065" s="193"/>
      <c r="G1065" s="103"/>
      <c r="H1065" s="194"/>
      <c r="I1065" s="104"/>
      <c r="J1065" s="196"/>
      <c r="K1065" s="86"/>
      <c r="L1065" s="83"/>
      <c r="M1065" s="196"/>
      <c r="N1065" s="86"/>
      <c r="O1065" s="83"/>
    </row>
    <row r="1066" spans="1:15" x14ac:dyDescent="0.3">
      <c r="A1066" s="79"/>
      <c r="B1066" s="100"/>
      <c r="C1066" s="81"/>
      <c r="D1066" s="112"/>
      <c r="E1066" s="101"/>
      <c r="F1066" s="193"/>
      <c r="G1066" s="103"/>
      <c r="H1066" s="194"/>
      <c r="I1066" s="104"/>
      <c r="J1066" s="196"/>
      <c r="K1066" s="86"/>
      <c r="L1066" s="83"/>
      <c r="M1066" s="196"/>
      <c r="N1066" s="86"/>
      <c r="O1066" s="83"/>
    </row>
    <row r="1067" spans="1:15" x14ac:dyDescent="0.3">
      <c r="A1067" s="79"/>
      <c r="B1067" s="100"/>
      <c r="C1067" s="81"/>
      <c r="D1067" s="112"/>
      <c r="E1067" s="101"/>
      <c r="F1067" s="193"/>
      <c r="G1067" s="103"/>
      <c r="H1067" s="194"/>
      <c r="I1067" s="104"/>
      <c r="J1067" s="196"/>
      <c r="K1067" s="86"/>
      <c r="L1067" s="83"/>
      <c r="M1067" s="196"/>
      <c r="N1067" s="86"/>
      <c r="O1067" s="83"/>
    </row>
    <row r="1068" spans="1:15" x14ac:dyDescent="0.3">
      <c r="A1068" s="79"/>
      <c r="B1068" s="100"/>
      <c r="C1068" s="81"/>
      <c r="D1068" s="112"/>
      <c r="E1068" s="101"/>
      <c r="F1068" s="193"/>
      <c r="G1068" s="103"/>
      <c r="H1068" s="194"/>
      <c r="I1068" s="104"/>
      <c r="J1068" s="196"/>
      <c r="K1068" s="86"/>
      <c r="L1068" s="83"/>
      <c r="M1068" s="196"/>
      <c r="N1068" s="86"/>
      <c r="O1068" s="83"/>
    </row>
    <row r="1069" spans="1:15" x14ac:dyDescent="0.3">
      <c r="A1069" s="79"/>
      <c r="B1069" s="100"/>
      <c r="C1069" s="81"/>
      <c r="D1069" s="112"/>
      <c r="E1069" s="101"/>
      <c r="F1069" s="193"/>
      <c r="G1069" s="103"/>
      <c r="H1069" s="194"/>
      <c r="I1069" s="104"/>
      <c r="J1069" s="196"/>
      <c r="K1069" s="86"/>
      <c r="L1069" s="83"/>
      <c r="M1069" s="196"/>
      <c r="N1069" s="86"/>
      <c r="O1069" s="83"/>
    </row>
    <row r="1070" spans="1:15" x14ac:dyDescent="0.3">
      <c r="A1070" s="79"/>
      <c r="B1070" s="100"/>
      <c r="C1070" s="81"/>
      <c r="D1070" s="112"/>
      <c r="E1070" s="101"/>
      <c r="F1070" s="193"/>
      <c r="G1070" s="103"/>
      <c r="H1070" s="194"/>
      <c r="I1070" s="104"/>
      <c r="J1070" s="196"/>
      <c r="K1070" s="86"/>
      <c r="L1070" s="83"/>
      <c r="M1070" s="196"/>
      <c r="N1070" s="86"/>
      <c r="O1070" s="83"/>
    </row>
    <row r="1071" spans="1:15" x14ac:dyDescent="0.3">
      <c r="A1071" s="79"/>
      <c r="B1071" s="100"/>
      <c r="C1071" s="81"/>
      <c r="D1071" s="112"/>
      <c r="E1071" s="101"/>
      <c r="F1071" s="193"/>
      <c r="G1071" s="103"/>
      <c r="H1071" s="194"/>
      <c r="I1071" s="104"/>
      <c r="J1071" s="196"/>
      <c r="K1071" s="86"/>
      <c r="L1071" s="83"/>
      <c r="M1071" s="196"/>
      <c r="N1071" s="86"/>
      <c r="O1071" s="83"/>
    </row>
    <row r="1072" spans="1:15" x14ac:dyDescent="0.3">
      <c r="A1072" s="79"/>
      <c r="B1072" s="100"/>
      <c r="C1072" s="81"/>
      <c r="D1072" s="112"/>
      <c r="E1072" s="101"/>
      <c r="F1072" s="193"/>
      <c r="G1072" s="103"/>
      <c r="H1072" s="194"/>
      <c r="I1072" s="104"/>
      <c r="J1072" s="196"/>
      <c r="K1072" s="86"/>
      <c r="L1072" s="83"/>
      <c r="M1072" s="196"/>
      <c r="N1072" s="86"/>
      <c r="O1072" s="83"/>
    </row>
    <row r="1073" spans="1:15" x14ac:dyDescent="0.3">
      <c r="A1073" s="79"/>
      <c r="B1073" s="100"/>
      <c r="C1073" s="81"/>
      <c r="D1073" s="112"/>
      <c r="E1073" s="101"/>
      <c r="F1073" s="193"/>
      <c r="G1073" s="103"/>
      <c r="H1073" s="194"/>
      <c r="I1073" s="104"/>
      <c r="J1073" s="196"/>
      <c r="K1073" s="86"/>
      <c r="L1073" s="83"/>
      <c r="M1073" s="196"/>
      <c r="N1073" s="86"/>
      <c r="O1073" s="83"/>
    </row>
    <row r="1074" spans="1:15" x14ac:dyDescent="0.3">
      <c r="A1074" s="79"/>
      <c r="B1074" s="100"/>
      <c r="C1074" s="81"/>
      <c r="D1074" s="112"/>
      <c r="E1074" s="101"/>
      <c r="F1074" s="193"/>
      <c r="G1074" s="103"/>
      <c r="H1074" s="194"/>
      <c r="I1074" s="104"/>
      <c r="J1074" s="196"/>
      <c r="K1074" s="86"/>
      <c r="L1074" s="83"/>
      <c r="M1074" s="196"/>
      <c r="N1074" s="86"/>
      <c r="O1074" s="83"/>
    </row>
    <row r="1075" spans="1:15" x14ac:dyDescent="0.3">
      <c r="A1075" s="79"/>
      <c r="B1075" s="100"/>
      <c r="C1075" s="81"/>
      <c r="D1075" s="112"/>
      <c r="E1075" s="101"/>
      <c r="F1075" s="193"/>
      <c r="G1075" s="103"/>
      <c r="H1075" s="194"/>
      <c r="I1075" s="104"/>
      <c r="J1075" s="196"/>
      <c r="K1075" s="86"/>
      <c r="L1075" s="83"/>
      <c r="M1075" s="196"/>
      <c r="N1075" s="86"/>
      <c r="O1075" s="83"/>
    </row>
    <row r="1076" spans="1:15" x14ac:dyDescent="0.3">
      <c r="A1076" s="79"/>
      <c r="B1076" s="100"/>
      <c r="C1076" s="81"/>
      <c r="D1076" s="112"/>
      <c r="E1076" s="101"/>
      <c r="F1076" s="193"/>
      <c r="G1076" s="103"/>
      <c r="H1076" s="194"/>
      <c r="I1076" s="104"/>
      <c r="J1076" s="196"/>
      <c r="K1076" s="86"/>
      <c r="L1076" s="83"/>
      <c r="M1076" s="196"/>
      <c r="N1076" s="86"/>
      <c r="O1076" s="83"/>
    </row>
    <row r="1077" spans="1:15" x14ac:dyDescent="0.3">
      <c r="A1077" s="79"/>
      <c r="B1077" s="100"/>
      <c r="C1077" s="81"/>
      <c r="D1077" s="112"/>
      <c r="E1077" s="101"/>
      <c r="F1077" s="193"/>
      <c r="G1077" s="103"/>
      <c r="H1077" s="194"/>
      <c r="I1077" s="104"/>
      <c r="J1077" s="196"/>
      <c r="K1077" s="86"/>
      <c r="L1077" s="83"/>
      <c r="M1077" s="196"/>
      <c r="N1077" s="86"/>
      <c r="O1077" s="83"/>
    </row>
    <row r="1078" spans="1:15" x14ac:dyDescent="0.3">
      <c r="A1078" s="79"/>
      <c r="B1078" s="100"/>
      <c r="C1078" s="81"/>
      <c r="D1078" s="112"/>
      <c r="E1078" s="101"/>
      <c r="F1078" s="193"/>
      <c r="G1078" s="103"/>
      <c r="H1078" s="194"/>
      <c r="I1078" s="104"/>
      <c r="J1078" s="196"/>
      <c r="K1078" s="86"/>
      <c r="L1078" s="83"/>
      <c r="M1078" s="196"/>
      <c r="N1078" s="86"/>
      <c r="O1078" s="83"/>
    </row>
    <row r="1079" spans="1:15" x14ac:dyDescent="0.3">
      <c r="A1079" s="79"/>
      <c r="B1079" s="100"/>
      <c r="C1079" s="81"/>
      <c r="D1079" s="112"/>
      <c r="E1079" s="101"/>
      <c r="F1079" s="193"/>
      <c r="G1079" s="103"/>
      <c r="H1079" s="194"/>
      <c r="I1079" s="104"/>
      <c r="J1079" s="196"/>
      <c r="K1079" s="86"/>
      <c r="L1079" s="83"/>
      <c r="M1079" s="196"/>
      <c r="N1079" s="86"/>
      <c r="O1079" s="83"/>
    </row>
    <row r="1080" spans="1:15" x14ac:dyDescent="0.3">
      <c r="A1080" s="79"/>
      <c r="B1080" s="100"/>
      <c r="C1080" s="81"/>
      <c r="D1080" s="112"/>
      <c r="E1080" s="101"/>
      <c r="F1080" s="193"/>
      <c r="G1080" s="103"/>
      <c r="H1080" s="194"/>
      <c r="I1080" s="104"/>
      <c r="J1080" s="196"/>
      <c r="K1080" s="86"/>
      <c r="L1080" s="83"/>
      <c r="M1080" s="196"/>
      <c r="N1080" s="86"/>
      <c r="O1080" s="83"/>
    </row>
    <row r="1081" spans="1:15" x14ac:dyDescent="0.3">
      <c r="A1081" s="79"/>
      <c r="B1081" s="100"/>
      <c r="C1081" s="81"/>
      <c r="D1081" s="112"/>
      <c r="E1081" s="101"/>
      <c r="F1081" s="193"/>
      <c r="G1081" s="103"/>
      <c r="H1081" s="194"/>
      <c r="I1081" s="104"/>
      <c r="J1081" s="196"/>
      <c r="K1081" s="86"/>
      <c r="L1081" s="83"/>
      <c r="M1081" s="196"/>
      <c r="N1081" s="86"/>
      <c r="O1081" s="83"/>
    </row>
    <row r="1082" spans="1:15" x14ac:dyDescent="0.3">
      <c r="A1082" s="79"/>
      <c r="B1082" s="100"/>
      <c r="C1082" s="81"/>
      <c r="D1082" s="112"/>
      <c r="E1082" s="101"/>
      <c r="F1082" s="193"/>
      <c r="G1082" s="103"/>
      <c r="H1082" s="194"/>
      <c r="I1082" s="104"/>
      <c r="J1082" s="196"/>
      <c r="K1082" s="86"/>
      <c r="L1082" s="83"/>
      <c r="M1082" s="196"/>
      <c r="N1082" s="86"/>
      <c r="O1082" s="83"/>
    </row>
    <row r="1083" spans="1:15" x14ac:dyDescent="0.3">
      <c r="A1083" s="79"/>
      <c r="B1083" s="100"/>
      <c r="C1083" s="81"/>
      <c r="D1083" s="112"/>
      <c r="E1083" s="101"/>
      <c r="F1083" s="193"/>
      <c r="G1083" s="103"/>
      <c r="H1083" s="194"/>
      <c r="I1083" s="104"/>
      <c r="J1083" s="196"/>
      <c r="K1083" s="86"/>
      <c r="L1083" s="83"/>
      <c r="M1083" s="196"/>
      <c r="N1083" s="86"/>
      <c r="O1083" s="83"/>
    </row>
    <row r="1084" spans="1:15" x14ac:dyDescent="0.3">
      <c r="A1084" s="79"/>
      <c r="B1084" s="100"/>
      <c r="C1084" s="81"/>
      <c r="D1084" s="112"/>
      <c r="E1084" s="101"/>
      <c r="F1084" s="193"/>
      <c r="G1084" s="103"/>
      <c r="H1084" s="194"/>
      <c r="I1084" s="104"/>
      <c r="J1084" s="196"/>
      <c r="K1084" s="86"/>
      <c r="L1084" s="83"/>
      <c r="M1084" s="196"/>
      <c r="N1084" s="86"/>
      <c r="O1084" s="83"/>
    </row>
    <row r="1085" spans="1:15" x14ac:dyDescent="0.3">
      <c r="A1085" s="79"/>
      <c r="B1085" s="100"/>
      <c r="C1085" s="81"/>
      <c r="D1085" s="112"/>
      <c r="E1085" s="101"/>
      <c r="F1085" s="193"/>
      <c r="G1085" s="103"/>
      <c r="H1085" s="194"/>
      <c r="I1085" s="104"/>
      <c r="J1085" s="196"/>
      <c r="K1085" s="86"/>
      <c r="L1085" s="83"/>
      <c r="M1085" s="196"/>
      <c r="N1085" s="86"/>
      <c r="O1085" s="83"/>
    </row>
    <row r="1086" spans="1:15" x14ac:dyDescent="0.3">
      <c r="A1086" s="79"/>
      <c r="B1086" s="100"/>
      <c r="C1086" s="81"/>
      <c r="D1086" s="112"/>
      <c r="E1086" s="101"/>
      <c r="F1086" s="193"/>
      <c r="G1086" s="103"/>
      <c r="H1086" s="194"/>
      <c r="I1086" s="104"/>
      <c r="J1086" s="196"/>
      <c r="K1086" s="86"/>
      <c r="L1086" s="83"/>
      <c r="M1086" s="196"/>
      <c r="N1086" s="86"/>
      <c r="O1086" s="83"/>
    </row>
    <row r="1087" spans="1:15" x14ac:dyDescent="0.3">
      <c r="A1087" s="79"/>
      <c r="B1087" s="100"/>
      <c r="C1087" s="81"/>
      <c r="D1087" s="112"/>
      <c r="E1087" s="101"/>
      <c r="F1087" s="193"/>
      <c r="G1087" s="103"/>
      <c r="H1087" s="194"/>
      <c r="I1087" s="104"/>
      <c r="J1087" s="196"/>
      <c r="K1087" s="86"/>
      <c r="L1087" s="83"/>
      <c r="M1087" s="196"/>
      <c r="N1087" s="86"/>
      <c r="O1087" s="83"/>
    </row>
    <row r="1088" spans="1:15" x14ac:dyDescent="0.3">
      <c r="A1088" s="79"/>
      <c r="B1088" s="100"/>
      <c r="C1088" s="81"/>
      <c r="D1088" s="112"/>
      <c r="E1088" s="101"/>
      <c r="F1088" s="193"/>
      <c r="G1088" s="103"/>
      <c r="H1088" s="194"/>
      <c r="I1088" s="104"/>
      <c r="J1088" s="196"/>
      <c r="K1088" s="86"/>
      <c r="L1088" s="83"/>
      <c r="M1088" s="196"/>
      <c r="N1088" s="86"/>
      <c r="O1088" s="83"/>
    </row>
    <row r="1089" spans="1:15" x14ac:dyDescent="0.3">
      <c r="A1089" s="79"/>
      <c r="B1089" s="100"/>
      <c r="C1089" s="81"/>
      <c r="D1089" s="112"/>
      <c r="E1089" s="101"/>
      <c r="F1089" s="193"/>
      <c r="G1089" s="103"/>
      <c r="H1089" s="194"/>
      <c r="I1089" s="104"/>
      <c r="J1089" s="196"/>
      <c r="K1089" s="86"/>
      <c r="L1089" s="83"/>
      <c r="M1089" s="196"/>
      <c r="N1089" s="86"/>
      <c r="O1089" s="83"/>
    </row>
    <row r="1090" spans="1:15" x14ac:dyDescent="0.3">
      <c r="A1090" s="79"/>
      <c r="B1090" s="100"/>
      <c r="C1090" s="81"/>
      <c r="D1090" s="112"/>
      <c r="E1090" s="101"/>
      <c r="F1090" s="193"/>
      <c r="G1090" s="103"/>
      <c r="H1090" s="194"/>
      <c r="I1090" s="104"/>
      <c r="J1090" s="196"/>
      <c r="K1090" s="86"/>
      <c r="L1090" s="83"/>
      <c r="M1090" s="196"/>
      <c r="N1090" s="86"/>
      <c r="O1090" s="83"/>
    </row>
    <row r="1091" spans="1:15" x14ac:dyDescent="0.3">
      <c r="A1091" s="79"/>
      <c r="B1091" s="100"/>
      <c r="C1091" s="81"/>
      <c r="D1091" s="112"/>
      <c r="E1091" s="101"/>
      <c r="F1091" s="193"/>
      <c r="G1091" s="103"/>
      <c r="H1091" s="194"/>
      <c r="I1091" s="104"/>
      <c r="J1091" s="196"/>
      <c r="K1091" s="86"/>
      <c r="L1091" s="83"/>
      <c r="M1091" s="196"/>
      <c r="N1091" s="86"/>
      <c r="O1091" s="83"/>
    </row>
    <row r="1092" spans="1:15" x14ac:dyDescent="0.3">
      <c r="A1092" s="79"/>
      <c r="B1092" s="100"/>
      <c r="C1092" s="81"/>
      <c r="D1092" s="112"/>
      <c r="E1092" s="101"/>
      <c r="F1092" s="193"/>
      <c r="G1092" s="103"/>
      <c r="H1092" s="194"/>
      <c r="I1092" s="104"/>
      <c r="J1092" s="196"/>
      <c r="K1092" s="86"/>
      <c r="L1092" s="83"/>
      <c r="M1092" s="196"/>
      <c r="N1092" s="86"/>
      <c r="O1092" s="83"/>
    </row>
    <row r="1093" spans="1:15" x14ac:dyDescent="0.3">
      <c r="A1093" s="79"/>
      <c r="B1093" s="100"/>
      <c r="C1093" s="81"/>
      <c r="D1093" s="112"/>
      <c r="E1093" s="101"/>
      <c r="F1093" s="193"/>
      <c r="G1093" s="103"/>
      <c r="H1093" s="194"/>
      <c r="I1093" s="104"/>
      <c r="J1093" s="196"/>
      <c r="K1093" s="86"/>
      <c r="L1093" s="83"/>
      <c r="M1093" s="196"/>
      <c r="N1093" s="86"/>
      <c r="O1093" s="83"/>
    </row>
    <row r="1094" spans="1:15" x14ac:dyDescent="0.3">
      <c r="A1094" s="79"/>
      <c r="B1094" s="100"/>
      <c r="C1094" s="81"/>
      <c r="D1094" s="112"/>
      <c r="E1094" s="101"/>
      <c r="F1094" s="193"/>
      <c r="G1094" s="103"/>
      <c r="H1094" s="194"/>
      <c r="I1094" s="104"/>
      <c r="J1094" s="196"/>
      <c r="K1094" s="86"/>
      <c r="L1094" s="83"/>
      <c r="M1094" s="196"/>
      <c r="N1094" s="86"/>
      <c r="O1094" s="83"/>
    </row>
    <row r="1095" spans="1:15" x14ac:dyDescent="0.3">
      <c r="A1095" s="79"/>
      <c r="B1095" s="100"/>
      <c r="C1095" s="81"/>
      <c r="D1095" s="112"/>
      <c r="E1095" s="101"/>
      <c r="F1095" s="193"/>
      <c r="G1095" s="103"/>
      <c r="H1095" s="194"/>
      <c r="I1095" s="104"/>
      <c r="J1095" s="196"/>
      <c r="K1095" s="86"/>
      <c r="L1095" s="83"/>
      <c r="M1095" s="196"/>
      <c r="N1095" s="86"/>
      <c r="O1095" s="83"/>
    </row>
    <row r="1096" spans="1:15" x14ac:dyDescent="0.3">
      <c r="A1096" s="79"/>
      <c r="B1096" s="100"/>
      <c r="C1096" s="81"/>
      <c r="D1096" s="112"/>
      <c r="E1096" s="101"/>
      <c r="F1096" s="193"/>
      <c r="G1096" s="103"/>
      <c r="H1096" s="194"/>
      <c r="I1096" s="104"/>
      <c r="J1096" s="196"/>
      <c r="K1096" s="86"/>
      <c r="L1096" s="83"/>
      <c r="M1096" s="196"/>
      <c r="N1096" s="86"/>
      <c r="O1096" s="83"/>
    </row>
    <row r="1097" spans="1:15" x14ac:dyDescent="0.3">
      <c r="A1097" s="79"/>
      <c r="B1097" s="100"/>
      <c r="C1097" s="81"/>
      <c r="D1097" s="112"/>
      <c r="E1097" s="101"/>
      <c r="F1097" s="193"/>
      <c r="G1097" s="103"/>
      <c r="H1097" s="194"/>
      <c r="I1097" s="104"/>
      <c r="J1097" s="196"/>
      <c r="K1097" s="86"/>
      <c r="L1097" s="83"/>
      <c r="M1097" s="196"/>
      <c r="N1097" s="86"/>
      <c r="O1097" s="83"/>
    </row>
    <row r="1098" spans="1:15" x14ac:dyDescent="0.3">
      <c r="A1098" s="79"/>
      <c r="B1098" s="100"/>
      <c r="C1098" s="81"/>
      <c r="D1098" s="112"/>
      <c r="E1098" s="101"/>
      <c r="F1098" s="193"/>
      <c r="G1098" s="103"/>
      <c r="H1098" s="194"/>
      <c r="I1098" s="104"/>
      <c r="J1098" s="196"/>
      <c r="K1098" s="86"/>
      <c r="L1098" s="83"/>
      <c r="M1098" s="196"/>
      <c r="N1098" s="86"/>
      <c r="O1098" s="83"/>
    </row>
    <row r="1099" spans="1:15" x14ac:dyDescent="0.3">
      <c r="A1099" s="79"/>
      <c r="B1099" s="100"/>
      <c r="C1099" s="81"/>
      <c r="D1099" s="112"/>
      <c r="E1099" s="101"/>
      <c r="F1099" s="193"/>
      <c r="G1099" s="103"/>
      <c r="H1099" s="194"/>
      <c r="I1099" s="104"/>
      <c r="J1099" s="196"/>
      <c r="K1099" s="86"/>
      <c r="L1099" s="83"/>
      <c r="M1099" s="196"/>
      <c r="N1099" s="86"/>
      <c r="O1099" s="83"/>
    </row>
    <row r="1100" spans="1:15" x14ac:dyDescent="0.3">
      <c r="A1100" s="79"/>
      <c r="B1100" s="100"/>
      <c r="C1100" s="81"/>
      <c r="D1100" s="112"/>
      <c r="E1100" s="101"/>
      <c r="F1100" s="193"/>
      <c r="G1100" s="103"/>
      <c r="H1100" s="194"/>
      <c r="I1100" s="104"/>
      <c r="J1100" s="196"/>
      <c r="K1100" s="86"/>
      <c r="L1100" s="83"/>
      <c r="M1100" s="196"/>
      <c r="N1100" s="86"/>
      <c r="O1100" s="83"/>
    </row>
    <row r="1101" spans="1:15" x14ac:dyDescent="0.3">
      <c r="A1101" s="79"/>
      <c r="B1101" s="100"/>
      <c r="C1101" s="81"/>
      <c r="D1101" s="112"/>
      <c r="E1101" s="101"/>
      <c r="F1101" s="193"/>
      <c r="G1101" s="103"/>
      <c r="H1101" s="194"/>
      <c r="I1101" s="104"/>
      <c r="J1101" s="196"/>
      <c r="K1101" s="86"/>
      <c r="L1101" s="83"/>
      <c r="M1101" s="196"/>
      <c r="N1101" s="86"/>
      <c r="O1101" s="83"/>
    </row>
    <row r="1102" spans="1:15" x14ac:dyDescent="0.3">
      <c r="A1102" s="79"/>
      <c r="B1102" s="100"/>
      <c r="C1102" s="81"/>
      <c r="D1102" s="112"/>
      <c r="E1102" s="101"/>
      <c r="F1102" s="193"/>
      <c r="G1102" s="103"/>
      <c r="H1102" s="194"/>
      <c r="I1102" s="104"/>
      <c r="J1102" s="196"/>
      <c r="K1102" s="86"/>
      <c r="L1102" s="83"/>
      <c r="M1102" s="196"/>
      <c r="N1102" s="86"/>
      <c r="O1102" s="83"/>
    </row>
    <row r="1103" spans="1:15" x14ac:dyDescent="0.3">
      <c r="A1103" s="79"/>
      <c r="B1103" s="100"/>
      <c r="C1103" s="81"/>
      <c r="D1103" s="112"/>
      <c r="E1103" s="101"/>
      <c r="F1103" s="193"/>
      <c r="G1103" s="103"/>
      <c r="H1103" s="194"/>
      <c r="I1103" s="104"/>
      <c r="J1103" s="196"/>
      <c r="K1103" s="86"/>
      <c r="L1103" s="83"/>
      <c r="M1103" s="196"/>
      <c r="N1103" s="86"/>
      <c r="O1103" s="83"/>
    </row>
    <row r="1104" spans="1:15" x14ac:dyDescent="0.3">
      <c r="A1104" s="79"/>
      <c r="B1104" s="100"/>
      <c r="C1104" s="81"/>
      <c r="D1104" s="112"/>
      <c r="E1104" s="101"/>
      <c r="F1104" s="193"/>
      <c r="G1104" s="103"/>
      <c r="H1104" s="194"/>
      <c r="I1104" s="104"/>
      <c r="J1104" s="196"/>
      <c r="K1104" s="86"/>
      <c r="L1104" s="83"/>
      <c r="M1104" s="196"/>
      <c r="N1104" s="86"/>
      <c r="O1104" s="83"/>
    </row>
    <row r="1105" spans="1:15" x14ac:dyDescent="0.3">
      <c r="A1105" s="79"/>
      <c r="B1105" s="100"/>
      <c r="C1105" s="81"/>
      <c r="D1105" s="112"/>
      <c r="E1105" s="101"/>
      <c r="F1105" s="193"/>
      <c r="G1105" s="103"/>
      <c r="H1105" s="194"/>
      <c r="I1105" s="104"/>
      <c r="J1105" s="196"/>
      <c r="K1105" s="86"/>
      <c r="L1105" s="83"/>
      <c r="M1105" s="196"/>
      <c r="N1105" s="86"/>
      <c r="O1105" s="83"/>
    </row>
    <row r="1106" spans="1:15" x14ac:dyDescent="0.3">
      <c r="A1106" s="79"/>
      <c r="B1106" s="100"/>
      <c r="C1106" s="81"/>
      <c r="D1106" s="112"/>
      <c r="E1106" s="101"/>
      <c r="F1106" s="193"/>
      <c r="G1106" s="103"/>
      <c r="H1106" s="194"/>
      <c r="I1106" s="104"/>
      <c r="J1106" s="196"/>
      <c r="K1106" s="86"/>
      <c r="L1106" s="83"/>
      <c r="M1106" s="196"/>
      <c r="N1106" s="86"/>
      <c r="O1106" s="83"/>
    </row>
    <row r="1107" spans="1:15" x14ac:dyDescent="0.3">
      <c r="A1107" s="79"/>
      <c r="B1107" s="100"/>
      <c r="C1107" s="81"/>
      <c r="D1107" s="112"/>
      <c r="E1107" s="101"/>
      <c r="F1107" s="193"/>
      <c r="G1107" s="103"/>
      <c r="H1107" s="194"/>
      <c r="I1107" s="104"/>
      <c r="J1107" s="196"/>
      <c r="K1107" s="86"/>
      <c r="L1107" s="83"/>
      <c r="M1107" s="196"/>
      <c r="N1107" s="86"/>
      <c r="O1107" s="83"/>
    </row>
    <row r="1108" spans="1:15" x14ac:dyDescent="0.3">
      <c r="A1108" s="79"/>
      <c r="B1108" s="100"/>
      <c r="C1108" s="81"/>
      <c r="D1108" s="112"/>
      <c r="E1108" s="101"/>
      <c r="F1108" s="193"/>
      <c r="G1108" s="103"/>
      <c r="H1108" s="194"/>
      <c r="I1108" s="104"/>
      <c r="J1108" s="196"/>
      <c r="K1108" s="86"/>
      <c r="L1108" s="83"/>
      <c r="M1108" s="196"/>
      <c r="N1108" s="86"/>
      <c r="O1108" s="83"/>
    </row>
    <row r="1109" spans="1:15" x14ac:dyDescent="0.3">
      <c r="A1109" s="79"/>
      <c r="B1109" s="100"/>
      <c r="C1109" s="81"/>
      <c r="D1109" s="112"/>
      <c r="E1109" s="101"/>
      <c r="F1109" s="193"/>
      <c r="G1109" s="103"/>
      <c r="H1109" s="194"/>
      <c r="I1109" s="104"/>
      <c r="J1109" s="196"/>
      <c r="K1109" s="86"/>
      <c r="L1109" s="83"/>
      <c r="M1109" s="196"/>
      <c r="N1109" s="86"/>
      <c r="O1109" s="83"/>
    </row>
    <row r="1110" spans="1:15" x14ac:dyDescent="0.3">
      <c r="A1110" s="79"/>
      <c r="B1110" s="100"/>
      <c r="C1110" s="81"/>
      <c r="D1110" s="112"/>
      <c r="E1110" s="101"/>
      <c r="F1110" s="193"/>
      <c r="G1110" s="103"/>
      <c r="H1110" s="194"/>
      <c r="I1110" s="104"/>
      <c r="J1110" s="196"/>
      <c r="K1110" s="86"/>
      <c r="L1110" s="83"/>
      <c r="M1110" s="196"/>
      <c r="N1110" s="86"/>
      <c r="O1110" s="83"/>
    </row>
    <row r="1111" spans="1:15" x14ac:dyDescent="0.3">
      <c r="A1111" s="79"/>
      <c r="B1111" s="100"/>
      <c r="C1111" s="81"/>
      <c r="D1111" s="112"/>
      <c r="E1111" s="101"/>
      <c r="F1111" s="193"/>
      <c r="G1111" s="103"/>
      <c r="H1111" s="194"/>
      <c r="I1111" s="104"/>
      <c r="J1111" s="196"/>
      <c r="K1111" s="86"/>
      <c r="L1111" s="83"/>
      <c r="M1111" s="196"/>
      <c r="N1111" s="86"/>
      <c r="O1111" s="83"/>
    </row>
    <row r="1112" spans="1:15" x14ac:dyDescent="0.3">
      <c r="A1112" s="79"/>
      <c r="B1112" s="100"/>
      <c r="C1112" s="81"/>
      <c r="D1112" s="112"/>
      <c r="E1112" s="101"/>
      <c r="F1112" s="193"/>
      <c r="G1112" s="103"/>
      <c r="H1112" s="194"/>
      <c r="I1112" s="104"/>
      <c r="J1112" s="196"/>
      <c r="K1112" s="86"/>
      <c r="L1112" s="83"/>
      <c r="M1112" s="196"/>
      <c r="N1112" s="86"/>
      <c r="O1112" s="83"/>
    </row>
    <row r="1113" spans="1:15" x14ac:dyDescent="0.3">
      <c r="A1113" s="79"/>
      <c r="B1113" s="100"/>
      <c r="C1113" s="81"/>
      <c r="D1113" s="112"/>
      <c r="E1113" s="101"/>
      <c r="F1113" s="193"/>
      <c r="G1113" s="103"/>
      <c r="H1113" s="194"/>
      <c r="I1113" s="104"/>
      <c r="J1113" s="196"/>
      <c r="K1113" s="86"/>
      <c r="L1113" s="83"/>
      <c r="M1113" s="196"/>
      <c r="N1113" s="86"/>
      <c r="O1113" s="83"/>
    </row>
    <row r="1114" spans="1:15" x14ac:dyDescent="0.3">
      <c r="A1114" s="79"/>
      <c r="B1114" s="100"/>
      <c r="C1114" s="81"/>
      <c r="D1114" s="112"/>
      <c r="E1114" s="101"/>
      <c r="F1114" s="193"/>
      <c r="G1114" s="103"/>
      <c r="H1114" s="194"/>
      <c r="I1114" s="104"/>
      <c r="J1114" s="196"/>
      <c r="K1114" s="86"/>
      <c r="L1114" s="83"/>
      <c r="M1114" s="196"/>
      <c r="N1114" s="86"/>
      <c r="O1114" s="83"/>
    </row>
    <row r="1115" spans="1:15" x14ac:dyDescent="0.3">
      <c r="A1115" s="79"/>
      <c r="B1115" s="100"/>
      <c r="C1115" s="81"/>
      <c r="D1115" s="112"/>
      <c r="E1115" s="101"/>
      <c r="F1115" s="193"/>
      <c r="G1115" s="103"/>
      <c r="H1115" s="194"/>
      <c r="I1115" s="104"/>
      <c r="J1115" s="196"/>
      <c r="K1115" s="86"/>
      <c r="L1115" s="83"/>
      <c r="M1115" s="196"/>
      <c r="N1115" s="86"/>
      <c r="O1115" s="83"/>
    </row>
    <row r="1116" spans="1:15" x14ac:dyDescent="0.3">
      <c r="A1116" s="79"/>
      <c r="B1116" s="100"/>
      <c r="C1116" s="81"/>
      <c r="D1116" s="112"/>
      <c r="E1116" s="101"/>
      <c r="F1116" s="193"/>
      <c r="G1116" s="103"/>
      <c r="H1116" s="194"/>
      <c r="I1116" s="104"/>
      <c r="J1116" s="196"/>
      <c r="K1116" s="86"/>
      <c r="L1116" s="83"/>
      <c r="M1116" s="196"/>
      <c r="N1116" s="86"/>
      <c r="O1116" s="83"/>
    </row>
    <row r="1117" spans="1:15" x14ac:dyDescent="0.3">
      <c r="A1117" s="79"/>
      <c r="B1117" s="100"/>
      <c r="C1117" s="81"/>
      <c r="D1117" s="112"/>
      <c r="E1117" s="101"/>
      <c r="F1117" s="193"/>
      <c r="G1117" s="103"/>
      <c r="H1117" s="194"/>
      <c r="I1117" s="104"/>
      <c r="J1117" s="196"/>
      <c r="K1117" s="86"/>
      <c r="L1117" s="83"/>
      <c r="M1117" s="196"/>
      <c r="N1117" s="86"/>
      <c r="O1117" s="83"/>
    </row>
    <row r="1118" spans="1:15" x14ac:dyDescent="0.3">
      <c r="A1118" s="79"/>
      <c r="B1118" s="100"/>
      <c r="C1118" s="81"/>
      <c r="D1118" s="112"/>
      <c r="E1118" s="101"/>
      <c r="F1118" s="193"/>
      <c r="G1118" s="103"/>
      <c r="H1118" s="194"/>
      <c r="I1118" s="104"/>
      <c r="J1118" s="196"/>
      <c r="K1118" s="86"/>
      <c r="L1118" s="83"/>
      <c r="M1118" s="196"/>
      <c r="N1118" s="86"/>
      <c r="O1118" s="83"/>
    </row>
    <row r="1119" spans="1:15" x14ac:dyDescent="0.3">
      <c r="A1119" s="79"/>
      <c r="B1119" s="100"/>
      <c r="C1119" s="81"/>
      <c r="D1119" s="112"/>
      <c r="E1119" s="101"/>
      <c r="F1119" s="193"/>
      <c r="G1119" s="103"/>
      <c r="H1119" s="194"/>
      <c r="I1119" s="104"/>
      <c r="J1119" s="196"/>
      <c r="K1119" s="86"/>
      <c r="L1119" s="83"/>
      <c r="M1119" s="196"/>
      <c r="N1119" s="86"/>
      <c r="O1119" s="83"/>
    </row>
    <row r="1120" spans="1:15" ht="15" thickBot="1" x14ac:dyDescent="0.35">
      <c r="A1120" s="79"/>
      <c r="B1120" s="100"/>
      <c r="C1120" s="81"/>
      <c r="D1120" s="112"/>
      <c r="E1120" s="101"/>
      <c r="F1120" s="193"/>
      <c r="G1120" s="103"/>
      <c r="H1120" s="194"/>
      <c r="I1120" s="104"/>
      <c r="J1120" s="196"/>
      <c r="K1120" s="86"/>
      <c r="L1120" s="83"/>
      <c r="M1120" s="196"/>
      <c r="N1120" s="86"/>
      <c r="O1120" s="83"/>
    </row>
    <row r="1121" spans="1:15" x14ac:dyDescent="0.3">
      <c r="A1121" s="240" t="s">
        <v>1138</v>
      </c>
      <c r="B1121" s="241"/>
      <c r="C1121" s="241"/>
      <c r="D1121" s="241"/>
      <c r="E1121" s="241"/>
      <c r="F1121" s="241"/>
      <c r="G1121" s="241"/>
      <c r="H1121" s="241"/>
      <c r="I1121" s="241"/>
      <c r="J1121" s="241"/>
      <c r="K1121" s="241"/>
      <c r="L1121" s="241"/>
      <c r="M1121" s="241"/>
      <c r="N1121" s="241"/>
      <c r="O1121" s="242"/>
    </row>
    <row r="1122" spans="1:15" x14ac:dyDescent="0.3">
      <c r="A1122" s="243"/>
      <c r="B1122" s="244"/>
      <c r="C1122" s="244"/>
      <c r="D1122" s="244"/>
      <c r="E1122" s="244"/>
      <c r="F1122" s="244"/>
      <c r="G1122" s="244"/>
      <c r="H1122" s="244"/>
      <c r="I1122" s="244"/>
      <c r="J1122" s="244"/>
      <c r="K1122" s="244"/>
      <c r="L1122" s="244"/>
      <c r="M1122" s="244"/>
      <c r="N1122" s="244"/>
      <c r="O1122" s="245"/>
    </row>
    <row r="1123" spans="1:15" ht="15" thickBot="1" x14ac:dyDescent="0.35">
      <c r="A1123" s="246"/>
      <c r="B1123" s="247"/>
      <c r="C1123" s="247"/>
      <c r="D1123" s="247"/>
      <c r="E1123" s="247"/>
      <c r="F1123" s="247"/>
      <c r="G1123" s="247"/>
      <c r="H1123" s="247"/>
      <c r="I1123" s="247"/>
      <c r="J1123" s="247"/>
      <c r="K1123" s="247"/>
      <c r="L1123" s="247"/>
      <c r="M1123" s="247"/>
      <c r="N1123" s="247"/>
      <c r="O1123" s="248"/>
    </row>
    <row r="1124" spans="1:15" x14ac:dyDescent="0.3">
      <c r="A1124" s="22"/>
      <c r="B1124" s="109"/>
      <c r="C1124" s="110"/>
      <c r="D1124" s="22"/>
      <c r="E1124" s="111"/>
      <c r="F1124" s="22"/>
      <c r="G1124" s="22"/>
      <c r="H1124" s="22"/>
      <c r="I1124" s="110"/>
      <c r="J1124" s="22"/>
      <c r="K1124" s="22"/>
      <c r="L1124" s="22"/>
      <c r="M1124" s="22"/>
      <c r="N1124" s="22"/>
      <c r="O1124" s="22"/>
    </row>
    <row r="1125" spans="1:15" x14ac:dyDescent="0.3">
      <c r="A1125" s="22"/>
      <c r="B1125" s="109"/>
      <c r="C1125" s="110"/>
      <c r="D1125" s="22"/>
      <c r="E1125" s="111"/>
      <c r="F1125" s="22"/>
      <c r="G1125" s="22"/>
      <c r="H1125" s="22"/>
      <c r="I1125" s="110"/>
      <c r="J1125" s="22"/>
      <c r="K1125" s="22"/>
      <c r="L1125" s="22"/>
      <c r="M1125" s="22"/>
      <c r="N1125" s="22"/>
      <c r="O1125" s="22"/>
    </row>
    <row r="1126" spans="1:15" x14ac:dyDescent="0.3">
      <c r="A1126" s="22"/>
      <c r="B1126" s="109"/>
      <c r="C1126" s="110"/>
      <c r="D1126" s="22"/>
      <c r="E1126" s="111"/>
      <c r="F1126" s="22"/>
      <c r="G1126" s="22"/>
      <c r="H1126" s="22"/>
      <c r="I1126" s="110"/>
      <c r="J1126" s="22"/>
      <c r="K1126" s="22"/>
      <c r="L1126" s="22"/>
      <c r="M1126" s="22"/>
      <c r="N1126" s="22"/>
      <c r="O1126" s="22"/>
    </row>
    <row r="1127" spans="1:15" x14ac:dyDescent="0.3">
      <c r="A1127" s="22"/>
      <c r="B1127" s="109"/>
      <c r="C1127" s="110"/>
      <c r="D1127" s="22"/>
      <c r="E1127" s="111"/>
      <c r="F1127" s="22"/>
      <c r="G1127" s="22"/>
      <c r="H1127" s="22"/>
      <c r="I1127" s="110"/>
      <c r="J1127" s="22"/>
      <c r="K1127" s="22"/>
      <c r="L1127" s="22"/>
      <c r="M1127" s="22"/>
      <c r="N1127" s="22"/>
      <c r="O1127" s="22"/>
    </row>
    <row r="1128" spans="1:15" x14ac:dyDescent="0.3">
      <c r="A1128" s="22"/>
      <c r="B1128" s="109"/>
      <c r="C1128" s="110"/>
      <c r="D1128" s="22"/>
      <c r="E1128" s="111"/>
      <c r="F1128" s="22"/>
      <c r="G1128" s="22"/>
      <c r="H1128" s="22"/>
      <c r="I1128" s="110"/>
      <c r="J1128" s="22"/>
      <c r="K1128" s="22"/>
      <c r="L1128" s="22"/>
      <c r="M1128" s="22"/>
      <c r="N1128" s="22"/>
      <c r="O1128" s="22"/>
    </row>
    <row r="1129" spans="1:15" x14ac:dyDescent="0.3">
      <c r="A1129" s="22"/>
      <c r="B1129" s="109"/>
      <c r="C1129" s="110"/>
      <c r="D1129" s="22"/>
      <c r="E1129" s="111"/>
      <c r="F1129" s="22"/>
      <c r="G1129" s="22"/>
      <c r="H1129" s="22"/>
      <c r="I1129" s="110"/>
      <c r="J1129" s="22"/>
      <c r="K1129" s="22"/>
      <c r="L1129" s="22"/>
      <c r="M1129" s="22"/>
      <c r="N1129" s="22"/>
      <c r="O1129" s="22"/>
    </row>
    <row r="1130" spans="1:15" x14ac:dyDescent="0.3">
      <c r="A1130" s="22"/>
      <c r="B1130" s="109"/>
      <c r="C1130" s="110"/>
      <c r="D1130" s="22"/>
      <c r="E1130" s="111"/>
      <c r="F1130" s="22"/>
      <c r="G1130" s="22"/>
      <c r="H1130" s="22"/>
      <c r="I1130" s="110"/>
      <c r="J1130" s="22"/>
      <c r="K1130" s="22"/>
      <c r="L1130" s="22"/>
      <c r="M1130" s="22"/>
      <c r="N1130" s="22"/>
      <c r="O1130" s="22"/>
    </row>
    <row r="1131" spans="1:15" x14ac:dyDescent="0.3">
      <c r="A1131" s="22"/>
      <c r="B1131" s="109"/>
      <c r="C1131" s="110"/>
      <c r="D1131" s="22"/>
      <c r="E1131" s="111"/>
      <c r="F1131" s="22"/>
      <c r="G1131" s="22"/>
      <c r="H1131" s="22"/>
      <c r="I1131" s="110"/>
      <c r="J1131" s="22"/>
      <c r="K1131" s="22"/>
      <c r="L1131" s="22"/>
      <c r="M1131" s="22"/>
      <c r="N1131" s="22"/>
      <c r="O1131" s="22"/>
    </row>
    <row r="1132" spans="1:15" x14ac:dyDescent="0.3">
      <c r="A1132" s="22"/>
      <c r="B1132" s="109"/>
      <c r="C1132" s="110"/>
      <c r="D1132" s="22"/>
      <c r="E1132" s="111"/>
      <c r="F1132" s="22"/>
      <c r="G1132" s="22"/>
      <c r="H1132" s="22"/>
      <c r="I1132" s="110"/>
      <c r="J1132" s="22"/>
      <c r="K1132" s="22"/>
      <c r="L1132" s="22"/>
      <c r="M1132" s="22"/>
      <c r="N1132" s="22"/>
      <c r="O1132" s="22"/>
    </row>
    <row r="1133" spans="1:15" x14ac:dyDescent="0.3">
      <c r="A1133" s="22"/>
      <c r="B1133" s="109"/>
      <c r="C1133" s="110"/>
      <c r="D1133" s="22"/>
      <c r="E1133" s="111"/>
      <c r="F1133" s="22"/>
      <c r="G1133" s="22"/>
      <c r="H1133" s="22"/>
      <c r="I1133" s="110"/>
      <c r="J1133" s="22"/>
      <c r="K1133" s="22"/>
      <c r="L1133" s="22"/>
      <c r="M1133" s="22"/>
      <c r="N1133" s="22"/>
      <c r="O1133" s="22"/>
    </row>
    <row r="1134" spans="1:15" x14ac:dyDescent="0.3">
      <c r="A1134" s="22"/>
      <c r="B1134" s="109"/>
      <c r="C1134" s="110"/>
      <c r="D1134" s="22"/>
      <c r="E1134" s="111"/>
      <c r="F1134" s="22"/>
      <c r="G1134" s="22"/>
      <c r="H1134" s="22"/>
      <c r="I1134" s="110"/>
      <c r="J1134" s="22"/>
      <c r="K1134" s="22"/>
      <c r="L1134" s="22"/>
      <c r="M1134" s="22"/>
      <c r="N1134" s="22"/>
      <c r="O1134" s="22"/>
    </row>
    <row r="1135" spans="1:15" x14ac:dyDescent="0.3">
      <c r="A1135" s="22"/>
      <c r="B1135" s="109"/>
      <c r="C1135" s="110"/>
      <c r="D1135" s="22"/>
      <c r="E1135" s="111"/>
      <c r="F1135" s="22"/>
      <c r="G1135" s="22"/>
      <c r="H1135" s="22"/>
      <c r="I1135" s="110"/>
      <c r="J1135" s="22"/>
      <c r="K1135" s="22"/>
      <c r="L1135" s="22"/>
      <c r="M1135" s="22"/>
      <c r="N1135" s="22"/>
      <c r="O1135" s="22"/>
    </row>
    <row r="1136" spans="1:15" x14ac:dyDescent="0.3">
      <c r="A1136" s="22"/>
      <c r="B1136" s="109"/>
      <c r="C1136" s="110"/>
      <c r="D1136" s="22"/>
      <c r="E1136" s="111"/>
      <c r="F1136" s="22"/>
      <c r="G1136" s="22"/>
      <c r="H1136" s="22"/>
      <c r="I1136" s="110"/>
      <c r="J1136" s="22"/>
      <c r="K1136" s="22"/>
      <c r="L1136" s="22"/>
      <c r="M1136" s="22"/>
      <c r="N1136" s="22"/>
      <c r="O1136" s="22"/>
    </row>
    <row r="1137" spans="1:15" x14ac:dyDescent="0.3">
      <c r="A1137" s="22"/>
      <c r="B1137" s="109"/>
      <c r="C1137" s="110"/>
      <c r="D1137" s="22"/>
      <c r="E1137" s="111"/>
      <c r="F1137" s="22"/>
      <c r="G1137" s="22"/>
      <c r="H1137" s="22"/>
      <c r="I1137" s="110"/>
      <c r="J1137" s="22"/>
      <c r="K1137" s="22"/>
      <c r="L1137" s="22"/>
      <c r="M1137" s="22"/>
      <c r="N1137" s="22"/>
      <c r="O1137" s="22"/>
    </row>
    <row r="1138" spans="1:15" x14ac:dyDescent="0.3">
      <c r="A1138" s="22"/>
      <c r="B1138" s="109"/>
      <c r="C1138" s="110"/>
      <c r="D1138" s="22"/>
      <c r="E1138" s="111"/>
      <c r="F1138" s="22"/>
      <c r="G1138" s="22"/>
      <c r="H1138" s="22"/>
      <c r="I1138" s="110"/>
      <c r="J1138" s="22"/>
      <c r="K1138" s="22"/>
      <c r="L1138" s="22"/>
      <c r="M1138" s="22"/>
      <c r="N1138" s="22"/>
      <c r="O1138" s="22"/>
    </row>
    <row r="1139" spans="1:15" x14ac:dyDescent="0.3">
      <c r="A1139" s="22"/>
      <c r="B1139" s="109"/>
      <c r="C1139" s="110"/>
      <c r="D1139" s="22"/>
      <c r="E1139" s="111"/>
      <c r="F1139" s="22"/>
      <c r="G1139" s="22"/>
      <c r="H1139" s="22"/>
      <c r="I1139" s="110"/>
      <c r="J1139" s="22"/>
      <c r="K1139" s="22"/>
      <c r="L1139" s="22"/>
      <c r="M1139" s="22"/>
      <c r="N1139" s="22"/>
      <c r="O1139" s="22"/>
    </row>
    <row r="1140" spans="1:15" x14ac:dyDescent="0.3">
      <c r="A1140" s="22"/>
      <c r="B1140" s="109"/>
      <c r="C1140" s="110"/>
      <c r="D1140" s="22"/>
      <c r="E1140" s="111"/>
      <c r="F1140" s="22"/>
      <c r="G1140" s="22"/>
      <c r="H1140" s="22"/>
      <c r="I1140" s="110"/>
      <c r="J1140" s="22"/>
      <c r="K1140" s="22"/>
      <c r="L1140" s="22"/>
      <c r="M1140" s="22"/>
      <c r="N1140" s="22"/>
      <c r="O1140" s="22"/>
    </row>
    <row r="1141" spans="1:15" x14ac:dyDescent="0.3">
      <c r="A1141" s="22"/>
      <c r="B1141" s="109"/>
      <c r="C1141" s="110"/>
      <c r="D1141" s="22"/>
      <c r="E1141" s="111"/>
      <c r="F1141" s="22"/>
      <c r="G1141" s="22"/>
      <c r="H1141" s="22"/>
      <c r="I1141" s="110"/>
      <c r="J1141" s="22"/>
      <c r="K1141" s="22"/>
      <c r="L1141" s="22"/>
      <c r="M1141" s="22"/>
      <c r="N1141" s="22"/>
      <c r="O1141" s="22"/>
    </row>
    <row r="1142" spans="1:15" x14ac:dyDescent="0.3">
      <c r="A1142" s="22"/>
      <c r="B1142" s="109"/>
      <c r="C1142" s="110"/>
      <c r="D1142" s="22"/>
      <c r="E1142" s="111"/>
      <c r="F1142" s="22"/>
      <c r="G1142" s="22"/>
      <c r="H1142" s="22"/>
      <c r="I1142" s="110"/>
      <c r="J1142" s="22"/>
      <c r="K1142" s="22"/>
      <c r="L1142" s="22"/>
      <c r="M1142" s="22"/>
      <c r="N1142" s="22"/>
      <c r="O1142" s="22"/>
    </row>
    <row r="1143" spans="1:15" x14ac:dyDescent="0.3">
      <c r="A1143" s="22"/>
      <c r="B1143" s="109"/>
      <c r="C1143" s="110"/>
      <c r="D1143" s="22"/>
      <c r="E1143" s="111"/>
      <c r="F1143" s="22"/>
      <c r="G1143" s="22"/>
      <c r="H1143" s="22"/>
      <c r="I1143" s="110"/>
      <c r="J1143" s="22"/>
      <c r="K1143" s="22"/>
      <c r="L1143" s="22"/>
      <c r="M1143" s="22"/>
      <c r="N1143" s="22"/>
      <c r="O1143" s="22"/>
    </row>
    <row r="1144" spans="1:15" x14ac:dyDescent="0.3">
      <c r="A1144" s="22"/>
      <c r="B1144" s="109"/>
      <c r="C1144" s="110"/>
      <c r="D1144" s="22"/>
      <c r="E1144" s="111"/>
      <c r="F1144" s="22"/>
      <c r="G1144" s="22"/>
      <c r="H1144" s="22"/>
      <c r="I1144" s="110"/>
      <c r="J1144" s="22"/>
      <c r="K1144" s="22"/>
      <c r="L1144" s="22"/>
      <c r="M1144" s="22"/>
      <c r="N1144" s="22"/>
      <c r="O1144" s="22"/>
    </row>
    <row r="1145" spans="1:15" x14ac:dyDescent="0.3">
      <c r="A1145" s="22"/>
      <c r="B1145" s="109"/>
      <c r="C1145" s="110"/>
      <c r="D1145" s="22"/>
      <c r="E1145" s="111"/>
      <c r="F1145" s="22"/>
      <c r="G1145" s="22"/>
      <c r="H1145" s="22"/>
      <c r="I1145" s="110"/>
      <c r="J1145" s="22"/>
      <c r="K1145" s="22"/>
      <c r="L1145" s="22"/>
      <c r="M1145" s="22"/>
      <c r="N1145" s="22"/>
      <c r="O1145" s="22"/>
    </row>
    <row r="1146" spans="1:15" x14ac:dyDescent="0.3">
      <c r="A1146" s="22"/>
      <c r="B1146" s="109"/>
      <c r="C1146" s="110"/>
      <c r="D1146" s="22"/>
      <c r="E1146" s="111"/>
      <c r="F1146" s="22"/>
      <c r="G1146" s="22"/>
      <c r="H1146" s="22"/>
      <c r="I1146" s="110"/>
      <c r="J1146" s="22"/>
      <c r="K1146" s="22"/>
      <c r="L1146" s="22"/>
      <c r="M1146" s="22"/>
      <c r="N1146" s="22"/>
      <c r="O1146" s="22"/>
    </row>
    <row r="1147" spans="1:15" x14ac:dyDescent="0.3">
      <c r="A1147" s="22"/>
      <c r="B1147" s="109"/>
      <c r="C1147" s="110"/>
      <c r="D1147" s="22"/>
      <c r="E1147" s="111"/>
      <c r="F1147" s="22"/>
      <c r="G1147" s="22"/>
      <c r="H1147" s="22"/>
      <c r="I1147" s="110"/>
      <c r="J1147" s="22"/>
      <c r="K1147" s="22"/>
      <c r="L1147" s="22"/>
      <c r="M1147" s="22"/>
      <c r="N1147" s="22"/>
      <c r="O1147" s="22"/>
    </row>
    <row r="1148" spans="1:15" x14ac:dyDescent="0.3">
      <c r="A1148" s="22"/>
      <c r="B1148" s="109"/>
      <c r="C1148" s="110"/>
      <c r="D1148" s="22"/>
      <c r="E1148" s="111"/>
      <c r="F1148" s="22"/>
      <c r="G1148" s="22"/>
      <c r="H1148" s="22"/>
      <c r="I1148" s="110"/>
      <c r="J1148" s="22"/>
      <c r="K1148" s="22"/>
      <c r="L1148" s="22"/>
      <c r="M1148" s="22"/>
      <c r="N1148" s="22"/>
      <c r="O1148" s="22"/>
    </row>
    <row r="1149" spans="1:15" x14ac:dyDescent="0.3">
      <c r="A1149" s="22"/>
      <c r="B1149" s="109"/>
      <c r="C1149" s="110"/>
      <c r="D1149" s="22"/>
      <c r="E1149" s="111"/>
      <c r="F1149" s="22"/>
      <c r="G1149" s="22"/>
      <c r="H1149" s="22"/>
      <c r="I1149" s="110"/>
      <c r="J1149" s="22"/>
      <c r="K1149" s="22"/>
      <c r="L1149" s="22"/>
      <c r="M1149" s="22"/>
      <c r="N1149" s="22"/>
      <c r="O1149" s="22"/>
    </row>
    <row r="1150" spans="1:15" x14ac:dyDescent="0.3">
      <c r="A1150" s="22"/>
      <c r="B1150" s="109"/>
      <c r="C1150" s="110"/>
      <c r="D1150" s="22"/>
      <c r="E1150" s="111"/>
      <c r="F1150" s="22"/>
      <c r="G1150" s="22"/>
      <c r="H1150" s="22"/>
      <c r="I1150" s="110"/>
      <c r="J1150" s="22"/>
      <c r="K1150" s="22"/>
      <c r="L1150" s="22"/>
      <c r="M1150" s="22"/>
      <c r="N1150" s="22"/>
      <c r="O1150" s="22"/>
    </row>
    <row r="1151" spans="1:15" x14ac:dyDescent="0.3">
      <c r="A1151" s="22"/>
      <c r="B1151" s="109"/>
      <c r="C1151" s="110"/>
      <c r="D1151" s="22"/>
      <c r="E1151" s="111"/>
      <c r="F1151" s="22"/>
      <c r="G1151" s="22"/>
      <c r="H1151" s="22"/>
      <c r="I1151" s="110"/>
      <c r="J1151" s="22"/>
      <c r="K1151" s="22"/>
      <c r="L1151" s="22"/>
      <c r="M1151" s="22"/>
      <c r="N1151" s="22"/>
      <c r="O1151" s="22"/>
    </row>
    <row r="1152" spans="1:15" x14ac:dyDescent="0.3">
      <c r="A1152" s="22"/>
      <c r="B1152" s="109"/>
      <c r="C1152" s="110"/>
      <c r="D1152" s="22"/>
      <c r="E1152" s="111"/>
      <c r="F1152" s="22"/>
      <c r="G1152" s="22"/>
      <c r="H1152" s="22"/>
      <c r="I1152" s="110"/>
      <c r="J1152" s="22"/>
      <c r="K1152" s="22"/>
      <c r="L1152" s="22"/>
      <c r="M1152" s="22"/>
      <c r="N1152" s="22"/>
      <c r="O1152" s="22"/>
    </row>
    <row r="1153" spans="1:15" x14ac:dyDescent="0.3">
      <c r="A1153" s="22"/>
      <c r="B1153" s="109"/>
      <c r="C1153" s="110"/>
      <c r="D1153" s="22"/>
      <c r="E1153" s="111"/>
      <c r="F1153" s="22"/>
      <c r="G1153" s="22"/>
      <c r="H1153" s="22"/>
      <c r="I1153" s="110"/>
      <c r="J1153" s="22"/>
      <c r="K1153" s="22"/>
      <c r="L1153" s="22"/>
      <c r="M1153" s="22"/>
      <c r="N1153" s="22"/>
      <c r="O1153" s="22"/>
    </row>
    <row r="1154" spans="1:15" x14ac:dyDescent="0.3">
      <c r="A1154" s="22"/>
      <c r="B1154" s="109"/>
      <c r="C1154" s="110"/>
      <c r="D1154" s="22"/>
      <c r="E1154" s="111"/>
      <c r="F1154" s="22"/>
      <c r="G1154" s="22"/>
      <c r="H1154" s="22"/>
      <c r="I1154" s="110"/>
      <c r="J1154" s="22"/>
      <c r="K1154" s="22"/>
      <c r="L1154" s="22"/>
      <c r="M1154" s="22"/>
      <c r="N1154" s="22"/>
      <c r="O1154" s="22"/>
    </row>
    <row r="1155" spans="1:15" x14ac:dyDescent="0.3">
      <c r="A1155" s="22"/>
      <c r="B1155" s="109"/>
      <c r="C1155" s="110"/>
      <c r="D1155" s="22"/>
      <c r="E1155" s="111"/>
      <c r="F1155" s="22"/>
      <c r="G1155" s="22"/>
      <c r="H1155" s="22"/>
      <c r="I1155" s="110"/>
      <c r="J1155" s="22"/>
      <c r="K1155" s="22"/>
      <c r="L1155" s="22"/>
      <c r="M1155" s="22"/>
      <c r="N1155" s="22"/>
      <c r="O1155" s="22"/>
    </row>
    <row r="1156" spans="1:15" x14ac:dyDescent="0.3">
      <c r="A1156" s="22"/>
      <c r="B1156" s="109"/>
      <c r="C1156" s="110"/>
      <c r="D1156" s="22"/>
      <c r="E1156" s="111"/>
      <c r="F1156" s="22"/>
      <c r="G1156" s="22"/>
      <c r="H1156" s="22"/>
      <c r="I1156" s="110"/>
      <c r="J1156" s="22"/>
      <c r="K1156" s="22"/>
      <c r="L1156" s="22"/>
      <c r="M1156" s="22"/>
      <c r="N1156" s="22"/>
      <c r="O1156" s="22"/>
    </row>
    <row r="1157" spans="1:15" x14ac:dyDescent="0.3">
      <c r="A1157" s="22"/>
      <c r="B1157" s="109"/>
      <c r="C1157" s="110"/>
      <c r="D1157" s="22"/>
      <c r="E1157" s="111"/>
      <c r="F1157" s="22"/>
      <c r="G1157" s="22"/>
      <c r="H1157" s="22"/>
      <c r="I1157" s="110"/>
      <c r="J1157" s="22"/>
      <c r="K1157" s="22"/>
      <c r="L1157" s="22"/>
      <c r="M1157" s="22"/>
      <c r="N1157" s="22"/>
      <c r="O1157" s="22"/>
    </row>
    <row r="1158" spans="1:15" x14ac:dyDescent="0.3">
      <c r="A1158" s="22"/>
      <c r="B1158" s="109"/>
      <c r="C1158" s="110"/>
      <c r="D1158" s="22"/>
      <c r="E1158" s="111"/>
      <c r="F1158" s="22"/>
      <c r="G1158" s="22"/>
      <c r="H1158" s="22"/>
      <c r="I1158" s="110"/>
      <c r="J1158" s="22"/>
      <c r="K1158" s="22"/>
      <c r="L1158" s="22"/>
      <c r="M1158" s="22"/>
      <c r="N1158" s="22"/>
      <c r="O1158" s="22"/>
    </row>
    <row r="1159" spans="1:15" x14ac:dyDescent="0.3">
      <c r="A1159" s="22"/>
      <c r="B1159" s="109"/>
      <c r="C1159" s="110"/>
      <c r="D1159" s="22"/>
      <c r="E1159" s="111"/>
      <c r="F1159" s="22"/>
      <c r="G1159" s="22"/>
      <c r="H1159" s="22"/>
      <c r="I1159" s="110"/>
      <c r="J1159" s="22"/>
      <c r="K1159" s="22"/>
      <c r="L1159" s="22"/>
      <c r="M1159" s="22"/>
      <c r="N1159" s="22"/>
      <c r="O1159" s="22"/>
    </row>
    <row r="1160" spans="1:15" x14ac:dyDescent="0.3">
      <c r="A1160" s="22"/>
      <c r="B1160" s="109"/>
      <c r="C1160" s="110"/>
      <c r="D1160" s="22"/>
      <c r="E1160" s="111"/>
      <c r="F1160" s="22"/>
      <c r="G1160" s="22"/>
      <c r="H1160" s="22"/>
      <c r="I1160" s="110"/>
      <c r="J1160" s="22"/>
      <c r="K1160" s="22"/>
      <c r="L1160" s="22"/>
      <c r="M1160" s="22"/>
      <c r="N1160" s="22"/>
      <c r="O1160" s="22"/>
    </row>
    <row r="1161" spans="1:15" x14ac:dyDescent="0.3">
      <c r="A1161" s="22"/>
      <c r="B1161" s="109"/>
      <c r="C1161" s="110"/>
      <c r="D1161" s="22"/>
      <c r="E1161" s="111"/>
      <c r="F1161" s="22"/>
      <c r="G1161" s="22"/>
      <c r="H1161" s="22"/>
      <c r="I1161" s="110"/>
      <c r="J1161" s="22"/>
      <c r="K1161" s="22"/>
      <c r="L1161" s="22"/>
      <c r="M1161" s="22"/>
      <c r="N1161" s="22"/>
      <c r="O1161" s="22"/>
    </row>
    <row r="1162" spans="1:15" x14ac:dyDescent="0.3">
      <c r="A1162" s="22"/>
      <c r="B1162" s="109"/>
      <c r="C1162" s="110"/>
      <c r="D1162" s="22"/>
      <c r="E1162" s="111"/>
      <c r="F1162" s="22"/>
      <c r="G1162" s="22"/>
      <c r="H1162" s="22"/>
      <c r="I1162" s="110"/>
      <c r="J1162" s="22"/>
      <c r="K1162" s="22"/>
      <c r="L1162" s="22"/>
      <c r="M1162" s="22"/>
      <c r="N1162" s="22"/>
      <c r="O1162" s="22"/>
    </row>
    <row r="1163" spans="1:15" x14ac:dyDescent="0.3">
      <c r="A1163" s="22"/>
      <c r="B1163" s="109"/>
      <c r="C1163" s="110"/>
      <c r="D1163" s="22"/>
      <c r="E1163" s="111"/>
      <c r="F1163" s="22"/>
      <c r="G1163" s="22"/>
      <c r="H1163" s="22"/>
      <c r="I1163" s="110"/>
      <c r="J1163" s="22"/>
      <c r="K1163" s="22"/>
      <c r="L1163" s="22"/>
      <c r="M1163" s="22"/>
      <c r="N1163" s="22"/>
      <c r="O1163" s="22"/>
    </row>
    <row r="1164" spans="1:15" x14ac:dyDescent="0.3">
      <c r="A1164" s="22"/>
      <c r="B1164" s="109"/>
      <c r="C1164" s="110"/>
      <c r="D1164" s="22"/>
      <c r="E1164" s="111"/>
      <c r="F1164" s="22"/>
      <c r="G1164" s="22"/>
      <c r="H1164" s="22"/>
      <c r="I1164" s="110"/>
      <c r="J1164" s="22"/>
      <c r="K1164" s="22"/>
      <c r="L1164" s="22"/>
      <c r="M1164" s="22"/>
      <c r="N1164" s="22"/>
      <c r="O1164" s="22"/>
    </row>
    <row r="1165" spans="1:15" x14ac:dyDescent="0.3">
      <c r="A1165" s="22"/>
      <c r="B1165" s="109"/>
      <c r="C1165" s="110"/>
      <c r="D1165" s="22"/>
      <c r="E1165" s="111"/>
      <c r="F1165" s="22"/>
      <c r="G1165" s="22"/>
      <c r="H1165" s="22"/>
      <c r="I1165" s="110"/>
      <c r="J1165" s="22"/>
      <c r="K1165" s="22"/>
      <c r="L1165" s="22"/>
      <c r="M1165" s="22"/>
      <c r="N1165" s="22"/>
      <c r="O1165" s="22"/>
    </row>
    <row r="1166" spans="1:15" x14ac:dyDescent="0.3">
      <c r="A1166" s="22"/>
      <c r="B1166" s="109"/>
      <c r="C1166" s="110"/>
      <c r="D1166" s="22"/>
      <c r="E1166" s="111"/>
      <c r="F1166" s="22"/>
      <c r="G1166" s="22"/>
      <c r="H1166" s="22"/>
      <c r="I1166" s="110"/>
      <c r="J1166" s="22"/>
      <c r="K1166" s="22"/>
      <c r="L1166" s="22"/>
      <c r="M1166" s="22"/>
      <c r="N1166" s="22"/>
      <c r="O1166" s="22"/>
    </row>
    <row r="1167" spans="1:15" x14ac:dyDescent="0.3">
      <c r="A1167" s="22"/>
      <c r="B1167" s="109"/>
      <c r="C1167" s="110"/>
      <c r="D1167" s="22"/>
      <c r="E1167" s="111"/>
      <c r="F1167" s="22"/>
      <c r="G1167" s="22"/>
      <c r="H1167" s="22"/>
      <c r="I1167" s="110"/>
      <c r="J1167" s="22"/>
      <c r="K1167" s="22"/>
      <c r="L1167" s="22"/>
      <c r="M1167" s="22"/>
      <c r="N1167" s="22"/>
      <c r="O1167" s="22"/>
    </row>
    <row r="1168" spans="1:15" x14ac:dyDescent="0.3">
      <c r="A1168" s="22"/>
      <c r="B1168" s="109"/>
      <c r="C1168" s="110"/>
      <c r="D1168" s="22"/>
      <c r="E1168" s="111"/>
      <c r="F1168" s="22"/>
      <c r="G1168" s="22"/>
      <c r="H1168" s="22"/>
      <c r="I1168" s="110"/>
      <c r="J1168" s="22"/>
      <c r="K1168" s="22"/>
      <c r="L1168" s="22"/>
      <c r="M1168" s="22"/>
      <c r="N1168" s="22"/>
      <c r="O1168" s="22"/>
    </row>
    <row r="1169" spans="1:15" x14ac:dyDescent="0.3">
      <c r="A1169" s="22"/>
      <c r="B1169" s="109"/>
      <c r="C1169" s="110"/>
      <c r="D1169" s="22"/>
      <c r="E1169" s="111"/>
      <c r="F1169" s="22"/>
      <c r="G1169" s="22"/>
      <c r="H1169" s="22"/>
      <c r="I1169" s="110"/>
      <c r="J1169" s="22"/>
      <c r="K1169" s="22"/>
      <c r="L1169" s="22"/>
      <c r="M1169" s="22"/>
      <c r="N1169" s="22"/>
      <c r="O1169" s="22"/>
    </row>
    <row r="1170" spans="1:15" x14ac:dyDescent="0.3">
      <c r="A1170" s="22"/>
      <c r="B1170" s="109"/>
      <c r="C1170" s="110"/>
      <c r="D1170" s="22"/>
      <c r="E1170" s="111"/>
      <c r="F1170" s="22"/>
      <c r="G1170" s="22"/>
      <c r="H1170" s="22"/>
      <c r="I1170" s="110"/>
      <c r="J1170" s="22"/>
      <c r="K1170" s="22"/>
      <c r="L1170" s="22"/>
      <c r="M1170" s="22"/>
      <c r="N1170" s="22"/>
      <c r="O1170" s="22"/>
    </row>
    <row r="1171" spans="1:15" x14ac:dyDescent="0.3">
      <c r="A1171" s="22"/>
      <c r="B1171" s="109"/>
      <c r="C1171" s="110"/>
      <c r="D1171" s="22"/>
      <c r="E1171" s="111"/>
      <c r="F1171" s="22"/>
      <c r="G1171" s="22"/>
      <c r="H1171" s="22"/>
      <c r="I1171" s="110"/>
      <c r="J1171" s="22"/>
      <c r="K1171" s="22"/>
      <c r="L1171" s="22"/>
      <c r="M1171" s="22"/>
      <c r="N1171" s="22"/>
      <c r="O1171" s="22"/>
    </row>
    <row r="1172" spans="1:15" x14ac:dyDescent="0.3">
      <c r="A1172" s="22"/>
      <c r="B1172" s="109"/>
      <c r="C1172" s="110"/>
      <c r="D1172" s="22"/>
      <c r="E1172" s="111"/>
      <c r="F1172" s="22"/>
      <c r="G1172" s="22"/>
      <c r="H1172" s="22"/>
      <c r="I1172" s="110"/>
      <c r="J1172" s="22"/>
      <c r="K1172" s="22"/>
      <c r="L1172" s="22"/>
      <c r="M1172" s="22"/>
      <c r="N1172" s="22"/>
      <c r="O1172" s="22"/>
    </row>
    <row r="1173" spans="1:15" x14ac:dyDescent="0.3">
      <c r="A1173" s="22"/>
      <c r="B1173" s="109"/>
      <c r="C1173" s="110"/>
      <c r="D1173" s="22"/>
      <c r="E1173" s="111"/>
      <c r="F1173" s="22"/>
      <c r="G1173" s="22"/>
      <c r="H1173" s="22"/>
      <c r="I1173" s="110"/>
      <c r="J1173" s="22"/>
      <c r="K1173" s="22"/>
      <c r="L1173" s="22"/>
      <c r="M1173" s="22"/>
      <c r="N1173" s="22"/>
      <c r="O1173" s="22"/>
    </row>
    <row r="1174" spans="1:15" x14ac:dyDescent="0.3">
      <c r="A1174" s="22"/>
      <c r="B1174" s="109"/>
      <c r="C1174" s="110"/>
      <c r="D1174" s="22"/>
      <c r="E1174" s="111"/>
      <c r="F1174" s="22"/>
      <c r="G1174" s="22"/>
      <c r="H1174" s="22"/>
      <c r="I1174" s="110"/>
      <c r="J1174" s="22"/>
      <c r="K1174" s="22"/>
      <c r="L1174" s="22"/>
      <c r="M1174" s="22"/>
      <c r="N1174" s="22"/>
      <c r="O1174" s="22"/>
    </row>
    <row r="1175" spans="1:15" x14ac:dyDescent="0.3">
      <c r="A1175" s="22"/>
      <c r="B1175" s="109"/>
      <c r="C1175" s="110"/>
      <c r="D1175" s="22"/>
      <c r="E1175" s="111"/>
      <c r="F1175" s="22"/>
      <c r="G1175" s="22"/>
      <c r="H1175" s="22"/>
      <c r="I1175" s="110"/>
      <c r="J1175" s="22"/>
      <c r="K1175" s="22"/>
      <c r="L1175" s="22"/>
      <c r="M1175" s="22"/>
      <c r="N1175" s="22"/>
      <c r="O1175" s="22"/>
    </row>
    <row r="1176" spans="1:15" x14ac:dyDescent="0.3">
      <c r="A1176" s="22"/>
      <c r="B1176" s="109"/>
      <c r="C1176" s="110"/>
      <c r="D1176" s="22"/>
      <c r="E1176" s="111"/>
      <c r="F1176" s="22"/>
      <c r="G1176" s="22"/>
      <c r="H1176" s="22"/>
      <c r="I1176" s="110"/>
      <c r="J1176" s="22"/>
      <c r="K1176" s="22"/>
      <c r="L1176" s="22"/>
      <c r="M1176" s="22"/>
      <c r="N1176" s="22"/>
      <c r="O1176" s="22"/>
    </row>
    <row r="1177" spans="1:15" x14ac:dyDescent="0.3">
      <c r="A1177" s="22"/>
      <c r="B1177" s="109"/>
      <c r="C1177" s="110"/>
      <c r="D1177" s="22"/>
      <c r="E1177" s="111"/>
      <c r="F1177" s="22"/>
      <c r="G1177" s="22"/>
      <c r="H1177" s="22"/>
      <c r="I1177" s="110"/>
      <c r="J1177" s="22"/>
      <c r="K1177" s="22"/>
      <c r="L1177" s="22"/>
      <c r="M1177" s="22"/>
      <c r="N1177" s="22"/>
      <c r="O1177" s="22"/>
    </row>
    <row r="1178" spans="1:15" x14ac:dyDescent="0.3">
      <c r="A1178" s="22"/>
      <c r="B1178" s="109"/>
      <c r="C1178" s="110"/>
      <c r="D1178" s="22"/>
      <c r="E1178" s="111"/>
      <c r="F1178" s="22"/>
      <c r="G1178" s="22"/>
      <c r="H1178" s="22"/>
      <c r="I1178" s="110"/>
      <c r="J1178" s="22"/>
      <c r="K1178" s="22"/>
      <c r="L1178" s="22"/>
      <c r="M1178" s="22"/>
      <c r="N1178" s="22"/>
      <c r="O1178" s="22"/>
    </row>
    <row r="1179" spans="1:15" x14ac:dyDescent="0.3">
      <c r="A1179" s="22"/>
      <c r="B1179" s="109"/>
      <c r="C1179" s="110"/>
      <c r="D1179" s="22"/>
      <c r="E1179" s="111"/>
      <c r="F1179" s="22"/>
      <c r="G1179" s="22"/>
      <c r="H1179" s="22"/>
      <c r="I1179" s="110"/>
      <c r="J1179" s="22"/>
      <c r="K1179" s="22"/>
      <c r="L1179" s="22"/>
      <c r="M1179" s="22"/>
      <c r="N1179" s="22"/>
      <c r="O1179" s="22"/>
    </row>
    <row r="1180" spans="1:15" x14ac:dyDescent="0.3">
      <c r="A1180" s="22"/>
      <c r="B1180" s="109"/>
      <c r="C1180" s="110"/>
      <c r="D1180" s="22"/>
      <c r="E1180" s="111"/>
      <c r="F1180" s="22"/>
      <c r="G1180" s="22"/>
      <c r="H1180" s="22"/>
      <c r="I1180" s="110"/>
      <c r="J1180" s="22"/>
      <c r="K1180" s="22"/>
      <c r="L1180" s="22"/>
      <c r="M1180" s="22"/>
      <c r="N1180" s="22"/>
      <c r="O1180" s="22"/>
    </row>
  </sheetData>
  <sheetProtection insertRows="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3" priority="10">
      <formula>LEN(TRIM(D13))=0</formula>
    </cfRule>
  </conditionalFormatting>
  <conditionalFormatting sqref="J16:K641 J642:J651 J652:K1120">
    <cfRule type="cellIs" dxfId="12" priority="6" operator="between">
      <formula>0.01</formula>
      <formula>100</formula>
    </cfRule>
    <cfRule type="cellIs" dxfId="11" priority="7" operator="lessThan">
      <formula>0.01</formula>
    </cfRule>
  </conditionalFormatting>
  <conditionalFormatting sqref="J16:O641 J642:J651 L642:O651 J652:O1120">
    <cfRule type="cellIs" dxfId="10" priority="3" operator="greaterThan">
      <formula>100</formula>
    </cfRule>
  </conditionalFormatting>
  <conditionalFormatting sqref="M16:N1120">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7" t="s">
        <v>1082</v>
      </c>
      <c r="B10" s="278"/>
      <c r="C10" s="278"/>
      <c r="D10" s="279"/>
      <c r="E10" s="230" t="s">
        <v>1087</v>
      </c>
      <c r="F10" s="231"/>
      <c r="G10" s="281" t="s">
        <v>1084</v>
      </c>
      <c r="H10" s="281"/>
      <c r="I10" s="281"/>
      <c r="J10" s="281"/>
      <c r="K10" s="281"/>
      <c r="L10" s="282"/>
      <c r="M10" s="280" t="s">
        <v>1085</v>
      </c>
      <c r="N10" s="281"/>
      <c r="O10" s="281"/>
      <c r="P10" s="281"/>
      <c r="Q10" s="281"/>
      <c r="R10" s="282"/>
    </row>
    <row r="11" spans="1:18" ht="20.100000000000001" customHeight="1" thickBot="1" x14ac:dyDescent="0.35">
      <c r="A11" s="275" t="s">
        <v>1185</v>
      </c>
      <c r="B11" s="255" t="s">
        <v>1080</v>
      </c>
      <c r="C11" s="285" t="s">
        <v>1103</v>
      </c>
      <c r="D11" s="283" t="s">
        <v>1081</v>
      </c>
      <c r="E11" s="228" t="s">
        <v>11</v>
      </c>
      <c r="F11" s="221" t="s">
        <v>1086</v>
      </c>
      <c r="G11" s="226" t="s">
        <v>1155</v>
      </c>
      <c r="H11" s="226"/>
      <c r="I11" s="227"/>
      <c r="J11" s="211" t="s">
        <v>1198</v>
      </c>
      <c r="K11" s="212"/>
      <c r="L11" s="213"/>
      <c r="M11" s="225" t="s">
        <v>1155</v>
      </c>
      <c r="N11" s="226"/>
      <c r="O11" s="227"/>
      <c r="P11" s="211" t="s">
        <v>1198</v>
      </c>
      <c r="Q11" s="212"/>
      <c r="R11" s="213"/>
    </row>
    <row r="12" spans="1:18" ht="45" customHeight="1" thickBot="1" x14ac:dyDescent="0.35">
      <c r="A12" s="276"/>
      <c r="B12" s="257"/>
      <c r="C12" s="286"/>
      <c r="D12" s="284"/>
      <c r="E12" s="229"/>
      <c r="F12" s="222"/>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1499</v>
      </c>
      <c r="B16" s="130" t="s">
        <v>1411</v>
      </c>
      <c r="C16" s="81" t="s">
        <v>1412</v>
      </c>
      <c r="D16" s="84" t="s">
        <v>1413</v>
      </c>
      <c r="E16" s="82" t="s">
        <v>1381</v>
      </c>
      <c r="F16" s="83" t="s">
        <v>1499</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
      <c r="A17" s="79" t="s">
        <v>1500</v>
      </c>
      <c r="B17" s="130" t="s">
        <v>1414</v>
      </c>
      <c r="C17" s="81" t="s">
        <v>1415</v>
      </c>
      <c r="D17" s="84" t="s">
        <v>1413</v>
      </c>
      <c r="E17" s="82" t="s">
        <v>1381</v>
      </c>
      <c r="F17" s="83" t="s">
        <v>1500</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
      <c r="A18" s="79" t="s">
        <v>1501</v>
      </c>
      <c r="B18" s="130" t="s">
        <v>1416</v>
      </c>
      <c r="C18" s="81" t="s">
        <v>1524</v>
      </c>
      <c r="D18" s="84" t="s">
        <v>1417</v>
      </c>
      <c r="E18" s="82" t="s">
        <v>1381</v>
      </c>
      <c r="F18" s="83" t="s">
        <v>1501</v>
      </c>
      <c r="G18" s="196" t="s">
        <v>1402</v>
      </c>
      <c r="H18" s="86">
        <f>99500*8.28</f>
        <v>823859.99999999988</v>
      </c>
      <c r="I18" s="83" t="s">
        <v>1402</v>
      </c>
      <c r="J18" s="196" t="s">
        <v>1402</v>
      </c>
      <c r="K18" s="86">
        <f>1146*8.28</f>
        <v>9488.8799999999992</v>
      </c>
      <c r="L18" s="83" t="s">
        <v>1402</v>
      </c>
      <c r="M18" s="82" t="s">
        <v>1402</v>
      </c>
      <c r="N18" s="131" t="s">
        <v>1402</v>
      </c>
      <c r="O18" s="83" t="s">
        <v>1402</v>
      </c>
      <c r="P18" s="82" t="s">
        <v>1402</v>
      </c>
      <c r="Q18" s="131" t="s">
        <v>1402</v>
      </c>
      <c r="R18" s="83" t="s">
        <v>1402</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4" t="s">
        <v>1194</v>
      </c>
      <c r="J9" s="235"/>
      <c r="K9" s="235"/>
      <c r="L9" s="235"/>
      <c r="M9" s="235"/>
      <c r="N9" s="236"/>
    </row>
    <row r="10" spans="1:14" ht="18" thickBot="1" x14ac:dyDescent="0.35">
      <c r="A10" s="249" t="s">
        <v>1185</v>
      </c>
      <c r="B10" s="288" t="s">
        <v>1103</v>
      </c>
      <c r="C10" s="290" t="s">
        <v>1083</v>
      </c>
      <c r="D10" s="291"/>
      <c r="E10" s="292"/>
      <c r="F10" s="259" t="s">
        <v>1201</v>
      </c>
      <c r="G10" s="260"/>
      <c r="H10" s="287"/>
      <c r="I10" s="225" t="s">
        <v>1193</v>
      </c>
      <c r="J10" s="226"/>
      <c r="K10" s="227"/>
      <c r="L10" s="211" t="s">
        <v>1153</v>
      </c>
      <c r="M10" s="212"/>
      <c r="N10" s="213"/>
    </row>
    <row r="11" spans="1:14" ht="20.100000000000001" customHeight="1" thickBot="1" x14ac:dyDescent="0.35">
      <c r="A11" s="251"/>
      <c r="B11" s="289"/>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1499</v>
      </c>
      <c r="B19" s="130" t="s">
        <v>1502</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1525</v>
      </c>
      <c r="I19" s="196" t="s">
        <v>1402</v>
      </c>
      <c r="J19" s="86">
        <v>66.02871151210951</v>
      </c>
      <c r="K19" s="83" t="s">
        <v>1402</v>
      </c>
      <c r="L19" s="196" t="s">
        <v>1402</v>
      </c>
      <c r="M19" s="86">
        <v>0.34297950000000005</v>
      </c>
      <c r="N19" s="83" t="s">
        <v>1402</v>
      </c>
    </row>
    <row r="20" spans="1:14" x14ac:dyDescent="0.3">
      <c r="A20" s="79" t="s">
        <v>1500</v>
      </c>
      <c r="B20" s="130" t="s">
        <v>1503</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1525</v>
      </c>
      <c r="I20" s="196" t="s">
        <v>1402</v>
      </c>
      <c r="J20" s="86">
        <v>33.391683</v>
      </c>
      <c r="K20" s="83" t="s">
        <v>1402</v>
      </c>
      <c r="L20" s="196" t="s">
        <v>1402</v>
      </c>
      <c r="M20" s="86">
        <v>0.42809850000000005</v>
      </c>
      <c r="N20" s="83" t="s">
        <v>1402</v>
      </c>
    </row>
    <row r="21" spans="1:14" x14ac:dyDescent="0.3">
      <c r="A21" s="79" t="s">
        <v>1501</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1525</v>
      </c>
      <c r="I21" s="196" t="s">
        <v>1402</v>
      </c>
      <c r="J21" s="86">
        <v>2471.5799999999995</v>
      </c>
      <c r="K21" s="83" t="s">
        <v>1402</v>
      </c>
      <c r="L21" s="196" t="s">
        <v>1402</v>
      </c>
      <c r="M21" s="86">
        <v>28.5</v>
      </c>
      <c r="N21" s="83" t="s">
        <v>1402</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40" t="s">
        <v>1138</v>
      </c>
      <c r="B497" s="241"/>
      <c r="C497" s="241"/>
      <c r="D497" s="241"/>
      <c r="E497" s="241"/>
      <c r="F497" s="241"/>
      <c r="G497" s="241"/>
      <c r="H497" s="241"/>
      <c r="I497" s="241"/>
      <c r="J497" s="241"/>
      <c r="K497" s="241"/>
      <c r="L497" s="241"/>
      <c r="M497" s="241"/>
      <c r="N497" s="241"/>
    </row>
    <row r="498" spans="1:14" x14ac:dyDescent="0.3">
      <c r="A498" s="243"/>
      <c r="B498" s="244"/>
      <c r="C498" s="244"/>
      <c r="D498" s="244"/>
      <c r="E498" s="244"/>
      <c r="F498" s="244"/>
      <c r="G498" s="244"/>
      <c r="H498" s="244"/>
      <c r="I498" s="244"/>
      <c r="J498" s="244"/>
      <c r="K498" s="244"/>
      <c r="L498" s="244"/>
      <c r="M498" s="244"/>
      <c r="N498" s="244"/>
    </row>
    <row r="499" spans="1:14" ht="15" thickBot="1" x14ac:dyDescent="0.35">
      <c r="A499" s="246"/>
      <c r="B499" s="247"/>
      <c r="C499" s="247"/>
      <c r="D499" s="247"/>
      <c r="E499" s="247"/>
      <c r="F499" s="247"/>
      <c r="G499" s="247"/>
      <c r="H499" s="247"/>
      <c r="I499" s="247"/>
      <c r="J499" s="247"/>
      <c r="K499" s="247"/>
      <c r="L499" s="247"/>
      <c r="M499" s="247"/>
      <c r="N499" s="247"/>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066CE597-0B34-4EB6-BF19-40A80F2800D6}">
  <ds:schemaRefs>
    <ds:schemaRef ds:uri="http://schemas.microsoft.com/sharepoint/events"/>
  </ds:schemaRefs>
</ds:datastoreItem>
</file>

<file path=customXml/itemProps2.xml><?xml version="1.0" encoding="utf-8"?>
<ds:datastoreItem xmlns:ds="http://schemas.openxmlformats.org/officeDocument/2006/customXml" ds:itemID="{E8A32851-487D-4BA0-A4B2-BEAB50396348}"/>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4.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 ds:uri="3f71e46e-dbdb-4936-a808-49fb891fc3e2"/>
    <ds:schemaRef ds:uri="6076d197-b432-4a89-8b9d-b97676e775aa"/>
    <ds:schemaRef ds:uri="0b6c9ed2-bb28-449e-ac5d-de3c258be296"/>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2026-01-27T00:14:57Z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a16ed2ba-d91b-4ea8-bc40-9ea74a7b0819</vt:lpwstr>
  </property>
  <property fmtid="{D5CDD505-2E9C-101B-9397-08002B2CF9AE}" pid="12" name="MediaServiceImageTags">
    <vt:lpwstr/>
  </property>
</Properties>
</file>