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eqhq1\Rule_Development\Currrent Plan\AQ-CAOTRV2026-Goeckner\2-StakeholderInvolvement\InfoMaterials\"/>
    </mc:Choice>
  </mc:AlternateContent>
  <xr:revisionPtr revIDLastSave="0" documentId="13_ncr:1_{6E6A0EA6-BC2B-475E-A8F8-9E15EAA6E646}" xr6:coauthVersionLast="47" xr6:coauthVersionMax="47" xr10:uidLastSave="{00000000-0000-0000-0000-000000000000}"/>
  <bookViews>
    <workbookView xWindow="-108" yWindow="-108" windowWidth="23256" windowHeight="13896" activeTab="3" xr2:uid="{5F6E77DE-54D0-4363-9239-10FAE757817B}"/>
  </bookViews>
  <sheets>
    <sheet name="1. Information" sheetId="3" r:id="rId1"/>
    <sheet name="2. HI3 HI5 Table" sheetId="1" r:id="rId2"/>
    <sheet name="3. Supporting Data" sheetId="4" r:id="rId3"/>
    <sheet name="Summary" sheetId="2" r:id="rId4"/>
  </sheets>
  <definedNames>
    <definedName name="_xlnm._FilterDatabase" localSheetId="1" hidden="1">'2. HI3 HI5 Table'!$A$2:$T$284</definedName>
    <definedName name="_xlnm._FilterDatabase" localSheetId="2" hidden="1">'3. Supporting Data'!$A$1:$X$384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2" i="4" l="1"/>
  <c r="K98" i="4"/>
  <c r="K96" i="4"/>
  <c r="K381" i="4"/>
  <c r="K379" i="4"/>
  <c r="K365" i="4"/>
  <c r="K362" i="4"/>
  <c r="K363" i="4"/>
  <c r="K353" i="4"/>
  <c r="K333" i="4"/>
  <c r="K334" i="4"/>
  <c r="K335" i="4"/>
  <c r="K336" i="4"/>
  <c r="K329" i="4"/>
  <c r="K330" i="4"/>
  <c r="K250" i="4"/>
  <c r="K251" i="4"/>
  <c r="K252" i="4"/>
  <c r="K253" i="4"/>
  <c r="K254" i="4"/>
  <c r="K247" i="4"/>
  <c r="K243" i="4"/>
  <c r="K235" i="4"/>
  <c r="K224" i="4"/>
  <c r="K214" i="4"/>
  <c r="K211" i="4"/>
  <c r="K208" i="4"/>
  <c r="K202" i="4"/>
  <c r="K200" i="4"/>
  <c r="K196" i="4"/>
  <c r="K194" i="4"/>
  <c r="K191" i="4"/>
  <c r="K192" i="4"/>
  <c r="K186" i="4"/>
  <c r="K183" i="4"/>
  <c r="K166" i="4"/>
  <c r="K167" i="4"/>
  <c r="K168" i="4"/>
  <c r="K169" i="4"/>
  <c r="K170" i="4"/>
  <c r="K171" i="4"/>
  <c r="K172" i="4"/>
  <c r="K173" i="4"/>
  <c r="K174" i="4"/>
  <c r="K175" i="4"/>
  <c r="K176" i="4"/>
  <c r="K177" i="4"/>
  <c r="K154" i="4"/>
  <c r="K151" i="4"/>
  <c r="K147" i="4"/>
  <c r="K143" i="4"/>
  <c r="K144" i="4"/>
  <c r="K134" i="4"/>
  <c r="K132" i="4"/>
  <c r="K121" i="4"/>
  <c r="K122" i="4"/>
  <c r="K118" i="4"/>
  <c r="K119" i="4"/>
  <c r="K113" i="4"/>
  <c r="K114" i="4"/>
  <c r="K87" i="4"/>
  <c r="K80" i="4"/>
  <c r="K81" i="4"/>
  <c r="K82" i="4"/>
  <c r="K83" i="4"/>
  <c r="K84" i="4"/>
  <c r="K68" i="4"/>
  <c r="K63" i="4"/>
  <c r="K53" i="4"/>
  <c r="K54" i="4"/>
  <c r="K55" i="4"/>
  <c r="K56" i="4"/>
  <c r="K49" i="4"/>
  <c r="K50" i="4"/>
  <c r="K51" i="4"/>
  <c r="K35" i="4"/>
  <c r="K28" i="4"/>
  <c r="K29" i="4"/>
  <c r="K23" i="4"/>
  <c r="K24" i="4"/>
  <c r="K3" i="4"/>
  <c r="K4" i="4"/>
  <c r="K5" i="4"/>
  <c r="K6" i="4"/>
  <c r="K7" i="4"/>
  <c r="K8" i="4"/>
  <c r="K9" i="4"/>
  <c r="K10" i="4"/>
  <c r="K11" i="4"/>
  <c r="K12" i="4"/>
  <c r="K13" i="4"/>
  <c r="K14" i="4"/>
  <c r="K15" i="4"/>
  <c r="K16" i="4"/>
  <c r="K17" i="4"/>
  <c r="K18" i="4"/>
  <c r="K19" i="4"/>
  <c r="K20" i="4"/>
  <c r="K21" i="4"/>
  <c r="K22" i="4"/>
  <c r="K25" i="4"/>
  <c r="K26" i="4"/>
  <c r="K27" i="4"/>
  <c r="K30" i="4"/>
  <c r="K31" i="4"/>
  <c r="K32" i="4"/>
  <c r="K33" i="4"/>
  <c r="K34" i="4"/>
  <c r="K36" i="4"/>
  <c r="K37" i="4"/>
  <c r="K38" i="4"/>
  <c r="K39" i="4"/>
  <c r="K40" i="4"/>
  <c r="K41" i="4"/>
  <c r="K42" i="4"/>
  <c r="K43" i="4"/>
  <c r="K44" i="4"/>
  <c r="K45" i="4"/>
  <c r="K46" i="4"/>
  <c r="K47" i="4"/>
  <c r="K48" i="4"/>
  <c r="K57" i="4"/>
  <c r="K58" i="4"/>
  <c r="K59" i="4"/>
  <c r="K60" i="4"/>
  <c r="K61" i="4"/>
  <c r="K62" i="4"/>
  <c r="K64" i="4"/>
  <c r="K65" i="4"/>
  <c r="K66" i="4"/>
  <c r="K67" i="4"/>
  <c r="K69" i="4"/>
  <c r="K70" i="4"/>
  <c r="K71" i="4"/>
  <c r="K72" i="4"/>
  <c r="K73" i="4"/>
  <c r="K74" i="4"/>
  <c r="K75" i="4"/>
  <c r="K76" i="4"/>
  <c r="K77" i="4"/>
  <c r="K78" i="4"/>
  <c r="K79" i="4"/>
  <c r="K85" i="4"/>
  <c r="K86" i="4"/>
  <c r="K88" i="4"/>
  <c r="K89" i="4"/>
  <c r="K90" i="4"/>
  <c r="K91" i="4"/>
  <c r="K92" i="4"/>
  <c r="K93" i="4"/>
  <c r="K94" i="4"/>
  <c r="K95" i="4"/>
  <c r="K97" i="4"/>
  <c r="K99" i="4"/>
  <c r="K100" i="4"/>
  <c r="K101" i="4"/>
  <c r="K102" i="4"/>
  <c r="K103" i="4"/>
  <c r="K104" i="4"/>
  <c r="K105" i="4"/>
  <c r="K106" i="4"/>
  <c r="K107" i="4"/>
  <c r="K108" i="4"/>
  <c r="K109" i="4"/>
  <c r="K110" i="4"/>
  <c r="K111" i="4"/>
  <c r="K112" i="4"/>
  <c r="K115" i="4"/>
  <c r="K116" i="4"/>
  <c r="K117" i="4"/>
  <c r="K120" i="4"/>
  <c r="K123" i="4"/>
  <c r="K124" i="4"/>
  <c r="K125" i="4"/>
  <c r="K126" i="4"/>
  <c r="K127" i="4"/>
  <c r="K128" i="4"/>
  <c r="K129" i="4"/>
  <c r="K130" i="4"/>
  <c r="K131" i="4"/>
  <c r="K133" i="4"/>
  <c r="K135" i="4"/>
  <c r="K136" i="4"/>
  <c r="K137" i="4"/>
  <c r="K138" i="4"/>
  <c r="K139" i="4"/>
  <c r="K140" i="4"/>
  <c r="K141" i="4"/>
  <c r="K142" i="4"/>
  <c r="K145" i="4"/>
  <c r="K146" i="4"/>
  <c r="K148" i="4"/>
  <c r="K149" i="4"/>
  <c r="K150" i="4"/>
  <c r="K152" i="4"/>
  <c r="K153" i="4"/>
  <c r="K155" i="4"/>
  <c r="K156" i="4"/>
  <c r="K157" i="4"/>
  <c r="K158" i="4"/>
  <c r="K159" i="4"/>
  <c r="K160" i="4"/>
  <c r="K161" i="4"/>
  <c r="K162" i="4"/>
  <c r="K163" i="4"/>
  <c r="K164" i="4"/>
  <c r="K165" i="4"/>
  <c r="K178" i="4"/>
  <c r="K179" i="4"/>
  <c r="K180" i="4"/>
  <c r="K181" i="4"/>
  <c r="K182" i="4"/>
  <c r="K184" i="4"/>
  <c r="K185" i="4"/>
  <c r="K187" i="4"/>
  <c r="K188" i="4"/>
  <c r="K189" i="4"/>
  <c r="K190" i="4"/>
  <c r="K193" i="4"/>
  <c r="K195" i="4"/>
  <c r="K197" i="4"/>
  <c r="K198" i="4"/>
  <c r="K199" i="4"/>
  <c r="K201" i="4"/>
  <c r="K203" i="4"/>
  <c r="K204" i="4"/>
  <c r="K205" i="4"/>
  <c r="K206" i="4"/>
  <c r="K207" i="4"/>
  <c r="K209" i="4"/>
  <c r="K210" i="4"/>
  <c r="K212" i="4"/>
  <c r="K213" i="4"/>
  <c r="K215" i="4"/>
  <c r="K216" i="4"/>
  <c r="K217" i="4"/>
  <c r="K218" i="4"/>
  <c r="K219" i="4"/>
  <c r="K220" i="4"/>
  <c r="K221" i="4"/>
  <c r="K222" i="4"/>
  <c r="K223" i="4"/>
  <c r="K225" i="4"/>
  <c r="K229" i="4"/>
  <c r="K230" i="4"/>
  <c r="K231" i="4"/>
  <c r="K232" i="4"/>
  <c r="K233" i="4"/>
  <c r="K234" i="4"/>
  <c r="K236" i="4"/>
  <c r="K237" i="4"/>
  <c r="K238" i="4"/>
  <c r="K239" i="4"/>
  <c r="K240" i="4"/>
  <c r="K241" i="4"/>
  <c r="K242" i="4"/>
  <c r="K244" i="4"/>
  <c r="K245" i="4"/>
  <c r="K246" i="4"/>
  <c r="K248" i="4"/>
  <c r="K249"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31" i="4"/>
  <c r="K332" i="4"/>
  <c r="K337" i="4"/>
  <c r="K338" i="4"/>
  <c r="K339" i="4"/>
  <c r="K340" i="4"/>
  <c r="K341" i="4"/>
  <c r="K342" i="4"/>
  <c r="K343" i="4"/>
  <c r="K344" i="4"/>
  <c r="K345" i="4"/>
  <c r="K346" i="4"/>
  <c r="K347" i="4"/>
  <c r="K348" i="4"/>
  <c r="K349" i="4"/>
  <c r="K350" i="4"/>
  <c r="K351" i="4"/>
  <c r="K352" i="4"/>
  <c r="K354" i="4"/>
  <c r="K355" i="4"/>
  <c r="K356" i="4"/>
  <c r="K357" i="4"/>
  <c r="K358" i="4"/>
  <c r="K359" i="4"/>
  <c r="K360" i="4"/>
  <c r="K361" i="4"/>
  <c r="K364" i="4"/>
  <c r="K366" i="4"/>
  <c r="K367" i="4"/>
  <c r="K368" i="4"/>
  <c r="K369" i="4"/>
  <c r="K370" i="4"/>
  <c r="K371" i="4"/>
  <c r="K372" i="4"/>
  <c r="K373" i="4"/>
  <c r="K374" i="4"/>
  <c r="K375" i="4"/>
  <c r="K376" i="4"/>
  <c r="K377" i="4"/>
  <c r="K378" i="4"/>
  <c r="K380" i="4"/>
  <c r="K382" i="4"/>
  <c r="K383" i="4"/>
  <c r="K384" i="4"/>
  <c r="K2" i="4"/>
  <c r="P3" i="1" l="1"/>
  <c r="O3" i="1" l="1"/>
  <c r="Q3" i="1"/>
  <c r="C24" i="2"/>
  <c r="C9" i="2"/>
  <c r="C7" i="2"/>
  <c r="C6" i="2"/>
  <c r="C5" i="2"/>
  <c r="O262" i="1"/>
  <c r="O284" i="1"/>
  <c r="O283" i="1"/>
  <c r="O282" i="1"/>
  <c r="O281" i="1"/>
  <c r="O280" i="1"/>
  <c r="O279" i="1"/>
  <c r="O278" i="1"/>
  <c r="O277" i="1"/>
  <c r="O276" i="1"/>
  <c r="O275" i="1"/>
  <c r="O274" i="1"/>
  <c r="O273" i="1"/>
  <c r="O272" i="1"/>
  <c r="O271" i="1"/>
  <c r="O270" i="1"/>
  <c r="O269" i="1"/>
  <c r="O122" i="1"/>
  <c r="O267" i="1"/>
  <c r="O266" i="1"/>
  <c r="O265" i="1"/>
  <c r="O264" i="1"/>
  <c r="O263" i="1"/>
  <c r="O260" i="1"/>
  <c r="O158" i="1"/>
  <c r="O261" i="1"/>
  <c r="O259" i="1"/>
  <c r="O268" i="1"/>
  <c r="O258" i="1"/>
  <c r="O257" i="1"/>
  <c r="O256" i="1"/>
  <c r="O255" i="1"/>
  <c r="O254" i="1"/>
  <c r="O253" i="1"/>
  <c r="O252" i="1"/>
  <c r="O251" i="1"/>
  <c r="O250" i="1"/>
  <c r="O249" i="1"/>
  <c r="O248" i="1"/>
  <c r="O178" i="1"/>
  <c r="O177" i="1"/>
  <c r="O176" i="1"/>
  <c r="O175" i="1"/>
  <c r="O174" i="1"/>
  <c r="O173" i="1"/>
  <c r="O159" i="1"/>
  <c r="O172" i="1"/>
  <c r="O164" i="1"/>
  <c r="O161" i="1"/>
  <c r="O171" i="1"/>
  <c r="O170" i="1"/>
  <c r="O169" i="1"/>
  <c r="O168" i="1"/>
  <c r="O167" i="1"/>
  <c r="O166" i="1"/>
  <c r="O165" i="1"/>
  <c r="O163" i="1"/>
  <c r="O162" i="1"/>
  <c r="O160" i="1"/>
  <c r="O240" i="1"/>
  <c r="O239" i="1"/>
  <c r="O238" i="1"/>
  <c r="O237" i="1"/>
  <c r="O236" i="1"/>
  <c r="O235" i="1"/>
  <c r="O234" i="1"/>
  <c r="O233" i="1"/>
  <c r="O232" i="1"/>
  <c r="O231" i="1"/>
  <c r="O230" i="1"/>
  <c r="O229" i="1"/>
  <c r="O228" i="1"/>
  <c r="O227" i="1"/>
  <c r="O226" i="1"/>
  <c r="O225" i="1"/>
  <c r="O224" i="1"/>
  <c r="O241" i="1"/>
  <c r="O202" i="1"/>
  <c r="O201" i="1"/>
  <c r="O200" i="1"/>
  <c r="O199" i="1"/>
  <c r="O208" i="1"/>
  <c r="O207" i="1"/>
  <c r="O206" i="1"/>
  <c r="O205" i="1"/>
  <c r="O204" i="1"/>
  <c r="O203" i="1"/>
  <c r="O198" i="1"/>
  <c r="O197" i="1"/>
  <c r="O196" i="1"/>
  <c r="O195" i="1"/>
  <c r="O194" i="1"/>
  <c r="O193" i="1"/>
  <c r="O192" i="1"/>
  <c r="O209" i="1"/>
  <c r="O223" i="1"/>
  <c r="O222" i="1"/>
  <c r="O221" i="1"/>
  <c r="O220" i="1"/>
  <c r="O219" i="1"/>
  <c r="O218" i="1"/>
  <c r="O217" i="1"/>
  <c r="O216" i="1"/>
  <c r="O215" i="1"/>
  <c r="O214" i="1"/>
  <c r="O213" i="1"/>
  <c r="O212" i="1"/>
  <c r="O211" i="1"/>
  <c r="O191" i="1"/>
  <c r="O190" i="1"/>
  <c r="O189" i="1"/>
  <c r="O188" i="1"/>
  <c r="O187" i="1"/>
  <c r="O186" i="1"/>
  <c r="O185" i="1"/>
  <c r="O184" i="1"/>
  <c r="O183" i="1"/>
  <c r="O182" i="1"/>
  <c r="O181" i="1"/>
  <c r="O180" i="1"/>
  <c r="O179" i="1"/>
  <c r="O210" i="1"/>
  <c r="O247" i="1"/>
  <c r="O243" i="1"/>
  <c r="O246" i="1"/>
  <c r="O242" i="1"/>
  <c r="O157" i="1"/>
  <c r="O156" i="1"/>
  <c r="O155" i="1"/>
  <c r="O154" i="1"/>
  <c r="O152" i="1"/>
  <c r="O153" i="1"/>
  <c r="O151" i="1"/>
  <c r="O150" i="1"/>
  <c r="O149" i="1"/>
  <c r="O141" i="1"/>
  <c r="O142" i="1"/>
  <c r="O245" i="1"/>
  <c r="O244" i="1"/>
  <c r="O148" i="1"/>
  <c r="O147" i="1"/>
  <c r="O121" i="1"/>
  <c r="O146" i="1"/>
  <c r="O145" i="1"/>
  <c r="O144" i="1"/>
  <c r="O120" i="1"/>
  <c r="O143" i="1"/>
  <c r="O140" i="1"/>
  <c r="O139" i="1"/>
  <c r="O138" i="1"/>
  <c r="O137" i="1"/>
  <c r="O136" i="1"/>
  <c r="O135" i="1"/>
  <c r="O134" i="1"/>
  <c r="O133" i="1"/>
  <c r="O132" i="1"/>
  <c r="O131" i="1"/>
  <c r="O130" i="1"/>
  <c r="O129" i="1"/>
  <c r="O128" i="1"/>
  <c r="O127" i="1"/>
  <c r="O126" i="1"/>
  <c r="O125" i="1"/>
  <c r="O124" i="1"/>
  <c r="O123" i="1"/>
  <c r="O118" i="1"/>
  <c r="O117" i="1"/>
  <c r="O116" i="1"/>
  <c r="O115" i="1"/>
  <c r="O114" i="1"/>
  <c r="O119" i="1"/>
  <c r="O113" i="1"/>
  <c r="O112" i="1"/>
  <c r="O111" i="1"/>
  <c r="O110" i="1"/>
  <c r="O109" i="1"/>
  <c r="O108" i="1"/>
  <c r="O107" i="1"/>
  <c r="O106" i="1"/>
  <c r="O105" i="1"/>
  <c r="O104" i="1"/>
  <c r="O103" i="1"/>
  <c r="O102" i="1"/>
  <c r="O101" i="1"/>
  <c r="O98" i="1"/>
  <c r="O99" i="1"/>
  <c r="O100"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6" i="1"/>
  <c r="O44" i="1"/>
  <c r="O42" i="1"/>
  <c r="O41" i="1"/>
  <c r="O40" i="1"/>
  <c r="O47" i="1"/>
  <c r="O43" i="1"/>
  <c r="O39" i="1"/>
  <c r="O38" i="1"/>
  <c r="O37" i="1"/>
  <c r="O36" i="1"/>
  <c r="O35" i="1"/>
  <c r="O34" i="1"/>
  <c r="O33" i="1"/>
  <c r="O32" i="1"/>
  <c r="O31" i="1"/>
  <c r="O30" i="1"/>
  <c r="O29" i="1"/>
  <c r="O28" i="1"/>
  <c r="O27" i="1"/>
  <c r="O26" i="1"/>
  <c r="O25" i="1"/>
  <c r="O24" i="1"/>
  <c r="O23" i="1"/>
  <c r="O48" i="1"/>
  <c r="O45" i="1"/>
  <c r="O22" i="1"/>
  <c r="O21" i="1"/>
  <c r="O20" i="1"/>
  <c r="O19" i="1"/>
  <c r="O18" i="1"/>
  <c r="O17" i="1"/>
  <c r="O16" i="1"/>
  <c r="O15" i="1"/>
  <c r="O14" i="1"/>
  <c r="O13" i="1"/>
  <c r="O12" i="1"/>
  <c r="O11" i="1"/>
  <c r="O10" i="1"/>
  <c r="O9" i="1"/>
  <c r="O8" i="1"/>
  <c r="O7" i="1"/>
  <c r="O6" i="1"/>
  <c r="O5" i="1"/>
  <c r="O4" i="1"/>
  <c r="P262" i="1" l="1"/>
  <c r="P4" i="1"/>
  <c r="Q4" i="1"/>
  <c r="P5" i="1"/>
  <c r="Q5" i="1"/>
  <c r="P6" i="1"/>
  <c r="Q6" i="1"/>
  <c r="P7" i="1"/>
  <c r="Q7" i="1"/>
  <c r="P8" i="1"/>
  <c r="Q8" i="1"/>
  <c r="P9" i="1"/>
  <c r="Q9" i="1"/>
  <c r="P10" i="1"/>
  <c r="Q10" i="1"/>
  <c r="P11" i="1"/>
  <c r="Q11" i="1"/>
  <c r="P12" i="1"/>
  <c r="Q12" i="1"/>
  <c r="P13" i="1"/>
  <c r="Q13" i="1"/>
  <c r="P14" i="1"/>
  <c r="Q14" i="1"/>
  <c r="P15" i="1"/>
  <c r="Q15" i="1"/>
  <c r="P16" i="1"/>
  <c r="Q16" i="1"/>
  <c r="P17" i="1"/>
  <c r="Q17" i="1"/>
  <c r="P18" i="1"/>
  <c r="Q18" i="1"/>
  <c r="P19" i="1"/>
  <c r="Q19" i="1"/>
  <c r="P20" i="1"/>
  <c r="Q20" i="1"/>
  <c r="P21" i="1"/>
  <c r="Q21" i="1"/>
  <c r="P22" i="1"/>
  <c r="Q22" i="1"/>
  <c r="P45" i="1"/>
  <c r="Q45" i="1"/>
  <c r="P48" i="1"/>
  <c r="Q48" i="1"/>
  <c r="P23" i="1"/>
  <c r="Q23" i="1"/>
  <c r="P24" i="1"/>
  <c r="Q24" i="1"/>
  <c r="P25" i="1"/>
  <c r="Q25" i="1"/>
  <c r="P26" i="1"/>
  <c r="Q26" i="1"/>
  <c r="P27" i="1"/>
  <c r="Q27" i="1"/>
  <c r="P28" i="1"/>
  <c r="Q28" i="1"/>
  <c r="P29" i="1"/>
  <c r="Q29" i="1"/>
  <c r="P30" i="1"/>
  <c r="Q30" i="1"/>
  <c r="P31" i="1"/>
  <c r="Q31" i="1"/>
  <c r="P32" i="1"/>
  <c r="Q32" i="1"/>
  <c r="P33" i="1"/>
  <c r="Q33" i="1"/>
  <c r="P34" i="1"/>
  <c r="Q34" i="1"/>
  <c r="P35" i="1"/>
  <c r="Q35" i="1"/>
  <c r="P36" i="1"/>
  <c r="Q36" i="1"/>
  <c r="P37" i="1"/>
  <c r="Q37" i="1"/>
  <c r="P38" i="1"/>
  <c r="Q38" i="1"/>
  <c r="P39" i="1"/>
  <c r="Q39" i="1"/>
  <c r="P43" i="1"/>
  <c r="Q43" i="1"/>
  <c r="P47" i="1"/>
  <c r="Q47" i="1"/>
  <c r="P40" i="1"/>
  <c r="Q40" i="1"/>
  <c r="P41" i="1"/>
  <c r="Q41" i="1"/>
  <c r="P42" i="1"/>
  <c r="Q42" i="1"/>
  <c r="P44" i="1"/>
  <c r="Q44" i="1"/>
  <c r="P46" i="1"/>
  <c r="Q46" i="1"/>
  <c r="P49" i="1"/>
  <c r="Q49" i="1"/>
  <c r="P50" i="1"/>
  <c r="Q50" i="1"/>
  <c r="P51" i="1"/>
  <c r="Q51" i="1"/>
  <c r="P52" i="1"/>
  <c r="Q52" i="1"/>
  <c r="P53" i="1"/>
  <c r="Q53" i="1"/>
  <c r="P54" i="1"/>
  <c r="Q54" i="1"/>
  <c r="P55" i="1"/>
  <c r="Q55" i="1"/>
  <c r="P56" i="1"/>
  <c r="Q56" i="1"/>
  <c r="P57" i="1"/>
  <c r="Q57" i="1"/>
  <c r="P58" i="1"/>
  <c r="Q58" i="1"/>
  <c r="P59" i="1"/>
  <c r="Q59" i="1"/>
  <c r="P60" i="1"/>
  <c r="Q60" i="1"/>
  <c r="P61" i="1"/>
  <c r="Q61" i="1"/>
  <c r="P62" i="1"/>
  <c r="Q62" i="1"/>
  <c r="P63" i="1"/>
  <c r="Q63" i="1"/>
  <c r="P64" i="1"/>
  <c r="Q64" i="1"/>
  <c r="P65" i="1"/>
  <c r="Q65" i="1"/>
  <c r="P66" i="1"/>
  <c r="Q66" i="1"/>
  <c r="P67" i="1"/>
  <c r="Q67" i="1"/>
  <c r="P68" i="1"/>
  <c r="Q68" i="1"/>
  <c r="P69" i="1"/>
  <c r="Q69" i="1"/>
  <c r="P70" i="1"/>
  <c r="Q70" i="1"/>
  <c r="P71" i="1"/>
  <c r="Q71" i="1"/>
  <c r="P72" i="1"/>
  <c r="Q72" i="1"/>
  <c r="P73" i="1"/>
  <c r="Q73" i="1"/>
  <c r="P74" i="1"/>
  <c r="Q74" i="1"/>
  <c r="P75" i="1"/>
  <c r="Q75" i="1"/>
  <c r="P76" i="1"/>
  <c r="Q76" i="1"/>
  <c r="P77" i="1"/>
  <c r="Q77" i="1"/>
  <c r="P78" i="1"/>
  <c r="Q78" i="1"/>
  <c r="P79" i="1"/>
  <c r="Q79" i="1"/>
  <c r="P80" i="1"/>
  <c r="Q80" i="1"/>
  <c r="P81" i="1"/>
  <c r="Q81" i="1"/>
  <c r="P82" i="1"/>
  <c r="Q82" i="1"/>
  <c r="P83" i="1"/>
  <c r="Q83" i="1"/>
  <c r="P84" i="1"/>
  <c r="Q84" i="1"/>
  <c r="P85" i="1"/>
  <c r="Q85" i="1"/>
  <c r="P86" i="1"/>
  <c r="Q86" i="1"/>
  <c r="P87" i="1"/>
  <c r="Q87" i="1"/>
  <c r="P88" i="1"/>
  <c r="Q88" i="1"/>
  <c r="P89" i="1"/>
  <c r="Q89" i="1"/>
  <c r="P90" i="1"/>
  <c r="Q90" i="1"/>
  <c r="P91" i="1"/>
  <c r="Q91" i="1"/>
  <c r="P92" i="1"/>
  <c r="Q92" i="1"/>
  <c r="P93" i="1"/>
  <c r="Q93" i="1"/>
  <c r="P94" i="1"/>
  <c r="Q94" i="1"/>
  <c r="P95" i="1"/>
  <c r="Q95" i="1"/>
  <c r="P96" i="1"/>
  <c r="Q96" i="1"/>
  <c r="P97" i="1"/>
  <c r="Q97" i="1"/>
  <c r="P100" i="1"/>
  <c r="Q100" i="1"/>
  <c r="P99" i="1"/>
  <c r="Q99" i="1"/>
  <c r="P98" i="1"/>
  <c r="Q98" i="1"/>
  <c r="P101" i="1"/>
  <c r="Q101" i="1"/>
  <c r="P102" i="1"/>
  <c r="Q102" i="1"/>
  <c r="P103" i="1"/>
  <c r="Q103" i="1"/>
  <c r="P104" i="1"/>
  <c r="Q104" i="1"/>
  <c r="P105" i="1"/>
  <c r="Q105" i="1"/>
  <c r="P106" i="1"/>
  <c r="Q106" i="1"/>
  <c r="P107" i="1"/>
  <c r="Q107" i="1"/>
  <c r="P108" i="1"/>
  <c r="Q108" i="1"/>
  <c r="P109" i="1"/>
  <c r="Q109" i="1"/>
  <c r="P110" i="1"/>
  <c r="Q110" i="1"/>
  <c r="P111" i="1"/>
  <c r="Q111" i="1"/>
  <c r="P112" i="1"/>
  <c r="Q112" i="1"/>
  <c r="P113" i="1"/>
  <c r="Q113" i="1"/>
  <c r="P119" i="1"/>
  <c r="Q119" i="1"/>
  <c r="P114" i="1"/>
  <c r="Q114" i="1"/>
  <c r="P115" i="1"/>
  <c r="Q115" i="1"/>
  <c r="P116" i="1"/>
  <c r="Q116" i="1"/>
  <c r="P117" i="1"/>
  <c r="Q117" i="1"/>
  <c r="P118" i="1"/>
  <c r="Q118" i="1"/>
  <c r="P123" i="1"/>
  <c r="Q123" i="1"/>
  <c r="P124" i="1"/>
  <c r="Q124" i="1"/>
  <c r="P125" i="1"/>
  <c r="Q125" i="1"/>
  <c r="P126" i="1"/>
  <c r="Q126" i="1"/>
  <c r="P127" i="1"/>
  <c r="Q127" i="1"/>
  <c r="P128" i="1"/>
  <c r="Q128" i="1"/>
  <c r="P129" i="1"/>
  <c r="Q129" i="1"/>
  <c r="P130" i="1"/>
  <c r="Q130" i="1"/>
  <c r="P131" i="1"/>
  <c r="Q131" i="1"/>
  <c r="P132" i="1"/>
  <c r="Q132" i="1"/>
  <c r="P133" i="1"/>
  <c r="Q133" i="1"/>
  <c r="P134" i="1"/>
  <c r="Q134" i="1"/>
  <c r="P135" i="1"/>
  <c r="Q135" i="1"/>
  <c r="P136" i="1"/>
  <c r="Q136" i="1"/>
  <c r="P137" i="1"/>
  <c r="Q137" i="1"/>
  <c r="P138" i="1"/>
  <c r="Q138" i="1"/>
  <c r="P139" i="1"/>
  <c r="Q139" i="1"/>
  <c r="P140" i="1"/>
  <c r="Q140" i="1"/>
  <c r="P143" i="1"/>
  <c r="Q143" i="1"/>
  <c r="P120" i="1"/>
  <c r="Q120" i="1"/>
  <c r="P144" i="1"/>
  <c r="Q144" i="1"/>
  <c r="P145" i="1"/>
  <c r="Q145" i="1"/>
  <c r="P146" i="1"/>
  <c r="Q146" i="1"/>
  <c r="P121" i="1"/>
  <c r="Q121" i="1"/>
  <c r="P147" i="1"/>
  <c r="Q147" i="1"/>
  <c r="P148" i="1"/>
  <c r="Q148" i="1"/>
  <c r="P244" i="1"/>
  <c r="Q244" i="1"/>
  <c r="P245" i="1"/>
  <c r="Q245" i="1"/>
  <c r="P142" i="1"/>
  <c r="Q142" i="1"/>
  <c r="P141" i="1"/>
  <c r="Q141" i="1"/>
  <c r="P149" i="1"/>
  <c r="Q149" i="1"/>
  <c r="P150" i="1"/>
  <c r="Q150" i="1"/>
  <c r="P151" i="1"/>
  <c r="Q151" i="1"/>
  <c r="P153" i="1"/>
  <c r="Q153" i="1"/>
  <c r="P152" i="1"/>
  <c r="Q152" i="1"/>
  <c r="P154" i="1"/>
  <c r="Q154" i="1"/>
  <c r="P155" i="1"/>
  <c r="Q155" i="1"/>
  <c r="P156" i="1"/>
  <c r="Q156" i="1"/>
  <c r="P157" i="1"/>
  <c r="Q157" i="1"/>
  <c r="P242" i="1"/>
  <c r="Q242" i="1"/>
  <c r="P246" i="1"/>
  <c r="Q246" i="1"/>
  <c r="P243" i="1"/>
  <c r="Q243" i="1"/>
  <c r="P247" i="1"/>
  <c r="Q247" i="1"/>
  <c r="P210" i="1"/>
  <c r="Q210" i="1"/>
  <c r="P179" i="1"/>
  <c r="Q179" i="1"/>
  <c r="P180" i="1"/>
  <c r="Q180" i="1"/>
  <c r="P181" i="1"/>
  <c r="Q181" i="1"/>
  <c r="P182" i="1"/>
  <c r="Q182" i="1"/>
  <c r="P183" i="1"/>
  <c r="Q183" i="1"/>
  <c r="P184" i="1"/>
  <c r="Q184" i="1"/>
  <c r="P185" i="1"/>
  <c r="Q185" i="1"/>
  <c r="P186" i="1"/>
  <c r="Q186" i="1"/>
  <c r="P187" i="1"/>
  <c r="Q187" i="1"/>
  <c r="P188" i="1"/>
  <c r="Q188" i="1"/>
  <c r="P189" i="1"/>
  <c r="Q189" i="1"/>
  <c r="P190" i="1"/>
  <c r="Q190" i="1"/>
  <c r="P191" i="1"/>
  <c r="Q191" i="1"/>
  <c r="P211" i="1"/>
  <c r="Q211" i="1"/>
  <c r="P212" i="1"/>
  <c r="Q212" i="1"/>
  <c r="P213" i="1"/>
  <c r="Q213" i="1"/>
  <c r="P214" i="1"/>
  <c r="Q214" i="1"/>
  <c r="P215" i="1"/>
  <c r="Q215" i="1"/>
  <c r="P216" i="1"/>
  <c r="Q216" i="1"/>
  <c r="P217" i="1"/>
  <c r="Q217" i="1"/>
  <c r="P218" i="1"/>
  <c r="Q218" i="1"/>
  <c r="P219" i="1"/>
  <c r="Q219" i="1"/>
  <c r="P220" i="1"/>
  <c r="Q220" i="1"/>
  <c r="P221" i="1"/>
  <c r="Q221" i="1"/>
  <c r="P222" i="1"/>
  <c r="Q222" i="1"/>
  <c r="P223" i="1"/>
  <c r="Q223" i="1"/>
  <c r="P209" i="1"/>
  <c r="Q209" i="1"/>
  <c r="P192" i="1"/>
  <c r="Q192" i="1"/>
  <c r="P193" i="1"/>
  <c r="Q193" i="1"/>
  <c r="P194" i="1"/>
  <c r="Q194" i="1"/>
  <c r="P195" i="1"/>
  <c r="Q195" i="1"/>
  <c r="P196" i="1"/>
  <c r="Q196" i="1"/>
  <c r="P197" i="1"/>
  <c r="Q197" i="1"/>
  <c r="P198" i="1"/>
  <c r="Q198" i="1"/>
  <c r="P203" i="1"/>
  <c r="Q203" i="1"/>
  <c r="P204" i="1"/>
  <c r="Q204" i="1"/>
  <c r="P205" i="1"/>
  <c r="Q205" i="1"/>
  <c r="P206" i="1"/>
  <c r="Q206" i="1"/>
  <c r="P207" i="1"/>
  <c r="Q207" i="1"/>
  <c r="P208" i="1"/>
  <c r="Q208" i="1"/>
  <c r="P199" i="1"/>
  <c r="Q199" i="1"/>
  <c r="P200" i="1"/>
  <c r="Q200" i="1"/>
  <c r="P201" i="1"/>
  <c r="Q201" i="1"/>
  <c r="P202" i="1"/>
  <c r="Q202" i="1"/>
  <c r="P241" i="1"/>
  <c r="Q241" i="1"/>
  <c r="P224" i="1"/>
  <c r="Q224" i="1"/>
  <c r="P225" i="1"/>
  <c r="Q225" i="1"/>
  <c r="P226" i="1"/>
  <c r="Q226" i="1"/>
  <c r="P227" i="1"/>
  <c r="Q227" i="1"/>
  <c r="P228" i="1"/>
  <c r="Q228" i="1"/>
  <c r="P229" i="1"/>
  <c r="Q229" i="1"/>
  <c r="P230" i="1"/>
  <c r="Q230" i="1"/>
  <c r="P231" i="1"/>
  <c r="Q231" i="1"/>
  <c r="P232" i="1"/>
  <c r="Q232" i="1"/>
  <c r="P233" i="1"/>
  <c r="Q233" i="1"/>
  <c r="P234" i="1"/>
  <c r="Q234" i="1"/>
  <c r="P235" i="1"/>
  <c r="Q235" i="1"/>
  <c r="P236" i="1"/>
  <c r="Q236" i="1"/>
  <c r="P237" i="1"/>
  <c r="Q237" i="1"/>
  <c r="P238" i="1"/>
  <c r="Q238" i="1"/>
  <c r="P239" i="1"/>
  <c r="Q239" i="1"/>
  <c r="P240" i="1"/>
  <c r="Q240" i="1"/>
  <c r="P160" i="1"/>
  <c r="Q160" i="1"/>
  <c r="P162" i="1"/>
  <c r="Q162" i="1"/>
  <c r="P163" i="1"/>
  <c r="Q163" i="1"/>
  <c r="P165" i="1"/>
  <c r="Q165" i="1"/>
  <c r="P166" i="1"/>
  <c r="Q166" i="1"/>
  <c r="P167" i="1"/>
  <c r="Q167" i="1"/>
  <c r="P168" i="1"/>
  <c r="Q168" i="1"/>
  <c r="P169" i="1"/>
  <c r="Q169" i="1"/>
  <c r="P170" i="1"/>
  <c r="Q170" i="1"/>
  <c r="P171" i="1"/>
  <c r="Q171" i="1"/>
  <c r="P161" i="1"/>
  <c r="Q161" i="1"/>
  <c r="P164" i="1"/>
  <c r="Q164" i="1"/>
  <c r="P172" i="1"/>
  <c r="Q172" i="1"/>
  <c r="P159" i="1"/>
  <c r="Q159" i="1"/>
  <c r="P173" i="1"/>
  <c r="Q173" i="1"/>
  <c r="P174" i="1"/>
  <c r="Q174" i="1"/>
  <c r="P175" i="1"/>
  <c r="Q175" i="1"/>
  <c r="P176" i="1"/>
  <c r="Q176" i="1"/>
  <c r="P177" i="1"/>
  <c r="Q177" i="1"/>
  <c r="P178" i="1"/>
  <c r="Q178" i="1"/>
  <c r="P248" i="1"/>
  <c r="Q248" i="1"/>
  <c r="P249" i="1"/>
  <c r="Q249" i="1"/>
  <c r="P250" i="1"/>
  <c r="Q250" i="1"/>
  <c r="P251" i="1"/>
  <c r="Q251" i="1"/>
  <c r="P252" i="1"/>
  <c r="Q252" i="1"/>
  <c r="P253" i="1"/>
  <c r="Q253" i="1"/>
  <c r="P254" i="1"/>
  <c r="Q254" i="1"/>
  <c r="P255" i="1"/>
  <c r="Q255" i="1"/>
  <c r="P256" i="1"/>
  <c r="Q256" i="1"/>
  <c r="P257" i="1"/>
  <c r="Q257" i="1"/>
  <c r="P258" i="1"/>
  <c r="Q258" i="1"/>
  <c r="P268" i="1"/>
  <c r="Q268" i="1"/>
  <c r="P259" i="1"/>
  <c r="Q259" i="1"/>
  <c r="P261" i="1"/>
  <c r="Q261" i="1"/>
  <c r="P158" i="1"/>
  <c r="Q158" i="1"/>
  <c r="P260" i="1"/>
  <c r="Q260" i="1"/>
  <c r="P263" i="1"/>
  <c r="Q263" i="1"/>
  <c r="P264" i="1"/>
  <c r="Q264" i="1"/>
  <c r="P265" i="1"/>
  <c r="Q265" i="1"/>
  <c r="P266" i="1"/>
  <c r="Q266" i="1"/>
  <c r="P267" i="1"/>
  <c r="Q267" i="1"/>
  <c r="P122" i="1"/>
  <c r="Q122" i="1"/>
  <c r="P269" i="1"/>
  <c r="Q269" i="1"/>
  <c r="P270" i="1"/>
  <c r="Q270" i="1"/>
  <c r="P271" i="1"/>
  <c r="Q271" i="1"/>
  <c r="P272" i="1"/>
  <c r="Q272" i="1"/>
  <c r="P273" i="1"/>
  <c r="Q273" i="1"/>
  <c r="P274" i="1"/>
  <c r="Q274" i="1"/>
  <c r="P275" i="1"/>
  <c r="Q275" i="1"/>
  <c r="P276" i="1"/>
  <c r="Q276" i="1"/>
  <c r="P277" i="1"/>
  <c r="Q277" i="1"/>
  <c r="P278" i="1"/>
  <c r="Q278" i="1"/>
  <c r="P279" i="1"/>
  <c r="Q279" i="1"/>
  <c r="P280" i="1"/>
  <c r="Q280" i="1"/>
  <c r="P281" i="1"/>
  <c r="Q281" i="1"/>
  <c r="P282" i="1"/>
  <c r="Q282" i="1"/>
  <c r="P283" i="1"/>
  <c r="Q283" i="1"/>
  <c r="P284" i="1"/>
  <c r="Q284" i="1"/>
  <c r="Q262" i="1"/>
  <c r="H4" i="1"/>
  <c r="H5" i="1"/>
  <c r="H6" i="1"/>
  <c r="H7" i="1"/>
  <c r="H8" i="1"/>
  <c r="H9" i="1"/>
  <c r="H10" i="1"/>
  <c r="H11" i="1"/>
  <c r="H12" i="1"/>
  <c r="H13" i="1"/>
  <c r="H14" i="1"/>
  <c r="H15" i="1"/>
  <c r="H16" i="1"/>
  <c r="H17" i="1"/>
  <c r="H18" i="1"/>
  <c r="H19" i="1"/>
  <c r="H20" i="1"/>
  <c r="H21" i="1"/>
  <c r="H22" i="1"/>
  <c r="H45" i="1"/>
  <c r="H48" i="1"/>
  <c r="H23" i="1"/>
  <c r="H24" i="1"/>
  <c r="H25" i="1"/>
  <c r="H26" i="1"/>
  <c r="H27" i="1"/>
  <c r="H28" i="1"/>
  <c r="H29" i="1"/>
  <c r="H30" i="1"/>
  <c r="H31" i="1"/>
  <c r="H32" i="1"/>
  <c r="H33" i="1"/>
  <c r="H34" i="1"/>
  <c r="H35" i="1"/>
  <c r="H36" i="1"/>
  <c r="H37" i="1"/>
  <c r="H38" i="1"/>
  <c r="H39" i="1"/>
  <c r="H43" i="1"/>
  <c r="H47" i="1"/>
  <c r="H40" i="1"/>
  <c r="H41" i="1"/>
  <c r="H42" i="1"/>
  <c r="H44" i="1"/>
  <c r="H46"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100" i="1"/>
  <c r="H99" i="1"/>
  <c r="H98" i="1"/>
  <c r="H101" i="1"/>
  <c r="H102" i="1"/>
  <c r="H103" i="1"/>
  <c r="H104" i="1"/>
  <c r="H105" i="1"/>
  <c r="H106" i="1"/>
  <c r="H107" i="1"/>
  <c r="H108" i="1"/>
  <c r="H109" i="1"/>
  <c r="H110" i="1"/>
  <c r="H111" i="1"/>
  <c r="H112" i="1"/>
  <c r="H113" i="1"/>
  <c r="H119" i="1"/>
  <c r="H114" i="1"/>
  <c r="H115" i="1"/>
  <c r="H116" i="1"/>
  <c r="H117" i="1"/>
  <c r="H118" i="1"/>
  <c r="H123" i="1"/>
  <c r="H124" i="1"/>
  <c r="H125" i="1"/>
  <c r="H126" i="1"/>
  <c r="H127" i="1"/>
  <c r="H128" i="1"/>
  <c r="H129" i="1"/>
  <c r="H130" i="1"/>
  <c r="H131" i="1"/>
  <c r="H132" i="1"/>
  <c r="H133" i="1"/>
  <c r="H134" i="1"/>
  <c r="H135" i="1"/>
  <c r="H136" i="1"/>
  <c r="H137" i="1"/>
  <c r="H138" i="1"/>
  <c r="H139" i="1"/>
  <c r="H140" i="1"/>
  <c r="H143" i="1"/>
  <c r="H120" i="1"/>
  <c r="H144" i="1"/>
  <c r="H145" i="1"/>
  <c r="H146" i="1"/>
  <c r="H121" i="1"/>
  <c r="H147" i="1"/>
  <c r="H148" i="1"/>
  <c r="H244" i="1"/>
  <c r="H245" i="1"/>
  <c r="H142" i="1"/>
  <c r="H141" i="1"/>
  <c r="H149" i="1"/>
  <c r="H150" i="1"/>
  <c r="H151" i="1"/>
  <c r="H153" i="1"/>
  <c r="H152" i="1"/>
  <c r="H154" i="1"/>
  <c r="H155" i="1"/>
  <c r="H156" i="1"/>
  <c r="H157" i="1"/>
  <c r="H242" i="1"/>
  <c r="H246" i="1"/>
  <c r="H243" i="1"/>
  <c r="H247" i="1"/>
  <c r="H210" i="1"/>
  <c r="H179" i="1"/>
  <c r="H180" i="1"/>
  <c r="H181" i="1"/>
  <c r="H182" i="1"/>
  <c r="H183" i="1"/>
  <c r="H184" i="1"/>
  <c r="H185" i="1"/>
  <c r="H186" i="1"/>
  <c r="H187" i="1"/>
  <c r="H188" i="1"/>
  <c r="H189" i="1"/>
  <c r="H190" i="1"/>
  <c r="H191" i="1"/>
  <c r="H211" i="1"/>
  <c r="H212" i="1"/>
  <c r="H213" i="1"/>
  <c r="H214" i="1"/>
  <c r="H215" i="1"/>
  <c r="H216" i="1"/>
  <c r="H217" i="1"/>
  <c r="H218" i="1"/>
  <c r="H219" i="1"/>
  <c r="H220" i="1"/>
  <c r="H221" i="1"/>
  <c r="H222" i="1"/>
  <c r="H223" i="1"/>
  <c r="H209" i="1"/>
  <c r="H192" i="1"/>
  <c r="H193" i="1"/>
  <c r="H194" i="1"/>
  <c r="H195" i="1"/>
  <c r="H196" i="1"/>
  <c r="H197" i="1"/>
  <c r="H198" i="1"/>
  <c r="H203" i="1"/>
  <c r="H204" i="1"/>
  <c r="H205" i="1"/>
  <c r="H206" i="1"/>
  <c r="H207" i="1"/>
  <c r="H208" i="1"/>
  <c r="H199" i="1"/>
  <c r="H200" i="1"/>
  <c r="H201" i="1"/>
  <c r="H202" i="1"/>
  <c r="H241" i="1"/>
  <c r="H224" i="1"/>
  <c r="H225" i="1"/>
  <c r="H226" i="1"/>
  <c r="H227" i="1"/>
  <c r="H228" i="1"/>
  <c r="H229" i="1"/>
  <c r="H230" i="1"/>
  <c r="H231" i="1"/>
  <c r="H232" i="1"/>
  <c r="H233" i="1"/>
  <c r="H234" i="1"/>
  <c r="H235" i="1"/>
  <c r="H236" i="1"/>
  <c r="H237" i="1"/>
  <c r="H238" i="1"/>
  <c r="H239" i="1"/>
  <c r="H240" i="1"/>
  <c r="H160" i="1"/>
  <c r="H162" i="1"/>
  <c r="H163" i="1"/>
  <c r="H165" i="1"/>
  <c r="H166" i="1"/>
  <c r="H167" i="1"/>
  <c r="H168" i="1"/>
  <c r="H169" i="1"/>
  <c r="H170" i="1"/>
  <c r="H171" i="1"/>
  <c r="H161" i="1"/>
  <c r="H164" i="1"/>
  <c r="H172" i="1"/>
  <c r="H159" i="1"/>
  <c r="H173" i="1"/>
  <c r="H174" i="1"/>
  <c r="H175" i="1"/>
  <c r="H176" i="1"/>
  <c r="H177" i="1"/>
  <c r="H178" i="1"/>
  <c r="H248" i="1"/>
  <c r="H249" i="1"/>
  <c r="H250" i="1"/>
  <c r="H251" i="1"/>
  <c r="H252" i="1"/>
  <c r="H253" i="1"/>
  <c r="H254" i="1"/>
  <c r="H255" i="1"/>
  <c r="H256" i="1"/>
  <c r="H257" i="1"/>
  <c r="H258" i="1"/>
  <c r="H268" i="1"/>
  <c r="H259" i="1"/>
  <c r="H261" i="1"/>
  <c r="H158" i="1"/>
  <c r="H260" i="1"/>
  <c r="H263" i="1"/>
  <c r="H264" i="1"/>
  <c r="H265" i="1"/>
  <c r="H266" i="1"/>
  <c r="H267" i="1"/>
  <c r="H122" i="1"/>
  <c r="H269" i="1"/>
  <c r="H270" i="1"/>
  <c r="H271" i="1"/>
  <c r="H272" i="1"/>
  <c r="H273" i="1"/>
  <c r="H274" i="1"/>
  <c r="H275" i="1"/>
  <c r="H276" i="1"/>
  <c r="H277" i="1"/>
  <c r="H278" i="1"/>
  <c r="H279" i="1"/>
  <c r="H280" i="1"/>
  <c r="H281" i="1"/>
  <c r="H282" i="1"/>
  <c r="H283" i="1"/>
  <c r="H284" i="1"/>
  <c r="H3" i="1"/>
  <c r="E7" i="2" l="1"/>
  <c r="E5" i="2"/>
  <c r="D7" i="2"/>
  <c r="E6" i="2"/>
  <c r="D6" i="2"/>
  <c r="D5" i="2"/>
  <c r="S3" i="1"/>
  <c r="S58" i="1"/>
  <c r="S233" i="1"/>
  <c r="S207" i="1"/>
  <c r="S185" i="1"/>
  <c r="S264" i="1"/>
  <c r="S28" i="1"/>
  <c r="S166" i="1"/>
  <c r="S280" i="1"/>
  <c r="S256" i="1"/>
  <c r="S42" i="1"/>
  <c r="S265" i="1"/>
  <c r="S25" i="1"/>
  <c r="S33" i="1"/>
  <c r="S47" i="1"/>
  <c r="S51" i="1"/>
  <c r="S60" i="1"/>
  <c r="S107" i="1"/>
  <c r="S114" i="1"/>
  <c r="S126" i="1"/>
  <c r="S59" i="1"/>
  <c r="S273" i="1"/>
  <c r="S96" i="1"/>
  <c r="S29" i="1"/>
  <c r="S37" i="1"/>
  <c r="S44" i="1"/>
  <c r="S55" i="1"/>
  <c r="S103" i="1"/>
  <c r="S111" i="1"/>
  <c r="S118" i="1"/>
  <c r="S257" i="1"/>
  <c r="S131" i="1"/>
  <c r="S72" i="1"/>
  <c r="S168" i="1"/>
  <c r="S104" i="1"/>
  <c r="S112" i="1"/>
  <c r="S123" i="1"/>
  <c r="S161" i="1"/>
  <c r="S269" i="1"/>
  <c r="S277" i="1"/>
  <c r="S11" i="1"/>
  <c r="S19" i="1"/>
  <c r="S248" i="1"/>
  <c r="S62" i="1"/>
  <c r="S75" i="1"/>
  <c r="S74" i="1"/>
  <c r="S238" i="1"/>
  <c r="S90" i="1"/>
  <c r="S158" i="1"/>
  <c r="S170" i="1"/>
  <c r="S174" i="1"/>
  <c r="S10" i="1"/>
  <c r="S18" i="1"/>
  <c r="S65" i="1"/>
  <c r="S143" i="1"/>
  <c r="S244" i="1"/>
  <c r="S266" i="1"/>
  <c r="S274" i="1"/>
  <c r="S282" i="1"/>
  <c r="S39" i="1"/>
  <c r="S193" i="1"/>
  <c r="S8" i="1"/>
  <c r="S16" i="1"/>
  <c r="S24" i="1"/>
  <c r="S36" i="1"/>
  <c r="S43" i="1"/>
  <c r="S50" i="1"/>
  <c r="S54" i="1"/>
  <c r="S89" i="1"/>
  <c r="S102" i="1"/>
  <c r="S106" i="1"/>
  <c r="S117" i="1"/>
  <c r="S125" i="1"/>
  <c r="S82" i="1"/>
  <c r="S9" i="1"/>
  <c r="S17" i="1"/>
  <c r="S160" i="1"/>
  <c r="S252" i="1"/>
  <c r="S262" i="1"/>
  <c r="S133" i="1"/>
  <c r="S229" i="1"/>
  <c r="S203" i="1"/>
  <c r="S216" i="1"/>
  <c r="S181" i="1"/>
  <c r="S99" i="1"/>
  <c r="S154" i="1"/>
  <c r="S175" i="1"/>
  <c r="S220" i="1"/>
  <c r="S212" i="1"/>
  <c r="S235" i="1"/>
  <c r="S227" i="1"/>
  <c r="S199" i="1"/>
  <c r="S197" i="1"/>
  <c r="S222" i="1"/>
  <c r="S214" i="1"/>
  <c r="S187" i="1"/>
  <c r="S179" i="1"/>
  <c r="S201" i="1"/>
  <c r="S234" i="1"/>
  <c r="S208" i="1"/>
  <c r="S221" i="1"/>
  <c r="S213" i="1"/>
  <c r="S186" i="1"/>
  <c r="S253" i="1"/>
  <c r="S196" i="1"/>
  <c r="S30" i="1"/>
  <c r="S46" i="1"/>
  <c r="S56" i="1"/>
  <c r="S198" i="1"/>
  <c r="S225" i="1"/>
  <c r="S195" i="1"/>
  <c r="S77" i="1"/>
  <c r="S236" i="1"/>
  <c r="S180" i="1"/>
  <c r="S200" i="1"/>
  <c r="S172" i="1"/>
  <c r="S239" i="1"/>
  <c r="S231" i="1"/>
  <c r="S205" i="1"/>
  <c r="S188" i="1"/>
  <c r="S250" i="1"/>
  <c r="S178" i="1"/>
  <c r="S228" i="1"/>
  <c r="S48" i="1"/>
  <c r="S190" i="1"/>
  <c r="S189" i="1"/>
  <c r="S237" i="1"/>
  <c r="S215" i="1"/>
  <c r="S272" i="1"/>
  <c r="S226" i="1"/>
  <c r="S268" i="1"/>
  <c r="S240" i="1"/>
  <c r="S232" i="1"/>
  <c r="S206" i="1"/>
  <c r="S194" i="1"/>
  <c r="S219" i="1"/>
  <c r="S211" i="1"/>
  <c r="S184" i="1"/>
  <c r="S218" i="1"/>
  <c r="S183" i="1"/>
  <c r="S202" i="1"/>
  <c r="S230" i="1"/>
  <c r="S204" i="1"/>
  <c r="S217" i="1"/>
  <c r="S182" i="1"/>
  <c r="S110" i="1" l="1"/>
  <c r="S32" i="1"/>
  <c r="S31" i="1"/>
  <c r="S176" i="1"/>
  <c r="S119" i="1"/>
  <c r="S66" i="1"/>
  <c r="S245" i="1"/>
  <c r="S129" i="1"/>
  <c r="S157" i="1"/>
  <c r="S144" i="1"/>
  <c r="S116" i="1"/>
  <c r="S95" i="1"/>
  <c r="S70" i="1"/>
  <c r="S267" i="1"/>
  <c r="S57" i="1"/>
  <c r="S139" i="1"/>
  <c r="S113" i="1"/>
  <c r="S155" i="1"/>
  <c r="S87" i="1"/>
  <c r="S270" i="1"/>
  <c r="S78" i="1"/>
  <c r="S76" i="1"/>
  <c r="S263" i="1"/>
  <c r="S23" i="1"/>
  <c r="S246" i="1"/>
  <c r="S278" i="1"/>
  <c r="S85" i="1"/>
  <c r="S284" i="1"/>
  <c r="S135" i="1"/>
  <c r="S109" i="1"/>
  <c r="S121" i="1"/>
  <c r="S26" i="1"/>
  <c r="S159" i="1"/>
  <c r="S86" i="1"/>
  <c r="S63" i="1"/>
  <c r="S169" i="1"/>
  <c r="S120" i="1"/>
  <c r="S251" i="1"/>
  <c r="S80" i="1"/>
  <c r="S88" i="1"/>
  <c r="S138" i="1"/>
  <c r="S242" i="1"/>
  <c r="S145" i="1"/>
  <c r="S137" i="1"/>
  <c r="S67" i="1"/>
  <c r="S122" i="1"/>
  <c r="S97" i="1"/>
  <c r="S92" i="1"/>
  <c r="S164" i="1"/>
  <c r="S148" i="1"/>
  <c r="S94" i="1"/>
  <c r="S100" i="1"/>
  <c r="S276" i="1"/>
  <c r="S71" i="1"/>
  <c r="S84" i="1"/>
  <c r="S134" i="1"/>
  <c r="S128" i="1"/>
  <c r="S140" i="1"/>
  <c r="S146" i="1"/>
  <c r="S98" i="1"/>
  <c r="S38" i="1"/>
  <c r="S12" i="1"/>
  <c r="S49" i="1"/>
  <c r="S79" i="1"/>
  <c r="S167" i="1"/>
  <c r="S81" i="1"/>
  <c r="S209" i="1"/>
  <c r="S259" i="1"/>
  <c r="S105" i="1"/>
  <c r="S210" i="1"/>
  <c r="S261" i="1"/>
  <c r="S132" i="1"/>
  <c r="S73" i="1"/>
  <c r="S101" i="1"/>
  <c r="S35" i="1"/>
  <c r="S7" i="1"/>
  <c r="S61" i="1"/>
  <c r="S21" i="1"/>
  <c r="S279" i="1"/>
  <c r="S15" i="1"/>
  <c r="S69" i="1"/>
  <c r="S173" i="1"/>
  <c r="S223" i="1"/>
  <c r="S247" i="1"/>
  <c r="S163" i="1"/>
  <c r="S41" i="1"/>
  <c r="S68" i="1"/>
  <c r="S165" i="1"/>
  <c r="S52" i="1"/>
  <c r="S45" i="1"/>
  <c r="S127" i="1"/>
  <c r="S5" i="1"/>
  <c r="S241" i="1"/>
  <c r="S243" i="1"/>
  <c r="S151" i="1"/>
  <c r="S254" i="1"/>
  <c r="S150" i="1"/>
  <c r="S260" i="1"/>
  <c r="S6" i="1"/>
  <c r="S153" i="1"/>
  <c r="S53" i="1"/>
  <c r="S149" i="1"/>
  <c r="S281" i="1"/>
  <c r="S27" i="1"/>
  <c r="S13" i="1"/>
  <c r="S224" i="1"/>
  <c r="S40" i="1"/>
  <c r="S192" i="1"/>
  <c r="S156" i="1"/>
  <c r="S142" i="1"/>
  <c r="S162" i="1"/>
  <c r="S115" i="1"/>
  <c r="S64" i="1"/>
  <c r="S14" i="1"/>
  <c r="S141" i="1"/>
  <c r="S283" i="1"/>
  <c r="S91" i="1"/>
  <c r="S20" i="1"/>
  <c r="S136" i="1"/>
  <c r="S4" i="1"/>
  <c r="S191" i="1"/>
  <c r="S271" i="1"/>
  <c r="S171" i="1"/>
  <c r="S258" i="1"/>
  <c r="S177" i="1"/>
  <c r="S249" i="1"/>
  <c r="S34" i="1"/>
  <c r="S147" i="1"/>
  <c r="S124" i="1"/>
  <c r="S255" i="1"/>
  <c r="S108" i="1"/>
  <c r="S130" i="1"/>
  <c r="S22" i="1"/>
  <c r="S93" i="1"/>
  <c r="S275" i="1"/>
  <c r="S152" i="1"/>
  <c r="S83" i="1"/>
</calcChain>
</file>

<file path=xl/sharedStrings.xml><?xml version="1.0" encoding="utf-8"?>
<sst xmlns="http://schemas.openxmlformats.org/spreadsheetml/2006/main" count="6313" uniqueCount="1381">
  <si>
    <t>Purpose</t>
  </si>
  <si>
    <t>The purpose of this workbook is to show the justification for the HI3/HI5 determination. DEQ and OHA did not change any of the criteria by which a TAC would qualify to be regulated at an HI of 3 compared to the 2020 HI3/HI5 Rulemaking. Rather OHA applied existing criteria to new information about the same TACs along with an expanded set of TACs with proposed TRVs. More information can be found in the HI3/HI5 Fact Sheet (link below). The information for this determination was collected during the review of authoritative sources.</t>
  </si>
  <si>
    <t>Related Resources</t>
  </si>
  <si>
    <t>Toxic Air Contaminant (TAC) Review and Update Rulemaking</t>
  </si>
  <si>
    <t>HI3/HI5 Fact Sheet</t>
  </si>
  <si>
    <t>June 2026 Update</t>
  </si>
  <si>
    <t xml:space="preserve">This workbook was updated in June 2026 to address RAC feedback. Tab 3 was added to document developmental and reproductive studies that were used to support an HI3 classification. </t>
  </si>
  <si>
    <t>Explanation of Tab</t>
  </si>
  <si>
    <t xml:space="preserve">Workbook users can filter the columns in various ways, such as TAC groupings, change to TRV, and authoritative sources for proposed TRVs. </t>
  </si>
  <si>
    <t>Tab Number</t>
  </si>
  <si>
    <t>Tab Title</t>
  </si>
  <si>
    <t>Tab Explanation</t>
  </si>
  <si>
    <t>Tab 2</t>
  </si>
  <si>
    <t>HI3/HI5 Table</t>
  </si>
  <si>
    <t xml:space="preserve">The HI3/HI5 Table shows the Proposed Noncancer Hazard Index for all TACs with Noncancer TRVs. 
For each TAC, the proposed designation, original designation and determination information is listed. </t>
  </si>
  <si>
    <t>Tab 3</t>
  </si>
  <si>
    <t>Supporting Data for Developmental and Reproductive TACs</t>
  </si>
  <si>
    <t xml:space="preserve">For TACs with Developmental and/or Reproductive effects, a link to the associated information. 
An external technical committee recommended that a TAC be designated as an HI3 TAC if authoritative sources summarized any study showing a developmental or reproductive effect at any dose by any route of exposure. 
</t>
  </si>
  <si>
    <t>See this factsheet for more information: https://www.oregon.gov/deq/aq/cao/Documents/hazindex-overview.pdf</t>
  </si>
  <si>
    <t>Column Name Definitions for  Tab 2.</t>
  </si>
  <si>
    <t>Column Name</t>
  </si>
  <si>
    <t>Definition</t>
  </si>
  <si>
    <t>Proposed HI Desig.</t>
  </si>
  <si>
    <t xml:space="preserve">Proposed Hazard Index designation for current rulemaking. </t>
  </si>
  <si>
    <t>Current Desig.</t>
  </si>
  <si>
    <t xml:space="preserve">Hazard Index designation in rule (adopted in 2020). </t>
  </si>
  <si>
    <t>HI Desig. Change?</t>
  </si>
  <si>
    <t>Denotes if the proposed Hazard Index designation differs from what is in rule (adopted in 2020).</t>
  </si>
  <si>
    <t>Chronic Impacts: Number of Critical Effects</t>
  </si>
  <si>
    <t>For the selected chronic noncancer TRV, how many co-critical effects were found?</t>
  </si>
  <si>
    <t>Chronic Impacts: Dev.</t>
  </si>
  <si>
    <t>For the selected chronic noncancer TRV, were developmental effects noted?</t>
  </si>
  <si>
    <t>Chronic Impacts: Repro.</t>
  </si>
  <si>
    <t>For the selected chronic noncancer TRV, were reproductive effects noted?</t>
  </si>
  <si>
    <t>Acute Impacts: Number of Critical Effects</t>
  </si>
  <si>
    <t>For the selected acute noncancer TRV, how many co-critical effects were found?</t>
  </si>
  <si>
    <t>Acute Impacts: Dev.</t>
  </si>
  <si>
    <t>For the selected acute noncancer TRV, were developmental effects noted?</t>
  </si>
  <si>
    <t>Acute Impacts: Repro.</t>
  </si>
  <si>
    <t>For the selected acute noncancer TRV, were reproductive effects noted?</t>
  </si>
  <si>
    <t>Either Chronic or Acute Impacts: Multiple Effect</t>
  </si>
  <si>
    <t>If "Number of Critical Effects" for either chronic or acute are greater than 1, this field is given an "X".</t>
  </si>
  <si>
    <t>Either Chronic or Acute Impacts: Dev.</t>
  </si>
  <si>
    <t>If developmental effects were noted for either chronic or acute exposures, this field is given an "X".</t>
  </si>
  <si>
    <t>Either Chronic or Acute Impacts: Repro.</t>
  </si>
  <si>
    <t>If reproductive effects were noted for either chronic or acute exposures, this field is given an "X".</t>
  </si>
  <si>
    <t>Either Chronic or Acute Impacts: DOT?</t>
  </si>
  <si>
    <t>If the TAC is listed on the Department of Transportation Hazard Materials Table, this field is given an "X". See below for more information on the DOT List.</t>
  </si>
  <si>
    <t>Number of Criteria out of 4 met?</t>
  </si>
  <si>
    <t>Count of how many "X"s are in the previous 4 fields. If 0, assigned an HI of 5. If greater than 0, assigned an HI of 3.</t>
  </si>
  <si>
    <t>Comments</t>
  </si>
  <si>
    <t xml:space="preserve">Comments from OHA Toxicologists on HI designation. </t>
  </si>
  <si>
    <t>Column Name Definitions for  Tab 3.</t>
  </si>
  <si>
    <t>Cas No</t>
  </si>
  <si>
    <t>CAS Number for TACs in which developmental and reproductive effects were noted in Tab 2.</t>
  </si>
  <si>
    <t>Chemical</t>
  </si>
  <si>
    <t>Chemical Name for TACs in which developmental and reproductive effects were noted in Tab 2.</t>
  </si>
  <si>
    <t>Chronic or Acute</t>
  </si>
  <si>
    <t>Marked "Chronic" if the developmental/reproductive effect cited is for chronic exposure and "Acute" if the developmental/reproductive effect is for acute exposure.</t>
  </si>
  <si>
    <t>Developmental or Reproductive Source</t>
  </si>
  <si>
    <t>The name of the source where developmental and/or reproductive effects are documented.</t>
  </si>
  <si>
    <t>Target Organ</t>
  </si>
  <si>
    <t>Denoting if the effect was developmental or reproductive.</t>
  </si>
  <si>
    <t>Critical Effect?</t>
  </si>
  <si>
    <t>Denoting if the effect was used as the critical effect for TRV development or not.</t>
  </si>
  <si>
    <t>Notes</t>
  </si>
  <si>
    <t>Notes by OHA staff regarding the effect.</t>
  </si>
  <si>
    <t>URL for Developmental and/or Reproductive sources</t>
  </si>
  <si>
    <t>URL for the study in which the developmental and/or reproductive effect was documented.</t>
  </si>
  <si>
    <t>Link to Developmental/Reproductive Source</t>
  </si>
  <si>
    <t>Quick link to URL.</t>
  </si>
  <si>
    <t>DOT List</t>
  </si>
  <si>
    <t>The DOT list comes from Title 49/Subtitle B/Chapter I/Subchapter C/Part 172 of the Code of Federal Regulations, which can be found at the website below. The table is in the § 172.101 Hazardous Materials Table.</t>
  </si>
  <si>
    <t>https://www.ecfr.gov/current/title-49/subtitle-B/chapter-I/subchapter-C/part-172#sp49.2.172.b</t>
  </si>
  <si>
    <t>TACs were marked as being listed on the DOT list if:</t>
  </si>
  <si>
    <t>1) the chemical is on the DOT list with a 6.1 designation (poisonous materials, other than a gas) AND a special provision code of 1, 2, 3, 4, 5, or 6 to indicate it is designated as an inhalation hazard; or</t>
  </si>
  <si>
    <t>2) the chemical is on the DOT list with a 2.3 toxic gas designation.</t>
  </si>
  <si>
    <t>Display Order</t>
  </si>
  <si>
    <t>DEQ Sequence ID</t>
  </si>
  <si>
    <t>CAS RN or DEQ ID</t>
  </si>
  <si>
    <t>Common Name</t>
  </si>
  <si>
    <t>Grouping</t>
  </si>
  <si>
    <t>HI Designation</t>
  </si>
  <si>
    <t>Chronic Noncancer</t>
  </si>
  <si>
    <t>Acute</t>
  </si>
  <si>
    <t>Either Chronic or Acute</t>
  </si>
  <si>
    <t>Number of Critical Effects</t>
  </si>
  <si>
    <t>Dev.</t>
  </si>
  <si>
    <t>Repro.</t>
  </si>
  <si>
    <t>Multiple Effect</t>
  </si>
  <si>
    <t>DOT?</t>
  </si>
  <si>
    <t>75-07-0</t>
  </si>
  <si>
    <t>Acetaldehyde</t>
  </si>
  <si>
    <t>HI3</t>
  </si>
  <si>
    <t>No</t>
  </si>
  <si>
    <t>Yes</t>
  </si>
  <si>
    <t>--</t>
  </si>
  <si>
    <t>No proposed change from 2020: Checked criteria prior to 2026 Rules Advisory Committee meetings</t>
  </si>
  <si>
    <t>67-64-1</t>
  </si>
  <si>
    <t>Acetone</t>
  </si>
  <si>
    <t>75-05-8</t>
  </si>
  <si>
    <t>Acetonitrile</t>
  </si>
  <si>
    <t>107-02-8</t>
  </si>
  <si>
    <t>Acrolein</t>
  </si>
  <si>
    <t>HI5</t>
  </si>
  <si>
    <t>x</t>
  </si>
  <si>
    <t xml:space="preserve">ATSDR tox profile summarizes studies in animals showing developmental effects following oral exposure.  Also identified on the DOT list. Also has two target organs. </t>
  </si>
  <si>
    <t>79-06-1</t>
  </si>
  <si>
    <t>Acrylamide</t>
  </si>
  <si>
    <t>79-10-7</t>
  </si>
  <si>
    <t>Acrylic acid</t>
  </si>
  <si>
    <t>107-13-1</t>
  </si>
  <si>
    <t>Acrylonitrile</t>
  </si>
  <si>
    <t>1000T</t>
  </si>
  <si>
    <t>111-69-3</t>
  </si>
  <si>
    <t>Adiponitrile</t>
  </si>
  <si>
    <t>Some developmental and reproductive studies with no evidence of reproductive or developmental toxicity</t>
  </si>
  <si>
    <t>107-05-1</t>
  </si>
  <si>
    <t>Allyl chloride</t>
  </si>
  <si>
    <t>7429-90-5</t>
  </si>
  <si>
    <t>Aluminum and compounds</t>
  </si>
  <si>
    <t>Metals and Metalloids</t>
  </si>
  <si>
    <t xml:space="preserve">Checked 3/3/2023 - Proposed change to HI3 status because the PPRTV assessment describes developmental effects following oral exposure. </t>
  </si>
  <si>
    <t>7664-41-7</t>
  </si>
  <si>
    <t>Ammonia</t>
  </si>
  <si>
    <t>62-53-3</t>
  </si>
  <si>
    <t>Aniline</t>
  </si>
  <si>
    <t>Proposed change from HI5 to HI3 based on developmental effects summarized in IRIS and PPRTV assessments</t>
  </si>
  <si>
    <t>7440-36-0</t>
  </si>
  <si>
    <t>Antimony and compounds</t>
  </si>
  <si>
    <t>7440-38-2</t>
  </si>
  <si>
    <t>Arsenic and inorganic compounds</t>
  </si>
  <si>
    <t>7784-42-1</t>
  </si>
  <si>
    <t>Arsine</t>
  </si>
  <si>
    <t>1001T</t>
  </si>
  <si>
    <t>86-50-0</t>
  </si>
  <si>
    <t>Azinphosmethyl {guthion}</t>
  </si>
  <si>
    <t>DEQ Proposes HI3 because of evidence of reproductive and developmental effects following oral exposure</t>
  </si>
  <si>
    <t>71-43-2</t>
  </si>
  <si>
    <t>Benzene</t>
  </si>
  <si>
    <t>100-44-7</t>
  </si>
  <si>
    <t>Benzyl chloride</t>
  </si>
  <si>
    <t>7440-41-7</t>
  </si>
  <si>
    <t>Beryllium and compounds</t>
  </si>
  <si>
    <t>92-52-4</t>
  </si>
  <si>
    <t>Biphenyl</t>
  </si>
  <si>
    <t>Developmental effects and multiple target organs in critical study</t>
  </si>
  <si>
    <t>1002T</t>
  </si>
  <si>
    <t>10294-34-5</t>
  </si>
  <si>
    <t>Boron trichloride</t>
  </si>
  <si>
    <t>On DOT list for severe hazard and since proposed TRVs are modifications of TRVs for hydrogen chloride, the HI status should match.</t>
  </si>
  <si>
    <t>1003T</t>
  </si>
  <si>
    <t>108-86-1</t>
  </si>
  <si>
    <t>Bromobenzene</t>
  </si>
  <si>
    <t>No available information on developmental or reproductive toxicity</t>
  </si>
  <si>
    <t>74-83-9</t>
  </si>
  <si>
    <t>Bromomethane {methyl bromide}</t>
  </si>
  <si>
    <t>106-94-5</t>
  </si>
  <si>
    <t>1-Bromopropane {n-propyl bromide}</t>
  </si>
  <si>
    <t>106-99-0</t>
  </si>
  <si>
    <t>1,3-Butadiene</t>
  </si>
  <si>
    <t>78-93-3</t>
  </si>
  <si>
    <t>2-Butanone {methyl ethyl ketone (MEK)}</t>
  </si>
  <si>
    <t>78-92-2</t>
  </si>
  <si>
    <t>sec-Butyl alcohol</t>
  </si>
  <si>
    <t>75-65-0</t>
  </si>
  <si>
    <t>tert-Butyl alcohol</t>
  </si>
  <si>
    <t>Some evidence of developmental effects at high doses</t>
  </si>
  <si>
    <t>7440-43-9</t>
  </si>
  <si>
    <t>Cadmium and compounds</t>
  </si>
  <si>
    <t>105-60-2</t>
  </si>
  <si>
    <t>Caprolactam</t>
  </si>
  <si>
    <t>75-15-0</t>
  </si>
  <si>
    <t>Carbon disulfide</t>
  </si>
  <si>
    <t>56-23-5</t>
  </si>
  <si>
    <t>Carbon tetrachloride</t>
  </si>
  <si>
    <t>463-58-1</t>
  </si>
  <si>
    <t>Carbonyl sulfide</t>
  </si>
  <si>
    <t>1006T</t>
  </si>
  <si>
    <t>1306-38-3</t>
  </si>
  <si>
    <t>Cerium oxide</t>
  </si>
  <si>
    <t>Some evidence of developmental toxicity following oral exposure</t>
  </si>
  <si>
    <t>57-74-9</t>
  </si>
  <si>
    <t>Chlordane</t>
  </si>
  <si>
    <t>7782-50-5</t>
  </si>
  <si>
    <t>Chlorine</t>
  </si>
  <si>
    <t>10049-04-4</t>
  </si>
  <si>
    <t>Chlorine dioxide</t>
  </si>
  <si>
    <t>532-27-4</t>
  </si>
  <si>
    <t>2-Chloroacetophenone</t>
  </si>
  <si>
    <t>108-90-7</t>
  </si>
  <si>
    <t>Chlorobenzene</t>
  </si>
  <si>
    <t>1007T</t>
  </si>
  <si>
    <t>98-56-6</t>
  </si>
  <si>
    <t>4-Chlorobenzotrifluoride (PCBTF)</t>
  </si>
  <si>
    <t>No evidence found of developmental or reproductive toxicity</t>
  </si>
  <si>
    <t>75-68-3</t>
  </si>
  <si>
    <t>1-Chloro-1,1-difluoroethane</t>
  </si>
  <si>
    <t>Propose changing HI status from 3 to 5. Closer examination of developmental studies described indicate effects were similar in control and treatment groups. Overall, the toxicology database indicates this TAC has very low toxicity.</t>
  </si>
  <si>
    <t>75-00-3</t>
  </si>
  <si>
    <t>Chloroethane {ethyl chloride}</t>
  </si>
  <si>
    <t>111-44-4</t>
  </si>
  <si>
    <t>bis(2-Chloroethyl) ether (BCEE)</t>
  </si>
  <si>
    <t>Proposed update to HI status because no evidence of reproductive or developmental health effects, critical effect is only 1 target organ, and not present on DOT list</t>
  </si>
  <si>
    <t>67-66-3</t>
  </si>
  <si>
    <t>Chloroform</t>
  </si>
  <si>
    <t>74-87-3</t>
  </si>
  <si>
    <t>Chloromethane {methyl chloride}</t>
  </si>
  <si>
    <t>542-88-1</t>
  </si>
  <si>
    <t>bis(Chloromethyl) ether</t>
  </si>
  <si>
    <t>1008T</t>
  </si>
  <si>
    <t>100-00-5</t>
  </si>
  <si>
    <t>1-Chloro-4-nitrobenzene {p-chloronitrobenzene}</t>
  </si>
  <si>
    <t>Evidence of both developmental and reproductive effects following oral exposure</t>
  </si>
  <si>
    <t>76-06-2</t>
  </si>
  <si>
    <t>Chloropicrin</t>
  </si>
  <si>
    <t>126-99-8</t>
  </si>
  <si>
    <t>Chloroprene</t>
  </si>
  <si>
    <t>1033T</t>
  </si>
  <si>
    <t>16065-83-1</t>
  </si>
  <si>
    <t>Chromium, trivalent and compounds (insoluble particulate)</t>
  </si>
  <si>
    <t>Evidence of reproductive and developmental effects following oral exposure</t>
  </si>
  <si>
    <t>1034T</t>
  </si>
  <si>
    <t>Chromium, trivalent and compounds (soluble)</t>
  </si>
  <si>
    <t>Evidence of reproductive and developmental toxicity following oral exposure</t>
  </si>
  <si>
    <t>7738-94-5</t>
  </si>
  <si>
    <t>Chromic(VI) acid, including chromic acid aerosol mist and chromium trioxide</t>
  </si>
  <si>
    <t>18540-29-9</t>
  </si>
  <si>
    <t>Chromium VI, chromate and dichromate particulate</t>
  </si>
  <si>
    <t>7440-48-4</t>
  </si>
  <si>
    <t>Cobalt and compounds (insoluble particulate)</t>
  </si>
  <si>
    <t>See reproductive effect findings described in entry for insoluble cobalt compounds. Some of the studies finding reproductive effects by ATSDR were in studies using soluble forms of cobalt.</t>
  </si>
  <si>
    <t>1011T</t>
  </si>
  <si>
    <t>Cobalt and compounds (soluble)</t>
  </si>
  <si>
    <t>7440-50-8</t>
  </si>
  <si>
    <t>Copper and compounds</t>
  </si>
  <si>
    <t>1319-77-3</t>
  </si>
  <si>
    <t>Cresols (mixture), including m-cresol, o-cresol, p-cresol</t>
  </si>
  <si>
    <t>4170-30-3</t>
  </si>
  <si>
    <t>Crotonaldehyde</t>
  </si>
  <si>
    <t>DOT list and index chemical (acrolein) has reproductive and developmental effects</t>
  </si>
  <si>
    <t>57-12-5</t>
  </si>
  <si>
    <t>Cyanide and inorganic compounds</t>
  </si>
  <si>
    <t>110-82-7</t>
  </si>
  <si>
    <t>Cyclohexane</t>
  </si>
  <si>
    <t>1013T</t>
  </si>
  <si>
    <t>108-94-1</t>
  </si>
  <si>
    <t>Cyclohexanone</t>
  </si>
  <si>
    <t>Multiple target organs for critical effect and some evidence of developmental effects following oral exposure</t>
  </si>
  <si>
    <t>333-41-5</t>
  </si>
  <si>
    <t>Diazinon</t>
  </si>
  <si>
    <t>96-12-8</t>
  </si>
  <si>
    <t>1,2-Dibromo-3-chloropropane (DBCP)</t>
  </si>
  <si>
    <t>106-46-7</t>
  </si>
  <si>
    <t>1,4-Dichlorobenzene {p-dichlorobenzene}</t>
  </si>
  <si>
    <t>1014T</t>
  </si>
  <si>
    <t>156-59-2</t>
  </si>
  <si>
    <t>cis-1,2-Dichloroethene {cis-1,2-dichloroethylene}</t>
  </si>
  <si>
    <t>Little testing on the cis isomer specifically and only NOAELs on reproductive and developmental endpoints</t>
  </si>
  <si>
    <t>156-60-5</t>
  </si>
  <si>
    <t>trans-1,2-Dichloroethene</t>
  </si>
  <si>
    <t>75-09-2</t>
  </si>
  <si>
    <t>Dichloromethane {methylene chloride}</t>
  </si>
  <si>
    <t>78-87-5</t>
  </si>
  <si>
    <t>1,2-Dichloropropane {propylene dichloride}</t>
  </si>
  <si>
    <t>542-75-6</t>
  </si>
  <si>
    <t>1,3-Dichloropropene</t>
  </si>
  <si>
    <t>1035T</t>
  </si>
  <si>
    <t>78-88-6</t>
  </si>
  <si>
    <t>2,3-Dichloropropene</t>
  </si>
  <si>
    <t>No evidence of developmental or reproductive toxicity</t>
  </si>
  <si>
    <t>62-73-7</t>
  </si>
  <si>
    <t>Dichlorvos (DDVP)</t>
  </si>
  <si>
    <t>1082T</t>
  </si>
  <si>
    <t>77-73-6</t>
  </si>
  <si>
    <t>Dicyclopentadiene</t>
  </si>
  <si>
    <t>Developmental effects in animal studies</t>
  </si>
  <si>
    <t>Diesel particulate matter (DPM)</t>
  </si>
  <si>
    <t>111-42-2</t>
  </si>
  <si>
    <t>Diethanolamine</t>
  </si>
  <si>
    <t>117-81-7</t>
  </si>
  <si>
    <t>bis(2-Ethylhexyl) phthalate (DEHP)</t>
  </si>
  <si>
    <t>Phthalate</t>
  </si>
  <si>
    <t>New Acute TRV from ATSDR that is based on developmental effects as the critical effect.</t>
  </si>
  <si>
    <t>75-37-6</t>
  </si>
  <si>
    <t>1,1-Difluoroethane</t>
  </si>
  <si>
    <t>68-12-2</t>
  </si>
  <si>
    <t>Dimethyl formamide</t>
  </si>
  <si>
    <t>57-14-7</t>
  </si>
  <si>
    <t>1,1-Dimethylhydrazine</t>
  </si>
  <si>
    <t>123-91-1</t>
  </si>
  <si>
    <t>1,4-Dioxane</t>
  </si>
  <si>
    <t>298-04-4</t>
  </si>
  <si>
    <t>Disulfoton</t>
  </si>
  <si>
    <t>106-89-8</t>
  </si>
  <si>
    <t>Epichlorohydrin</t>
  </si>
  <si>
    <t>106-88-7</t>
  </si>
  <si>
    <t>1,2-Epoxybutane</t>
  </si>
  <si>
    <t>Reviewed 5-31-2023. Changed from an HI5 to an HI3. OEHHA lists two critical effect target organs, not one.</t>
  </si>
  <si>
    <t>1015T</t>
  </si>
  <si>
    <t>141-78-6</t>
  </si>
  <si>
    <t>Ethyl acetate</t>
  </si>
  <si>
    <t>Two target organs involved in critical effects</t>
  </si>
  <si>
    <t>140-88-5</t>
  </si>
  <si>
    <t>Ethyl acrylate</t>
  </si>
  <si>
    <t>100-41-4</t>
  </si>
  <si>
    <t>Ethyl benzene</t>
  </si>
  <si>
    <t>74-85-1</t>
  </si>
  <si>
    <t>Ethylene</t>
  </si>
  <si>
    <t>No evidence of developmental effects</t>
  </si>
  <si>
    <t>106-93-4</t>
  </si>
  <si>
    <t>Ethylene dibromide (EDB) {1,2-dibromoethane}</t>
  </si>
  <si>
    <t>107-06-2</t>
  </si>
  <si>
    <t>Ethylene dichloride (EDC) {1,2-dichloroethane}</t>
  </si>
  <si>
    <t>107-21-1</t>
  </si>
  <si>
    <t>Ethylene glycol</t>
  </si>
  <si>
    <t>75-21-8</t>
  </si>
  <si>
    <t>Ethylene oxide</t>
  </si>
  <si>
    <t>1063T</t>
  </si>
  <si>
    <t>637-92-3</t>
  </si>
  <si>
    <t>Ethyl t-butyl ether (ETBE)</t>
  </si>
  <si>
    <t>Evidence of developmental and reproductive effects following oral exposure</t>
  </si>
  <si>
    <t>1016T</t>
  </si>
  <si>
    <t>97-63-2</t>
  </si>
  <si>
    <t>Ethyl methacrylate</t>
  </si>
  <si>
    <t>Critical effect is a developmental health effect</t>
  </si>
  <si>
    <t>Fluoride and inorganic compounds</t>
  </si>
  <si>
    <t>7782-41-4</t>
  </si>
  <si>
    <t>Fluorine gas</t>
  </si>
  <si>
    <t>50-00-0</t>
  </si>
  <si>
    <t>Formaldehyde</t>
  </si>
  <si>
    <t>75-71-8</t>
  </si>
  <si>
    <t>Dichlorodifluoromethane {Freon 12}</t>
  </si>
  <si>
    <t>No evidence of reproductive or developmental effects</t>
  </si>
  <si>
    <t>75-45-6</t>
  </si>
  <si>
    <t>Chlorodifluoromethane {Freon 22}</t>
  </si>
  <si>
    <t>76-13-1</t>
  </si>
  <si>
    <t>Trichlorotrifluoroethane {Freon 113}</t>
  </si>
  <si>
    <t>Some evidence of developmental effects following high dose inhalation exposure</t>
  </si>
  <si>
    <t>1036T</t>
  </si>
  <si>
    <t>68476-30-2</t>
  </si>
  <si>
    <t>Fuel oil no. 2 (evaporative) {diesel vapor}</t>
  </si>
  <si>
    <t>No evidence of developmental or reproductive effects</t>
  </si>
  <si>
    <t>111-30-8</t>
  </si>
  <si>
    <t>Glutaraldehyde</t>
  </si>
  <si>
    <t>112-34-5</t>
  </si>
  <si>
    <t>Diethylene glycol monobutyl ether</t>
  </si>
  <si>
    <t>Glycol Ethers</t>
  </si>
  <si>
    <t>111-90-0</t>
  </si>
  <si>
    <t>Diethylene glycol monoethyl ether</t>
  </si>
  <si>
    <t>Proposed change to HI3 based on male reproductive effects described in PPRTV documents</t>
  </si>
  <si>
    <t>111-76-2</t>
  </si>
  <si>
    <t>Ethylene glycol monobutyl ether {2-butoxyethanol}</t>
  </si>
  <si>
    <t>110-80-5</t>
  </si>
  <si>
    <t>Ethylene glycol monoethyl ether</t>
  </si>
  <si>
    <t>111-15-9</t>
  </si>
  <si>
    <t>Ethylene glycol monoethyl ether acetate</t>
  </si>
  <si>
    <t>109-86-4</t>
  </si>
  <si>
    <t>Ethylene glycol monomethyl ether</t>
  </si>
  <si>
    <t>110-49-6</t>
  </si>
  <si>
    <t>Ethylene glycol monomethyl ether acetate</t>
  </si>
  <si>
    <t>107-98-2</t>
  </si>
  <si>
    <t>Propylene glycol monomethyl ether</t>
  </si>
  <si>
    <t>1018T</t>
  </si>
  <si>
    <t>142-82-5</t>
  </si>
  <si>
    <t>Heptane</t>
  </si>
  <si>
    <t>No evidence of reproductive or developmental toxicity</t>
  </si>
  <si>
    <t>77-47-4</t>
  </si>
  <si>
    <t>Hexachlorocyclopentadiene</t>
  </si>
  <si>
    <t>67-72-1</t>
  </si>
  <si>
    <t>Hexachloroethane</t>
  </si>
  <si>
    <t>110-54-3</t>
  </si>
  <si>
    <t>Hexane</t>
  </si>
  <si>
    <t>302-01-2</t>
  </si>
  <si>
    <t>Hydrazine</t>
  </si>
  <si>
    <t>7647-01-0</t>
  </si>
  <si>
    <t>Hydrogen chloride {hydrochloric acid}</t>
  </si>
  <si>
    <t>7783-06-4</t>
  </si>
  <si>
    <t>Hydrogen sulfide</t>
  </si>
  <si>
    <t>1037T</t>
  </si>
  <si>
    <t>78-83-1</t>
  </si>
  <si>
    <t>Isobutanol {isobutyl alcohol}</t>
  </si>
  <si>
    <t>Critical effect is based on developmental effects</t>
  </si>
  <si>
    <t>822-06-0</t>
  </si>
  <si>
    <t>Hexamethylene-1,6-diisocyanate (HDI)</t>
  </si>
  <si>
    <t>101-68-8</t>
  </si>
  <si>
    <t>Methylene diphenyl diisocyanate (MDI)</t>
  </si>
  <si>
    <t>624-83-9</t>
  </si>
  <si>
    <t>Methyl isocyanate</t>
  </si>
  <si>
    <t>26471-62-5</t>
  </si>
  <si>
    <t>Toluene diisocyanates (2,4- and 2,6-)</t>
  </si>
  <si>
    <t>78-59-1</t>
  </si>
  <si>
    <t>Isophorone</t>
  </si>
  <si>
    <t>78-79-5</t>
  </si>
  <si>
    <t>Isoprene, except from vegetative emission sources</t>
  </si>
  <si>
    <t>acute TRV critical effect is developmental</t>
  </si>
  <si>
    <t>67-63-0</t>
  </si>
  <si>
    <t>Isopropyl alcohol</t>
  </si>
  <si>
    <t>98-82-8</t>
  </si>
  <si>
    <t>Isopropylbenzene {cumene}</t>
  </si>
  <si>
    <t>1038T</t>
  </si>
  <si>
    <t>50815-00-4</t>
  </si>
  <si>
    <t>JP-4</t>
  </si>
  <si>
    <t>Evidence of reproductive toxicity following inhalation exposure</t>
  </si>
  <si>
    <t>1039T</t>
  </si>
  <si>
    <t>JP-5</t>
  </si>
  <si>
    <t xml:space="preserve">No evidence of developmental or reproductive toxicity </t>
  </si>
  <si>
    <t>1040T</t>
  </si>
  <si>
    <t>JP-7</t>
  </si>
  <si>
    <t>Multiple target organs</t>
  </si>
  <si>
    <t>1041T</t>
  </si>
  <si>
    <t>JP-8</t>
  </si>
  <si>
    <t>Evidence of developmental toxicity following oral exposure</t>
  </si>
  <si>
    <t>1042T</t>
  </si>
  <si>
    <t>8008-20-6</t>
  </si>
  <si>
    <t>Kerosene</t>
  </si>
  <si>
    <t>No evidence of developmental or reproductive health effects</t>
  </si>
  <si>
    <t>7439-92-1</t>
  </si>
  <si>
    <t>Lead and compounds</t>
  </si>
  <si>
    <t>1019T</t>
  </si>
  <si>
    <t>121-75-5</t>
  </si>
  <si>
    <t>Malathion</t>
  </si>
  <si>
    <t>108-31-6</t>
  </si>
  <si>
    <t>Maleic anhydride</t>
  </si>
  <si>
    <t>7439-96-5</t>
  </si>
  <si>
    <t>Manganese and compounds</t>
  </si>
  <si>
    <t>7439-97-6</t>
  </si>
  <si>
    <t>Mercury and inorganic compounds</t>
  </si>
  <si>
    <t>67-56-1</t>
  </si>
  <si>
    <t>Methanol</t>
  </si>
  <si>
    <t>1020T</t>
  </si>
  <si>
    <t>96-33-3</t>
  </si>
  <si>
    <t>Methyl acrylate</t>
  </si>
  <si>
    <t>Evidence of developmental toxicity following inhalation exposure</t>
  </si>
  <si>
    <t>1021T</t>
  </si>
  <si>
    <t>126-98-7</t>
  </si>
  <si>
    <t>Methylacrylonitrile</t>
  </si>
  <si>
    <t>Evidence of reproductive toxicity following oral exposure</t>
  </si>
  <si>
    <t>1084T</t>
  </si>
  <si>
    <t>110-43-0</t>
  </si>
  <si>
    <t>Methyl amyl ketone {2-heptanone}</t>
  </si>
  <si>
    <t>1634-04-4</t>
  </si>
  <si>
    <t>Methyl tert-butyl ether</t>
  </si>
  <si>
    <t>1022T</t>
  </si>
  <si>
    <t>591-78-6</t>
  </si>
  <si>
    <t>Methyl-n-butyl ketone {2-hexanone}</t>
  </si>
  <si>
    <t>Evidence of reproductive and developmental effects following inhalation exposure</t>
  </si>
  <si>
    <t>1043T</t>
  </si>
  <si>
    <t>108-87-2</t>
  </si>
  <si>
    <t>Methylcyclohexane</t>
  </si>
  <si>
    <t>No definitive evidence of reproductive or developmental effects and very large total UF</t>
  </si>
  <si>
    <t>101-77-9</t>
  </si>
  <si>
    <t>4,4'-Methylenedianiline (and its dichloride)</t>
  </si>
  <si>
    <t>Proposed change to HI3 based on reproductive effects in female mice</t>
  </si>
  <si>
    <t>60-34-4</t>
  </si>
  <si>
    <t>Methyl hydrazine</t>
  </si>
  <si>
    <t>Multiple target organs, evidence of developmental effects and on DOT list</t>
  </si>
  <si>
    <t>108-10-1</t>
  </si>
  <si>
    <t>Methyl isobutyl ketone (MIBK) {hexone}</t>
  </si>
  <si>
    <t>75-86-5</t>
  </si>
  <si>
    <t>2-Methyllactonitrile {acetone cyanohydrin}</t>
  </si>
  <si>
    <t>Based on presence on DOT list</t>
  </si>
  <si>
    <t>80-62-6</t>
  </si>
  <si>
    <t>Methyl methacrylate</t>
  </si>
  <si>
    <t>Proposed change to HI3 due to developmental effects described by IRIS and maternally toxic levels</t>
  </si>
  <si>
    <t>Refractory ceramic fibers</t>
  </si>
  <si>
    <t>7440-02-0</t>
  </si>
  <si>
    <t>Nickel and compounds</t>
  </si>
  <si>
    <t>1313-99-1</t>
  </si>
  <si>
    <t>Nickel oxide</t>
  </si>
  <si>
    <t>OEHHA lists developmental and reproductive effects for other nickel compounds, and nickel oxide shares acute noncancer and cancer TRVs with the rest of the "nickel and compounds" group</t>
  </si>
  <si>
    <t>7697-37-2</t>
  </si>
  <si>
    <t>Nitric acid</t>
  </si>
  <si>
    <t>Found to be on DOT list</t>
  </si>
  <si>
    <t>1023T</t>
  </si>
  <si>
    <t>100-01-6</t>
  </si>
  <si>
    <t>p-Nitroaniline</t>
  </si>
  <si>
    <t>Evidence of developmental effects in PPRTV documentation</t>
  </si>
  <si>
    <t>98-95-3</t>
  </si>
  <si>
    <t>Nitrobenzene</t>
  </si>
  <si>
    <t>1024T</t>
  </si>
  <si>
    <t>75-52-5</t>
  </si>
  <si>
    <t>Nitromethane</t>
  </si>
  <si>
    <t>Evidence of reproductive effects following inhalation exposure</t>
  </si>
  <si>
    <t>79-46-9</t>
  </si>
  <si>
    <t>2-Nitropropane</t>
  </si>
  <si>
    <t>62-75-9</t>
  </si>
  <si>
    <t>N-Nitrosodimethylamine</t>
  </si>
  <si>
    <t>Proposed HI3 because oral RfD is based on developmental effects</t>
  </si>
  <si>
    <t>8014-95-7</t>
  </si>
  <si>
    <t>Oleum (fuming sulfuric acid)</t>
  </si>
  <si>
    <t>56-38-2</t>
  </si>
  <si>
    <t>Parathion</t>
  </si>
  <si>
    <t>1093T</t>
  </si>
  <si>
    <t>27619-97-2</t>
  </si>
  <si>
    <t>6:2 Fluorotelomer sulfonic acid (6:2 FTS)</t>
  </si>
  <si>
    <t>PFAS</t>
  </si>
  <si>
    <t>Developmental effects</t>
  </si>
  <si>
    <t>1094T</t>
  </si>
  <si>
    <t>13252-13-6</t>
  </si>
  <si>
    <t>Hexafluoropropylene oxide dimer acid (HFPO-DA/Gen-X)</t>
  </si>
  <si>
    <t>Developmental effects documented</t>
  </si>
  <si>
    <t>1089T</t>
  </si>
  <si>
    <t>375-73-5</t>
  </si>
  <si>
    <t>Perfluorobutanesulfonic acid (PFBS)</t>
  </si>
  <si>
    <t>Both developmental and reproductive effects documented</t>
  </si>
  <si>
    <t>1026T</t>
  </si>
  <si>
    <t>375-22-4</t>
  </si>
  <si>
    <t>Perfluorobutanoic acid (PFBA)</t>
  </si>
  <si>
    <t>Multiple critical target organs, developmental effects following oral exposure</t>
  </si>
  <si>
    <t>1095T</t>
  </si>
  <si>
    <t>19430-93-4</t>
  </si>
  <si>
    <t>Perfluorobutylethylene (PFBE)</t>
  </si>
  <si>
    <t>Criteria not met</t>
  </si>
  <si>
    <t>1027T</t>
  </si>
  <si>
    <t>335-76-2</t>
  </si>
  <si>
    <t>Perfluorodecanoic acid (PFDA)</t>
  </si>
  <si>
    <t>Developmental and Reproductive effects following oral exposure</t>
  </si>
  <si>
    <t>1092T</t>
  </si>
  <si>
    <t>307-55-1</t>
  </si>
  <si>
    <t>Perfluorododecanoic acid (PFDoA)</t>
  </si>
  <si>
    <t>Evidence of developmental and reproductive effects</t>
  </si>
  <si>
    <t>1028T</t>
  </si>
  <si>
    <t>355-46-4</t>
  </si>
  <si>
    <t>Perfluorohexanesulfonic acid (PFHxS)</t>
  </si>
  <si>
    <t>Acute TRV is based on co-critical effects and two separate target organ systems and well documented developmental effects following oral exposure</t>
  </si>
  <si>
    <t>1029T</t>
  </si>
  <si>
    <t>307-24-4</t>
  </si>
  <si>
    <t>Perfluorohexanoic acid (PFHxA)</t>
  </si>
  <si>
    <t>Both acute and chronic values are based on co-critical effects; One of the two critical effects for the acute value is developmental</t>
  </si>
  <si>
    <t>1091T</t>
  </si>
  <si>
    <t>375-95-1</t>
  </si>
  <si>
    <t>Perfluorononanoic acid (PFNA)</t>
  </si>
  <si>
    <t>Developmental and reproductive effects</t>
  </si>
  <si>
    <t>1090T</t>
  </si>
  <si>
    <t>754-91-6</t>
  </si>
  <si>
    <t>Perfluorooctanesulfonamide (PFOSA)</t>
  </si>
  <si>
    <t>Developmental health effects and multiple target organs for PFOA, which is serving as surrogate for this TAC</t>
  </si>
  <si>
    <t>1763-23-1</t>
  </si>
  <si>
    <t>Perfluorooctanesulfonic acid (PFOS)</t>
  </si>
  <si>
    <t>One of the critical effects is developmental also two co-target organs</t>
  </si>
  <si>
    <t>335-67-1</t>
  </si>
  <si>
    <t>Perfluorooctanoic acid (PFOA)</t>
  </si>
  <si>
    <t>Developmental effects and multiple co-target organs</t>
  </si>
  <si>
    <t>108-95-2</t>
  </si>
  <si>
    <t>Phenol</t>
  </si>
  <si>
    <t>75-44-5</t>
  </si>
  <si>
    <t>Phosgene</t>
  </si>
  <si>
    <t>7803-51-2</t>
  </si>
  <si>
    <t>Phosphine</t>
  </si>
  <si>
    <t>7664-38-2</t>
  </si>
  <si>
    <t>Phosphoric acid</t>
  </si>
  <si>
    <t>No proposed changes to HI status from 2020 TRV rule table. Note: 2020 RBC rule table incorrectly noted this as an HI5.</t>
  </si>
  <si>
    <t>12185-10-3</t>
  </si>
  <si>
    <t>Phosphorus, white</t>
  </si>
  <si>
    <t>85-44-9</t>
  </si>
  <si>
    <t>Phthalic anhydride</t>
  </si>
  <si>
    <t>1101T</t>
  </si>
  <si>
    <t>77102-82-0</t>
  </si>
  <si>
    <t>PBB 77 [3,3',4,4'-tetrabromobiphenyl]</t>
  </si>
  <si>
    <t>PBB</t>
  </si>
  <si>
    <t>Imported from Seq ID 463</t>
  </si>
  <si>
    <t>1102T</t>
  </si>
  <si>
    <t>59589-92-3</t>
  </si>
  <si>
    <t>PBB 81 [3,4,4',5-tetrabromobiphenyl]</t>
  </si>
  <si>
    <t>Imported from Seq ID 464</t>
  </si>
  <si>
    <t>1103T</t>
  </si>
  <si>
    <t>2181002-77-5</t>
  </si>
  <si>
    <t>PBB 105 [2,3,3',4,4'-pentabromobiphenyl]</t>
  </si>
  <si>
    <t>Imported from Seq ID 466</t>
  </si>
  <si>
    <t>1104T</t>
  </si>
  <si>
    <t>96551-70-1</t>
  </si>
  <si>
    <t>PBB 114 [2,3,4,4',5-pentabromobiphenyl]</t>
  </si>
  <si>
    <t>Imported from Seq ID 467</t>
  </si>
  <si>
    <t>1105T</t>
  </si>
  <si>
    <t>6788-97-5</t>
  </si>
  <si>
    <t>PBB 118 [2,3',4,4',5-pentabromobiphenyl]</t>
  </si>
  <si>
    <t>Imported from Seq ID 468</t>
  </si>
  <si>
    <t>1106T</t>
  </si>
  <si>
    <t>74114-77-5</t>
  </si>
  <si>
    <t>PBB 123 [2,3',4,4',5'-pentabromobiphenyl]</t>
  </si>
  <si>
    <t>Imported from Seq ID 469</t>
  </si>
  <si>
    <t>1107T</t>
  </si>
  <si>
    <t>84303-46-8</t>
  </si>
  <si>
    <t>PBB 126 [3,3',4,4',5-pentabromobiphenyl]</t>
  </si>
  <si>
    <t>Imported from Seq ID 470</t>
  </si>
  <si>
    <t>1108T</t>
  </si>
  <si>
    <t>77607-09-1</t>
  </si>
  <si>
    <t>PBB 156 [2,3,3',4,4',5-hexabromobiphenyl]</t>
  </si>
  <si>
    <t>Imported from Seq ID 474</t>
  </si>
  <si>
    <t>1109T</t>
  </si>
  <si>
    <t>84303-47-9</t>
  </si>
  <si>
    <t>PBB 157 [2,3,3',4,4',5'-hexabromobiphenyl]</t>
  </si>
  <si>
    <t>Imported from Seq ID 475</t>
  </si>
  <si>
    <t>1110T</t>
  </si>
  <si>
    <t>67888-99-7</t>
  </si>
  <si>
    <t>PBB 167 [2,3',4,4',5,5'-hexabromobiphenyl]</t>
  </si>
  <si>
    <t>Imported from Seq ID 476</t>
  </si>
  <si>
    <t>1111T</t>
  </si>
  <si>
    <t>60044-26-0</t>
  </si>
  <si>
    <t>PBB 169 [3,3',4,4',5,5'-hexabromobiphenyl]</t>
  </si>
  <si>
    <t>Imported from Seq ID 477</t>
  </si>
  <si>
    <t>1112T</t>
  </si>
  <si>
    <t>88700-06-5</t>
  </si>
  <si>
    <t>PBB 189 [2,3,3',4,4',5,5'-heptabromobiphenyl]</t>
  </si>
  <si>
    <t>Imported from Seq ID 481</t>
  </si>
  <si>
    <t>1113T</t>
  </si>
  <si>
    <t>Polybrominated biphenyls (PBBs) TEQ</t>
  </si>
  <si>
    <t>Imported from Seq ID 645</t>
  </si>
  <si>
    <t>1069T</t>
  </si>
  <si>
    <t>50585-41-6</t>
  </si>
  <si>
    <t>2,3,7,8-Tetrabromodibenzo-p-dioxin (TBDD)</t>
  </si>
  <si>
    <t>PBDDs &amp; PBDFs</t>
  </si>
  <si>
    <t>Imported from Seq ID 527</t>
  </si>
  <si>
    <t>1070T</t>
  </si>
  <si>
    <t>109333-34-8</t>
  </si>
  <si>
    <t>1,2,3,7,8-Pentabromodibenzo-p-dioxin (PBDD)</t>
  </si>
  <si>
    <t>Imported from Seq ID 528</t>
  </si>
  <si>
    <t>1071T</t>
  </si>
  <si>
    <t>110999-44-5</t>
  </si>
  <si>
    <t>1,2,3,4,7,8-Hexabromodibenzo-p-dioxin (HxBDD)</t>
  </si>
  <si>
    <t>Imported from Seq ID 529</t>
  </si>
  <si>
    <t>1072T</t>
  </si>
  <si>
    <t>110999-45-6</t>
  </si>
  <si>
    <t>1,2,3,6,7,8-Hexabromodibenzo-p-dioxin (HxBDD)</t>
  </si>
  <si>
    <t>Imported from Seq ID 530</t>
  </si>
  <si>
    <t>1073T</t>
  </si>
  <si>
    <t>110999-46-7</t>
  </si>
  <si>
    <t>1,2,3,7,8,9-Hexabromodibenzo-p-dioxin (HxBDD)</t>
  </si>
  <si>
    <t>Imported from Seq. ID 531</t>
  </si>
  <si>
    <t>1074T</t>
  </si>
  <si>
    <t>110999-47-8</t>
  </si>
  <si>
    <t>1,2,3,4,6,7,8-Heptabromodibenzo-p-dioxin (HpBDD)</t>
  </si>
  <si>
    <t>Imported from Seq. ID 532</t>
  </si>
  <si>
    <t>1075T</t>
  </si>
  <si>
    <t>2170-45-8</t>
  </si>
  <si>
    <t>Octabromodibenzo-p-dioxin (OBDD)</t>
  </si>
  <si>
    <t>Imported from Seq. ID 533</t>
  </si>
  <si>
    <t>1085T</t>
  </si>
  <si>
    <t>67733-57-7</t>
  </si>
  <si>
    <t>2,3,7,8-Tetrabromodibenzofuran (TBDF)</t>
  </si>
  <si>
    <t>Imported from Seq. ID 539</t>
  </si>
  <si>
    <t>1086T</t>
  </si>
  <si>
    <t>107555-93-1</t>
  </si>
  <si>
    <t>1,2,3,7,8-Pentabromodibenzo[b,d]furan (PeBDF)</t>
  </si>
  <si>
    <t>Imported from Seq. ID 540</t>
  </si>
  <si>
    <t>1087T</t>
  </si>
  <si>
    <t>131166-92-2</t>
  </si>
  <si>
    <t>2,3,4,7,8-Pentabromodibenzofuran (PeBDF)</t>
  </si>
  <si>
    <t>Imported from Seq. ID 541</t>
  </si>
  <si>
    <t>1088T</t>
  </si>
  <si>
    <t>129880-08-6</t>
  </si>
  <si>
    <t>1,2,3,4,7,8-Hexabromodibenzofuran (HxBDF)</t>
  </si>
  <si>
    <t>Imported from Seq. ID 542</t>
  </si>
  <si>
    <t>1076T</t>
  </si>
  <si>
    <t>107555-94-2</t>
  </si>
  <si>
    <t>1,2,3,6,7,8-Hexabromodibenzofuran (HxBDF)</t>
  </si>
  <si>
    <t>Imported from Seq. ID 543</t>
  </si>
  <si>
    <t>1077T</t>
  </si>
  <si>
    <t>161880-49-5</t>
  </si>
  <si>
    <t>1,2,3,7,8,9-Hexabromodibenzo[b,d]furan (HxBDF)</t>
  </si>
  <si>
    <t>Imported from Seq. ID 544</t>
  </si>
  <si>
    <t>1078T</t>
  </si>
  <si>
    <t>161880-50-8</t>
  </si>
  <si>
    <t>2,3,4,6,7,8-Hexabromodibenzo[b,d]furan (HxBDF)</t>
  </si>
  <si>
    <t>Imported from Seq. ID 545</t>
  </si>
  <si>
    <t>1079T</t>
  </si>
  <si>
    <t>107555-95-3</t>
  </si>
  <si>
    <t>1,2,3,4,6,7,8-Heptabromodibenzofuran (HpBDF)</t>
  </si>
  <si>
    <t>Imported from Seq. ID 546</t>
  </si>
  <si>
    <t>1080T</t>
  </si>
  <si>
    <t>161880-51-9</t>
  </si>
  <si>
    <t>1,2,3,4,7,8,9-Heptabromodibenzo[b,d]furan (HpBDF)</t>
  </si>
  <si>
    <t>Imported from Seq. ID 547</t>
  </si>
  <si>
    <t>1081T</t>
  </si>
  <si>
    <t>103582-29-2</t>
  </si>
  <si>
    <t>1,2,3,4,6,7,8,9-Octabromodibenzofuran (OBDF)</t>
  </si>
  <si>
    <t>Imported from Seq. ID 548</t>
  </si>
  <si>
    <t>1068T</t>
  </si>
  <si>
    <t>Polybrominated dibenzo-p-dioxins (PBDDs) &amp; dibenzofurans (PBDFs) TEQ</t>
  </si>
  <si>
    <t>Imported from Seq ID. 646</t>
  </si>
  <si>
    <t>Polybrominated diphenyl ethers (PBDEs) excluding decabromodiphenyl ether-209</t>
  </si>
  <si>
    <t>PBDE</t>
  </si>
  <si>
    <t>32598-13-3</t>
  </si>
  <si>
    <t>PCB 77 [3,3',4,4'-tetrachlorobiphenyl]</t>
  </si>
  <si>
    <t>PCB</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</si>
  <si>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</si>
  <si>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</si>
  <si>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</si>
  <si>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</si>
  <si>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</si>
  <si>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</si>
  <si>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</si>
  <si>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</si>
  <si>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</si>
  <si>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</si>
  <si>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</si>
  <si>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</si>
  <si>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</si>
  <si>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</si>
  <si>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</si>
  <si>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</si>
  <si>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</si>
  <si>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</si>
  <si>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</si>
  <si>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</si>
  <si>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</si>
  <si>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</si>
  <si>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biphenyls (PCBs) TEQ</t>
  </si>
  <si>
    <t>1746-01-6</t>
  </si>
  <si>
    <t>2,3,7,8-Tetrachlorodibenzo-p-dioxin (TCDD)</t>
  </si>
  <si>
    <t>PCDDs &amp; PCDFs</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</si>
  <si>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</si>
  <si>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</si>
  <si>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</si>
  <si>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</si>
  <si>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</si>
  <si>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</si>
  <si>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</si>
  <si>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</si>
  <si>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</si>
  <si>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</si>
  <si>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</si>
  <si>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</si>
  <si>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</si>
  <si>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</si>
  <si>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</si>
  <si>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</si>
  <si>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</si>
  <si>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</si>
  <si>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</si>
  <si>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</si>
  <si>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</si>
  <si>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</si>
  <si>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</si>
  <si>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</si>
  <si>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</si>
  <si>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</si>
  <si>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</si>
  <si>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</si>
  <si>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</si>
  <si>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</si>
  <si>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</si>
  <si>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</si>
  <si>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Polychlorinated dibenzo-p-dioxins (PCDDs) &amp; dibenzofurans (PCDFs) TEQ</t>
  </si>
  <si>
    <t>50-32-8</t>
  </si>
  <si>
    <t>Benzo[a]pyrene</t>
  </si>
  <si>
    <t>PAH</t>
  </si>
  <si>
    <t>192-97-2</t>
  </si>
  <si>
    <t>Benzo[e]pyrene</t>
  </si>
  <si>
    <t>Critical effect is developmental</t>
  </si>
  <si>
    <t>1059T</t>
  </si>
  <si>
    <t>90-12-0</t>
  </si>
  <si>
    <t>1-Methylnaphthalene</t>
  </si>
  <si>
    <t>No evidence of developmental or reproductive health effects. It is not on the DOT list, and there is only one critical effect.</t>
  </si>
  <si>
    <t>91-57-6</t>
  </si>
  <si>
    <t>2-Methylnaphthalene</t>
  </si>
  <si>
    <t>No evidence of developmental or reproductive effects. Not on DOT list. Only one critical effect/target organ</t>
  </si>
  <si>
    <t>91-20-3</t>
  </si>
  <si>
    <t>Naphthalene</t>
  </si>
  <si>
    <t>Propose to change the HI status from 3 to 5 because of lack of evidence for developmental or reproductive effects, and only one critical target organ for noncancer effects. It is not on the DOT list.</t>
  </si>
  <si>
    <t>198-55-0</t>
  </si>
  <si>
    <t>Perylene</t>
  </si>
  <si>
    <t>Critical effect for TRV is developmental</t>
  </si>
  <si>
    <t>123-38-6</t>
  </si>
  <si>
    <t>Propionaldehyde</t>
  </si>
  <si>
    <t>1030T</t>
  </si>
  <si>
    <t>103-65-1</t>
  </si>
  <si>
    <t>n-Propylbenzene</t>
  </si>
  <si>
    <t xml:space="preserve">Ethyl benzene as a surrogate for n-propylbenzene has developmental effects. </t>
  </si>
  <si>
    <t>115-07-1</t>
  </si>
  <si>
    <t>Propylene</t>
  </si>
  <si>
    <t>1031T</t>
  </si>
  <si>
    <t>57-55-6</t>
  </si>
  <si>
    <t>Propylene glycol</t>
  </si>
  <si>
    <t>6423-43-4</t>
  </si>
  <si>
    <t>Propylene glycol dinitrate</t>
  </si>
  <si>
    <t>75-56-9</t>
  </si>
  <si>
    <t>Propylene oxide</t>
  </si>
  <si>
    <t>7782-49-2</t>
  </si>
  <si>
    <t>Selenium and compounds</t>
  </si>
  <si>
    <t>7783-07-5</t>
  </si>
  <si>
    <t>Selenide, hydrogen</t>
  </si>
  <si>
    <t>7631-86-9</t>
  </si>
  <si>
    <t>Silica, crystalline forms (respirable)</t>
  </si>
  <si>
    <t>1058T</t>
  </si>
  <si>
    <t>Silica, amorphous and other non-crystalline forms (respirable)  </t>
  </si>
  <si>
    <t>1310-73-2</t>
  </si>
  <si>
    <t>Sodium hydroxide</t>
  </si>
  <si>
    <t>100-42-5</t>
  </si>
  <si>
    <t>Styrene</t>
  </si>
  <si>
    <t>7664-93-9</t>
  </si>
  <si>
    <t>Sulfuric acid</t>
  </si>
  <si>
    <t>Propose to change to HI3 because it is actually on the DOT list</t>
  </si>
  <si>
    <t>505-60-2</t>
  </si>
  <si>
    <t>Sulfur mustard</t>
  </si>
  <si>
    <t>1266T</t>
  </si>
  <si>
    <t>2699-79-8</t>
  </si>
  <si>
    <t>Sulfuryl fluoride {Vikane}</t>
  </si>
  <si>
    <t>New</t>
  </si>
  <si>
    <t>Proposed as HI3 because of developmental neurotoxicity and decreased weight gain and part of DOT list.</t>
  </si>
  <si>
    <t>127-18-4</t>
  </si>
  <si>
    <t>Tetrachloroethene {perchloroethylene, perc}</t>
  </si>
  <si>
    <t>811-97-2</t>
  </si>
  <si>
    <t>1,1,1,2-Tetrafluoroethane</t>
  </si>
  <si>
    <t>1066T</t>
  </si>
  <si>
    <t>109-99-9</t>
  </si>
  <si>
    <t>Tetrahydrofuran</t>
  </si>
  <si>
    <t>Propose HI3 because of evidence of developmental toxicity and because there are two organ systems listed as co-critical effects</t>
  </si>
  <si>
    <t>7550-45-0</t>
  </si>
  <si>
    <t>Titanium tetrachloride</t>
  </si>
  <si>
    <t>108-88-3</t>
  </si>
  <si>
    <t>Toluene</t>
  </si>
  <si>
    <t>1032T</t>
  </si>
  <si>
    <t>78-48-8</t>
  </si>
  <si>
    <t>S,S,S-Tributyl phosphorotrithioate {tribufos}</t>
  </si>
  <si>
    <t>Strong evidence of developmental toxicity following oral exposure</t>
  </si>
  <si>
    <t>120-82-1</t>
  </si>
  <si>
    <t>1,2,4-Trichlorobenzene</t>
  </si>
  <si>
    <t>Some evidence of developmental toxicity at high doses in animals</t>
  </si>
  <si>
    <t>71-55-6</t>
  </si>
  <si>
    <t>1,1,1-Trichloroethane {methyl chloroform}</t>
  </si>
  <si>
    <t>79-00-5</t>
  </si>
  <si>
    <t>1,1,2-Trichloroethane {vinyl trichloride}</t>
  </si>
  <si>
    <t>Proposed HI3 due to developmental effects in oral studies</t>
  </si>
  <si>
    <t>79-01-6</t>
  </si>
  <si>
    <t>Trichloroethene (TCE) {trichloroethylene}</t>
  </si>
  <si>
    <t>96-18-4</t>
  </si>
  <si>
    <t>1,2,3-Trichloropropane</t>
  </si>
  <si>
    <t>Reviewed 10-6-2023. Changed from HI5 to HI3. Found reproductive and development information in the new ATSDR Tox Profile.</t>
  </si>
  <si>
    <t>121-44-8</t>
  </si>
  <si>
    <t>Triethylamine</t>
  </si>
  <si>
    <t>1083T</t>
  </si>
  <si>
    <t>25551-13-7</t>
  </si>
  <si>
    <t>Trimethylbenzene (mixed isomers)</t>
  </si>
  <si>
    <t>Imported from Seq. ID 613</t>
  </si>
  <si>
    <t>1064T</t>
  </si>
  <si>
    <t>7440-61-1</t>
  </si>
  <si>
    <t>Uranium and compounds (insoluble particulate)</t>
  </si>
  <si>
    <t>No evidence of developmental or reproductive effects for insoluble forms of uranium - there is evidence of these effects for soluble forms</t>
  </si>
  <si>
    <t>1065T</t>
  </si>
  <si>
    <t>Uranium and compounds (soluble)</t>
  </si>
  <si>
    <t>Abundant evidence of developmental toxicity: Note that ATSDR's acute oral MRL for soluble uranium compounds is based on developmental toxicity as the critical effect</t>
  </si>
  <si>
    <t>7440-62-2</t>
  </si>
  <si>
    <t>Vanadium and compounds</t>
  </si>
  <si>
    <t>108-05-4</t>
  </si>
  <si>
    <t>Vinyl acetate</t>
  </si>
  <si>
    <t>593-60-2</t>
  </si>
  <si>
    <t>Vinyl bromide</t>
  </si>
  <si>
    <t>75-01-4</t>
  </si>
  <si>
    <t>Vinyl chloride</t>
  </si>
  <si>
    <t>100-40-3</t>
  </si>
  <si>
    <t>4-Vinylcyclohexene</t>
  </si>
  <si>
    <t>TRV is based partially on reproductive effects as critical effect</t>
  </si>
  <si>
    <t>75-35-4</t>
  </si>
  <si>
    <t>Vinylidene chloride</t>
  </si>
  <si>
    <t>1330-20-7</t>
  </si>
  <si>
    <t>Xylene (mixture), including m-xylene, o-xylene, p-xylene</t>
  </si>
  <si>
    <t>SeqID</t>
  </si>
  <si>
    <t>OEHHA</t>
  </si>
  <si>
    <t>Developmental</t>
  </si>
  <si>
    <t>Acetaldehyde has been shown to cause adverse developmental effects in some rodent species when administered in high doses via i.p. or i.v. injection. Rats were exposed 50, 75, or 100 mg/kg acetaldehyde by i.p. on gestation day 10, 11, or 12 and then sacrificed on day 21. Significant fetal resorptions and malformations were observed including: edema, microcephaly, micrognathia, micromelia, hydrocephaly, exencephaly, and hemorrhages. Somatometric measurements of fetus, crown rump length, transumbilical distance, and tail length notes severe growth retardation (Sreenathan et al., 1982). In another study in rats, after a single i.p. injection of 50, 75, or 100 mg/kg, teratogenicity, embryolethality, and growth retardation were observed (Blakley and Scott Jr., 1984a). In vitro models have found that acetaldehyde was teratogenic to C3H mouse embryos between 8 and 10 days of gestation after 28 hours of exposure (Thompson and Folb, 1982). The 39.4 mg/l dose group at eight days showed a significant effect on somite count, neural tube fusion, CNS development (size and symmetry), and significant reduction in DNA synthesis. The nine-day embryos at 39.4 mg/l had increased somite count, absent heart beat, and a significant increase in limb development, while the 19.7 mg/l group had significant abnormalities in development of visceral arches, CNS development, and reduction in DNA synthesis.</t>
  </si>
  <si>
    <t>https://oehha.ca.gov/media/downloads/crnr/appendixd1final.pdf</t>
  </si>
  <si>
    <t>Reproductive</t>
  </si>
  <si>
    <t>Acetaldehyde has been shown to cause adverse developmental effects in some rodent species when administered in high doses via i.p. or i.v. injection. Rats were exposed 50, 75, or 100 mg/kg acetaldehyde by i.p. on gestation day 10, 11, or 12 and then sacrificed on day 21. Significant fetal resorptions and malformations were observed including: edema, microcephaly, micrognathia, micromelia, hydrocephaly, exencephaly, and hemorrhages. Somatometric measurements of fetus, crown rump length, transumbilical distance, and tail length notes severe growth retardation (Sreenathan et al., 1982). In another study in rats, after a single i.p. injection of 50, 75, or 100 mg/kg, teratogenicity, embryolethality, and growth retardation were observed_x000D_
(Blakley and Scott Jr., 1984a). In vitro models have found that acetaldehyde was teratogenic to C3H mouse embryos between 8 and 10 days of gestation after 28 hours of exposure (Thompson and Folb, 1982). The 39.4 mg/l dose group at eight days showed a significant effect on somite count, neural tube fusion, CNS development (size and symmetry), and significant reduction in DNA synthesis. The nine-day embryos at 39.4 mg/l had increased somite count, absent heart beat, and a significant increase in_x000D_
limb development, while the 19.7 mg/l group had significant abnormalities in development of visceral arches, CNS development, and reduction in DNA synthesis.</t>
  </si>
  <si>
    <t>ATSDR</t>
  </si>
  <si>
    <t>Decreased fetal weight, late resorption, reduced ossification; Decreased uterine weight</t>
  </si>
  <si>
    <t>https://www.atsdr.cdc.gov/ToxProfiles/tp21-c2.pdf</t>
  </si>
  <si>
    <t>Shortened menstrual cycle</t>
  </si>
  <si>
    <t>Decreased sperm motility following oral exposure</t>
  </si>
  <si>
    <t>Chronic</t>
  </si>
  <si>
    <t>IRIS</t>
  </si>
  <si>
    <t>Developmental effects include increased fetal resorptions, but probably is confounded with maternal toxicity. Hamster study:  "Fetotoxicity occurred in offspring of dams exposed to 8,000 PPM, as evidenced by decreased fetal body weight compared to controls (not concentration-related). Five of the nine surviving litters at 8,000 PPM developed severe axial skeletal dysraphic disorders; one 8,000-PPM fetus exhibited extrathoracic ectopia cordis with accompanying defects in the sternum of the heart. This study identifies a NOAEL and LOAEL of 3,800 PPM (6,380 mg/m3) and 5,000 PPM (8,395 mg/m3) for developmental effects."</t>
  </si>
  <si>
    <t>https://iris.epa.gov/static/pdfs/0205_summary.pdf</t>
  </si>
  <si>
    <t>From Tox Review doc (pg. 11): "A markedly increased percentage of nonlive implants per litter (resorptions and dead fetuses) and early resorptions per litter were observed at 1,827 ppm, along with a decrease (not significant) in the mean number of live fetuses per litter."</t>
  </si>
  <si>
    <t>https://iris.epa.gov/static/pdfs/0205tr.pdf</t>
  </si>
  <si>
    <t>Decreased litter weight and skeletal abnormalities following oral exposure.</t>
  </si>
  <si>
    <t>https://www.atsdr.cdc.gov/ToxProfiles/tp124-c3.pdf</t>
  </si>
  <si>
    <t>Marginally decreased pup weight postnatally and at weaning. Prop 65 summary lists acrylamide as a developmental and male reproductive contaminant</t>
  </si>
  <si>
    <t>https://oehha.ca.gov/media/MADL022610.pdf</t>
  </si>
  <si>
    <t>Decreased litter size and/or increased post-implantation loss, indicative of genetic effect in sperm. Prop 65 summary lists acrylamide as a male reproductive contaminnat</t>
  </si>
  <si>
    <t xml:space="preserve">Following oral exposure: Decreased open field activity, effects on measures of cognitive motivation, decreased performance on incremental repeated acquisition task (a measure of learning ability), decreased performance on rotorod test, 40% decreased pup body weight, </t>
  </si>
  <si>
    <t>https://www.atsdr.cdc.gov/ToxProfiles/tp203-c3.pdf</t>
  </si>
  <si>
    <t>Following oral exposure: testicular atrophy, degeneration of germinal epithelium, male-mediated post-implation loss, decreased sperm count and increased sperm abnormality; Acute oral MRL is based on reproductive effect</t>
  </si>
  <si>
    <t>Developmental toxicity is the basis of the IRIS oral RfD</t>
  </si>
  <si>
    <t>https://cfpub.epa.gov/ncea/iris/iris_documents/documents/subst/0002_summary.pdf</t>
  </si>
  <si>
    <t>Increase in total number of malformations - also note that oral MRL is based on fetal malformations (develpmental effects)</t>
  </si>
  <si>
    <t>https://www.atsdr.cdc.gov/ToxProfiles/tp125-a.pdf</t>
  </si>
  <si>
    <t xml:space="preserve">Developmental effects include skeletal malformations in fetuses. Increased fetal resorptions, craniofacial defects. </t>
  </si>
  <si>
    <t>https://iris.epa.gov/static/pdfs/0387_summary.pdf</t>
  </si>
  <si>
    <t>Increased fetal resorptions</t>
  </si>
  <si>
    <t>PPRTV</t>
  </si>
  <si>
    <t xml:space="preserve">Neurobehavioral and other developmental deficits following in offspring following in utero exposure via oral route of exposure. </t>
  </si>
  <si>
    <t>https://cfpub.epa.gov/ncea/pprtv/documents/Aluminum.pdf</t>
  </si>
  <si>
    <t>Neurobehavioral and other developmental deficits following in offspring following in utero exposure via oral route of exposure. This served as the basis for ATSDR's intermediate oral MRL.</t>
  </si>
  <si>
    <t>https://www.atsdr.cdc.gov/ToxProfiles/tp22-a.pdf</t>
  </si>
  <si>
    <t>Single study of rats resulted in NOAEL of 30 mg/kg/day for maternal effects, and a NOAEL of 100 mg/kg/day for fetal effects including increased postnatal deaths and increased hemoglobin in surviving pups.</t>
  </si>
  <si>
    <t>https://iris.epa.gov/static/pdfs/0350_summary.pdf</t>
  </si>
  <si>
    <t>Reduced litter sizes</t>
  </si>
  <si>
    <t>https://www.atsdr.cdc.gov/ToxProfiles/tp23.pdf</t>
  </si>
  <si>
    <t>Refer to page 82 of the ATSDR pdf for a description.</t>
  </si>
  <si>
    <t>Neurodevelopmental - Decreased intellectual function in 10-year-old children</t>
  </si>
  <si>
    <t>Acute REL: decreased fetal weight in mice. HI targets are development (teratogenicity), cardiovascular system, and nervous system.  Intermediate MRL: Decreased intellectual function in 10-year-old children; HI targets are development, cardiovascular system, nervous system, lung, skin.</t>
  </si>
  <si>
    <t xml:space="preserve">Exencephaly, encephaloceles, skeletal defects and genitourinary systems defects in fetuses following intravenous exposure during pregnancy. </t>
  </si>
  <si>
    <t>https://iris.epa.gov/static/pdfs/0278_summary.pdf</t>
  </si>
  <si>
    <t>Following oral exposure: Decreased sperm concentration, decreased testicular weight, decreased fertility, histopathological changes in testes and epidydemes, decreased uterine weight, decreased levels of female reproductive hormones, delayed puberty</t>
  </si>
  <si>
    <t>https://www.atsdr.cdc.gov/toxprofiles/Arsenic_addendum.pdf</t>
  </si>
  <si>
    <t>Followign oral exposure: fetal an infant death, morphological abnormalities, neurodevelopental impairments, fetal heart anomalies, neural tube defects, many more…</t>
  </si>
  <si>
    <t>Decreased intellectual function in 10-year-old children</t>
  </si>
  <si>
    <t>Acute REL: decreased fetal weight in mice. OEHHA concluded that the REL developed for other forms of inorganic arsenic should be applied to arsine gas as well.</t>
  </si>
  <si>
    <t>Following oral exposure: reduced incidence of viable litters</t>
  </si>
  <si>
    <t>https://www.atsdr.cdc.gov/ToxProfiles/tp188-c3.pdf</t>
  </si>
  <si>
    <t>Following oral exposure: 11% reduction in fetal body weight; Increased incidence of supernumery ribs; increased incidence of malaligned sterbebrae in fetuses</t>
  </si>
  <si>
    <t>Developmental effects include decreased fetal body weights, teratogenic effects, minor skeletal variations in the absence of maternal toxicity.</t>
  </si>
  <si>
    <t xml:space="preserve"> Developmental: decreased fetal weight in rats, signs of skeletal retardation in rats, signficant increase in fetal mortality in rats.</t>
  </si>
  <si>
    <t>https://www.atsdr.cdc.gov/ToxProfiles/tp3-c3.pdf</t>
  </si>
  <si>
    <t>Increased abortions and resorptions</t>
  </si>
  <si>
    <t xml:space="preserve">Decreased early nucleated red blood cell counts in 5 day neonates. </t>
  </si>
  <si>
    <t>Increased testicular weight, bilateral ovarian cysts, testicular atrophy, decreased and abnormal sperm, degredation of germinal epithelium in testis.</t>
  </si>
  <si>
    <t>Reduced fetal crown-rump length following oral exposure</t>
  </si>
  <si>
    <t>https://hhpprtv.ornl.gov/issue_papers/BenzylChloride.pdf</t>
  </si>
  <si>
    <t>increased fetal mortality, decreased fetal weight, internal abnormalities, and delayed neurodevelopment following parenteral and intratracheal exposure</t>
  </si>
  <si>
    <t>https://iris.epa.gov/static/pdfs/0012_summary.pdf</t>
  </si>
  <si>
    <t>Testicular atrophy and degeneration</t>
  </si>
  <si>
    <t>https://www.atsdr.cdc.gov/ToxProfiles/tp4-c2.pdf</t>
  </si>
  <si>
    <t>Following oral exposure: Increased incidence of fetuses with skeletal anomalies - this is the basis of the oral RfD</t>
  </si>
  <si>
    <t>https://hhpprtv.ornl.gov/issue_papers/Biphenyl11.pdf</t>
  </si>
  <si>
    <t xml:space="preserve">Supressed fetal growth </t>
  </si>
  <si>
    <t>https://iris.epa.gov/static/pdfs/0015_summary.pdf</t>
  </si>
  <si>
    <t xml:space="preserve">Alterations in testicular histology, increased testis and epididymous weights, decreased sperm motility </t>
  </si>
  <si>
    <t>OEHHA lists "reproductive/developmental" as a Hazard Index target - includes effects such as delayed skull ossification, decreased fertility in the dams, decreased fetal body weight, fused sternebrae</t>
  </si>
  <si>
    <t>https://oehha.ca.gov/media/downloads/crnr/appendixd2final.pdf</t>
  </si>
  <si>
    <t>Delayed spermiation; Testicular degeneration</t>
  </si>
  <si>
    <t>https://www.atsdr.cdc.gov/ToxProfiles/tp27-c2.pdf</t>
  </si>
  <si>
    <t>Gall Bladder agensis, fused sternebrae</t>
  </si>
  <si>
    <t>Developmental effects: 7.4% reduced fetal weights in rats.</t>
  </si>
  <si>
    <t>https://www.atsdr.cdc.gov/ToxProfiles/tp209-c3.pdf</t>
  </si>
  <si>
    <t>Decreased sperm motility</t>
  </si>
  <si>
    <t>Reduced skull ossification in offspring</t>
  </si>
  <si>
    <t>https://oehha.ca.gov/media/downloads/crnr/1-bprelsrpdraf041222.pdf</t>
  </si>
  <si>
    <t>Increased incidence of ovarian atrophy.</t>
  </si>
  <si>
    <t>https://oehha.ca.gov/media/downloads/crnr/072613bentcrel.pdf</t>
  </si>
  <si>
    <t>Lowered male fetal weight.</t>
  </si>
  <si>
    <t>73% increase in number of abnormal sperm heads and increased intrauterine death</t>
  </si>
  <si>
    <t>https://www.atsdr.cdc.gov/ToxProfiles/tp28.pdf</t>
  </si>
  <si>
    <t>Ovarian atrophy</t>
  </si>
  <si>
    <t>https://iris.epa.gov/static/pdfs/0139_summary.pdf</t>
  </si>
  <si>
    <t>Developmental toxicity (skeletal variations) in mice.</t>
  </si>
  <si>
    <t>https://iris.epa.gov/static/pdfs/0071_summary.pdf</t>
  </si>
  <si>
    <t>TRV is based on a subchronic RfC (which itself is based on a NOAEL value) for rats, with critical effect being reduced fetal body weights.</t>
  </si>
  <si>
    <t>https://hhpprtv.ornl.gov/issue_papers/Butylalcoholsec.pdf</t>
  </si>
  <si>
    <t>This proposed value is the subchronic PPRTV RfC described above without any modifications</t>
  </si>
  <si>
    <t>Following oral exposure: decreased fetal weight; impaired performance on neurobehavioral tests in offspring; increased resorptions</t>
  </si>
  <si>
    <t>https://iris.epa.gov/static/pdfs/1036tr.pdf</t>
  </si>
  <si>
    <t>developmental effects is altered performance on behavioral test in rats</t>
  </si>
  <si>
    <t>https://www.atsdr.cdc.gov/ToxProfiles/tp5-c3.pdf</t>
  </si>
  <si>
    <t>reproductive effects are decreased spermatid counts and increased estrous cycle length in rats</t>
  </si>
  <si>
    <t>decreased body weight and food consumption in the rat dams and reductions in fetal body weights;</t>
  </si>
  <si>
    <t>https://oehha.ca.gov/media/downloads/crnr/caprolactam2013.pdf</t>
  </si>
  <si>
    <t>OEHHA - human study notes "Abnormal menstrual function, including abnormal menstrual cycles, was higher in the caprolactam-exposed female workers (p&lt;0.005)" (inhalation route). Reproductive effects in human inhalation studies had vague or confounding factor associated with them;</t>
  </si>
  <si>
    <t>Reduced offspring body weight - basis of IRIS oral RfD</t>
  </si>
  <si>
    <t>https://iris.epa.gov/static/pdfs/0357_summary.pdf</t>
  </si>
  <si>
    <t>Significant reductions in fetal body weight</t>
  </si>
  <si>
    <t>Increased resorptions</t>
  </si>
  <si>
    <t>Decreased fetal weight, delayed ossification, increased club foot</t>
  </si>
  <si>
    <t>https://iris.epa.gov/static/pdfs/0217_summary.pdf</t>
  </si>
  <si>
    <t>Reduced plasma testosterone; slighlty lower sperm counts</t>
  </si>
  <si>
    <t>https://www.atsdr.cdc.gov/ToxProfiles/tp82.pdf</t>
  </si>
  <si>
    <t>Reduced fetal weight</t>
  </si>
  <si>
    <t>Fetal growth retardation (decreased crown-rump length and body weight)</t>
  </si>
  <si>
    <t>Decreased fetal body weight and decreased crown to rump length</t>
  </si>
  <si>
    <t>https://www.atsdr.cdc.gov/ToxProfiles/tp30-c3.pdf</t>
  </si>
  <si>
    <t>Decreased litters</t>
  </si>
  <si>
    <t>Decrese in male fertility</t>
  </si>
  <si>
    <t>https://oehha.ca.gov/media/downloads/crnr/cosrel022117.pdf</t>
  </si>
  <si>
    <t>Following oral exposure: pulmonary and hepatic vascular congestion in fetuses exposed in utero. Neonatal mice exposed lactationally were smaller than controls and had pulmonary hemorrhage, hepatic fascular congestion, and trachea hemorrhage</t>
  </si>
  <si>
    <t>https://iris.epa.gov/static/pdfs/1018tr.pdf</t>
  </si>
  <si>
    <t>Developmental effects include altered behavioral responses in prenatally treated mice, as well as a decrease in hypersensitivity response and a depression in bone marrow hematopoietic activity among offspring exposed in utero.</t>
  </si>
  <si>
    <t>https://iris.epa.gov/static/pdfs/0142_summary.pdf</t>
  </si>
  <si>
    <t>Following oral exposure: Altered conditioed avoidance response, open field test, and elctroshock seizure threshold in offspring of orally exposed dams; decreased delayed hypersensitivity, decreased liver cell-colony forming capacity in offspring of orally exposed dams</t>
  </si>
  <si>
    <t>https://www.atsdr.cdc.gov/ToxProfiles/tp31-c2.pdf</t>
  </si>
  <si>
    <t>Following oral exposure: Decreased fertility and survivability, 360% increase in androgen receptor content of the ventral prostate gland, reduced size of seminiferous tubules, degeneratio in spermatogenic epithelium</t>
  </si>
  <si>
    <t>Developmental effect is basis of oral RfD</t>
  </si>
  <si>
    <t>https://iris.epa.gov/static/pdfs/0496_summary.pdf</t>
  </si>
  <si>
    <t>Developmental effect is the basis for the oral intermediate MRl</t>
  </si>
  <si>
    <t>https://www.atsdr.cdc.gov/toxprofiles/tp160.pdf</t>
  </si>
  <si>
    <t>Reduced progressive sperm movement; Decreased number of implants</t>
  </si>
  <si>
    <t>https://www.atsdr.cdc.gov/toxprofiles/tp160-c3.pdf</t>
  </si>
  <si>
    <t>Reproductive effects include small/flaccid testes, lesions on the testes, and degeneration of the testicular germinal epithelium;</t>
  </si>
  <si>
    <t>https://cfpub.epa.gov/ncea/pprtv/documents/Chlorobenzene.pdf</t>
  </si>
  <si>
    <t>Testicular degeneration</t>
  </si>
  <si>
    <t>https://oehha.ca.gov/media/downloads/crnr/appendixd3final.pdf</t>
  </si>
  <si>
    <t>Delayed fetal ossification in mice</t>
  </si>
  <si>
    <t>Increased incidence of DFFC of the scull</t>
  </si>
  <si>
    <t>https://www.atsdr.cdc.gov/ToxProfiles/tp105-a.pdf</t>
  </si>
  <si>
    <t>https://iris.epa.gov/static/pdfs/0523_summary.pdf</t>
  </si>
  <si>
    <t>https://hhpprtv.ornl.gov/issue_papers/Chloroethane.pdf</t>
  </si>
  <si>
    <t>delayed ossification and weavy ribs, missing ribs, slight growth retardation, cleft palate, decreased ossification</t>
  </si>
  <si>
    <t>https://www.atsdr.cdc.gov/ToxProfiles/tp6-c2.pdf</t>
  </si>
  <si>
    <t>Decreased conception rate, increased fetal resorptions, empty implantations, increased percentage of abnormal sperm</t>
  </si>
  <si>
    <t>fetotoxicity - decreased crown-rump length and wavy ribs and skeletal ossification defects</t>
  </si>
  <si>
    <t>Reproductive effects are multiple including degeneration and atrophy of seminiferous tubules, epididymal sperm granulomas, decreased testes size (IRIS and ATSDR)</t>
  </si>
  <si>
    <t>https://iris.epa.gov/static/pdfs/1003_summary.pdf</t>
  </si>
  <si>
    <t xml:space="preserve">Retarded skeletal development, decreased fetal body weight, decreased crown-rump length, increase in heart malformations, </t>
  </si>
  <si>
    <t>https://www.atsdr.cdc.gov/ToxProfiles/tp106-c2.pdf</t>
  </si>
  <si>
    <t xml:space="preserve">decreased fertilization rate, implantation loss, persistent infertility, reduction in spermatids and sperm, separation of spermatocytes and early stage spermatids with sloughing of cells into the lumen and fusion into giant cells, sperm granulomas, decreased sperm in teh tubule lumen, interstitial edema, coagulated proeinaceious obstruction of lumen, sulfhydryl depletion in testicles, delayed spermiation, seminiferous epithelium vaculolation, bilateral epididymal granulomas, increased relative testis weight, preimplantation loss due to testicular toxicity, decreased testis weight, decreased sperm production, </t>
  </si>
  <si>
    <t>Following oral expopsure: increased incidence of skeletal malformations, decreased fetal weight</t>
  </si>
  <si>
    <t>https://hhpprtv.ornl.gov/issue_papers/Chloronitrobenzenep.pdf</t>
  </si>
  <si>
    <t>Following oral exposure: oligospermia, testicular degeneration, reduced fertility, increased fetal resorptions and spontaneous abortion</t>
  </si>
  <si>
    <t>Following oral exposure: altered sexual behavior, decreased absolute weights of testes, seminal vesicles, and preputial glands, decreased spermatogenesis, decreased number of implantations and viable fetuses, increased ovarian and decreased uterine weights</t>
  </si>
  <si>
    <t>https://www.atsdr.cdc.gov/ToxProfiles/tp7-c3.pdf</t>
  </si>
  <si>
    <t xml:space="preserve">Following oral exposure: decreased ovary and testis weights in offspring and impaired fertility in offspring; </t>
  </si>
  <si>
    <t>See health effect chapter for oral exposure</t>
  </si>
  <si>
    <t>https://wwwn.cdc.gov/TSP/ToxProfiles/ToxProfiles.aspx?id=62&amp;tid=17</t>
  </si>
  <si>
    <t>Following oral exposure: decreased fetal weight, decreased ossification, delayed puberty, many ohters</t>
  </si>
  <si>
    <t>Following oral exposure: decreased fertility, decreased testis weight, decreased sperm count and motility, decreased testosterone, altered sexual behavior</t>
  </si>
  <si>
    <t>See health effects chapter for inhalation and oral exposure</t>
  </si>
  <si>
    <t>https://wwwn.cdc.gov/TSP/ToxProfiles/ToxProfiles.aspx?id=373&amp;tid=64</t>
  </si>
  <si>
    <t>Inhibited spermatogenisis and testicular atrophy, reduced number of fetuses in exposed pregnant females</t>
  </si>
  <si>
    <t>Following oral exposure: Delayed growth and development, delayed skull ossification, supernumary ribs</t>
  </si>
  <si>
    <t>https://www.atsdr.cdc.gov/ToxProfiles/tp132-c2.pdf</t>
  </si>
  <si>
    <t xml:space="preserve">Following oral exposure: Decreased sperm count, increased sperm malformation, chronic active inflammation of clitoral gland and ovarian cysts, increased relative testis weight, decreased ovarian follicles and corpus luteae, increased ovarian cell damage, shrinkage of simiferous tubules, </t>
  </si>
  <si>
    <t>Following oral exposure: Increased incidence of skeletal variations, delayed ossification</t>
  </si>
  <si>
    <t>https://www.atsdr.cdc.gov/ToxProfiles/tp34-c3.pdf</t>
  </si>
  <si>
    <t xml:space="preserve">Following oral exposure: Uterine atrophy, atrophy of mammary and and ovaries, lengthened estrus cycle, increased cumulative days to litter,  </t>
  </si>
  <si>
    <t>Basis for oral MRL: male reproductive effects</t>
  </si>
  <si>
    <t>https://www.atsdr.cdc.gov/toxprofiles/tp8-a.pdf</t>
  </si>
  <si>
    <t>Basis for oral RfD: Decreased cauda epididymis weight</t>
  </si>
  <si>
    <t>https://iris.epa.gov/static/pdfs/0060_summary.pdf</t>
  </si>
  <si>
    <t>Reduced pup weights in the F1 and F2 generations</t>
  </si>
  <si>
    <t>https://iris.epa.gov/static/pdfs/1005_summary.pdf</t>
  </si>
  <si>
    <t>https://hhpprtv.ornl.gov/issue_papers/Cyclohexane.pdf</t>
  </si>
  <si>
    <t xml:space="preserve">Following oral exposure: neonatal mortality and depressed offspring growth, Decreased neonatal body weights, </t>
  </si>
  <si>
    <t>https://hhpprtv.ornl.gov/issue_papers/Cyclohexanone.pdf</t>
  </si>
  <si>
    <t xml:space="preserve">Following oral exposure: Increased incidence of rudimentary ribs at T-14 in fetuses, decreased pup survival, reduced early weight gain, increased pup mortality, neuromuscular coordination deficits, delayed sexual maturity, </t>
  </si>
  <si>
    <t>https://www.atsdr.cdc.gov/ToxProfiles/tp86-c3.pdf</t>
  </si>
  <si>
    <t>Following oral exposure: Increased sperm abnormalities, decreased fertility, 20% reduced litter size, testicular atrophy</t>
  </si>
  <si>
    <t xml:space="preserve">Testicular effects (IRIS)
</t>
  </si>
  <si>
    <t>https://iris.epa.gov/static/pdfs/0414_summary.pdf</t>
  </si>
  <si>
    <t>Changes in spermatogenesis and testicular atrophy</t>
  </si>
  <si>
    <t>https://www.atsdr.cdc.gov/ToxProfiles/tp36-a.pdf</t>
  </si>
  <si>
    <t>Following oral exposure: 6% Decreased pup weight</t>
  </si>
  <si>
    <t>https://www.atsdr.cdc.gov/ToxProfiles/tp36-c2.pdf</t>
  </si>
  <si>
    <t>https://hhpprtv.ornl.gov/issue_papers/Dibromo3Chloropropane12.pdf</t>
  </si>
  <si>
    <t>Increased still births and reduced pup survival, increased incidence of retroesophageal righ sublcaivian artery</t>
  </si>
  <si>
    <t>https://www.atsdr.cdc.gov/ToxProfiles/tp10-c3.pdf</t>
  </si>
  <si>
    <t>https://www.atsdr.cdc.gov/ToxProfiles/tp87-c2.pdf</t>
  </si>
  <si>
    <t>Increased incidence of dilated renal pelvis and dealyed ossification of sternebra, increased incidence of extra sternal ossification center</t>
  </si>
  <si>
    <t>https://www.atsdr.cdc.gov/ToxProfiles/tp14-c2.pdf</t>
  </si>
  <si>
    <t>Following oral exposure: Delayed skull ossification</t>
  </si>
  <si>
    <t>https://www.atsdr.cdc.gov/ToxProfiles/tp134-c2.pdf</t>
  </si>
  <si>
    <t>Lengthened estrus cycle, decreased ovulation</t>
  </si>
  <si>
    <t>Decreased litter size</t>
  </si>
  <si>
    <t>https://www.atsdr.cdc.gov/ToxProfiles/tp40-c3.pdf</t>
  </si>
  <si>
    <t>Following oral exposure: Reduced kit weight</t>
  </si>
  <si>
    <t>https://hhpprtv.ornl.gov/issue_papers/Dicyclopentadiene.pdf</t>
  </si>
  <si>
    <t>Prenatal DPM exposure increased susceptibility to asthma development in offspring</t>
  </si>
  <si>
    <t>https://assessments.epa.gov/isa/document/&amp;deid=347534#downloads</t>
  </si>
  <si>
    <t>Postimplantation loss, litter loss, reduced pup weights, reduced pup survival</t>
  </si>
  <si>
    <t>https://hhpprtv.ornl.gov/issue_papers/Diethanolamine.pdf</t>
  </si>
  <si>
    <t>Accelerated vaginal opening and first estrus; Increased plasma testosterone and increased seminal vescicle weight in animal exposed post-weening but pre-pubertal period</t>
  </si>
  <si>
    <t>https://www.atsdr.cdc.gov/ToxProfiles/tp9-a.pdf</t>
  </si>
  <si>
    <t>Embryotoxic in many studies</t>
  </si>
  <si>
    <t>https://iris.epa.gov/static/pdfs/0511_summary.pdf</t>
  </si>
  <si>
    <t>Endometrial cysts</t>
  </si>
  <si>
    <t>https://hhpprtv.ornl.gov/issue_papers/Dimethylhydrazine11.pdf</t>
  </si>
  <si>
    <t>Following oral exposure: decreased fetal weight; reduced sternum ossification</t>
  </si>
  <si>
    <t>https://www.atsdr.cdc.gov/ToxProfiles/tp187-c3.pdf</t>
  </si>
  <si>
    <t>Developmental effects include decrease in brain cholinesterase activity in F1a rat pups following oral exposure, other oral studes found decreased litter counts and weights in rat pups following oral exposure as well as failure to produce litters</t>
  </si>
  <si>
    <t>https://wwwn.cdc.gov/TSP/ToxProfiles/ToxProfiles.aspx?id=978&amp;tid=205</t>
  </si>
  <si>
    <t>Reproductive effects include decreased live births in F2b generation and decreased litter weights through gestation among orally exposed rats</t>
  </si>
  <si>
    <t>Developmental effects have been studied in two species and found not to be a sensitive endpoint for epichlorohydrin</t>
  </si>
  <si>
    <t>https://hhpprtv.ornl.gov/issue_papers/Epichlorohydrin.pdf</t>
  </si>
  <si>
    <t>Reproductive effects include reduced male fertility in rats. Fetotoxicity and toxicity to dams were reported in mice exposed to 120 mg/kg/day epichlorohydrin via gavage during days 6-15 of gestation.</t>
  </si>
  <si>
    <t>https://oehha.ca.gov/sites/default/files/media/downloads/crnr/appendixd3final.pdf</t>
  </si>
  <si>
    <t xml:space="preserve">A NOAEL of 5 ppm (HEC = 3.4 mg/cu.m) was calculated for reproductive toxicity in male rats. </t>
  </si>
  <si>
    <t>https://iris.epa.gov/static/pdfs/0050_summary.pdf</t>
  </si>
  <si>
    <t>Developmental effects included increased fetal weight, hypoplastic tails, missing vertebrae, small anal opening, missing vertebrae, short trunk, ectopic ovaries, and fused ribs - 2 cited studies found LOAELs for developmental effects following inhalation exposure</t>
  </si>
  <si>
    <t>https://hhpprtv.ornl.gov/issue_papers/EthylAcrylate.pdf</t>
  </si>
  <si>
    <t xml:space="preserve">Extra ribs, decreased fetal body weight, </t>
  </si>
  <si>
    <t>https://www.atsdr.cdc.gov/ToxProfiles/tp110-c3.pdf</t>
  </si>
  <si>
    <t>Developmental toxicity</t>
  </si>
  <si>
    <t>https://iris.epa.gov/static/pdfs/0051_summary.pdf</t>
  </si>
  <si>
    <t>decreased sperm count, decreased percentage of viable and motile sperm, increased semen pH, increased proportion of sperm with specific morphological abnormalities</t>
  </si>
  <si>
    <t>Skeletal anomolies</t>
  </si>
  <si>
    <t>https://www.atsdr.cdc.gov/ToxProfiles/tp37-c2.pdf</t>
  </si>
  <si>
    <t>Relative weight of testis decreased by 9%, Reduced fertility, vacuolated degeneration of uterine epithelium; 54% decrease in serum testosterone; testicular atrophy</t>
  </si>
  <si>
    <t>TCEQ</t>
  </si>
  <si>
    <t>Reduced fetal body weight, increased incidence of fetal resorptions and skeletal anomalies</t>
  </si>
  <si>
    <t>https://www.tceq.texas.gov/downloads/toxicology/dsd/final/edb.pdf</t>
  </si>
  <si>
    <t>Decreased sperm concentration, motility, progressive motility. Increased sperm body abnormalities, and total abnormalities.</t>
  </si>
  <si>
    <t>https://www.atsdr.cdc.gov/ToxProfiles/tp38-c2.pdf</t>
  </si>
  <si>
    <t>Following oral exposure: Increased skeletal malformations, decreased ossification, decreased live fetuses/litter, decreased numbers of viable litters</t>
  </si>
  <si>
    <t>https://www.atsdr.cdc.gov/ToxProfiles/tp96-c3.pdf</t>
  </si>
  <si>
    <t>Following oral exposure: testicular degeneration</t>
  </si>
  <si>
    <t>Depressed fetal weight</t>
  </si>
  <si>
    <t>https://www.atsdr.cdc.gov/ToxProfiles/tp137-a.pdf</t>
  </si>
  <si>
    <t>Following oral exposure: Decreased sperm quality, decreased testis weight, decreased epididymus weight</t>
  </si>
  <si>
    <t>https://iris.epa.gov/static/pdfs/1034tr.pdf</t>
  </si>
  <si>
    <t>Following oral exposure: Increased incidence of morphological abnormalities in offspring</t>
  </si>
  <si>
    <t>Decreased fetal body weights and decreased maternal body weight</t>
  </si>
  <si>
    <t>https://hhpprtv.ornl.gov/issue_papers/EthylMethacrylate.pdf</t>
  </si>
  <si>
    <t>Following oral exposure: increased percentage of skeletal and visceral abnormalities</t>
  </si>
  <si>
    <t>https://www.atsdr.cdc.gov/ToxProfiles/tp11-c3.pdf</t>
  </si>
  <si>
    <t>Decreased fetal weight</t>
  </si>
  <si>
    <t>https://www.atsdr.cdc.gov/ToxProfiles/tp111-c2.pdf</t>
  </si>
  <si>
    <t>Decreased prominence of endometrial glands and stroma; decrease in ovarian luteal tissue</t>
  </si>
  <si>
    <t>Developmental effects include fetal weight lower than controls, small/missing eyes (IRIS)</t>
  </si>
  <si>
    <t>https://cfpub.epa.gov/ncea/iris/iris_documents/documents/subst/0657_summary.pdf#nameddest=rfc</t>
  </si>
  <si>
    <t>Reproductive effects include decrease in prostate weight (IRIS); Central nervous system effects include hyperactivity (no definition of hyperactivity or scoring criteria was provided) (IRIS)</t>
  </si>
  <si>
    <t>Extra ribs</t>
  </si>
  <si>
    <t>https://hhpprtv.ornl.gov/issue_papers/Trichloro122trifluoroethane112.pdf</t>
  </si>
  <si>
    <t>Following oral exposure: Slight reduction in pup weight at the end of lactation</t>
  </si>
  <si>
    <t>https://hhpprtv.ornl.gov/issue_papers/DiethyleneGlycolMonobutylEther.pdf</t>
  </si>
  <si>
    <t>Following oral exposure: 34% decreased sperm motility</t>
  </si>
  <si>
    <t>https://hhpprtv.ornl.gov/issue_papers/DiethyleneGlycolMonoethylEther.pdf</t>
  </si>
  <si>
    <t>retarded skeletal ossification, reduced ossification in fetuses</t>
  </si>
  <si>
    <t>https://www.atsdr.cdc.gov/ToxProfiles/tp118-c2.pdf</t>
  </si>
  <si>
    <t>decrease in viable implants and live fetuses/litter, increase in non-viable implants, reduced maternal gravid uterine weight</t>
  </si>
  <si>
    <t>Testicular degeneration and decreased hemoglobin</t>
  </si>
  <si>
    <t>Delayed ossification of the cervical vertebrae and sternebrae and extra ribs</t>
  </si>
  <si>
    <t>Decreased testis weight, seminiferous tubule degeneration</t>
  </si>
  <si>
    <t>https://iris.epa.gov/static/pdfs/0513_summary.pdf</t>
  </si>
  <si>
    <t>Unossified anterior arch of atlas in rats</t>
  </si>
  <si>
    <t>https://hhpprtv.ornl.gov/issue_papers/EthoxyethanolAcetate.pdf</t>
  </si>
  <si>
    <t>Decreased fetal weights, increased incidence of skeletal defects</t>
  </si>
  <si>
    <t>Fetotoxicity</t>
  </si>
  <si>
    <t>Decreased testes weight and degenerative changes in the testicular germinal epithelium</t>
  </si>
  <si>
    <t>Gross soft tissue and skeletal teratogenic effects and significantly decreased fetal body weights</t>
  </si>
  <si>
    <t>Testicular effects</t>
  </si>
  <si>
    <t>https://iris.epa.gov/static/pdfs/0525_summary.pdf</t>
  </si>
  <si>
    <t>https://hhpprtv.ornl.gov/issue_papers/Methoxyethanol2.pdf</t>
  </si>
  <si>
    <t>Developmental effects including delayed sternebral ossification were observed in the presence of maternal toxicity;</t>
  </si>
  <si>
    <t>https://iris.epa.gov/static/pdfs/0404_summary.pdf</t>
  </si>
  <si>
    <t>Supprative inflammation of the ovaries</t>
  </si>
  <si>
    <t>https://www.atsdr.cdc.gov/ToxProfiles/tp112-c2.pdf</t>
  </si>
  <si>
    <t>Following oral exposure: decreased fetal body weight, increased skeletal anomalies, delayed development</t>
  </si>
  <si>
    <t>https://www.atsdr.cdc.gov/ToxProfiles/tp97-c2.pdf</t>
  </si>
  <si>
    <t>Following oral exposure: increased late-stage fetal resorptions, reduced gestation indices</t>
  </si>
  <si>
    <t>Spermatid and spermatocyte degeneration, exfoliation; decreased testis weight</t>
  </si>
  <si>
    <t>https://www.atsdr.cdc.gov/ToxProfiles/tp113-c2.pdf</t>
  </si>
  <si>
    <t xml:space="preserve">Decreased fetal body weight </t>
  </si>
  <si>
    <t>https://www.atsdr.cdc.gov/ToxProfiles/tp113-a.pdf</t>
  </si>
  <si>
    <t>Atrophy of ovaries and inflammation of the endometrium and uterine tube; senile testicular atrophy</t>
  </si>
  <si>
    <t>https://www.atsdr.cdc.gov/ToxProfiles/tp100-c2.pdf</t>
  </si>
  <si>
    <t>Severe alterations in architecture and growth characteristics of purkinje cell dendritic fields which may be indicativeof neurotoxicity; Decreases in brain amino acid levels of pups; decrease in norepinephrine in the frontal cortex, increase in serotonin in teh frontal cortex of pups.</t>
  </si>
  <si>
    <t>https://www.atsdr.cdc.gov/ToxProfiles/tp114-c3.pdf</t>
  </si>
  <si>
    <t>Decreased pup body weights</t>
  </si>
  <si>
    <t>https://hhpprtv.ornl.gov/issue_papers/IsobutylAlcohol.pdf</t>
  </si>
  <si>
    <t>developmental effects include a significant increase in litters with fetuses displaying asymmetric sternebrae in rats</t>
  </si>
  <si>
    <t>https://oehha.ca.gov/media/downloads/air/report-hot-spots/finalmdirelmarch2016.pdf</t>
  </si>
  <si>
    <t>Increased litter incidence of asymetric sternebrae</t>
  </si>
  <si>
    <t>https://www.atsdr.cdc.gov/ToxProfiles/tp206-c3.pdf</t>
  </si>
  <si>
    <t>Spontaneous abortion, neonatal deaths, unsuccessful pregnancies</t>
  </si>
  <si>
    <t>increased incidence of litters with poorly ossified cervical centrum no. 5; 9% lower body weight gain in F2 pups during lactation</t>
  </si>
  <si>
    <t>Reduced crown-rump length of female rate fetuses and exencephaly in fetal rats and mice</t>
  </si>
  <si>
    <t>Decreased female fetal body weight</t>
  </si>
  <si>
    <t>https://www.tceq.texas.gov/downloads/toxicology/dsd/final/isoprene.pdf</t>
  </si>
  <si>
    <t>Developmental effects include decreased fetal body weights and increased resorptions and malformations rats</t>
  </si>
  <si>
    <t>https://hhpprtv.ornl.gov/issue_papers/Isopropanol.pdf</t>
  </si>
  <si>
    <t>Decreased absolute and relative testes weights following 78 weeks of exposure</t>
  </si>
  <si>
    <t>Developmental effects include reduced fetal weight and inceased incidence of skeletal and visceral malformations in rat pups at doses that caused maternal toxicity (1 study)</t>
  </si>
  <si>
    <t>Fetal growth retardation and developmental anomalies in rats</t>
  </si>
  <si>
    <t>Developmental effects include non-statistically significantly inreased nonviable implants, early resorptions,  and percent of live fetuses in rats and rabbits at maternally toxic doses (1 study)</t>
  </si>
  <si>
    <t>https://cfpub.epa.gov/ncea/iris/iris_documents/documents/subst/0306_summary.pdf#nameddest=rfc</t>
  </si>
  <si>
    <t>increased testis weight</t>
  </si>
  <si>
    <t>https://www.atsdr.cdc.gov/ToxProfiles/tp76-c2.pdf</t>
  </si>
  <si>
    <t>Following oral exposure: decreased fetal weight; decreased immune function in offspring; decreased scores in swimming test in offspring</t>
  </si>
  <si>
    <t>https://www.atsdr.cdc.gov/ToxProfiles/tp121-c3.pdf</t>
  </si>
  <si>
    <t>EPA</t>
  </si>
  <si>
    <t>Decreased IQ in exposed children</t>
  </si>
  <si>
    <t>https://cfpub.epa.gov/ncea/isa/recordisplay.cfm?deid=357282</t>
  </si>
  <si>
    <t>Males: Effects on sperm, alterations in semen quality, decreased fertility, histopathological damage to the testes, and possible altered serum concentrations of reproductive hormones. Females: Possible alterations in serum concentrations of reproductive hormones,
decreased fertility, spontaneous abortion, preterm birth, and earlier age at the onset of menopause.</t>
  </si>
  <si>
    <t>https://www.atsdr.cdc.gov/ToxProfiles/tp13.pdf</t>
  </si>
  <si>
    <t xml:space="preserve">Some studies provide evidence of decreased birth size (weight, length, head circumference), decreased child growth (weight, height, head circumference, trunk length, leg length, arm length, body mass index [BMI]), and delayed onset of puberty in males and females. </t>
  </si>
  <si>
    <t>Following oral exposure: inhibition of brain AChE in pups; reduced live fetuses per litter and fetal weight</t>
  </si>
  <si>
    <t>https://www.atsdr.cdc.gov/ToxProfiles/tp154-c3.pdf</t>
  </si>
  <si>
    <t>Following oral exposure: increased serum FSH levels; damage to sermatogenetic tissue, histopathological lesions in testes, ovaries, and uterus; reversible degeneration and necrosis of gonocytes in seminferous tubules; decreased number of implants per dam; increased mean number and percent resorptions</t>
  </si>
  <si>
    <t>Decreased APP, COX-2, NNOS, and GFAP mRNA; Decreased brain GS  mRNA, MT mRNA and GHS levels in fetuses</t>
  </si>
  <si>
    <t>https://www.atsdr.cdc.gov/ToxProfiles/tp151-c3.pdf</t>
  </si>
  <si>
    <t>Decreased fertility in males, abnormal sperm</t>
  </si>
  <si>
    <t>CNS disturbances in offspring</t>
  </si>
  <si>
    <t>Decreased spontaneous locomotion, rearing, and total activity at 3 months; reduced novel environment habituation at 7 months; impaired spatial learning; Decreased litter size and pup weight</t>
  </si>
  <si>
    <t>https://www.atsdr.cdc.gov/ToxProfiles/tp46-c2.pdf</t>
  </si>
  <si>
    <t xml:space="preserve">Prolonged estrus cycle; decreased serum estradiol and increased serum progesterone; immature corpus lutea; </t>
  </si>
  <si>
    <t>Abnormal cervical ribs, exencephaly, cleft palate</t>
  </si>
  <si>
    <t xml:space="preserve">Developmental/reproductive effects include decreased circulating testosterone, increased embryonic and fetal death, birth defects such as encephaly, cleft palate, decrease in fetal weight, and increases in extra or rudimentary cervical ribs; also urinary and cardiovascular defects.  </t>
  </si>
  <si>
    <t>Reduced brain weight in rat pups at 6 weeks of age with methanol in the blood</t>
  </si>
  <si>
    <t>https://iris.epa.gov/static/pdfs/0305_summary.pdf</t>
  </si>
  <si>
    <t>Reproductive and fetal effects included an increase in the number of resorbed litters and a reduction in the number of live pups.</t>
  </si>
  <si>
    <t>Decreased fetal body weight</t>
  </si>
  <si>
    <t>https://hhpprtv.ornl.gov/issue_papers/MethylAcrylate.pdf</t>
  </si>
  <si>
    <t>Following oral exposure: decrease in epidiymal sperm density in F1 males; edema in fallopian tubes, decreased fertility</t>
  </si>
  <si>
    <t>https://hhpprtv.ornl.gov/issue_papers/Methacrylonitrile.pdf</t>
  </si>
  <si>
    <t>Reduced body weight in pups; skeletal variations and unossified parts</t>
  </si>
  <si>
    <t>7% decrease in fetal weights and decreased skeletal ossification; increased litter resorption and post-implantation loss, 29% reductionin live fetuses, 21% decrease in fetal weights, and cleft palate</t>
  </si>
  <si>
    <t>https://www.atsdr.cdc.gov/ToxProfiles/tp91-c2.pdf</t>
  </si>
  <si>
    <t>Decreased testes weight and histopathology</t>
  </si>
  <si>
    <t>https://www.atsdr.cdc.gov/ToxProfiles/tp44-c2.pdf</t>
  </si>
  <si>
    <t>Behavioral effects in offspring</t>
  </si>
  <si>
    <t>Following oral exposure: Increased weight of the uterus; atypical folliculoid endometrial response</t>
  </si>
  <si>
    <t>https://www.atsdr.cdc.gov/ToxProfiles/tp122-c2.pdf</t>
  </si>
  <si>
    <t>Following oral exposure: Increased pre-implantation losses serves as critical effect for subchronic oral RfD</t>
  </si>
  <si>
    <t>https://hhpprtv.ornl.gov/issue_papers/MethylHydrazine.pdf</t>
  </si>
  <si>
    <t>Reduced fetal body weight, skeletal variations and increased fetal death in mice and skeletal variations in rats</t>
  </si>
  <si>
    <t>https://iris.epa.gov/static/pdfs/0173_summary.pdf</t>
  </si>
  <si>
    <t>developmental effects include early fetal deaths, delayed ossification, decreased fetal body weight and crown-reump length and hematomas in rats</t>
  </si>
  <si>
    <t>https://iris.epa.gov/static/pdfs/1000_summary.pdf</t>
  </si>
  <si>
    <t>Decreased fetal body weights</t>
  </si>
  <si>
    <t>ATSDR tox profile not online - we can provide</t>
  </si>
  <si>
    <t>Available by request</t>
  </si>
  <si>
    <t>Decreased epididymal spermatozoa concentration</t>
  </si>
  <si>
    <t>See Health Effects chapters - inhalation and oral exposure</t>
  </si>
  <si>
    <t>Following oral exposure: tail and digit malformations; decreased fetal weight</t>
  </si>
  <si>
    <t>https://hhpprtv.ornl.gov/issue_papers/Nitroaniline4.pdf</t>
  </si>
  <si>
    <t xml:space="preserve">Sertoli cell hyperplasia and sysspermiogenesis, lumen of the ductus epididymis contained reduced mature sperm; 44% decrease in testes weight 3 and 14 days post-exposure, testicular lesions; </t>
  </si>
  <si>
    <t>https://www.atsdr.cdc.gov/ToxProfiles/tp140-c2.pdf</t>
  </si>
  <si>
    <t>41% increase int eh percent of litters that had animals with holes in the parietal skull plate; 32.5% increase in the percent of liters that ecchymosis on the trunk</t>
  </si>
  <si>
    <t>Decreased testis weight, decreased sperm concentration and motility, increased estrous length</t>
  </si>
  <si>
    <t>https://hhpprtv.ornl.gov/issue_papers/Nitromethane.pdf</t>
  </si>
  <si>
    <t>delayed fetal heart development following i.p. injection</t>
  </si>
  <si>
    <t>https://iris.epa.gov/static/pdfs/0519_summary.pdf</t>
  </si>
  <si>
    <t>Decreased body weight</t>
  </si>
  <si>
    <t>https://hhpprtv.ornl.gov/issue_papers/NitrosodimethylamineN.pdf</t>
  </si>
  <si>
    <t>Following oral exposure: altered EKG in pups</t>
  </si>
  <si>
    <t>https://www.atsdr.cdc.gov/ToxProfiles/tp205-c3.pdf</t>
  </si>
  <si>
    <t>Following oral exposure: tubular atrophy in testes</t>
  </si>
  <si>
    <t>Michigan</t>
  </si>
  <si>
    <t>Following oral exposure: "The higher T4 levels in male pups in low- and mid-dose groups could be indicative of an adverse effect at the 5 mg/kg (low dose) group."</t>
  </si>
  <si>
    <t>https://www.egle.state.mi.us/aps/downloads/ATSL/27619-97-2/27619-97-2_annual_ITSL.pdf</t>
  </si>
  <si>
    <t>Multiple reproductive/developmental hazards identified</t>
  </si>
  <si>
    <t>https://www.epa.gov/system/files/documents/2021-10/genx-chemicals-toxicity-assessment_tech-edited_oct-21-508.pdf</t>
  </si>
  <si>
    <t>MN DOH</t>
  </si>
  <si>
    <t>Following oral exposure: decreased pup body weight, decreased serum thyroid hormones, delayed eye opening, dealyed vaginal opening and first estrus and smaller ovarian and uterine size in adult offspring; endometris-related infirtility in humans</t>
  </si>
  <si>
    <t>https://www.health.state.mn.us/communities/environment/risk/docs/guidance/air/pfbs.pdf</t>
  </si>
  <si>
    <t xml:space="preserve">Following oral exposure: eye opening delayed approximately 1 day. </t>
  </si>
  <si>
    <t>https://www.atsdr.cdc.gov/ToxProfiles/tp200-c2.pdf</t>
  </si>
  <si>
    <t>Following oral exposure: Adverse pregancy and birth outcomes, neurodevelopmental effects, development of reproductive system</t>
  </si>
  <si>
    <t>https://www.atsdr.cdc.gov/toxprofiles/tp200.pdf</t>
  </si>
  <si>
    <t>25% decrease in body weight; decreased serum testosterone and estradiol</t>
  </si>
  <si>
    <t>https://www.tceq.texas.gov/downloads/toxicology/pfc/pfcs.pdf</t>
  </si>
  <si>
    <t>Following oral exposure: changes in reproductive hormone levels</t>
  </si>
  <si>
    <t>Following oral exposure: adverse birth outcomes</t>
  </si>
  <si>
    <t>Following oral exposure: pre-term births, decreased birth weight, adiposity at birth, birth length, neurodevelopmental outcomes in children</t>
  </si>
  <si>
    <t>Thyroid function disruption; decreased pup body weight</t>
  </si>
  <si>
    <t>https://www.health.state.mn.us/communities/environment/risk/docs/guidance/air/pfhxa.pdf</t>
  </si>
  <si>
    <t>Following oral exposure: reproductive hormone level changes, menopause onset, breastfeeding duration, fertility</t>
  </si>
  <si>
    <t>Following oral exposure: Adverse preganancy and birth outcomes, neurodeveopmental outcomes, defects in development of reproductive systems</t>
  </si>
  <si>
    <t>Decreased serum anti-tetanus and anti-diptheria antibody concentrations in children, decreased infant birth weight, increased total cholesterol in adults</t>
  </si>
  <si>
    <t>Same as for PFOA by read-across</t>
  </si>
  <si>
    <t>Delayed ossification, accelerated preputial separation in male offspring, trend for decreased pup body weight, and increased maternal liver weight</t>
  </si>
  <si>
    <t>Same as PFOA by read-across</t>
  </si>
  <si>
    <t>Decreased birthweight; Increased total cholesterol</t>
  </si>
  <si>
    <t>https://www.egle.state.mi.us/aps/downloads/ATSL/1763-23-1/1763-23-1_24hr_ITSL.pdf</t>
  </si>
  <si>
    <t>https://www.egle.state.mi.us/aps/downloads/ATSL/335-67-1/335-67-1_24hr_ITSL.pdf</t>
  </si>
  <si>
    <t>https://www.health.state.mn.us/communities/environment/risk/docs/guidance/air/pfoa.pdf</t>
  </si>
  <si>
    <t>Following oral exposure: reduced fetal weight</t>
  </si>
  <si>
    <t>Following oral exposure: decreased fetal weight and decreased ossification sites, decreased percent live pups on day 4</t>
  </si>
  <si>
    <t>https://www.atsdr.cdc.gov/ToxProfiles/tp115-c3.pdf</t>
  </si>
  <si>
    <t xml:space="preserve">Increased incidence of refersed ductus arteriosus and extopic testicles and hypoplasia of the xiphoid process; reduced fetal body weight; </t>
  </si>
  <si>
    <t>https://iris.epa.gov/static/pdfs/0697_summary.pdf</t>
  </si>
  <si>
    <t>Increased rate of fetal resorptions following pre-conception exposure to male parents; fewer viable pups following prenatal exposure</t>
  </si>
  <si>
    <t>8% decrease in pup weight, 68% decrease in pup survival, 35% decrease in viability</t>
  </si>
  <si>
    <t>https://www.atsdr.cdc.gov/ToxProfiles/tp103-c2.pdf</t>
  </si>
  <si>
    <t>Following oral exposure: uterine hemorrhaging, miscarriage</t>
  </si>
  <si>
    <t>Following IP exposure: grossly observable malformations and fetal internal malformations</t>
  </si>
  <si>
    <t>Oral RfD is based on developmental effects</t>
  </si>
  <si>
    <t>https://wwwn.cdc.gov/TSP/ToxProfiles/ToxProfiles.aspx?id=366&amp;tid=63</t>
  </si>
  <si>
    <t>https://wwwn.cdc.gov/TSP/ToxProfiles/ToxProfiles.aspx?id=366&amp;tid=64</t>
  </si>
  <si>
    <t>https://wwwn.cdc.gov/TSP/ToxProfiles/ToxProfiles.aspx?id=366&amp;tid=65</t>
  </si>
  <si>
    <t>https://wwwn.cdc.gov/TSP/ToxProfiles/ToxProfiles.aspx?id=366&amp;tid=66</t>
  </si>
  <si>
    <t>https://wwwn.cdc.gov/TSP/ToxProfiles/ToxProfiles.aspx?id=366&amp;tid=67</t>
  </si>
  <si>
    <t>https://wwwn.cdc.gov/TSP/ToxProfiles/ToxProfiles.aspx?id=366&amp;tid=68</t>
  </si>
  <si>
    <t>https://wwwn.cdc.gov/TSP/ToxProfiles/ToxProfiles.aspx?id=366&amp;tid=69</t>
  </si>
  <si>
    <t>https://wwwn.cdc.gov/TSP/ToxProfiles/ToxProfiles.aspx?id=366&amp;tid=70</t>
  </si>
  <si>
    <t>https://wwwn.cdc.gov/TSP/ToxProfiles/ToxProfiles.aspx?id=366&amp;tid=71</t>
  </si>
  <si>
    <t>https://wwwn.cdc.gov/TSP/ToxProfiles/ToxProfiles.aspx?id=366&amp;tid=72</t>
  </si>
  <si>
    <t>https://wwwn.cdc.gov/TSP/ToxProfiles/ToxProfiles.aspx?id=366&amp;tid=73</t>
  </si>
  <si>
    <t>https://wwwn.cdc.gov/TSP/ToxProfiles/ToxProfiles.aspx?id=366&amp;tid=74</t>
  </si>
  <si>
    <t>Following oral exposure: Many studies found many different reproductive effects</t>
  </si>
  <si>
    <t>https://www.atsdr.cdc.gov/toxprofiles/cdds_addendum.pdf</t>
  </si>
  <si>
    <t>Following oral exposure: Many studies found many diffeent developmental effects</t>
  </si>
  <si>
    <t>Absence of corpora lutea in ovaries</t>
  </si>
  <si>
    <t>https://www.atsdr.cdc.gov/ToxProfiles/tp207-c3.pdf</t>
  </si>
  <si>
    <t>Following oral exposure: Increased activity and impaired spermatogenisis in adult offspring; ultrastructural changes in ovaries in F1 females and Pnd 90, increased resroptions in F1 femailes mated to unexposed males; decreased spontaneous activity, impaired habituation.</t>
  </si>
  <si>
    <t xml:space="preserve">Decreased embryo/fetal survival in rats </t>
  </si>
  <si>
    <t>https://iris.epa.gov/static/pdfs/0136tr.pdf</t>
  </si>
  <si>
    <t>Same as chronic due to developmental critical effect following short-term pre-natal exposure</t>
  </si>
  <si>
    <t>https://iris.epa.gov/static/pdfs/0136_summary.pdf</t>
  </si>
  <si>
    <t>Following oral exposure: fetal resorptions and reduced pup weight</t>
  </si>
  <si>
    <t>https://www.atsdr.cdc.gov/ToxProfiles/tp69-c2.pdf</t>
  </si>
  <si>
    <t>Decreased embryo/fetal survival</t>
  </si>
  <si>
    <t>https://hhpprtv.ornl.gov/issue_papers/Benzo[e]pyreneBeP.pdf</t>
  </si>
  <si>
    <t>https://cfpub.epa.gov/ncea/pprtv/chemicalLanding.cfm?pprtv_sub_id=1845</t>
  </si>
  <si>
    <t>See TO information for ethyl benzene (SEQ ID 229)</t>
  </si>
  <si>
    <t>increased incidence of wavy ribs, reduced ossification and increased frequency of seventh rib were observed in the the presence of maternal toxicity, reduced fetal crown to rump length</t>
  </si>
  <si>
    <t>Reproductive effects including reduced copora lutea, reduced implantation sites, and reduced live fetuses</t>
  </si>
  <si>
    <t>Following oral exposure: decreased fetal body weight, delayed vertebral ossification, increased number of deaths between birth and weaning, reduced birth weight, reduced body weight at weaning</t>
  </si>
  <si>
    <t>https://www.atsdr.cdc.gov/ToxProfiles/tp92-c3.pdf</t>
  </si>
  <si>
    <t>Following oral exposure: 50% reduction in number of pups reared in second litter; failure to breed in third generation</t>
  </si>
  <si>
    <t>Following oral exposure: developmental effects including fetal malformations were observed following a single oral exposure</t>
  </si>
  <si>
    <t>Following ip injection: reproductive effects include irregular menstrual bleeding in female workers (though the article was not available for review by OEHHA) and significant testicular degeneration and atrphoy and reduced leydig cell populations in male rats exposed via IP injection;</t>
  </si>
  <si>
    <t>Sodium hydroxide injected into the amniotic fluid of rats at 0.001 M on day 13 of gestation was not teratogenic but was slightly embryotoxic (Dostal, 1973).</t>
  </si>
  <si>
    <t>Fetal deaths or resorptions</t>
  </si>
  <si>
    <t>https://www.atsdr.cdc.gov/ToxProfiles/tp53-c3.pdf</t>
  </si>
  <si>
    <t>Increased neonatal deaths, delays in righting reflex and incisor eruption, alterations in neurochemical levels</t>
  </si>
  <si>
    <t>Following oral exposure: Developmental effects are the basis for the acute oral MRL. Developmental effects via oral exposure include reduced ossification and skeletal abnormalities, decreased fetal body weights, increased resorptions and pre-implantation losses in rats. ATSDR notes "no reason to believe that the developmental effects of sulfur mustard are route-specific"</t>
  </si>
  <si>
    <t>https://www.atsdr.cdc.gov/ToxProfiles/tp49-a.pdf</t>
  </si>
  <si>
    <t>Following oral exposure: 2-fold increase in abnormal sperm head morphology, 4-fold increase in resorptions; increased preimplantation losses; 7% decrease in live fetuses; increased fraction of males (58%)</t>
  </si>
  <si>
    <t>https://www.atsdr.cdc.gov/ToxProfiles/tp49-c3.pdf</t>
  </si>
  <si>
    <t>CalEPA</t>
  </si>
  <si>
    <t xml:space="preserve">Developmental </t>
  </si>
  <si>
    <t>Reduced pup body weight</t>
  </si>
  <si>
    <t>https://www.cdpr.ca.gov/wp-content/uploads/2024/10/sulfuryl-fluoride_addendum.pdf</t>
  </si>
  <si>
    <t>Reduced pup body weight gain and decreased fetal weight</t>
  </si>
  <si>
    <t>developmental effects include incomplete ossification and decreased brain acetylcholinesterase in rats and decreased fetal weight, delayed ossification, and increased internal malformations in mice</t>
  </si>
  <si>
    <t>https://www.atsdr.cdc.gov/ToxProfiles/tp18-c3.pdf</t>
  </si>
  <si>
    <t>reproductive effects included reduced in vitro fertilizability of oocytes from treated rats, sperm abnormalities in mice,  and postimplantation loss in rabbits;</t>
  </si>
  <si>
    <t>developmental effects include delayed skeletal ossification in rats and preimplantation loss in rabbits, though rabbit effects were not replicated in a larger study;</t>
  </si>
  <si>
    <t>https://iris.epa.gov/static/pdfs/0656_summary.pdf</t>
  </si>
  <si>
    <t>Leydig cell hyperplasia in rats</t>
  </si>
  <si>
    <t>Following oral exposure: Decreased pup body weight - note that developmental effects are the critical effect driving the oral reference dose for this chemical</t>
  </si>
  <si>
    <t>https://iris.epa.gov/static/pdfs/1023_summary.pdf</t>
  </si>
  <si>
    <t>Following IP injection: developmental effets include impaired neuromotor development (eg. delay in righting reflex, and errors in maze tests) in rats exposed via IP injection during gestation, but only one study is available</t>
  </si>
  <si>
    <t>https://www.atsdr.cdc.gov/ToxProfiles/tp101-c2.pdf</t>
  </si>
  <si>
    <t>Decreased fetal weight and increased unossified sternebrae; 20% decrease in fetal weight, increased litters with malformed, runted, or dead pups; imparied negative geotaxix in offspring; increased skeletal malformations; altered reward seeking behavior and increased impuslivity in offspring; impaired learning and memory in offspring; increased apoptosis in cerebellum of offspring</t>
  </si>
  <si>
    <t>https://www.atsdr.cdc.gov/ToxProfiles/tp56-c3.pdf</t>
  </si>
  <si>
    <t>Altered LH secretion; increased post-implantation loss; structural variations in antral follicles in ovary; 4/8 dams aborted</t>
  </si>
  <si>
    <t>Following oral exposure: 6% lower mean fetal body weight in  male fetuses; Decreases in number of live pups born, litter size, pup viability, lactatioal pup body weights, number of live pups on LD 21; delays in preputial separation and development of righting reflex, dcreased locomotor and motor activity at PND 13, increased motor activity at PND 17, decreased auditory startle amplitude at PND 22</t>
  </si>
  <si>
    <t>https://www.atsdr.cdc.gov/ToxProfiles/tp213-c2.pdf</t>
  </si>
  <si>
    <t xml:space="preserve">Following oral exposure: reduced head and crown-rump length, decreased number of somites, decreased embryonic protein content. </t>
  </si>
  <si>
    <t>https://hhpprtv.ornl.gov/issue_papers/Trichlorobenzene124.pdf</t>
  </si>
  <si>
    <t>Decreased fetal weight, delayed ossification; 15% decrease in litter weight; 9% increase in time taken to eye opening; 400% increase in time to righting reflex; 18% decreased litter weight; 450% increase in time to righting reflex; 50% decrease in grip strength; 67% increase in negative geotaxis</t>
  </si>
  <si>
    <t>https://www.atsdr.cdc.gov/ToxProfiles/tp70-c2.pdf</t>
  </si>
  <si>
    <t>Following oral exposure: Decreased F1 and F2 pup weights on PNDs 4-21</t>
  </si>
  <si>
    <t>https://www.atsdr.cdc.gov/ToxProfiles/tp148-c2.pdf</t>
  </si>
  <si>
    <t>Decreased thymus weights and increased serum levels of IgG in mice and cardiac malformations in rat fetuses whose mothers were exposed via drinking water (extrapolated via PBPK models)</t>
  </si>
  <si>
    <t>https://www.atsdr.cdc.gov/ToxProfiles/tp19-a.pdf</t>
  </si>
  <si>
    <t xml:space="preserve">Increased sperm abnormalities; decreased reproductive success; decreased numbers of sperm attaching to eggs; 6% increase in abnormal sperm morphology; degeneration of epididymal epithelium; </t>
  </si>
  <si>
    <t>https://www.atsdr.cdc.gov/ToxProfiles/tp19-c3.pdf</t>
  </si>
  <si>
    <t>https://iris.epa.gov/static/pdfs/0199_summary.pdf</t>
  </si>
  <si>
    <t>Decreased number of live pups in 5th litter and decreased fertility; at 120 mg/kg/day: decreased number of litters starting at the 3rd breeding, increased days to litter in the 4th and 5th litters, and decreased number of live pups per litter in 2–5 litters in mice (NTP 1993)</t>
  </si>
  <si>
    <t>https://www.atsdr.cdc.gov/ToxProfiles/tp57.pdf</t>
  </si>
  <si>
    <t>Decreases in mating, fertility, and pregnancy indices in mice (NTP 1990)</t>
  </si>
  <si>
    <t>Highly teratogenic to chicken embryos. ED50 for embryotoxicity and unspecified external malformations is 0.9/umol/egg</t>
  </si>
  <si>
    <t xml:space="preserve">The database for reproductive and developmental toxicity following inhalation exposure to 1,2,4-TMB and 1,3,5-TMB is limited to one animal developmental study; no studies in humans are available. Thus, these isomers may cause developmental toxicity, although this is based on only one study that demonstrated clear, exposure-related effects on fetal and maternal body weights. In summary, the evidence supports a determination that TMBs are developmental toxicants following inhalation exposure, based on biological plausibility and observed exposure-response relationships. IRIS notes "no TMB-specific developmental neurotoxicity studies were available". </t>
  </si>
  <si>
    <t>https://iris.epa.gov/ChemicalLanding/&amp;substance_nmbr=1039</t>
  </si>
  <si>
    <t>Following oral exposure: delayed tooth eruption and development in neonatal rats; decreased fetal body weight; increased incidence of external defects (Note that acute oral MRL is based on developmental toxicity as critical effect)</t>
  </si>
  <si>
    <t>https://www.atsdr.cdc.gov/ToxProfiles/tp150-c3.pdf</t>
  </si>
  <si>
    <t>Following oral exposure: 3-fold increase in plasma testosterone; reduced pregnancy rate; slight disturbance in ovarian folliculogenesis; increased proportion of morphologically abnormal oocytes and micronuclei in cumulus cells</t>
  </si>
  <si>
    <t>Following oral exposure: facial hemorrhages; increased early resorptions, decreased fetal growth, increased soft tissue and skeletal defects; decrased number of ossified sacrococcygeal vertebrae</t>
  </si>
  <si>
    <t>https://www.atsdr.cdc.gov/ToxProfiles/tp58-c3.pdf</t>
  </si>
  <si>
    <t>increased estrous cycle length; decreased epididymal spermatozoa motility</t>
  </si>
  <si>
    <t>28% decrease in fetal weight; 12% decrease in crown-to-rump length, delayed ossification</t>
  </si>
  <si>
    <t>https://www.atsdr.cdc.gov/ToxProfiles/tp59-c2.pdf</t>
  </si>
  <si>
    <t>Growth retardation was present in the fetuses of dams exposed to the level of VA that also elicited maternal growth retardation (1004 ppm); decreased mean litter weight, mean fetal weight, and mean fetal crown/rump length (p &gt;0.01 for all these parameters) was observed</t>
  </si>
  <si>
    <t>https://iris.epa.gov/static/pdfs/0512_summary.pdf</t>
  </si>
  <si>
    <t>Developmental studies found delayed fetal growth, decreased mean litter weight, mean fetal weight, mean fetal crown/rump length and delayed sternebral and occipital ossification in the presence of maternal toxicity</t>
  </si>
  <si>
    <t>Delayed ossification in mice and rabbits (though this only occurred in the presence of frank maternal toxicity; lack of intermediate dose makes it unclear whether developmental effects occur independently)</t>
  </si>
  <si>
    <t>https://www.atsdr.cdc.gov/ToxProfiles/tp20-a.pdf</t>
  </si>
  <si>
    <t>8-11% decrease in testes weight with testicular necrosis; spermatogenic epithelial necrosis</t>
  </si>
  <si>
    <t>https://www.atsdr.cdc.gov/ToxProfiles/tp20-c2.pdf</t>
  </si>
  <si>
    <t>lethargy, tremor, mortality, ovarian atropy</t>
  </si>
  <si>
    <t>https://www.tceq.texas.gov/downloads/toxicology/dsd/final/vinylcyclohexene-4.pdf</t>
  </si>
  <si>
    <t xml:space="preserve">Increased incidence of wavy ribs and delayed ossification of the skull; Unossified incus; incompletely ossified sternebrae; </t>
  </si>
  <si>
    <t>https://www.atsdr.cdc.gov/ToxProfiles/tp39-c2.pdf</t>
  </si>
  <si>
    <t xml:space="preserve">Post implantation loss; delayed righting reflex; impaired motor coordination; impaired memory in Morris water maze; Decreased fetal weight; increased fetal death; </t>
  </si>
  <si>
    <t>https://www.atsdr.cdc.gov/ToxProfiles/tp71-c3.pdf</t>
  </si>
  <si>
    <t>8% decreased vertility; increased resorptions</t>
  </si>
  <si>
    <t>Summary Table</t>
  </si>
  <si>
    <t>Total Proposed Count</t>
  </si>
  <si>
    <t>Existing</t>
  </si>
  <si>
    <t>TACs with HI3/HI5 Designations</t>
  </si>
  <si>
    <t>HI3 TACs</t>
  </si>
  <si>
    <t>HI5 TACs</t>
  </si>
  <si>
    <t>Existing TACs that changed from HI5 to HI3</t>
  </si>
  <si>
    <t>CAS RN</t>
  </si>
  <si>
    <t>Existing TACs that changed from HI3 to HI5</t>
  </si>
  <si>
    <r>
      <rPr>
        <sz val="20"/>
        <color theme="1"/>
        <rFont val="Arial"/>
        <family val="2"/>
      </rPr>
      <t xml:space="preserve">Table of Contents and Instructions for </t>
    </r>
    <r>
      <rPr>
        <b/>
        <sz val="20"/>
        <color theme="1"/>
        <rFont val="Arial"/>
        <family val="2"/>
      </rPr>
      <t>HI3/HI5 Derivation Table</t>
    </r>
  </si>
  <si>
    <r>
      <rPr>
        <b/>
        <sz val="11"/>
        <color theme="1"/>
        <rFont val="Arial"/>
        <family val="2"/>
      </rPr>
      <t xml:space="preserve">Date: </t>
    </r>
    <r>
      <rPr>
        <sz val="11"/>
        <color theme="1"/>
        <rFont val="Arial"/>
        <family val="2"/>
      </rPr>
      <t>7-21-2025, updated 6/10/26</t>
    </r>
  </si>
  <si>
    <r>
      <rPr>
        <b/>
        <sz val="11"/>
        <color theme="1"/>
        <rFont val="Arial"/>
        <family val="2"/>
      </rPr>
      <t>Authors</t>
    </r>
    <r>
      <rPr>
        <sz val="11"/>
        <color theme="1"/>
        <rFont val="Arial"/>
        <family val="2"/>
      </rPr>
      <t>: Oregon Department of Environmental Quality (DEQ) &amp; Oregon Health Authority (OHA)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</si>
</sst>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u/>
      <sz val="11"/>
      <color theme="10"/>
      <name val="Aptos Narrow"/>
      <family val="2"/>
      <scheme val="minor"/>
    </font>
    <font>
      <u/>
      <sz val="11"/>
      <color theme="10"/>
      <name val="Arial"/>
      <family val="2"/>
    </font>
    <font>
      <sz val="11"/>
      <color theme="1"/>
      <name val="Arial"/>
      <family val="2"/>
    </font>
    <font>
      <b/>
      <sz val="20"/>
      <color theme="1"/>
      <name val="Arial"/>
      <family val="2"/>
    </font>
    <font>
      <sz val="20"/>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EAF29A"/>
        <bgColor indexed="64"/>
      </patternFill>
    </fill>
    <fill>
      <patternFill patternType="solid">
        <fgColor theme="9" tint="0.79998168889431442"/>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0"/>
    <xf numFmtId="0" fontId="2" fillId="0" borderId="0" applyNumberFormat="0" applyFill="0" applyBorder="0" applyAlignment="0" applyProtection="0"/>
  </cellStyleXfs>
  <cellXfs count="78">
    <xf numFmtId="0" fontId="0" fillId="0" borderId="0" xfId="0"/>
    <xf numFmtId="0" fontId="3" fillId="2" borderId="1" xfId="2" applyFont="1" applyFill="1" applyBorder="1"/>
    <xf numFmtId="0" fontId="4" fillId="2" borderId="0" xfId="0" applyFont="1" applyFill="1" applyAlignment="1">
      <alignment horizontal="center"/>
    </xf>
    <xf numFmtId="0" fontId="4" fillId="2" borderId="0" xfId="0" applyFont="1" applyFill="1"/>
    <xf numFmtId="0" fontId="4" fillId="2" borderId="0" xfId="0" applyFont="1" applyFill="1" applyAlignment="1">
      <alignment horizontal="center" vertical="top"/>
    </xf>
    <xf numFmtId="0" fontId="5" fillId="2" borderId="0" xfId="0" applyFont="1" applyFill="1" applyAlignment="1">
      <alignment horizontal="left" vertical="top"/>
    </xf>
    <xf numFmtId="0" fontId="4" fillId="0" borderId="0" xfId="0" applyFont="1"/>
    <xf numFmtId="0" fontId="4" fillId="2" borderId="0" xfId="0" applyFont="1" applyFill="1" applyAlignment="1">
      <alignment vertical="top"/>
    </xf>
    <xf numFmtId="0" fontId="7" fillId="2" borderId="0" xfId="0" applyFont="1" applyFill="1"/>
    <xf numFmtId="0" fontId="4" fillId="0" borderId="0" xfId="0" applyFont="1" applyAlignment="1">
      <alignment horizontal="left" vertical="top" wrapText="1"/>
    </xf>
    <xf numFmtId="0" fontId="4" fillId="2" borderId="0" xfId="0" applyFont="1" applyFill="1" applyAlignment="1">
      <alignment vertical="top" wrapText="1"/>
    </xf>
    <xf numFmtId="0" fontId="3" fillId="2" borderId="0" xfId="2" applyFont="1" applyFill="1"/>
    <xf numFmtId="0" fontId="7" fillId="2" borderId="0" xfId="0" applyFont="1" applyFill="1" applyAlignment="1">
      <alignment vertical="center"/>
    </xf>
    <xf numFmtId="0" fontId="4" fillId="2" borderId="0" xfId="0" applyFont="1" applyFill="1" applyAlignment="1">
      <alignment horizontal="left" vertical="top" wrapText="1"/>
    </xf>
    <xf numFmtId="0" fontId="4" fillId="2" borderId="0" xfId="0" applyFont="1" applyFill="1" applyAlignment="1">
      <alignment horizontal="left" vertical="top"/>
    </xf>
    <xf numFmtId="0" fontId="7" fillId="0" borderId="1" xfId="0" applyFont="1" applyBorder="1" applyAlignment="1">
      <alignment vertical="center" wrapText="1"/>
    </xf>
    <xf numFmtId="0" fontId="7" fillId="0" borderId="1" xfId="0" applyFont="1" applyBorder="1" applyAlignment="1">
      <alignment horizontal="left" vertical="top" wrapText="1"/>
    </xf>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2" xfId="0" applyFont="1" applyBorder="1" applyAlignment="1">
      <alignment horizontal="left" vertical="top" wrapText="1"/>
    </xf>
    <xf numFmtId="0" fontId="4"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center" wrapText="1"/>
    </xf>
    <xf numFmtId="0" fontId="4" fillId="2" borderId="11" xfId="0" applyFont="1" applyFill="1" applyBorder="1" applyAlignment="1">
      <alignment horizontal="left" vertical="center" wrapText="1"/>
    </xf>
    <xf numFmtId="0" fontId="3" fillId="2" borderId="9" xfId="2" applyFont="1" applyFill="1" applyBorder="1" applyAlignment="1">
      <alignment horizontal="left"/>
    </xf>
    <xf numFmtId="0" fontId="3" fillId="2" borderId="10" xfId="2" applyFont="1" applyFill="1" applyBorder="1" applyAlignment="1">
      <alignment horizontal="left"/>
    </xf>
    <xf numFmtId="0" fontId="4" fillId="2" borderId="0" xfId="0" applyFont="1" applyFill="1" applyAlignment="1">
      <alignment horizontal="left" vertical="top" wrapText="1"/>
    </xf>
    <xf numFmtId="0" fontId="4" fillId="2" borderId="1" xfId="0" applyFont="1" applyFill="1" applyBorder="1" applyAlignment="1">
      <alignment horizontal="left" wrapText="1"/>
    </xf>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4" fillId="2" borderId="3" xfId="0" applyFont="1" applyFill="1" applyBorder="1" applyAlignment="1">
      <alignment horizontal="left"/>
    </xf>
    <xf numFmtId="0" fontId="4" fillId="2" borderId="4" xfId="0" applyFont="1" applyFill="1" applyBorder="1" applyAlignment="1">
      <alignment horizontal="left"/>
    </xf>
    <xf numFmtId="0" fontId="4" fillId="2" borderId="1" xfId="0" applyFont="1" applyFill="1" applyBorder="1" applyAlignment="1">
      <alignment horizontal="left"/>
    </xf>
    <xf numFmtId="0" fontId="4" fillId="0" borderId="1" xfId="0" applyFont="1" applyBorder="1" applyAlignment="1">
      <alignment horizontal="left" vertical="top" wrapText="1"/>
    </xf>
    <xf numFmtId="0" fontId="3" fillId="2" borderId="0" xfId="2" applyFont="1" applyFill="1" applyAlignment="1">
      <alignment horizontal="left" vertical="center" indent="1"/>
    </xf>
    <xf numFmtId="0" fontId="4" fillId="2" borderId="0" xfId="0" applyFont="1" applyFill="1" applyAlignment="1">
      <alignment horizontal="left" vertical="center" indent="1"/>
    </xf>
    <xf numFmtId="0" fontId="4" fillId="2" borderId="0" xfId="0" applyFont="1" applyFill="1" applyAlignment="1">
      <alignment horizontal="left" vertical="center" indent="2"/>
    </xf>
    <xf numFmtId="0" fontId="7" fillId="0" borderId="1" xfId="0" applyFont="1" applyBorder="1" applyAlignment="1">
      <alignment horizontal="center" wrapText="1"/>
    </xf>
    <xf numFmtId="0" fontId="7" fillId="2" borderId="1" xfId="1" applyFont="1" applyBorder="1" applyAlignment="1">
      <alignment horizontal="center" wrapText="1"/>
    </xf>
    <xf numFmtId="0" fontId="7" fillId="0" borderId="1" xfId="1" applyFont="1" applyFill="1" applyBorder="1" applyAlignment="1">
      <alignment horizontal="center" wrapText="1"/>
    </xf>
    <xf numFmtId="0" fontId="7" fillId="5" borderId="3" xfId="0" applyFont="1" applyFill="1" applyBorder="1" applyAlignment="1">
      <alignment horizontal="left"/>
    </xf>
    <xf numFmtId="0" fontId="7" fillId="5" borderId="5" xfId="0" applyFont="1" applyFill="1" applyBorder="1" applyAlignment="1">
      <alignment horizontal="left"/>
    </xf>
    <xf numFmtId="0" fontId="7" fillId="5" borderId="4" xfId="0" applyFont="1" applyFill="1" applyBorder="1" applyAlignment="1">
      <alignment horizontal="left"/>
    </xf>
    <xf numFmtId="0" fontId="7" fillId="3" borderId="3" xfId="0" applyFont="1" applyFill="1" applyBorder="1" applyAlignment="1">
      <alignment horizontal="left"/>
    </xf>
    <xf numFmtId="0" fontId="7" fillId="3" borderId="5" xfId="0" applyFont="1" applyFill="1" applyBorder="1" applyAlignment="1">
      <alignment horizontal="left"/>
    </xf>
    <xf numFmtId="0" fontId="7" fillId="3" borderId="4" xfId="0" applyFont="1" applyFill="1" applyBorder="1" applyAlignment="1">
      <alignment horizontal="left"/>
    </xf>
    <xf numFmtId="0" fontId="7" fillId="4" borderId="3" xfId="0" applyFont="1" applyFill="1" applyBorder="1" applyAlignment="1">
      <alignment horizontal="left"/>
    </xf>
    <xf numFmtId="0" fontId="7" fillId="4" borderId="5" xfId="0" applyFont="1" applyFill="1" applyBorder="1" applyAlignment="1">
      <alignment horizontal="left"/>
    </xf>
    <xf numFmtId="0" fontId="7" fillId="4" borderId="4" xfId="0" applyFont="1" applyFill="1" applyBorder="1" applyAlignment="1">
      <alignment horizontal="left"/>
    </xf>
    <xf numFmtId="0" fontId="7" fillId="2" borderId="3"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2" xfId="0" applyFont="1" applyFill="1" applyBorder="1" applyAlignment="1">
      <alignment horizontal="left" wrapText="1"/>
    </xf>
    <xf numFmtId="0" fontId="7" fillId="0" borderId="2" xfId="0" applyFont="1" applyBorder="1" applyAlignment="1">
      <alignment horizontal="center" wrapText="1"/>
    </xf>
    <xf numFmtId="0" fontId="7" fillId="2" borderId="2" xfId="0" applyFont="1" applyFill="1" applyBorder="1" applyAlignment="1">
      <alignment wrapText="1"/>
    </xf>
    <xf numFmtId="0" fontId="7" fillId="0" borderId="2" xfId="0" applyFont="1" applyBorder="1" applyAlignment="1">
      <alignment wrapText="1"/>
    </xf>
    <xf numFmtId="0" fontId="7" fillId="2" borderId="6" xfId="0" applyFont="1" applyFill="1" applyBorder="1" applyAlignment="1">
      <alignment horizontal="left" wrapText="1"/>
    </xf>
    <xf numFmtId="0" fontId="7" fillId="0" borderId="6" xfId="0" applyFont="1" applyBorder="1" applyAlignment="1">
      <alignment horizontal="center" wrapText="1"/>
    </xf>
    <xf numFmtId="0" fontId="4" fillId="2" borderId="1" xfId="0" applyFont="1" applyFill="1" applyBorder="1"/>
    <xf numFmtId="0" fontId="4" fillId="2" borderId="1" xfId="1" applyFont="1" applyBorder="1"/>
    <xf numFmtId="0" fontId="4" fillId="0" borderId="1" xfId="0" applyFont="1" applyBorder="1"/>
    <xf numFmtId="14" fontId="4" fillId="2" borderId="1" xfId="1" quotePrefix="1" applyNumberFormat="1" applyFont="1" applyBorder="1"/>
    <xf numFmtId="0" fontId="4" fillId="2" borderId="1" xfId="0" quotePrefix="1" applyFont="1" applyFill="1" applyBorder="1"/>
    <xf numFmtId="0" fontId="4" fillId="2" borderId="3" xfId="1" applyFont="1" applyBorder="1"/>
    <xf numFmtId="0" fontId="4" fillId="2" borderId="2" xfId="0" applyFont="1" applyFill="1" applyBorder="1"/>
    <xf numFmtId="0" fontId="4" fillId="2" borderId="2" xfId="1" applyFont="1" applyBorder="1"/>
    <xf numFmtId="0" fontId="7" fillId="2" borderId="0" xfId="0" applyFont="1" applyFill="1" applyAlignment="1">
      <alignment wrapText="1"/>
    </xf>
    <xf numFmtId="0" fontId="7" fillId="2" borderId="1" xfId="0" applyFont="1" applyFill="1" applyBorder="1" applyAlignment="1">
      <alignment wrapText="1"/>
    </xf>
    <xf numFmtId="0" fontId="7" fillId="2" borderId="1" xfId="0" applyFont="1" applyFill="1" applyBorder="1" applyAlignment="1"/>
    <xf numFmtId="0" fontId="4" fillId="2" borderId="1" xfId="0" applyFont="1" applyFill="1" applyBorder="1" applyAlignment="1"/>
    <xf numFmtId="0" fontId="3" fillId="2" borderId="1" xfId="2" applyFont="1" applyFill="1" applyBorder="1" applyAlignment="1">
      <alignment vertical="center"/>
    </xf>
    <xf numFmtId="0" fontId="4" fillId="2" borderId="1" xfId="1" applyFont="1" applyFill="1" applyBorder="1"/>
    <xf numFmtId="0" fontId="3" fillId="2" borderId="1" xfId="2" applyFont="1" applyFill="1" applyBorder="1" applyAlignment="1"/>
    <xf numFmtId="0" fontId="3" fillId="2" borderId="2" xfId="2" applyFont="1" applyFill="1" applyBorder="1" applyAlignment="1"/>
    <xf numFmtId="0" fontId="4" fillId="2" borderId="0" xfId="0" applyFont="1" applyFill="1" applyAlignment="1"/>
    <xf numFmtId="0" fontId="7" fillId="2" borderId="1" xfId="0" applyFont="1" applyFill="1" applyBorder="1"/>
  </cellXfs>
  <cellStyles count="3">
    <cellStyle name="Blank" xfId="1" xr:uid="{7E0DCB08-DD6B-436A-9B06-176FEED33E3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3886200</xdr:colOff>
      <xdr:row>1</xdr:row>
      <xdr:rowOff>85725</xdr:rowOff>
    </xdr:from>
    <xdr:to>
      <xdr:col>4</xdr:col>
      <xdr:colOff>5762634</xdr:colOff>
      <xdr:row>5</xdr:row>
      <xdr:rowOff>15240</xdr:rowOff>
    </xdr:to>
    <xdr:pic>
      <xdr:nvPicPr>
        <xdr:cNvPr id="2" name="Picture 1">
          <a:extLst>
            <a:ext uri="{FF2B5EF4-FFF2-40B4-BE49-F238E27FC236}">
              <a16:creationId xmlns:a16="http://schemas.microsoft.com/office/drawing/2014/main" id="{9A04D92B-90DA-4710-BB6F-5581A8D36927}"/>
            </a:ext>
          </a:extLst>
        </xdr:cNvPr>
        <xdr:cNvPicPr>
          <a:picLocks noChangeAspect="1"/>
        </xdr:cNvPicPr>
      </xdr:nvPicPr>
      <xdr:blipFill>
        <a:blip xmlns:r="http://schemas.openxmlformats.org/officeDocument/2006/relationships" r:embed="rId1"/>
        <a:stretch>
          <a:fillRect/>
        </a:stretch>
      </xdr:blipFill>
      <xdr:spPr>
        <a:xfrm>
          <a:off x="10106025" y="276225"/>
          <a:ext cx="1876434" cy="676275"/>
        </a:xfrm>
        <a:prstGeom prst="rect">
          <a:avLst/>
        </a:prstGeom>
      </xdr:spPr>
    </xdr:pic>
    <xdr:clientData/>
  </xdr:twoCellAnchor>
  <xdr:twoCellAnchor editAs="oneCell">
    <xdr:from>
      <xdr:col>0</xdr:col>
      <xdr:colOff>161925</xdr:colOff>
      <xdr:row>0</xdr:row>
      <xdr:rowOff>66676</xdr:rowOff>
    </xdr:from>
    <xdr:to>
      <xdr:col>0</xdr:col>
      <xdr:colOff>847725</xdr:colOff>
      <xdr:row>5</xdr:row>
      <xdr:rowOff>118110</xdr:rowOff>
    </xdr:to>
    <xdr:pic>
      <xdr:nvPicPr>
        <xdr:cNvPr id="3" name="Picture 2">
          <a:extLst>
            <a:ext uri="{FF2B5EF4-FFF2-40B4-BE49-F238E27FC236}">
              <a16:creationId xmlns:a16="http://schemas.microsoft.com/office/drawing/2014/main" id="{0B95B046-5DC8-4982-8CF8-DD2B84667000}"/>
            </a:ext>
          </a:extLst>
        </xdr:cNvPr>
        <xdr:cNvPicPr>
          <a:picLocks noChangeAspect="1"/>
        </xdr:cNvPicPr>
      </xdr:nvPicPr>
      <xdr:blipFill>
        <a:blip xmlns:r="http://schemas.openxmlformats.org/officeDocument/2006/relationships" r:embed="rId2"/>
        <a:stretch>
          <a:fillRect/>
        </a:stretch>
      </xdr:blipFill>
      <xdr:spPr>
        <a:xfrm>
          <a:off x="161925" y="66676"/>
          <a:ext cx="685800" cy="9810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49/subtitle-B/chapter-I/subchapter-C/part-172" TargetMode="External"/><Relationship Id="rId2" Type="http://schemas.openxmlformats.org/officeDocument/2006/relationships/hyperlink" Target="https://ormswd2.synergydcs.com/HPRMWebDrawer/Record/7004758/File/document" TargetMode="External"/><Relationship Id="rId1" Type="http://schemas.openxmlformats.org/officeDocument/2006/relationships/hyperlink" Target="https://www.oregon.gov/deq/aq/cao/pages/toxic-air-contaminant-review.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oregon.gov/deq/aq/cao/Documents/hazindex-overview.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n.cdc.gov/TSP/ToxProfiles/ToxProfiles.aspx?id=366&amp;tid=63" TargetMode="External"/><Relationship Id="rId18" Type="http://schemas.openxmlformats.org/officeDocument/2006/relationships/hyperlink" Target="https://wwwn.cdc.gov/TSP/ToxProfiles/ToxProfiles.aspx?id=366&amp;tid=63" TargetMode="External"/><Relationship Id="rId26" Type="http://schemas.openxmlformats.org/officeDocument/2006/relationships/hyperlink" Target="https://wwwn.cdc.gov/TSP/ToxProfiles/ToxProfiles.aspx?id=366&amp;tid=63" TargetMode="External"/><Relationship Id="rId39" Type="http://schemas.openxmlformats.org/officeDocument/2006/relationships/hyperlink" Target="https://wwwn.cdc.gov/TSP/ToxProfiles/ToxProfiles.aspx?id=366&amp;tid=63" TargetMode="External"/><Relationship Id="rId21" Type="http://schemas.openxmlformats.org/officeDocument/2006/relationships/hyperlink" Target="https://wwwn.cdc.gov/TSP/ToxProfiles/ToxProfiles.aspx?id=366&amp;tid=63" TargetMode="External"/><Relationship Id="rId34" Type="http://schemas.openxmlformats.org/officeDocument/2006/relationships/hyperlink" Target="https://wwwn.cdc.gov/TSP/ToxProfiles/ToxProfiles.aspx?id=366&amp;tid=63" TargetMode="External"/><Relationship Id="rId42" Type="http://schemas.openxmlformats.org/officeDocument/2006/relationships/hyperlink" Target="https://wwwn.cdc.gov/TSP/ToxProfiles/ToxProfiles.aspx?id=366&amp;tid=63" TargetMode="External"/><Relationship Id="rId47" Type="http://schemas.openxmlformats.org/officeDocument/2006/relationships/hyperlink" Target="https://wwwn.cdc.gov/TSP/ToxProfiles/ToxProfiles.aspx?id=366&amp;tid=63" TargetMode="External"/><Relationship Id="rId50" Type="http://schemas.openxmlformats.org/officeDocument/2006/relationships/hyperlink" Target="https://wwwn.cdc.gov/TSP/ToxProfiles/ToxProfiles.aspx?id=245&amp;tid=44" TargetMode="External"/><Relationship Id="rId55" Type="http://schemas.openxmlformats.org/officeDocument/2006/relationships/hyperlink" Target="https://wwwn.cdc.gov/TSP/ToxProfiles/ToxProfiles.aspx?id=978&amp;tid=205" TargetMode="External"/><Relationship Id="rId7" Type="http://schemas.openxmlformats.org/officeDocument/2006/relationships/hyperlink" Target="https://wwwn.cdc.gov/TSP/ToxProfiles/ToxProfiles.aspx?id=366&amp;tid=63" TargetMode="External"/><Relationship Id="rId2" Type="http://schemas.openxmlformats.org/officeDocument/2006/relationships/hyperlink" Target="https://wwwn.cdc.gov/TSP/ToxProfiles/ToxProfiles.aspx?id=366&amp;tid=63" TargetMode="External"/><Relationship Id="rId16" Type="http://schemas.openxmlformats.org/officeDocument/2006/relationships/hyperlink" Target="https://wwwn.cdc.gov/TSP/ToxProfiles/ToxProfiles.aspx?id=366&amp;tid=63" TargetMode="External"/><Relationship Id="rId29" Type="http://schemas.openxmlformats.org/officeDocument/2006/relationships/hyperlink" Target="https://wwwn.cdc.gov/TSP/ToxProfiles/ToxProfiles.aspx?id=366&amp;tid=63" TargetMode="External"/><Relationship Id="rId11" Type="http://schemas.openxmlformats.org/officeDocument/2006/relationships/hyperlink" Target="https://wwwn.cdc.gov/TSP/ToxProfiles/ToxProfiles.aspx?id=366&amp;tid=63" TargetMode="External"/><Relationship Id="rId24" Type="http://schemas.openxmlformats.org/officeDocument/2006/relationships/hyperlink" Target="https://wwwn.cdc.gov/TSP/ToxProfiles/ToxProfiles.aspx?id=366&amp;tid=63" TargetMode="External"/><Relationship Id="rId32" Type="http://schemas.openxmlformats.org/officeDocument/2006/relationships/hyperlink" Target="https://wwwn.cdc.gov/TSP/ToxProfiles/ToxProfiles.aspx?id=366&amp;tid=63" TargetMode="External"/><Relationship Id="rId37" Type="http://schemas.openxmlformats.org/officeDocument/2006/relationships/hyperlink" Target="https://wwwn.cdc.gov/TSP/ToxProfiles/ToxProfiles.aspx?id=366&amp;tid=63" TargetMode="External"/><Relationship Id="rId40" Type="http://schemas.openxmlformats.org/officeDocument/2006/relationships/hyperlink" Target="https://wwwn.cdc.gov/TSP/ToxProfiles/ToxProfiles.aspx?id=366&amp;tid=63" TargetMode="External"/><Relationship Id="rId45" Type="http://schemas.openxmlformats.org/officeDocument/2006/relationships/hyperlink" Target="https://wwwn.cdc.gov/TSP/ToxProfiles/ToxProfiles.aspx?id=366&amp;tid=63" TargetMode="External"/><Relationship Id="rId53" Type="http://schemas.openxmlformats.org/officeDocument/2006/relationships/hyperlink" Target="https://cfpub.epa.gov/ncea/pprtv/chemicalLanding.cfm?pprtv_sub_id=1845" TargetMode="External"/><Relationship Id="rId58" Type="http://schemas.openxmlformats.org/officeDocument/2006/relationships/hyperlink" Target="https://www.atsdr.cdc.gov/ToxProfiles/tp28.pdf" TargetMode="External"/><Relationship Id="rId5" Type="http://schemas.openxmlformats.org/officeDocument/2006/relationships/hyperlink" Target="https://wwwn.cdc.gov/TSP/ToxProfiles/ToxProfiles.aspx?id=366&amp;tid=63" TargetMode="External"/><Relationship Id="rId19" Type="http://schemas.openxmlformats.org/officeDocument/2006/relationships/hyperlink" Target="https://wwwn.cdc.gov/TSP/ToxProfiles/ToxProfiles.aspx?id=366&amp;tid=63" TargetMode="External"/><Relationship Id="rId4" Type="http://schemas.openxmlformats.org/officeDocument/2006/relationships/hyperlink" Target="https://wwwn.cdc.gov/TSP/ToxProfiles/ToxProfiles.aspx?id=366&amp;tid=63" TargetMode="External"/><Relationship Id="rId9" Type="http://schemas.openxmlformats.org/officeDocument/2006/relationships/hyperlink" Target="https://wwwn.cdc.gov/TSP/ToxProfiles/ToxProfiles.aspx?id=366&amp;tid=63" TargetMode="External"/><Relationship Id="rId14" Type="http://schemas.openxmlformats.org/officeDocument/2006/relationships/hyperlink" Target="https://wwwn.cdc.gov/TSP/ToxProfiles/ToxProfiles.aspx?id=366&amp;tid=63" TargetMode="External"/><Relationship Id="rId22" Type="http://schemas.openxmlformats.org/officeDocument/2006/relationships/hyperlink" Target="https://wwwn.cdc.gov/TSP/ToxProfiles/ToxProfiles.aspx?id=366&amp;tid=63" TargetMode="External"/><Relationship Id="rId27" Type="http://schemas.openxmlformats.org/officeDocument/2006/relationships/hyperlink" Target="https://wwwn.cdc.gov/TSP/ToxProfiles/ToxProfiles.aspx?id=366&amp;tid=63" TargetMode="External"/><Relationship Id="rId30" Type="http://schemas.openxmlformats.org/officeDocument/2006/relationships/hyperlink" Target="https://wwwn.cdc.gov/TSP/ToxProfiles/ToxProfiles.aspx?id=366&amp;tid=63" TargetMode="External"/><Relationship Id="rId35" Type="http://schemas.openxmlformats.org/officeDocument/2006/relationships/hyperlink" Target="https://wwwn.cdc.gov/TSP/ToxProfiles/ToxProfiles.aspx?id=366&amp;tid=63" TargetMode="External"/><Relationship Id="rId43" Type="http://schemas.openxmlformats.org/officeDocument/2006/relationships/hyperlink" Target="https://wwwn.cdc.gov/TSP/ToxProfiles/ToxProfiles.aspx?id=366&amp;tid=63" TargetMode="External"/><Relationship Id="rId48" Type="http://schemas.openxmlformats.org/officeDocument/2006/relationships/hyperlink" Target="https://wwwn.cdc.gov/TSP/ToxProfiles/ToxProfiles.aspx?id=366&amp;tid=63" TargetMode="External"/><Relationship Id="rId56" Type="http://schemas.openxmlformats.org/officeDocument/2006/relationships/hyperlink" Target="https://oehha.ca.gov/sites/default/files/media/downloads/crnr/appendixd3final.pdf" TargetMode="External"/><Relationship Id="rId8" Type="http://schemas.openxmlformats.org/officeDocument/2006/relationships/hyperlink" Target="https://wwwn.cdc.gov/TSP/ToxProfiles/ToxProfiles.aspx?id=366&amp;tid=63" TargetMode="External"/><Relationship Id="rId51" Type="http://schemas.openxmlformats.org/officeDocument/2006/relationships/hyperlink" Target="https://wwwn.cdc.gov/TSP/ToxProfiles/ToxProfiles.aspx?id=245&amp;tid=44" TargetMode="External"/><Relationship Id="rId3" Type="http://schemas.openxmlformats.org/officeDocument/2006/relationships/hyperlink" Target="https://wwwn.cdc.gov/TSP/ToxProfiles/ToxProfiles.aspx?id=366&amp;tid=63" TargetMode="External"/><Relationship Id="rId12" Type="http://schemas.openxmlformats.org/officeDocument/2006/relationships/hyperlink" Target="https://wwwn.cdc.gov/TSP/ToxProfiles/ToxProfiles.aspx?id=366&amp;tid=63" TargetMode="External"/><Relationship Id="rId17" Type="http://schemas.openxmlformats.org/officeDocument/2006/relationships/hyperlink" Target="https://wwwn.cdc.gov/TSP/ToxProfiles/ToxProfiles.aspx?id=366&amp;tid=63" TargetMode="External"/><Relationship Id="rId25" Type="http://schemas.openxmlformats.org/officeDocument/2006/relationships/hyperlink" Target="https://wwwn.cdc.gov/TSP/ToxProfiles/ToxProfiles.aspx?id=366&amp;tid=63" TargetMode="External"/><Relationship Id="rId33" Type="http://schemas.openxmlformats.org/officeDocument/2006/relationships/hyperlink" Target="https://wwwn.cdc.gov/TSP/ToxProfiles/ToxProfiles.aspx?id=366&amp;tid=63" TargetMode="External"/><Relationship Id="rId38" Type="http://schemas.openxmlformats.org/officeDocument/2006/relationships/hyperlink" Target="https://wwwn.cdc.gov/TSP/ToxProfiles/ToxProfiles.aspx?id=366&amp;tid=63" TargetMode="External"/><Relationship Id="rId46" Type="http://schemas.openxmlformats.org/officeDocument/2006/relationships/hyperlink" Target="https://wwwn.cdc.gov/TSP/ToxProfiles/ToxProfiles.aspx?id=366&amp;tid=63" TargetMode="External"/><Relationship Id="rId59" Type="http://schemas.openxmlformats.org/officeDocument/2006/relationships/hyperlink" Target="https://hhpprtv.ornl.gov/issue_papers/Butylalcoholsec.pdf" TargetMode="External"/><Relationship Id="rId20" Type="http://schemas.openxmlformats.org/officeDocument/2006/relationships/hyperlink" Target="https://wwwn.cdc.gov/TSP/ToxProfiles/ToxProfiles.aspx?id=366&amp;tid=63" TargetMode="External"/><Relationship Id="rId41" Type="http://schemas.openxmlformats.org/officeDocument/2006/relationships/hyperlink" Target="https://wwwn.cdc.gov/TSP/ToxProfiles/ToxProfiles.aspx?id=366&amp;tid=63" TargetMode="External"/><Relationship Id="rId54" Type="http://schemas.openxmlformats.org/officeDocument/2006/relationships/hyperlink" Target="https://wwwn.cdc.gov/TSP/ToxProfiles/ToxProfiles.aspx?id=978&amp;tid=205" TargetMode="External"/><Relationship Id="rId1" Type="http://schemas.openxmlformats.org/officeDocument/2006/relationships/hyperlink" Target="https://wwwn.cdc.gov/TSP/ToxProfiles/ToxProfiles.aspx?id=366&amp;tid=63" TargetMode="External"/><Relationship Id="rId6" Type="http://schemas.openxmlformats.org/officeDocument/2006/relationships/hyperlink" Target="https://wwwn.cdc.gov/TSP/ToxProfiles/ToxProfiles.aspx?id=366&amp;tid=63" TargetMode="External"/><Relationship Id="rId15" Type="http://schemas.openxmlformats.org/officeDocument/2006/relationships/hyperlink" Target="https://wwwn.cdc.gov/TSP/ToxProfiles/ToxProfiles.aspx?id=366&amp;tid=63" TargetMode="External"/><Relationship Id="rId23" Type="http://schemas.openxmlformats.org/officeDocument/2006/relationships/hyperlink" Target="https://wwwn.cdc.gov/TSP/ToxProfiles/ToxProfiles.aspx?id=366&amp;tid=63" TargetMode="External"/><Relationship Id="rId28" Type="http://schemas.openxmlformats.org/officeDocument/2006/relationships/hyperlink" Target="https://wwwn.cdc.gov/TSP/ToxProfiles/ToxProfiles.aspx?id=366&amp;tid=63" TargetMode="External"/><Relationship Id="rId36" Type="http://schemas.openxmlformats.org/officeDocument/2006/relationships/hyperlink" Target="https://wwwn.cdc.gov/TSP/ToxProfiles/ToxProfiles.aspx?id=366&amp;tid=63" TargetMode="External"/><Relationship Id="rId49" Type="http://schemas.openxmlformats.org/officeDocument/2006/relationships/hyperlink" Target="https://www.cdpr.ca.gov/wp-content/uploads/2024/10/sulfuryl-fluoride_addendum.pdf" TargetMode="External"/><Relationship Id="rId57" Type="http://schemas.openxmlformats.org/officeDocument/2006/relationships/hyperlink" Target="https://cfpub.epa.gov/ncea/pprtv/documents/Chlorobenzene.pdf" TargetMode="External"/><Relationship Id="rId10" Type="http://schemas.openxmlformats.org/officeDocument/2006/relationships/hyperlink" Target="https://wwwn.cdc.gov/TSP/ToxProfiles/ToxProfiles.aspx?id=366&amp;tid=63" TargetMode="External"/><Relationship Id="rId31" Type="http://schemas.openxmlformats.org/officeDocument/2006/relationships/hyperlink" Target="https://wwwn.cdc.gov/TSP/ToxProfiles/ToxProfiles.aspx?id=366&amp;tid=63" TargetMode="External"/><Relationship Id="rId44" Type="http://schemas.openxmlformats.org/officeDocument/2006/relationships/hyperlink" Target="https://wwwn.cdc.gov/TSP/ToxProfiles/ToxProfiles.aspx?id=366&amp;tid=63" TargetMode="External"/><Relationship Id="rId52" Type="http://schemas.openxmlformats.org/officeDocument/2006/relationships/hyperlink" Target="https://wwwn.cdc.gov/TSP/ToxProfiles/ToxProfiles.aspx?id=245&amp;tid=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D3848-F8BB-4BAE-A4AE-AD9BC1ACEB0F}">
  <sheetPr codeName="Sheet1"/>
  <dimension ref="A1:R61"/>
  <sheetViews>
    <sheetView workbookViewId="0">
      <selection sqref="A1:XFD1048576"/>
    </sheetView>
  </sheetViews>
  <sheetFormatPr defaultColWidth="9.109375" defaultRowHeight="13.8" x14ac:dyDescent="0.25"/>
  <cols>
    <col min="1" max="1" width="14.109375" style="3" customWidth="1"/>
    <col min="2" max="2" width="14.44140625" style="3" customWidth="1"/>
    <col min="3" max="3" width="31.6640625" style="3" customWidth="1"/>
    <col min="4" max="4" width="33" style="3" customWidth="1"/>
    <col min="5" max="5" width="99.5546875" style="3" customWidth="1"/>
    <col min="6" max="6" width="17.6640625" style="3" customWidth="1"/>
    <col min="7" max="16384" width="9.109375" style="3"/>
  </cols>
  <sheetData>
    <row r="1" spans="1:18" x14ac:dyDescent="0.25">
      <c r="A1" s="2"/>
      <c r="F1" s="4"/>
      <c r="G1" s="4"/>
      <c r="H1" s="4"/>
    </row>
    <row r="2" spans="1:18" ht="30" customHeight="1" x14ac:dyDescent="0.25">
      <c r="A2" s="2"/>
      <c r="B2" s="5" t="s">
        <v>1378</v>
      </c>
      <c r="C2" s="5"/>
      <c r="D2" s="5"/>
      <c r="E2" s="5"/>
      <c r="F2" s="4"/>
      <c r="G2" s="4"/>
      <c r="H2" s="4"/>
    </row>
    <row r="3" spans="1:18" x14ac:dyDescent="0.25">
      <c r="A3" s="2"/>
      <c r="B3" s="6" t="s">
        <v>1379</v>
      </c>
      <c r="F3" s="7"/>
      <c r="G3" s="7"/>
    </row>
    <row r="4" spans="1:18" x14ac:dyDescent="0.25">
      <c r="A4" s="2"/>
      <c r="B4" s="3" t="s">
        <v>1380</v>
      </c>
      <c r="F4" s="7"/>
      <c r="G4" s="7"/>
    </row>
    <row r="5" spans="1:18" ht="7.5" customHeight="1" x14ac:dyDescent="0.25"/>
    <row r="6" spans="1:18" x14ac:dyDescent="0.25">
      <c r="B6" s="8" t="s">
        <v>0</v>
      </c>
    </row>
    <row r="7" spans="1:18" ht="51" customHeight="1" x14ac:dyDescent="0.25">
      <c r="B7" s="9" t="s">
        <v>1</v>
      </c>
      <c r="C7" s="9"/>
      <c r="D7" s="9"/>
      <c r="E7" s="9"/>
      <c r="F7" s="10"/>
      <c r="G7" s="10"/>
      <c r="H7" s="10"/>
      <c r="I7" s="10"/>
      <c r="J7" s="10"/>
      <c r="K7" s="10"/>
      <c r="L7" s="10"/>
      <c r="M7" s="10"/>
      <c r="N7" s="10"/>
      <c r="O7" s="10"/>
      <c r="P7" s="10"/>
      <c r="Q7" s="10"/>
      <c r="R7" s="10"/>
    </row>
    <row r="8" spans="1:18" ht="16.5" customHeight="1" x14ac:dyDescent="0.25">
      <c r="B8" s="8" t="s">
        <v>2</v>
      </c>
    </row>
    <row r="9" spans="1:18" x14ac:dyDescent="0.25">
      <c r="B9" s="11" t="s">
        <v>3</v>
      </c>
    </row>
    <row r="10" spans="1:18" ht="19.5" customHeight="1" x14ac:dyDescent="0.25">
      <c r="B10" s="11" t="s">
        <v>4</v>
      </c>
    </row>
    <row r="11" spans="1:18" ht="12" customHeight="1" x14ac:dyDescent="0.25">
      <c r="B11" s="11"/>
    </row>
    <row r="12" spans="1:18" ht="15" customHeight="1" x14ac:dyDescent="0.25">
      <c r="B12" s="12" t="s">
        <v>5</v>
      </c>
    </row>
    <row r="13" spans="1:18" ht="15" customHeight="1" x14ac:dyDescent="0.25">
      <c r="B13" s="13" t="s">
        <v>6</v>
      </c>
      <c r="C13" s="13"/>
      <c r="D13" s="13"/>
      <c r="E13" s="13"/>
      <c r="F13" s="10"/>
      <c r="G13" s="10"/>
      <c r="H13" s="10"/>
      <c r="I13" s="10"/>
      <c r="J13" s="10"/>
      <c r="K13" s="10"/>
      <c r="L13" s="10"/>
      <c r="M13" s="10"/>
      <c r="N13" s="10"/>
      <c r="O13" s="10"/>
      <c r="P13" s="10"/>
      <c r="Q13" s="10"/>
      <c r="R13" s="10"/>
    </row>
    <row r="14" spans="1:18" ht="5.25" customHeight="1" x14ac:dyDescent="0.25"/>
    <row r="15" spans="1:18" ht="5.25" customHeight="1" x14ac:dyDescent="0.25"/>
    <row r="16" spans="1:18" x14ac:dyDescent="0.25">
      <c r="B16" s="8" t="s">
        <v>7</v>
      </c>
    </row>
    <row r="17" spans="2:18" x14ac:dyDescent="0.25">
      <c r="B17" s="14" t="s">
        <v>8</v>
      </c>
      <c r="C17" s="14"/>
      <c r="D17" s="14"/>
      <c r="E17" s="14"/>
      <c r="F17" s="7"/>
      <c r="G17" s="7"/>
      <c r="H17" s="7"/>
      <c r="I17" s="7"/>
      <c r="J17" s="7"/>
      <c r="K17" s="7"/>
      <c r="L17" s="7"/>
      <c r="M17" s="7"/>
      <c r="N17" s="7"/>
      <c r="O17" s="7"/>
      <c r="P17" s="7"/>
      <c r="Q17" s="7"/>
      <c r="R17" s="7"/>
    </row>
    <row r="18" spans="2:18" ht="7.5" customHeight="1" x14ac:dyDescent="0.25"/>
    <row r="19" spans="2:18" x14ac:dyDescent="0.25">
      <c r="B19" s="15" t="s">
        <v>9</v>
      </c>
      <c r="C19" s="15" t="s">
        <v>10</v>
      </c>
      <c r="D19" s="16" t="s">
        <v>11</v>
      </c>
      <c r="E19" s="16"/>
    </row>
    <row r="20" spans="2:18" ht="34.5" customHeight="1" x14ac:dyDescent="0.25">
      <c r="B20" s="17" t="s">
        <v>12</v>
      </c>
      <c r="C20" s="18" t="s">
        <v>13</v>
      </c>
      <c r="D20" s="19" t="s">
        <v>14</v>
      </c>
      <c r="E20" s="19"/>
    </row>
    <row r="21" spans="2:18" ht="49.5" customHeight="1" x14ac:dyDescent="0.25">
      <c r="B21" s="20" t="s">
        <v>15</v>
      </c>
      <c r="C21" s="21" t="s">
        <v>16</v>
      </c>
      <c r="D21" s="22" t="s">
        <v>17</v>
      </c>
      <c r="E21" s="23"/>
    </row>
    <row r="22" spans="2:18" x14ac:dyDescent="0.25">
      <c r="B22" s="24"/>
      <c r="C22" s="25"/>
      <c r="D22" s="26" t="s">
        <v>18</v>
      </c>
      <c r="E22" s="27"/>
    </row>
    <row r="23" spans="2:18" ht="15.75" customHeight="1" x14ac:dyDescent="0.25">
      <c r="C23" s="28"/>
      <c r="D23" s="28"/>
    </row>
    <row r="24" spans="2:18" ht="6.75" customHeight="1" x14ac:dyDescent="0.25"/>
    <row r="25" spans="2:18" ht="5.25" customHeight="1" x14ac:dyDescent="0.25"/>
    <row r="26" spans="2:18" x14ac:dyDescent="0.25">
      <c r="B26" s="8" t="s">
        <v>19</v>
      </c>
    </row>
    <row r="27" spans="2:18" x14ac:dyDescent="0.25">
      <c r="B27" s="16" t="s">
        <v>20</v>
      </c>
      <c r="C27" s="16"/>
      <c r="D27" s="16" t="s">
        <v>21</v>
      </c>
      <c r="E27" s="16"/>
    </row>
    <row r="28" spans="2:18" x14ac:dyDescent="0.25">
      <c r="B28" s="29" t="s">
        <v>22</v>
      </c>
      <c r="C28" s="29"/>
      <c r="D28" s="30" t="s">
        <v>23</v>
      </c>
      <c r="E28" s="30"/>
    </row>
    <row r="29" spans="2:18" x14ac:dyDescent="0.25">
      <c r="B29" s="29" t="s">
        <v>24</v>
      </c>
      <c r="C29" s="29"/>
      <c r="D29" s="30" t="s">
        <v>25</v>
      </c>
      <c r="E29" s="30"/>
    </row>
    <row r="30" spans="2:18" x14ac:dyDescent="0.25">
      <c r="B30" s="29" t="s">
        <v>26</v>
      </c>
      <c r="C30" s="29"/>
      <c r="D30" s="30" t="s">
        <v>27</v>
      </c>
      <c r="E30" s="30"/>
    </row>
    <row r="31" spans="2:18" x14ac:dyDescent="0.25">
      <c r="B31" s="31" t="s">
        <v>28</v>
      </c>
      <c r="C31" s="31"/>
      <c r="D31" s="30" t="s">
        <v>29</v>
      </c>
      <c r="E31" s="30"/>
    </row>
    <row r="32" spans="2:18" x14ac:dyDescent="0.25">
      <c r="B32" s="31" t="s">
        <v>30</v>
      </c>
      <c r="C32" s="31"/>
      <c r="D32" s="30" t="s">
        <v>31</v>
      </c>
      <c r="E32" s="30"/>
    </row>
    <row r="33" spans="2:5" x14ac:dyDescent="0.25">
      <c r="B33" s="31" t="s">
        <v>32</v>
      </c>
      <c r="C33" s="31"/>
      <c r="D33" s="30" t="s">
        <v>33</v>
      </c>
      <c r="E33" s="30"/>
    </row>
    <row r="34" spans="2:5" x14ac:dyDescent="0.25">
      <c r="B34" s="31" t="s">
        <v>34</v>
      </c>
      <c r="C34" s="31"/>
      <c r="D34" s="30" t="s">
        <v>35</v>
      </c>
      <c r="E34" s="30"/>
    </row>
    <row r="35" spans="2:5" x14ac:dyDescent="0.25">
      <c r="B35" s="31" t="s">
        <v>36</v>
      </c>
      <c r="C35" s="31"/>
      <c r="D35" s="30" t="s">
        <v>37</v>
      </c>
      <c r="E35" s="30"/>
    </row>
    <row r="36" spans="2:5" x14ac:dyDescent="0.25">
      <c r="B36" s="31" t="s">
        <v>38</v>
      </c>
      <c r="C36" s="31"/>
      <c r="D36" s="30" t="s">
        <v>39</v>
      </c>
      <c r="E36" s="30"/>
    </row>
    <row r="37" spans="2:5" x14ac:dyDescent="0.25">
      <c r="B37" s="29" t="s">
        <v>40</v>
      </c>
      <c r="C37" s="29"/>
      <c r="D37" s="30" t="s">
        <v>41</v>
      </c>
      <c r="E37" s="30"/>
    </row>
    <row r="38" spans="2:5" x14ac:dyDescent="0.25">
      <c r="B38" s="29" t="s">
        <v>42</v>
      </c>
      <c r="C38" s="29"/>
      <c r="D38" s="32" t="s">
        <v>43</v>
      </c>
      <c r="E38" s="33"/>
    </row>
    <row r="39" spans="2:5" x14ac:dyDescent="0.25">
      <c r="B39" s="29" t="s">
        <v>44</v>
      </c>
      <c r="C39" s="29"/>
      <c r="D39" s="32" t="s">
        <v>45</v>
      </c>
      <c r="E39" s="33"/>
    </row>
    <row r="40" spans="2:5" x14ac:dyDescent="0.25">
      <c r="B40" s="29" t="s">
        <v>46</v>
      </c>
      <c r="C40" s="29"/>
      <c r="D40" s="32" t="s">
        <v>47</v>
      </c>
      <c r="E40" s="33"/>
    </row>
    <row r="41" spans="2:5" x14ac:dyDescent="0.25">
      <c r="B41" s="34" t="s">
        <v>48</v>
      </c>
      <c r="C41" s="34"/>
      <c r="D41" s="32" t="s">
        <v>49</v>
      </c>
      <c r="E41" s="33"/>
    </row>
    <row r="42" spans="2:5" x14ac:dyDescent="0.25">
      <c r="B42" s="34" t="s">
        <v>50</v>
      </c>
      <c r="C42" s="34"/>
      <c r="D42" s="32" t="s">
        <v>51</v>
      </c>
      <c r="E42" s="33"/>
    </row>
    <row r="44" spans="2:5" x14ac:dyDescent="0.25">
      <c r="B44" s="8" t="s">
        <v>52</v>
      </c>
    </row>
    <row r="45" spans="2:5" x14ac:dyDescent="0.25">
      <c r="B45" s="16" t="s">
        <v>20</v>
      </c>
      <c r="C45" s="16"/>
      <c r="D45" s="16" t="s">
        <v>21</v>
      </c>
      <c r="E45" s="16"/>
    </row>
    <row r="46" spans="2:5" x14ac:dyDescent="0.25">
      <c r="B46" s="29" t="s">
        <v>53</v>
      </c>
      <c r="C46" s="29"/>
      <c r="D46" s="35" t="s">
        <v>54</v>
      </c>
      <c r="E46" s="35"/>
    </row>
    <row r="47" spans="2:5" x14ac:dyDescent="0.25">
      <c r="B47" s="29" t="s">
        <v>55</v>
      </c>
      <c r="C47" s="29"/>
      <c r="D47" s="35" t="s">
        <v>56</v>
      </c>
      <c r="E47" s="35"/>
    </row>
    <row r="48" spans="2:5" ht="33.75" customHeight="1" x14ac:dyDescent="0.25">
      <c r="B48" s="29" t="s">
        <v>57</v>
      </c>
      <c r="C48" s="29"/>
      <c r="D48" s="35" t="s">
        <v>58</v>
      </c>
      <c r="E48" s="35"/>
    </row>
    <row r="49" spans="2:5" x14ac:dyDescent="0.25">
      <c r="B49" s="29" t="s">
        <v>59</v>
      </c>
      <c r="C49" s="29"/>
      <c r="D49" s="35" t="s">
        <v>60</v>
      </c>
      <c r="E49" s="35"/>
    </row>
    <row r="50" spans="2:5" x14ac:dyDescent="0.25">
      <c r="B50" s="31" t="s">
        <v>61</v>
      </c>
      <c r="C50" s="31"/>
      <c r="D50" s="35" t="s">
        <v>62</v>
      </c>
      <c r="E50" s="35"/>
    </row>
    <row r="51" spans="2:5" x14ac:dyDescent="0.25">
      <c r="B51" s="31" t="s">
        <v>63</v>
      </c>
      <c r="C51" s="31"/>
      <c r="D51" s="35" t="s">
        <v>64</v>
      </c>
      <c r="E51" s="35"/>
    </row>
    <row r="52" spans="2:5" x14ac:dyDescent="0.25">
      <c r="B52" s="31" t="s">
        <v>65</v>
      </c>
      <c r="C52" s="31"/>
      <c r="D52" s="35" t="s">
        <v>66</v>
      </c>
      <c r="E52" s="35"/>
    </row>
    <row r="53" spans="2:5" x14ac:dyDescent="0.25">
      <c r="B53" s="29" t="s">
        <v>67</v>
      </c>
      <c r="C53" s="29"/>
      <c r="D53" s="35" t="s">
        <v>68</v>
      </c>
      <c r="E53" s="35"/>
    </row>
    <row r="54" spans="2:5" x14ac:dyDescent="0.25">
      <c r="B54" s="29" t="s">
        <v>69</v>
      </c>
      <c r="C54" s="29"/>
      <c r="D54" s="34" t="s">
        <v>70</v>
      </c>
      <c r="E54" s="34"/>
    </row>
    <row r="56" spans="2:5" x14ac:dyDescent="0.25">
      <c r="B56" s="8" t="s">
        <v>71</v>
      </c>
    </row>
    <row r="57" spans="2:5" x14ac:dyDescent="0.25">
      <c r="B57" s="6" t="s">
        <v>72</v>
      </c>
    </row>
    <row r="58" spans="2:5" x14ac:dyDescent="0.25">
      <c r="B58" s="36" t="s">
        <v>73</v>
      </c>
    </row>
    <row r="59" spans="2:5" x14ac:dyDescent="0.25">
      <c r="B59" s="37" t="s">
        <v>74</v>
      </c>
    </row>
    <row r="60" spans="2:5" x14ac:dyDescent="0.25">
      <c r="B60" s="38" t="s">
        <v>75</v>
      </c>
    </row>
    <row r="61" spans="2:5" x14ac:dyDescent="0.25">
      <c r="B61" s="38" t="s">
        <v>76</v>
      </c>
    </row>
  </sheetData>
  <mergeCells count="64">
    <mergeCell ref="D22:E22"/>
    <mergeCell ref="B21:B22"/>
    <mergeCell ref="C21:C22"/>
    <mergeCell ref="B53:C53"/>
    <mergeCell ref="B54:C54"/>
    <mergeCell ref="D46:E46"/>
    <mergeCell ref="D47:E47"/>
    <mergeCell ref="D48:E48"/>
    <mergeCell ref="D49:E49"/>
    <mergeCell ref="D50:E50"/>
    <mergeCell ref="D51:E51"/>
    <mergeCell ref="D52:E52"/>
    <mergeCell ref="D53:E53"/>
    <mergeCell ref="D54:E54"/>
    <mergeCell ref="B49:C49"/>
    <mergeCell ref="B50:C50"/>
    <mergeCell ref="B51:C51"/>
    <mergeCell ref="B52:C52"/>
    <mergeCell ref="B45:C45"/>
    <mergeCell ref="D45:E45"/>
    <mergeCell ref="B46:C46"/>
    <mergeCell ref="B47:C47"/>
    <mergeCell ref="B48:C48"/>
    <mergeCell ref="B27:C27"/>
    <mergeCell ref="D27:E27"/>
    <mergeCell ref="B38:C38"/>
    <mergeCell ref="A1:A4"/>
    <mergeCell ref="F1:H2"/>
    <mergeCell ref="B2:E2"/>
    <mergeCell ref="B7:E7"/>
    <mergeCell ref="B13:E13"/>
    <mergeCell ref="B17:E17"/>
    <mergeCell ref="D19:E19"/>
    <mergeCell ref="D20:E20"/>
    <mergeCell ref="B34:C34"/>
    <mergeCell ref="D34:E34"/>
    <mergeCell ref="B28:C28"/>
    <mergeCell ref="D28:E28"/>
    <mergeCell ref="B29:C29"/>
    <mergeCell ref="D33:E33"/>
    <mergeCell ref="B33:C33"/>
    <mergeCell ref="B35:C35"/>
    <mergeCell ref="D35:E35"/>
    <mergeCell ref="D29:E29"/>
    <mergeCell ref="B30:C30"/>
    <mergeCell ref="D30:E30"/>
    <mergeCell ref="B31:C31"/>
    <mergeCell ref="D31:E31"/>
    <mergeCell ref="D21:E21"/>
    <mergeCell ref="B41:C41"/>
    <mergeCell ref="B42:C42"/>
    <mergeCell ref="D36:E36"/>
    <mergeCell ref="D38:E38"/>
    <mergeCell ref="D40:E40"/>
    <mergeCell ref="D41:E41"/>
    <mergeCell ref="D42:E42"/>
    <mergeCell ref="D39:E39"/>
    <mergeCell ref="B36:C36"/>
    <mergeCell ref="B37:C37"/>
    <mergeCell ref="D37:E37"/>
    <mergeCell ref="B39:C39"/>
    <mergeCell ref="B40:C40"/>
    <mergeCell ref="B32:C32"/>
    <mergeCell ref="D32:E32"/>
  </mergeCells>
  <hyperlinks>
    <hyperlink ref="B9" r:id="rId1" xr:uid="{42217E52-3E8F-46CA-9D3E-5181F24685B8}"/>
    <hyperlink ref="B10" r:id="rId2" xr:uid="{2A2EA6D8-C026-4EE6-9FEF-9F418026680C}"/>
    <hyperlink ref="B58" r:id="rId3" location="sp49.2.172.b" xr:uid="{C83ADFE6-82EE-4749-8179-C95D3FFF0240}"/>
    <hyperlink ref="D22" r:id="rId4" display="See this factsheet for more information https://www.oregon.gov/deq/aq/cao/Documents/hazindex-overview.pdf" xr:uid="{1AE22D46-A502-4558-A91B-01D004703831}"/>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2DCB-6796-42B0-B35D-B6FAACF1E686}">
  <sheetPr codeName="Sheet2"/>
  <dimension ref="A1:T284"/>
  <sheetViews>
    <sheetView workbookViewId="0">
      <pane ySplit="2" topLeftCell="A3" activePane="bottomLeft" state="frozen"/>
      <selection pane="bottomLeft" sqref="A1:XFD1048576"/>
    </sheetView>
  </sheetViews>
  <sheetFormatPr defaultColWidth="9.109375" defaultRowHeight="13.8" x14ac:dyDescent="0.25"/>
  <cols>
    <col min="1" max="2" width="9.109375" style="3" customWidth="1"/>
    <col min="3" max="3" width="9.109375" style="3"/>
    <col min="4" max="4" width="74" style="3" bestFit="1" customWidth="1"/>
    <col min="5" max="5" width="20.6640625" style="3" bestFit="1" customWidth="1"/>
    <col min="6" max="6" width="10.5546875" style="3" customWidth="1"/>
    <col min="7" max="8" width="9.109375" style="3"/>
    <col min="9" max="19" width="9.109375" style="3" customWidth="1"/>
    <col min="20" max="20" width="26.88671875" style="3" customWidth="1"/>
    <col min="21" max="16384" width="9.109375" style="3"/>
  </cols>
  <sheetData>
    <row r="1" spans="1:20" ht="15" customHeight="1" x14ac:dyDescent="0.25">
      <c r="A1" s="39" t="s">
        <v>77</v>
      </c>
      <c r="B1" s="40" t="s">
        <v>78</v>
      </c>
      <c r="C1" s="40" t="s">
        <v>79</v>
      </c>
      <c r="D1" s="40" t="s">
        <v>80</v>
      </c>
      <c r="E1" s="41" t="s">
        <v>81</v>
      </c>
      <c r="F1" s="42" t="s">
        <v>82</v>
      </c>
      <c r="G1" s="43"/>
      <c r="H1" s="44"/>
      <c r="I1" s="45" t="s">
        <v>83</v>
      </c>
      <c r="J1" s="46"/>
      <c r="K1" s="47"/>
      <c r="L1" s="48" t="s">
        <v>84</v>
      </c>
      <c r="M1" s="49"/>
      <c r="N1" s="50"/>
      <c r="O1" s="51" t="s">
        <v>85</v>
      </c>
      <c r="P1" s="52"/>
      <c r="Q1" s="52"/>
      <c r="R1" s="53"/>
      <c r="S1" s="54" t="s">
        <v>48</v>
      </c>
      <c r="T1" s="55" t="s">
        <v>50</v>
      </c>
    </row>
    <row r="2" spans="1:20" ht="55.2" x14ac:dyDescent="0.25">
      <c r="A2" s="39"/>
      <c r="B2" s="40"/>
      <c r="C2" s="40"/>
      <c r="D2" s="40"/>
      <c r="E2" s="41"/>
      <c r="F2" s="56" t="s">
        <v>22</v>
      </c>
      <c r="G2" s="56" t="s">
        <v>24</v>
      </c>
      <c r="H2" s="56" t="s">
        <v>26</v>
      </c>
      <c r="I2" s="57" t="s">
        <v>86</v>
      </c>
      <c r="J2" s="57" t="s">
        <v>87</v>
      </c>
      <c r="K2" s="57" t="s">
        <v>88</v>
      </c>
      <c r="L2" s="57" t="s">
        <v>86</v>
      </c>
      <c r="M2" s="57" t="s">
        <v>87</v>
      </c>
      <c r="N2" s="57" t="s">
        <v>88</v>
      </c>
      <c r="O2" s="56" t="s">
        <v>89</v>
      </c>
      <c r="P2" s="56" t="s">
        <v>87</v>
      </c>
      <c r="Q2" s="56" t="s">
        <v>88</v>
      </c>
      <c r="R2" s="56" t="s">
        <v>90</v>
      </c>
      <c r="S2" s="58"/>
      <c r="T2" s="59"/>
    </row>
    <row r="3" spans="1:20" x14ac:dyDescent="0.25">
      <c r="A3" s="60">
        <v>1</v>
      </c>
      <c r="B3" s="61">
        <v>1</v>
      </c>
      <c r="C3" s="61" t="s">
        <v>91</v>
      </c>
      <c r="D3" s="61" t="s">
        <v>92</v>
      </c>
      <c r="E3" s="60"/>
      <c r="F3" s="60" t="s">
        <v>93</v>
      </c>
      <c r="G3" s="60" t="s">
        <v>93</v>
      </c>
      <c r="H3" s="60" t="str">
        <f t="shared" ref="H3:H66" si="0">IF(G3="--","New",IF(F3=G3,"No","Yes"))</f>
        <v>No</v>
      </c>
      <c r="I3" s="60">
        <v>1</v>
      </c>
      <c r="J3" s="60" t="s">
        <v>94</v>
      </c>
      <c r="K3" s="60" t="s">
        <v>94</v>
      </c>
      <c r="L3" s="60">
        <v>2</v>
      </c>
      <c r="M3" s="60" t="s">
        <v>95</v>
      </c>
      <c r="N3" s="60" t="s">
        <v>95</v>
      </c>
      <c r="O3" s="60" t="str">
        <f t="shared" ref="O3:O66" si="1">IF(OR(I3&gt;1,L3&gt;1),"x","--")</f>
        <v>x</v>
      </c>
      <c r="P3" s="60" t="str">
        <f>IF(OR(J3="Yes",M3="Yes"),"x","--")</f>
        <v>x</v>
      </c>
      <c r="Q3" s="60" t="str">
        <f t="shared" ref="Q3:Q66" si="2">IF(OR(K3="Yes",N3="Yes"),"x","--")</f>
        <v>x</v>
      </c>
      <c r="R3" s="60" t="s">
        <v>96</v>
      </c>
      <c r="S3" s="60">
        <f t="shared" ref="S3:S66" si="3">COUNTIF(O3:R3,"x")</f>
        <v>3</v>
      </c>
      <c r="T3" s="62" t="s">
        <v>97</v>
      </c>
    </row>
    <row r="4" spans="1:20" x14ac:dyDescent="0.25">
      <c r="A4" s="60">
        <v>3</v>
      </c>
      <c r="B4" s="61">
        <v>634</v>
      </c>
      <c r="C4" s="61" t="s">
        <v>98</v>
      </c>
      <c r="D4" s="61" t="s">
        <v>99</v>
      </c>
      <c r="E4" s="60"/>
      <c r="F4" s="60" t="s">
        <v>93</v>
      </c>
      <c r="G4" s="60" t="s">
        <v>93</v>
      </c>
      <c r="H4" s="60" t="str">
        <f t="shared" si="0"/>
        <v>No</v>
      </c>
      <c r="I4" s="60">
        <v>1</v>
      </c>
      <c r="J4" s="60" t="s">
        <v>94</v>
      </c>
      <c r="K4" s="60" t="s">
        <v>94</v>
      </c>
      <c r="L4" s="60">
        <v>1</v>
      </c>
      <c r="M4" s="60" t="s">
        <v>95</v>
      </c>
      <c r="N4" s="60" t="s">
        <v>95</v>
      </c>
      <c r="O4" s="60" t="str">
        <f t="shared" si="1"/>
        <v>--</v>
      </c>
      <c r="P4" s="60" t="str">
        <f t="shared" ref="P4:P66" si="4">IF(OR(J4="Yes",M4="Yes"),"x","--")</f>
        <v>x</v>
      </c>
      <c r="Q4" s="60" t="str">
        <f t="shared" si="2"/>
        <v>x</v>
      </c>
      <c r="R4" s="60" t="s">
        <v>96</v>
      </c>
      <c r="S4" s="60">
        <f t="shared" si="3"/>
        <v>2</v>
      </c>
      <c r="T4" s="62" t="s">
        <v>97</v>
      </c>
    </row>
    <row r="5" spans="1:20" x14ac:dyDescent="0.25">
      <c r="A5" s="60">
        <v>4</v>
      </c>
      <c r="B5" s="61">
        <v>3</v>
      </c>
      <c r="C5" s="61" t="s">
        <v>100</v>
      </c>
      <c r="D5" s="61" t="s">
        <v>101</v>
      </c>
      <c r="E5" s="60"/>
      <c r="F5" s="60" t="s">
        <v>93</v>
      </c>
      <c r="G5" s="60" t="s">
        <v>93</v>
      </c>
      <c r="H5" s="60" t="str">
        <f t="shared" si="0"/>
        <v>No</v>
      </c>
      <c r="I5" s="60">
        <v>2</v>
      </c>
      <c r="J5" s="60" t="s">
        <v>95</v>
      </c>
      <c r="K5" s="60" t="s">
        <v>95</v>
      </c>
      <c r="L5" s="60">
        <v>0</v>
      </c>
      <c r="M5" s="60" t="s">
        <v>94</v>
      </c>
      <c r="N5" s="60" t="s">
        <v>94</v>
      </c>
      <c r="O5" s="60" t="str">
        <f t="shared" si="1"/>
        <v>x</v>
      </c>
      <c r="P5" s="60" t="str">
        <f t="shared" si="4"/>
        <v>x</v>
      </c>
      <c r="Q5" s="60" t="str">
        <f t="shared" si="2"/>
        <v>x</v>
      </c>
      <c r="R5" s="60" t="s">
        <v>96</v>
      </c>
      <c r="S5" s="60">
        <f t="shared" si="3"/>
        <v>3</v>
      </c>
      <c r="T5" s="62" t="s">
        <v>97</v>
      </c>
    </row>
    <row r="6" spans="1:20" x14ac:dyDescent="0.25">
      <c r="A6" s="60">
        <v>6</v>
      </c>
      <c r="B6" s="61">
        <v>5</v>
      </c>
      <c r="C6" s="61" t="s">
        <v>102</v>
      </c>
      <c r="D6" s="61" t="s">
        <v>103</v>
      </c>
      <c r="E6" s="60"/>
      <c r="F6" s="60" t="s">
        <v>93</v>
      </c>
      <c r="G6" s="60" t="s">
        <v>104</v>
      </c>
      <c r="H6" s="60" t="str">
        <f t="shared" si="0"/>
        <v>Yes</v>
      </c>
      <c r="I6" s="60">
        <v>1</v>
      </c>
      <c r="J6" s="60" t="s">
        <v>94</v>
      </c>
      <c r="K6" s="60" t="s">
        <v>94</v>
      </c>
      <c r="L6" s="60">
        <v>1</v>
      </c>
      <c r="M6" s="60" t="s">
        <v>95</v>
      </c>
      <c r="N6" s="60" t="s">
        <v>94</v>
      </c>
      <c r="O6" s="60" t="str">
        <f t="shared" si="1"/>
        <v>--</v>
      </c>
      <c r="P6" s="60" t="str">
        <f t="shared" si="4"/>
        <v>x</v>
      </c>
      <c r="Q6" s="60" t="str">
        <f t="shared" si="2"/>
        <v>--</v>
      </c>
      <c r="R6" s="60" t="s">
        <v>105</v>
      </c>
      <c r="S6" s="60">
        <f t="shared" si="3"/>
        <v>2</v>
      </c>
      <c r="T6" s="62" t="s">
        <v>106</v>
      </c>
    </row>
    <row r="7" spans="1:20" x14ac:dyDescent="0.25">
      <c r="A7" s="60">
        <v>7</v>
      </c>
      <c r="B7" s="61">
        <v>6</v>
      </c>
      <c r="C7" s="61" t="s">
        <v>107</v>
      </c>
      <c r="D7" s="61" t="s">
        <v>108</v>
      </c>
      <c r="E7" s="60"/>
      <c r="F7" s="60" t="s">
        <v>93</v>
      </c>
      <c r="G7" s="60" t="s">
        <v>93</v>
      </c>
      <c r="H7" s="60" t="str">
        <f t="shared" si="0"/>
        <v>No</v>
      </c>
      <c r="I7" s="60">
        <v>1</v>
      </c>
      <c r="J7" s="60" t="s">
        <v>95</v>
      </c>
      <c r="K7" s="60" t="s">
        <v>95</v>
      </c>
      <c r="L7" s="60">
        <v>0</v>
      </c>
      <c r="M7" s="60" t="s">
        <v>95</v>
      </c>
      <c r="N7" s="60" t="s">
        <v>95</v>
      </c>
      <c r="O7" s="60" t="str">
        <f t="shared" si="1"/>
        <v>--</v>
      </c>
      <c r="P7" s="60" t="str">
        <f t="shared" si="4"/>
        <v>x</v>
      </c>
      <c r="Q7" s="60" t="str">
        <f t="shared" si="2"/>
        <v>x</v>
      </c>
      <c r="R7" s="60" t="s">
        <v>96</v>
      </c>
      <c r="S7" s="60">
        <f t="shared" si="3"/>
        <v>2</v>
      </c>
      <c r="T7" s="62" t="s">
        <v>97</v>
      </c>
    </row>
    <row r="8" spans="1:20" x14ac:dyDescent="0.25">
      <c r="A8" s="60">
        <v>8</v>
      </c>
      <c r="B8" s="61">
        <v>7</v>
      </c>
      <c r="C8" s="61" t="s">
        <v>109</v>
      </c>
      <c r="D8" s="61" t="s">
        <v>110</v>
      </c>
      <c r="E8" s="60"/>
      <c r="F8" s="60" t="s">
        <v>93</v>
      </c>
      <c r="G8" s="60" t="s">
        <v>93</v>
      </c>
      <c r="H8" s="60" t="str">
        <f t="shared" si="0"/>
        <v>No</v>
      </c>
      <c r="I8" s="60">
        <v>1</v>
      </c>
      <c r="J8" s="60" t="s">
        <v>95</v>
      </c>
      <c r="K8" s="60" t="s">
        <v>94</v>
      </c>
      <c r="L8" s="60">
        <v>1</v>
      </c>
      <c r="M8" s="60" t="s">
        <v>94</v>
      </c>
      <c r="N8" s="60" t="s">
        <v>94</v>
      </c>
      <c r="O8" s="60" t="str">
        <f t="shared" si="1"/>
        <v>--</v>
      </c>
      <c r="P8" s="60" t="str">
        <f t="shared" si="4"/>
        <v>x</v>
      </c>
      <c r="Q8" s="60" t="str">
        <f t="shared" si="2"/>
        <v>--</v>
      </c>
      <c r="R8" s="60" t="s">
        <v>96</v>
      </c>
      <c r="S8" s="60">
        <f t="shared" si="3"/>
        <v>1</v>
      </c>
      <c r="T8" s="62" t="s">
        <v>97</v>
      </c>
    </row>
    <row r="9" spans="1:20" x14ac:dyDescent="0.25">
      <c r="A9" s="60">
        <v>9</v>
      </c>
      <c r="B9" s="61">
        <v>8</v>
      </c>
      <c r="C9" s="61" t="s">
        <v>111</v>
      </c>
      <c r="D9" s="61" t="s">
        <v>112</v>
      </c>
      <c r="E9" s="60"/>
      <c r="F9" s="60" t="s">
        <v>93</v>
      </c>
      <c r="G9" s="60" t="s">
        <v>93</v>
      </c>
      <c r="H9" s="60" t="str">
        <f t="shared" si="0"/>
        <v>No</v>
      </c>
      <c r="I9" s="60">
        <v>1</v>
      </c>
      <c r="J9" s="60" t="s">
        <v>94</v>
      </c>
      <c r="K9" s="60" t="s">
        <v>94</v>
      </c>
      <c r="L9" s="60">
        <v>0</v>
      </c>
      <c r="M9" s="60" t="s">
        <v>95</v>
      </c>
      <c r="N9" s="60" t="s">
        <v>94</v>
      </c>
      <c r="O9" s="60" t="str">
        <f t="shared" si="1"/>
        <v>--</v>
      </c>
      <c r="P9" s="60" t="str">
        <f t="shared" si="4"/>
        <v>x</v>
      </c>
      <c r="Q9" s="60" t="str">
        <f t="shared" si="2"/>
        <v>--</v>
      </c>
      <c r="R9" s="60" t="s">
        <v>96</v>
      </c>
      <c r="S9" s="60">
        <f t="shared" si="3"/>
        <v>1</v>
      </c>
      <c r="T9" s="62" t="s">
        <v>97</v>
      </c>
    </row>
    <row r="10" spans="1:20" x14ac:dyDescent="0.25">
      <c r="A10" s="60">
        <v>11</v>
      </c>
      <c r="B10" s="60" t="s">
        <v>113</v>
      </c>
      <c r="C10" s="60" t="s">
        <v>114</v>
      </c>
      <c r="D10" s="60" t="s">
        <v>115</v>
      </c>
      <c r="E10" s="60"/>
      <c r="F10" s="60" t="s">
        <v>104</v>
      </c>
      <c r="G10" s="60" t="s">
        <v>96</v>
      </c>
      <c r="H10" s="60" t="str">
        <f t="shared" si="0"/>
        <v>New</v>
      </c>
      <c r="I10" s="60">
        <v>1</v>
      </c>
      <c r="J10" s="60" t="s">
        <v>94</v>
      </c>
      <c r="K10" s="60" t="s">
        <v>94</v>
      </c>
      <c r="L10" s="60">
        <v>0</v>
      </c>
      <c r="M10" s="60" t="s">
        <v>94</v>
      </c>
      <c r="N10" s="60" t="s">
        <v>94</v>
      </c>
      <c r="O10" s="60" t="str">
        <f t="shared" si="1"/>
        <v>--</v>
      </c>
      <c r="P10" s="60" t="str">
        <f t="shared" si="4"/>
        <v>--</v>
      </c>
      <c r="Q10" s="60" t="str">
        <f t="shared" si="2"/>
        <v>--</v>
      </c>
      <c r="R10" s="60" t="s">
        <v>96</v>
      </c>
      <c r="S10" s="60">
        <f t="shared" si="3"/>
        <v>0</v>
      </c>
      <c r="T10" s="62" t="s">
        <v>116</v>
      </c>
    </row>
    <row r="11" spans="1:20" x14ac:dyDescent="0.25">
      <c r="A11" s="60">
        <v>14</v>
      </c>
      <c r="B11" s="61">
        <v>12</v>
      </c>
      <c r="C11" s="61" t="s">
        <v>117</v>
      </c>
      <c r="D11" s="61" t="s">
        <v>118</v>
      </c>
      <c r="E11" s="60"/>
      <c r="F11" s="60" t="s">
        <v>93</v>
      </c>
      <c r="G11" s="60" t="s">
        <v>93</v>
      </c>
      <c r="H11" s="60" t="str">
        <f t="shared" si="0"/>
        <v>No</v>
      </c>
      <c r="I11" s="60">
        <v>1</v>
      </c>
      <c r="J11" s="60" t="s">
        <v>95</v>
      </c>
      <c r="K11" s="60" t="s">
        <v>95</v>
      </c>
      <c r="L11" s="60">
        <v>0</v>
      </c>
      <c r="M11" s="60" t="s">
        <v>94</v>
      </c>
      <c r="N11" s="60" t="s">
        <v>94</v>
      </c>
      <c r="O11" s="60" t="str">
        <f t="shared" si="1"/>
        <v>--</v>
      </c>
      <c r="P11" s="60" t="str">
        <f t="shared" si="4"/>
        <v>x</v>
      </c>
      <c r="Q11" s="60" t="str">
        <f t="shared" si="2"/>
        <v>x</v>
      </c>
      <c r="R11" s="60" t="s">
        <v>96</v>
      </c>
      <c r="S11" s="60">
        <f t="shared" si="3"/>
        <v>2</v>
      </c>
      <c r="T11" s="62" t="s">
        <v>97</v>
      </c>
    </row>
    <row r="12" spans="1:20" x14ac:dyDescent="0.25">
      <c r="A12" s="60">
        <v>15</v>
      </c>
      <c r="B12" s="61">
        <v>13</v>
      </c>
      <c r="C12" s="61" t="s">
        <v>119</v>
      </c>
      <c r="D12" s="61" t="s">
        <v>120</v>
      </c>
      <c r="E12" s="60" t="s">
        <v>121</v>
      </c>
      <c r="F12" s="60" t="s">
        <v>93</v>
      </c>
      <c r="G12" s="60" t="s">
        <v>104</v>
      </c>
      <c r="H12" s="60" t="str">
        <f t="shared" si="0"/>
        <v>Yes</v>
      </c>
      <c r="I12" s="60">
        <v>1</v>
      </c>
      <c r="J12" s="60" t="s">
        <v>95</v>
      </c>
      <c r="K12" s="60" t="s">
        <v>94</v>
      </c>
      <c r="L12" s="60">
        <v>0</v>
      </c>
      <c r="M12" s="60" t="s">
        <v>94</v>
      </c>
      <c r="N12" s="60" t="s">
        <v>94</v>
      </c>
      <c r="O12" s="60" t="str">
        <f t="shared" si="1"/>
        <v>--</v>
      </c>
      <c r="P12" s="60" t="str">
        <f t="shared" si="4"/>
        <v>x</v>
      </c>
      <c r="Q12" s="60" t="str">
        <f t="shared" si="2"/>
        <v>--</v>
      </c>
      <c r="R12" s="60" t="s">
        <v>96</v>
      </c>
      <c r="S12" s="60">
        <f t="shared" si="3"/>
        <v>1</v>
      </c>
      <c r="T12" s="62" t="s">
        <v>122</v>
      </c>
    </row>
    <row r="13" spans="1:20" x14ac:dyDescent="0.25">
      <c r="A13" s="60">
        <v>25</v>
      </c>
      <c r="B13" s="61">
        <v>26</v>
      </c>
      <c r="C13" s="61" t="s">
        <v>123</v>
      </c>
      <c r="D13" s="61" t="s">
        <v>124</v>
      </c>
      <c r="E13" s="60"/>
      <c r="F13" s="60" t="s">
        <v>93</v>
      </c>
      <c r="G13" s="60" t="s">
        <v>93</v>
      </c>
      <c r="H13" s="60" t="str">
        <f t="shared" si="0"/>
        <v>No</v>
      </c>
      <c r="I13" s="60">
        <v>1</v>
      </c>
      <c r="J13" s="60" t="s">
        <v>94</v>
      </c>
      <c r="K13" s="60" t="s">
        <v>94</v>
      </c>
      <c r="L13" s="60">
        <v>2</v>
      </c>
      <c r="M13" s="60" t="s">
        <v>94</v>
      </c>
      <c r="N13" s="60" t="s">
        <v>94</v>
      </c>
      <c r="O13" s="60" t="str">
        <f t="shared" si="1"/>
        <v>x</v>
      </c>
      <c r="P13" s="60" t="str">
        <f t="shared" si="4"/>
        <v>--</v>
      </c>
      <c r="Q13" s="60" t="str">
        <f t="shared" si="2"/>
        <v>--</v>
      </c>
      <c r="R13" s="60" t="s">
        <v>105</v>
      </c>
      <c r="S13" s="60">
        <f t="shared" si="3"/>
        <v>2</v>
      </c>
      <c r="T13" s="62" t="s">
        <v>97</v>
      </c>
    </row>
    <row r="14" spans="1:20" x14ac:dyDescent="0.25">
      <c r="A14" s="60">
        <v>29</v>
      </c>
      <c r="B14" s="61">
        <v>30</v>
      </c>
      <c r="C14" s="61" t="s">
        <v>125</v>
      </c>
      <c r="D14" s="61" t="s">
        <v>126</v>
      </c>
      <c r="E14" s="60"/>
      <c r="F14" s="60" t="s">
        <v>93</v>
      </c>
      <c r="G14" s="60" t="s">
        <v>104</v>
      </c>
      <c r="H14" s="60" t="str">
        <f t="shared" si="0"/>
        <v>Yes</v>
      </c>
      <c r="I14" s="60">
        <v>1</v>
      </c>
      <c r="J14" s="60" t="s">
        <v>95</v>
      </c>
      <c r="K14" s="60" t="s">
        <v>94</v>
      </c>
      <c r="L14" s="60">
        <v>0</v>
      </c>
      <c r="M14" s="60" t="s">
        <v>94</v>
      </c>
      <c r="N14" s="60" t="s">
        <v>94</v>
      </c>
      <c r="O14" s="60" t="str">
        <f t="shared" si="1"/>
        <v>--</v>
      </c>
      <c r="P14" s="60" t="str">
        <f t="shared" si="4"/>
        <v>x</v>
      </c>
      <c r="Q14" s="60" t="str">
        <f t="shared" si="2"/>
        <v>--</v>
      </c>
      <c r="R14" s="60" t="s">
        <v>96</v>
      </c>
      <c r="S14" s="60">
        <f t="shared" si="3"/>
        <v>1</v>
      </c>
      <c r="T14" s="62" t="s">
        <v>127</v>
      </c>
    </row>
    <row r="15" spans="1:20" x14ac:dyDescent="0.25">
      <c r="A15" s="60">
        <v>32</v>
      </c>
      <c r="B15" s="61">
        <v>33</v>
      </c>
      <c r="C15" s="61" t="s">
        <v>128</v>
      </c>
      <c r="D15" s="61" t="s">
        <v>129</v>
      </c>
      <c r="E15" s="60" t="s">
        <v>121</v>
      </c>
      <c r="F15" s="60" t="s">
        <v>93</v>
      </c>
      <c r="G15" s="60" t="s">
        <v>93</v>
      </c>
      <c r="H15" s="60" t="str">
        <f t="shared" si="0"/>
        <v>No</v>
      </c>
      <c r="I15" s="60">
        <v>1</v>
      </c>
      <c r="J15" s="60" t="s">
        <v>94</v>
      </c>
      <c r="K15" s="60" t="s">
        <v>94</v>
      </c>
      <c r="L15" s="60">
        <v>1</v>
      </c>
      <c r="M15" s="60" t="s">
        <v>95</v>
      </c>
      <c r="N15" s="60" t="s">
        <v>95</v>
      </c>
      <c r="O15" s="60" t="str">
        <f t="shared" si="1"/>
        <v>--</v>
      </c>
      <c r="P15" s="60" t="str">
        <f t="shared" si="4"/>
        <v>x</v>
      </c>
      <c r="Q15" s="60" t="str">
        <f t="shared" si="2"/>
        <v>x</v>
      </c>
      <c r="R15" s="60" t="s">
        <v>96</v>
      </c>
      <c r="S15" s="60">
        <f t="shared" si="3"/>
        <v>2</v>
      </c>
      <c r="T15" s="62" t="s">
        <v>97</v>
      </c>
    </row>
    <row r="16" spans="1:20" x14ac:dyDescent="0.25">
      <c r="A16" s="60">
        <v>34</v>
      </c>
      <c r="B16" s="61">
        <v>37</v>
      </c>
      <c r="C16" s="61" t="s">
        <v>130</v>
      </c>
      <c r="D16" s="61" t="s">
        <v>131</v>
      </c>
      <c r="E16" s="60" t="s">
        <v>121</v>
      </c>
      <c r="F16" s="60" t="s">
        <v>93</v>
      </c>
      <c r="G16" s="60" t="s">
        <v>93</v>
      </c>
      <c r="H16" s="60" t="str">
        <f t="shared" si="0"/>
        <v>No</v>
      </c>
      <c r="I16" s="60">
        <v>2</v>
      </c>
      <c r="J16" s="60" t="s">
        <v>95</v>
      </c>
      <c r="K16" s="60" t="s">
        <v>95</v>
      </c>
      <c r="L16" s="60">
        <v>1</v>
      </c>
      <c r="M16" s="60" t="s">
        <v>95</v>
      </c>
      <c r="N16" s="60" t="s">
        <v>94</v>
      </c>
      <c r="O16" s="60" t="str">
        <f t="shared" si="1"/>
        <v>x</v>
      </c>
      <c r="P16" s="60" t="str">
        <f t="shared" si="4"/>
        <v>x</v>
      </c>
      <c r="Q16" s="60" t="str">
        <f t="shared" si="2"/>
        <v>x</v>
      </c>
      <c r="R16" s="60" t="s">
        <v>96</v>
      </c>
      <c r="S16" s="60">
        <f t="shared" si="3"/>
        <v>3</v>
      </c>
      <c r="T16" s="62" t="s">
        <v>97</v>
      </c>
    </row>
    <row r="17" spans="1:20" x14ac:dyDescent="0.25">
      <c r="A17" s="60">
        <v>35</v>
      </c>
      <c r="B17" s="61">
        <v>39</v>
      </c>
      <c r="C17" s="61" t="s">
        <v>132</v>
      </c>
      <c r="D17" s="61" t="s">
        <v>133</v>
      </c>
      <c r="E17" s="60" t="s">
        <v>121</v>
      </c>
      <c r="F17" s="60" t="s">
        <v>93</v>
      </c>
      <c r="G17" s="60" t="s">
        <v>93</v>
      </c>
      <c r="H17" s="60" t="str">
        <f t="shared" si="0"/>
        <v>No</v>
      </c>
      <c r="I17" s="60">
        <v>2</v>
      </c>
      <c r="J17" s="60" t="s">
        <v>95</v>
      </c>
      <c r="K17" s="60" t="s">
        <v>94</v>
      </c>
      <c r="L17" s="60">
        <v>1</v>
      </c>
      <c r="M17" s="60" t="s">
        <v>95</v>
      </c>
      <c r="N17" s="60" t="s">
        <v>94</v>
      </c>
      <c r="O17" s="60" t="str">
        <f t="shared" si="1"/>
        <v>x</v>
      </c>
      <c r="P17" s="60" t="str">
        <f t="shared" si="4"/>
        <v>x</v>
      </c>
      <c r="Q17" s="60" t="str">
        <f t="shared" si="2"/>
        <v>--</v>
      </c>
      <c r="R17" s="60" t="s">
        <v>105</v>
      </c>
      <c r="S17" s="60">
        <f t="shared" si="3"/>
        <v>3</v>
      </c>
      <c r="T17" s="62" t="s">
        <v>97</v>
      </c>
    </row>
    <row r="18" spans="1:20" x14ac:dyDescent="0.25">
      <c r="A18" s="60">
        <v>40</v>
      </c>
      <c r="B18" s="60" t="s">
        <v>134</v>
      </c>
      <c r="C18" s="60" t="s">
        <v>135</v>
      </c>
      <c r="D18" s="60" t="s">
        <v>136</v>
      </c>
      <c r="E18" s="60"/>
      <c r="F18" s="60" t="s">
        <v>93</v>
      </c>
      <c r="G18" s="60" t="s">
        <v>96</v>
      </c>
      <c r="H18" s="60" t="str">
        <f t="shared" si="0"/>
        <v>New</v>
      </c>
      <c r="I18" s="60">
        <v>1</v>
      </c>
      <c r="J18" s="60" t="s">
        <v>94</v>
      </c>
      <c r="K18" s="60" t="s">
        <v>94</v>
      </c>
      <c r="L18" s="60">
        <v>1</v>
      </c>
      <c r="M18" s="60" t="s">
        <v>95</v>
      </c>
      <c r="N18" s="60" t="s">
        <v>95</v>
      </c>
      <c r="O18" s="60" t="str">
        <f t="shared" si="1"/>
        <v>--</v>
      </c>
      <c r="P18" s="60" t="str">
        <f t="shared" si="4"/>
        <v>x</v>
      </c>
      <c r="Q18" s="60" t="str">
        <f t="shared" si="2"/>
        <v>x</v>
      </c>
      <c r="R18" s="60" t="s">
        <v>96</v>
      </c>
      <c r="S18" s="60">
        <f t="shared" si="3"/>
        <v>2</v>
      </c>
      <c r="T18" s="62" t="s">
        <v>137</v>
      </c>
    </row>
    <row r="19" spans="1:20" x14ac:dyDescent="0.25">
      <c r="A19" s="60">
        <v>44</v>
      </c>
      <c r="B19" s="61">
        <v>46</v>
      </c>
      <c r="C19" s="61" t="s">
        <v>138</v>
      </c>
      <c r="D19" s="61" t="s">
        <v>139</v>
      </c>
      <c r="E19" s="60"/>
      <c r="F19" s="60" t="s">
        <v>93</v>
      </c>
      <c r="G19" s="60" t="s">
        <v>93</v>
      </c>
      <c r="H19" s="60" t="str">
        <f t="shared" si="0"/>
        <v>No</v>
      </c>
      <c r="I19" s="60">
        <v>1</v>
      </c>
      <c r="J19" s="60" t="s">
        <v>95</v>
      </c>
      <c r="K19" s="60" t="s">
        <v>95</v>
      </c>
      <c r="L19" s="60">
        <v>2</v>
      </c>
      <c r="M19" s="60" t="s">
        <v>95</v>
      </c>
      <c r="N19" s="60" t="s">
        <v>95</v>
      </c>
      <c r="O19" s="60" t="str">
        <f t="shared" si="1"/>
        <v>x</v>
      </c>
      <c r="P19" s="60" t="str">
        <f t="shared" si="4"/>
        <v>x</v>
      </c>
      <c r="Q19" s="60" t="str">
        <f t="shared" si="2"/>
        <v>x</v>
      </c>
      <c r="R19" s="60" t="s">
        <v>96</v>
      </c>
      <c r="S19" s="60">
        <f t="shared" si="3"/>
        <v>3</v>
      </c>
      <c r="T19" s="62" t="s">
        <v>97</v>
      </c>
    </row>
    <row r="20" spans="1:20" x14ac:dyDescent="0.25">
      <c r="A20" s="60">
        <v>53</v>
      </c>
      <c r="B20" s="61">
        <v>56</v>
      </c>
      <c r="C20" s="61" t="s">
        <v>140</v>
      </c>
      <c r="D20" s="61" t="s">
        <v>141</v>
      </c>
      <c r="E20" s="60"/>
      <c r="F20" s="60" t="s">
        <v>93</v>
      </c>
      <c r="G20" s="60" t="s">
        <v>93</v>
      </c>
      <c r="H20" s="60" t="str">
        <f t="shared" si="0"/>
        <v>No</v>
      </c>
      <c r="I20" s="60">
        <v>1</v>
      </c>
      <c r="J20" s="60" t="s">
        <v>95</v>
      </c>
      <c r="K20" s="60" t="s">
        <v>94</v>
      </c>
      <c r="L20" s="60">
        <v>2</v>
      </c>
      <c r="M20" s="60" t="s">
        <v>94</v>
      </c>
      <c r="N20" s="60" t="s">
        <v>94</v>
      </c>
      <c r="O20" s="60" t="str">
        <f t="shared" si="1"/>
        <v>x</v>
      </c>
      <c r="P20" s="60" t="str">
        <f t="shared" si="4"/>
        <v>x</v>
      </c>
      <c r="Q20" s="60" t="str">
        <f t="shared" si="2"/>
        <v>--</v>
      </c>
      <c r="R20" s="60" t="s">
        <v>96</v>
      </c>
      <c r="S20" s="60">
        <f t="shared" si="3"/>
        <v>2</v>
      </c>
      <c r="T20" s="62" t="s">
        <v>97</v>
      </c>
    </row>
    <row r="21" spans="1:20" x14ac:dyDescent="0.25">
      <c r="A21" s="60">
        <v>55</v>
      </c>
      <c r="B21" s="61">
        <v>58</v>
      </c>
      <c r="C21" s="61" t="s">
        <v>142</v>
      </c>
      <c r="D21" s="61" t="s">
        <v>143</v>
      </c>
      <c r="E21" s="60" t="s">
        <v>121</v>
      </c>
      <c r="F21" s="60" t="s">
        <v>93</v>
      </c>
      <c r="G21" s="60" t="s">
        <v>93</v>
      </c>
      <c r="H21" s="60" t="str">
        <f t="shared" si="0"/>
        <v>No</v>
      </c>
      <c r="I21" s="60">
        <v>1</v>
      </c>
      <c r="J21" s="60" t="s">
        <v>95</v>
      </c>
      <c r="K21" s="60" t="s">
        <v>94</v>
      </c>
      <c r="L21" s="60">
        <v>0</v>
      </c>
      <c r="M21" s="60" t="s">
        <v>94</v>
      </c>
      <c r="N21" s="60" t="s">
        <v>95</v>
      </c>
      <c r="O21" s="60" t="str">
        <f t="shared" si="1"/>
        <v>--</v>
      </c>
      <c r="P21" s="60" t="str">
        <f t="shared" si="4"/>
        <v>x</v>
      </c>
      <c r="Q21" s="60" t="str">
        <f t="shared" si="2"/>
        <v>x</v>
      </c>
      <c r="R21" s="60" t="s">
        <v>96</v>
      </c>
      <c r="S21" s="60">
        <f t="shared" si="3"/>
        <v>2</v>
      </c>
      <c r="T21" s="62" t="s">
        <v>97</v>
      </c>
    </row>
    <row r="22" spans="1:20" x14ac:dyDescent="0.25">
      <c r="A22" s="60">
        <v>56</v>
      </c>
      <c r="B22" s="60">
        <v>62</v>
      </c>
      <c r="C22" s="60" t="s">
        <v>144</v>
      </c>
      <c r="D22" s="60" t="s">
        <v>145</v>
      </c>
      <c r="E22" s="60"/>
      <c r="F22" s="60" t="s">
        <v>93</v>
      </c>
      <c r="G22" s="60" t="s">
        <v>96</v>
      </c>
      <c r="H22" s="60" t="str">
        <f t="shared" si="0"/>
        <v>New</v>
      </c>
      <c r="I22" s="60">
        <v>2</v>
      </c>
      <c r="J22" s="60" t="s">
        <v>95</v>
      </c>
      <c r="K22" s="60" t="s">
        <v>94</v>
      </c>
      <c r="L22" s="60">
        <v>0</v>
      </c>
      <c r="M22" s="60" t="s">
        <v>94</v>
      </c>
      <c r="N22" s="60" t="s">
        <v>94</v>
      </c>
      <c r="O22" s="60" t="str">
        <f t="shared" si="1"/>
        <v>x</v>
      </c>
      <c r="P22" s="60" t="str">
        <f t="shared" si="4"/>
        <v>x</v>
      </c>
      <c r="Q22" s="60" t="str">
        <f t="shared" si="2"/>
        <v>--</v>
      </c>
      <c r="R22" s="60" t="s">
        <v>96</v>
      </c>
      <c r="S22" s="60">
        <f t="shared" si="3"/>
        <v>2</v>
      </c>
      <c r="T22" s="62" t="s">
        <v>146</v>
      </c>
    </row>
    <row r="23" spans="1:20" x14ac:dyDescent="0.25">
      <c r="A23" s="60">
        <v>57</v>
      </c>
      <c r="B23" s="60" t="s">
        <v>147</v>
      </c>
      <c r="C23" s="60" t="s">
        <v>148</v>
      </c>
      <c r="D23" s="60" t="s">
        <v>149</v>
      </c>
      <c r="E23" s="60"/>
      <c r="F23" s="60" t="s">
        <v>93</v>
      </c>
      <c r="G23" s="60" t="s">
        <v>96</v>
      </c>
      <c r="H23" s="60" t="str">
        <f t="shared" si="0"/>
        <v>New</v>
      </c>
      <c r="I23" s="60">
        <v>0</v>
      </c>
      <c r="J23" s="60" t="s">
        <v>94</v>
      </c>
      <c r="K23" s="60" t="s">
        <v>94</v>
      </c>
      <c r="L23" s="60">
        <v>0</v>
      </c>
      <c r="M23" s="60" t="s">
        <v>94</v>
      </c>
      <c r="N23" s="60" t="s">
        <v>94</v>
      </c>
      <c r="O23" s="60" t="str">
        <f t="shared" si="1"/>
        <v>--</v>
      </c>
      <c r="P23" s="60" t="str">
        <f t="shared" si="4"/>
        <v>--</v>
      </c>
      <c r="Q23" s="60" t="str">
        <f t="shared" si="2"/>
        <v>--</v>
      </c>
      <c r="R23" s="60" t="s">
        <v>105</v>
      </c>
      <c r="S23" s="60">
        <f t="shared" si="3"/>
        <v>1</v>
      </c>
      <c r="T23" s="62" t="s">
        <v>150</v>
      </c>
    </row>
    <row r="24" spans="1:20" x14ac:dyDescent="0.25">
      <c r="A24" s="60">
        <v>59</v>
      </c>
      <c r="B24" s="60" t="s">
        <v>151</v>
      </c>
      <c r="C24" s="60" t="s">
        <v>152</v>
      </c>
      <c r="D24" s="60" t="s">
        <v>153</v>
      </c>
      <c r="E24" s="60"/>
      <c r="F24" s="60" t="s">
        <v>104</v>
      </c>
      <c r="G24" s="60" t="s">
        <v>96</v>
      </c>
      <c r="H24" s="60" t="str">
        <f t="shared" si="0"/>
        <v>New</v>
      </c>
      <c r="I24" s="60">
        <v>1</v>
      </c>
      <c r="J24" s="60" t="s">
        <v>94</v>
      </c>
      <c r="K24" s="60" t="s">
        <v>94</v>
      </c>
      <c r="L24" s="60">
        <v>0</v>
      </c>
      <c r="M24" s="60" t="s">
        <v>94</v>
      </c>
      <c r="N24" s="60" t="s">
        <v>94</v>
      </c>
      <c r="O24" s="60" t="str">
        <f t="shared" si="1"/>
        <v>--</v>
      </c>
      <c r="P24" s="60" t="str">
        <f t="shared" si="4"/>
        <v>--</v>
      </c>
      <c r="Q24" s="60" t="str">
        <f t="shared" si="2"/>
        <v>--</v>
      </c>
      <c r="R24" s="60" t="s">
        <v>96</v>
      </c>
      <c r="S24" s="60">
        <f t="shared" si="3"/>
        <v>0</v>
      </c>
      <c r="T24" s="62" t="s">
        <v>154</v>
      </c>
    </row>
    <row r="25" spans="1:20" x14ac:dyDescent="0.25">
      <c r="A25" s="60">
        <v>62</v>
      </c>
      <c r="B25" s="61">
        <v>324</v>
      </c>
      <c r="C25" s="61" t="s">
        <v>155</v>
      </c>
      <c r="D25" s="61" t="s">
        <v>156</v>
      </c>
      <c r="E25" s="60"/>
      <c r="F25" s="60" t="s">
        <v>93</v>
      </c>
      <c r="G25" s="60" t="s">
        <v>93</v>
      </c>
      <c r="H25" s="60" t="str">
        <f t="shared" si="0"/>
        <v>No</v>
      </c>
      <c r="I25" s="60">
        <v>2</v>
      </c>
      <c r="J25" s="60" t="s">
        <v>95</v>
      </c>
      <c r="K25" s="60" t="s">
        <v>95</v>
      </c>
      <c r="L25" s="60">
        <v>1</v>
      </c>
      <c r="M25" s="60" t="s">
        <v>95</v>
      </c>
      <c r="N25" s="60" t="s">
        <v>95</v>
      </c>
      <c r="O25" s="60" t="str">
        <f t="shared" si="1"/>
        <v>x</v>
      </c>
      <c r="P25" s="60" t="str">
        <f t="shared" si="4"/>
        <v>x</v>
      </c>
      <c r="Q25" s="60" t="str">
        <f t="shared" si="2"/>
        <v>x</v>
      </c>
      <c r="R25" s="60" t="s">
        <v>105</v>
      </c>
      <c r="S25" s="60">
        <f t="shared" si="3"/>
        <v>4</v>
      </c>
      <c r="T25" s="62" t="s">
        <v>97</v>
      </c>
    </row>
    <row r="26" spans="1:20" x14ac:dyDescent="0.25">
      <c r="A26" s="60">
        <v>63</v>
      </c>
      <c r="B26" s="61">
        <v>73</v>
      </c>
      <c r="C26" s="61" t="s">
        <v>157</v>
      </c>
      <c r="D26" s="61" t="s">
        <v>158</v>
      </c>
      <c r="E26" s="60"/>
      <c r="F26" s="60" t="s">
        <v>93</v>
      </c>
      <c r="G26" s="60" t="s">
        <v>93</v>
      </c>
      <c r="H26" s="60" t="str">
        <f t="shared" si="0"/>
        <v>No</v>
      </c>
      <c r="I26" s="60">
        <v>1</v>
      </c>
      <c r="J26" s="60" t="s">
        <v>94</v>
      </c>
      <c r="K26" s="60" t="s">
        <v>94</v>
      </c>
      <c r="L26" s="60">
        <v>1</v>
      </c>
      <c r="M26" s="60" t="s">
        <v>95</v>
      </c>
      <c r="N26" s="60" t="s">
        <v>95</v>
      </c>
      <c r="O26" s="60" t="str">
        <f t="shared" si="1"/>
        <v>--</v>
      </c>
      <c r="P26" s="60" t="str">
        <f t="shared" si="4"/>
        <v>x</v>
      </c>
      <c r="Q26" s="60" t="str">
        <f t="shared" si="2"/>
        <v>x</v>
      </c>
      <c r="R26" s="60" t="s">
        <v>96</v>
      </c>
      <c r="S26" s="60">
        <f t="shared" si="3"/>
        <v>2</v>
      </c>
      <c r="T26" s="62" t="s">
        <v>97</v>
      </c>
    </row>
    <row r="27" spans="1:20" x14ac:dyDescent="0.25">
      <c r="A27" s="60">
        <v>64</v>
      </c>
      <c r="B27" s="61">
        <v>75</v>
      </c>
      <c r="C27" s="61" t="s">
        <v>159</v>
      </c>
      <c r="D27" s="61" t="s">
        <v>160</v>
      </c>
      <c r="E27" s="60"/>
      <c r="F27" s="60" t="s">
        <v>93</v>
      </c>
      <c r="G27" s="60" t="s">
        <v>93</v>
      </c>
      <c r="H27" s="60" t="str">
        <f t="shared" si="0"/>
        <v>No</v>
      </c>
      <c r="I27" s="60">
        <v>1</v>
      </c>
      <c r="J27" s="60" t="s">
        <v>94</v>
      </c>
      <c r="K27" s="60" t="s">
        <v>95</v>
      </c>
      <c r="L27" s="60">
        <v>1</v>
      </c>
      <c r="M27" s="60" t="s">
        <v>95</v>
      </c>
      <c r="N27" s="60" t="s">
        <v>95</v>
      </c>
      <c r="O27" s="60" t="str">
        <f t="shared" si="1"/>
        <v>--</v>
      </c>
      <c r="P27" s="60" t="str">
        <f t="shared" si="4"/>
        <v>x</v>
      </c>
      <c r="Q27" s="60" t="str">
        <f t="shared" si="2"/>
        <v>x</v>
      </c>
      <c r="R27" s="60" t="s">
        <v>96</v>
      </c>
      <c r="S27" s="60">
        <f t="shared" si="3"/>
        <v>2</v>
      </c>
      <c r="T27" s="62" t="s">
        <v>97</v>
      </c>
    </row>
    <row r="28" spans="1:20" x14ac:dyDescent="0.25">
      <c r="A28" s="60">
        <v>65</v>
      </c>
      <c r="B28" s="61">
        <v>333</v>
      </c>
      <c r="C28" s="61" t="s">
        <v>161</v>
      </c>
      <c r="D28" s="61" t="s">
        <v>162</v>
      </c>
      <c r="E28" s="60"/>
      <c r="F28" s="60" t="s">
        <v>93</v>
      </c>
      <c r="G28" s="60" t="s">
        <v>93</v>
      </c>
      <c r="H28" s="60" t="str">
        <f t="shared" si="0"/>
        <v>No</v>
      </c>
      <c r="I28" s="60">
        <v>0</v>
      </c>
      <c r="J28" s="60" t="s">
        <v>95</v>
      </c>
      <c r="K28" s="60" t="s">
        <v>94</v>
      </c>
      <c r="L28" s="60">
        <v>1</v>
      </c>
      <c r="M28" s="60" t="s">
        <v>94</v>
      </c>
      <c r="N28" s="60" t="s">
        <v>94</v>
      </c>
      <c r="O28" s="60" t="str">
        <f t="shared" si="1"/>
        <v>--</v>
      </c>
      <c r="P28" s="60" t="str">
        <f t="shared" si="4"/>
        <v>x</v>
      </c>
      <c r="Q28" s="60" t="str">
        <f t="shared" si="2"/>
        <v>--</v>
      </c>
      <c r="R28" s="60" t="s">
        <v>96</v>
      </c>
      <c r="S28" s="60">
        <f t="shared" si="3"/>
        <v>1</v>
      </c>
      <c r="T28" s="62" t="s">
        <v>97</v>
      </c>
    </row>
    <row r="29" spans="1:20" x14ac:dyDescent="0.25">
      <c r="A29" s="60">
        <v>69</v>
      </c>
      <c r="B29" s="61">
        <v>79</v>
      </c>
      <c r="C29" s="61" t="s">
        <v>163</v>
      </c>
      <c r="D29" s="61" t="s">
        <v>164</v>
      </c>
      <c r="E29" s="60"/>
      <c r="F29" s="60" t="s">
        <v>93</v>
      </c>
      <c r="G29" s="60" t="s">
        <v>93</v>
      </c>
      <c r="H29" s="60" t="str">
        <f t="shared" si="0"/>
        <v>No</v>
      </c>
      <c r="I29" s="60">
        <v>1</v>
      </c>
      <c r="J29" s="60" t="s">
        <v>95</v>
      </c>
      <c r="K29" s="60" t="s">
        <v>94</v>
      </c>
      <c r="L29" s="60">
        <v>1</v>
      </c>
      <c r="M29" s="60" t="s">
        <v>95</v>
      </c>
      <c r="N29" s="60" t="s">
        <v>94</v>
      </c>
      <c r="O29" s="60" t="str">
        <f t="shared" si="1"/>
        <v>--</v>
      </c>
      <c r="P29" s="60" t="str">
        <f t="shared" si="4"/>
        <v>x</v>
      </c>
      <c r="Q29" s="60" t="str">
        <f t="shared" si="2"/>
        <v>--</v>
      </c>
      <c r="R29" s="60" t="s">
        <v>96</v>
      </c>
      <c r="S29" s="60">
        <f t="shared" si="3"/>
        <v>1</v>
      </c>
      <c r="T29" s="62" t="s">
        <v>97</v>
      </c>
    </row>
    <row r="30" spans="1:20" x14ac:dyDescent="0.25">
      <c r="A30" s="60">
        <v>70</v>
      </c>
      <c r="B30" s="60">
        <v>80</v>
      </c>
      <c r="C30" s="60" t="s">
        <v>165</v>
      </c>
      <c r="D30" s="60" t="s">
        <v>166</v>
      </c>
      <c r="E30" s="60"/>
      <c r="F30" s="60" t="s">
        <v>93</v>
      </c>
      <c r="G30" s="60" t="s">
        <v>96</v>
      </c>
      <c r="H30" s="60" t="str">
        <f t="shared" si="0"/>
        <v>New</v>
      </c>
      <c r="I30" s="60">
        <v>1</v>
      </c>
      <c r="J30" s="60" t="s">
        <v>95</v>
      </c>
      <c r="K30" s="60" t="s">
        <v>94</v>
      </c>
      <c r="L30" s="60">
        <v>1</v>
      </c>
      <c r="M30" s="60" t="s">
        <v>94</v>
      </c>
      <c r="N30" s="60" t="s">
        <v>94</v>
      </c>
      <c r="O30" s="60" t="str">
        <f t="shared" si="1"/>
        <v>--</v>
      </c>
      <c r="P30" s="60" t="str">
        <f t="shared" si="4"/>
        <v>x</v>
      </c>
      <c r="Q30" s="60" t="str">
        <f t="shared" si="2"/>
        <v>--</v>
      </c>
      <c r="R30" s="60" t="s">
        <v>96</v>
      </c>
      <c r="S30" s="60">
        <f t="shared" si="3"/>
        <v>1</v>
      </c>
      <c r="T30" s="62" t="s">
        <v>167</v>
      </c>
    </row>
    <row r="31" spans="1:20" x14ac:dyDescent="0.25">
      <c r="A31" s="60">
        <v>75</v>
      </c>
      <c r="B31" s="61">
        <v>83</v>
      </c>
      <c r="C31" s="61" t="s">
        <v>168</v>
      </c>
      <c r="D31" s="61" t="s">
        <v>169</v>
      </c>
      <c r="E31" s="60" t="s">
        <v>121</v>
      </c>
      <c r="F31" s="60" t="s">
        <v>93</v>
      </c>
      <c r="G31" s="60" t="s">
        <v>93</v>
      </c>
      <c r="H31" s="60" t="str">
        <f t="shared" si="0"/>
        <v>No</v>
      </c>
      <c r="I31" s="60">
        <v>1</v>
      </c>
      <c r="J31" s="60" t="s">
        <v>94</v>
      </c>
      <c r="K31" s="60" t="s">
        <v>94</v>
      </c>
      <c r="L31" s="60">
        <v>1</v>
      </c>
      <c r="M31" s="60" t="s">
        <v>95</v>
      </c>
      <c r="N31" s="60" t="s">
        <v>95</v>
      </c>
      <c r="O31" s="60" t="str">
        <f t="shared" si="1"/>
        <v>--</v>
      </c>
      <c r="P31" s="60" t="str">
        <f t="shared" si="4"/>
        <v>x</v>
      </c>
      <c r="Q31" s="60" t="str">
        <f t="shared" si="2"/>
        <v>x</v>
      </c>
      <c r="R31" s="60" t="s">
        <v>96</v>
      </c>
      <c r="S31" s="60">
        <f t="shared" si="3"/>
        <v>2</v>
      </c>
      <c r="T31" s="62" t="s">
        <v>97</v>
      </c>
    </row>
    <row r="32" spans="1:20" x14ac:dyDescent="0.25">
      <c r="A32" s="60">
        <v>77</v>
      </c>
      <c r="B32" s="61">
        <v>86</v>
      </c>
      <c r="C32" s="61" t="s">
        <v>170</v>
      </c>
      <c r="D32" s="61" t="s">
        <v>171</v>
      </c>
      <c r="E32" s="60"/>
      <c r="F32" s="60" t="s">
        <v>93</v>
      </c>
      <c r="G32" s="60" t="s">
        <v>93</v>
      </c>
      <c r="H32" s="60" t="str">
        <f t="shared" si="0"/>
        <v>No</v>
      </c>
      <c r="I32" s="60">
        <v>1</v>
      </c>
      <c r="J32" s="60" t="s">
        <v>95</v>
      </c>
      <c r="K32" s="60" t="s">
        <v>95</v>
      </c>
      <c r="L32" s="60">
        <v>1</v>
      </c>
      <c r="M32" s="60" t="s">
        <v>94</v>
      </c>
      <c r="N32" s="60" t="s">
        <v>94</v>
      </c>
      <c r="O32" s="60" t="str">
        <f t="shared" si="1"/>
        <v>--</v>
      </c>
      <c r="P32" s="60" t="str">
        <f t="shared" si="4"/>
        <v>x</v>
      </c>
      <c r="Q32" s="60" t="str">
        <f t="shared" si="2"/>
        <v>x</v>
      </c>
      <c r="R32" s="60" t="s">
        <v>96</v>
      </c>
      <c r="S32" s="60">
        <f t="shared" si="3"/>
        <v>2</v>
      </c>
      <c r="T32" s="62" t="s">
        <v>97</v>
      </c>
    </row>
    <row r="33" spans="1:20" x14ac:dyDescent="0.25">
      <c r="A33" s="60">
        <v>81</v>
      </c>
      <c r="B33" s="61">
        <v>90</v>
      </c>
      <c r="C33" s="61" t="s">
        <v>172</v>
      </c>
      <c r="D33" s="61" t="s">
        <v>173</v>
      </c>
      <c r="E33" s="60"/>
      <c r="F33" s="60" t="s">
        <v>93</v>
      </c>
      <c r="G33" s="60" t="s">
        <v>93</v>
      </c>
      <c r="H33" s="60" t="str">
        <f t="shared" si="0"/>
        <v>No</v>
      </c>
      <c r="I33" s="60">
        <v>1</v>
      </c>
      <c r="J33" s="60" t="s">
        <v>95</v>
      </c>
      <c r="K33" s="60" t="s">
        <v>94</v>
      </c>
      <c r="L33" s="60">
        <v>1</v>
      </c>
      <c r="M33" s="60" t="s">
        <v>95</v>
      </c>
      <c r="N33" s="60" t="s">
        <v>95</v>
      </c>
      <c r="O33" s="60" t="str">
        <f t="shared" si="1"/>
        <v>--</v>
      </c>
      <c r="P33" s="60" t="str">
        <f t="shared" si="4"/>
        <v>x</v>
      </c>
      <c r="Q33" s="60" t="str">
        <f t="shared" si="2"/>
        <v>x</v>
      </c>
      <c r="R33" s="60" t="s">
        <v>96</v>
      </c>
      <c r="S33" s="60">
        <f t="shared" si="3"/>
        <v>2</v>
      </c>
      <c r="T33" s="62" t="s">
        <v>97</v>
      </c>
    </row>
    <row r="34" spans="1:20" x14ac:dyDescent="0.25">
      <c r="A34" s="60">
        <v>82</v>
      </c>
      <c r="B34" s="61">
        <v>91</v>
      </c>
      <c r="C34" s="61" t="s">
        <v>174</v>
      </c>
      <c r="D34" s="61" t="s">
        <v>175</v>
      </c>
      <c r="E34" s="60"/>
      <c r="F34" s="60" t="s">
        <v>93</v>
      </c>
      <c r="G34" s="60" t="s">
        <v>93</v>
      </c>
      <c r="H34" s="60" t="str">
        <f t="shared" si="0"/>
        <v>No</v>
      </c>
      <c r="I34" s="60">
        <v>1</v>
      </c>
      <c r="J34" s="60" t="s">
        <v>94</v>
      </c>
      <c r="K34" s="60" t="s">
        <v>94</v>
      </c>
      <c r="L34" s="60">
        <v>1</v>
      </c>
      <c r="M34" s="60" t="s">
        <v>95</v>
      </c>
      <c r="N34" s="60" t="s">
        <v>95</v>
      </c>
      <c r="O34" s="60" t="str">
        <f t="shared" si="1"/>
        <v>--</v>
      </c>
      <c r="P34" s="60" t="str">
        <f t="shared" si="4"/>
        <v>x</v>
      </c>
      <c r="Q34" s="60" t="str">
        <f t="shared" si="2"/>
        <v>x</v>
      </c>
      <c r="R34" s="60" t="s">
        <v>96</v>
      </c>
      <c r="S34" s="60">
        <f t="shared" si="3"/>
        <v>2</v>
      </c>
      <c r="T34" s="62" t="s">
        <v>97</v>
      </c>
    </row>
    <row r="35" spans="1:20" x14ac:dyDescent="0.25">
      <c r="A35" s="60">
        <v>83</v>
      </c>
      <c r="B35" s="61">
        <v>92</v>
      </c>
      <c r="C35" s="61" t="s">
        <v>176</v>
      </c>
      <c r="D35" s="61" t="s">
        <v>177</v>
      </c>
      <c r="E35" s="60"/>
      <c r="F35" s="60" t="s">
        <v>93</v>
      </c>
      <c r="G35" s="60" t="s">
        <v>93</v>
      </c>
      <c r="H35" s="60" t="str">
        <f t="shared" si="0"/>
        <v>No</v>
      </c>
      <c r="I35" s="60">
        <v>1</v>
      </c>
      <c r="J35" s="60" t="s">
        <v>94</v>
      </c>
      <c r="K35" s="60" t="s">
        <v>95</v>
      </c>
      <c r="L35" s="60">
        <v>1</v>
      </c>
      <c r="M35" s="60" t="s">
        <v>94</v>
      </c>
      <c r="N35" s="60" t="s">
        <v>94</v>
      </c>
      <c r="O35" s="60" t="str">
        <f t="shared" si="1"/>
        <v>--</v>
      </c>
      <c r="P35" s="60" t="str">
        <f t="shared" si="4"/>
        <v>--</v>
      </c>
      <c r="Q35" s="60" t="str">
        <f t="shared" si="2"/>
        <v>x</v>
      </c>
      <c r="R35" s="60" t="s">
        <v>105</v>
      </c>
      <c r="S35" s="60">
        <f t="shared" si="3"/>
        <v>2</v>
      </c>
      <c r="T35" s="62" t="s">
        <v>97</v>
      </c>
    </row>
    <row r="36" spans="1:20" x14ac:dyDescent="0.25">
      <c r="A36" s="60">
        <v>86</v>
      </c>
      <c r="B36" s="60" t="s">
        <v>178</v>
      </c>
      <c r="C36" s="60" t="s">
        <v>179</v>
      </c>
      <c r="D36" s="60" t="s">
        <v>180</v>
      </c>
      <c r="E36" s="60"/>
      <c r="F36" s="60" t="s">
        <v>93</v>
      </c>
      <c r="G36" s="60" t="s">
        <v>96</v>
      </c>
      <c r="H36" s="60" t="str">
        <f t="shared" si="0"/>
        <v>New</v>
      </c>
      <c r="I36" s="60">
        <v>1</v>
      </c>
      <c r="J36" s="60" t="s">
        <v>94</v>
      </c>
      <c r="K36" s="60" t="s">
        <v>94</v>
      </c>
      <c r="L36" s="60">
        <v>0</v>
      </c>
      <c r="M36" s="60" t="s">
        <v>95</v>
      </c>
      <c r="N36" s="60" t="s">
        <v>94</v>
      </c>
      <c r="O36" s="60" t="str">
        <f t="shared" si="1"/>
        <v>--</v>
      </c>
      <c r="P36" s="60" t="str">
        <f t="shared" si="4"/>
        <v>x</v>
      </c>
      <c r="Q36" s="60" t="str">
        <f t="shared" si="2"/>
        <v>--</v>
      </c>
      <c r="R36" s="60" t="s">
        <v>96</v>
      </c>
      <c r="S36" s="60">
        <f t="shared" si="3"/>
        <v>1</v>
      </c>
      <c r="T36" s="62" t="s">
        <v>181</v>
      </c>
    </row>
    <row r="37" spans="1:20" x14ac:dyDescent="0.25">
      <c r="A37" s="60">
        <v>89</v>
      </c>
      <c r="B37" s="61">
        <v>97</v>
      </c>
      <c r="C37" s="61" t="s">
        <v>182</v>
      </c>
      <c r="D37" s="61" t="s">
        <v>183</v>
      </c>
      <c r="E37" s="60"/>
      <c r="F37" s="60" t="s">
        <v>93</v>
      </c>
      <c r="G37" s="60" t="s">
        <v>93</v>
      </c>
      <c r="H37" s="60" t="str">
        <f t="shared" si="0"/>
        <v>No</v>
      </c>
      <c r="I37" s="60">
        <v>1</v>
      </c>
      <c r="J37" s="60" t="s">
        <v>95</v>
      </c>
      <c r="K37" s="60" t="s">
        <v>94</v>
      </c>
      <c r="L37" s="60">
        <v>1</v>
      </c>
      <c r="M37" s="60" t="s">
        <v>95</v>
      </c>
      <c r="N37" s="60" t="s">
        <v>95</v>
      </c>
      <c r="O37" s="60" t="str">
        <f t="shared" si="1"/>
        <v>--</v>
      </c>
      <c r="P37" s="60" t="str">
        <f t="shared" si="4"/>
        <v>x</v>
      </c>
      <c r="Q37" s="60" t="str">
        <f t="shared" si="2"/>
        <v>x</v>
      </c>
      <c r="R37" s="60" t="s">
        <v>96</v>
      </c>
      <c r="S37" s="60">
        <f t="shared" si="3"/>
        <v>2</v>
      </c>
      <c r="T37" s="62" t="s">
        <v>97</v>
      </c>
    </row>
    <row r="38" spans="1:20" x14ac:dyDescent="0.25">
      <c r="A38" s="60">
        <v>93</v>
      </c>
      <c r="B38" s="61">
        <v>101</v>
      </c>
      <c r="C38" s="61" t="s">
        <v>184</v>
      </c>
      <c r="D38" s="61" t="s">
        <v>185</v>
      </c>
      <c r="E38" s="60"/>
      <c r="F38" s="60" t="s">
        <v>93</v>
      </c>
      <c r="G38" s="60" t="s">
        <v>93</v>
      </c>
      <c r="H38" s="60" t="str">
        <f t="shared" si="0"/>
        <v>No</v>
      </c>
      <c r="I38" s="60">
        <v>1</v>
      </c>
      <c r="J38" s="60" t="s">
        <v>94</v>
      </c>
      <c r="K38" s="60" t="s">
        <v>94</v>
      </c>
      <c r="L38" s="60">
        <v>1</v>
      </c>
      <c r="M38" s="60" t="s">
        <v>94</v>
      </c>
      <c r="N38" s="60" t="s">
        <v>94</v>
      </c>
      <c r="O38" s="60" t="str">
        <f t="shared" si="1"/>
        <v>--</v>
      </c>
      <c r="P38" s="60" t="str">
        <f t="shared" si="4"/>
        <v>--</v>
      </c>
      <c r="Q38" s="60" t="str">
        <f t="shared" si="2"/>
        <v>--</v>
      </c>
      <c r="R38" s="60" t="s">
        <v>105</v>
      </c>
      <c r="S38" s="60">
        <f t="shared" si="3"/>
        <v>1</v>
      </c>
      <c r="T38" s="62" t="s">
        <v>97</v>
      </c>
    </row>
    <row r="39" spans="1:20" x14ac:dyDescent="0.25">
      <c r="A39" s="60">
        <v>94</v>
      </c>
      <c r="B39" s="61">
        <v>102</v>
      </c>
      <c r="C39" s="61" t="s">
        <v>186</v>
      </c>
      <c r="D39" s="61" t="s">
        <v>187</v>
      </c>
      <c r="E39" s="60"/>
      <c r="F39" s="60" t="s">
        <v>93</v>
      </c>
      <c r="G39" s="60" t="s">
        <v>93</v>
      </c>
      <c r="H39" s="60" t="str">
        <f t="shared" si="0"/>
        <v>No</v>
      </c>
      <c r="I39" s="60">
        <v>1</v>
      </c>
      <c r="J39" s="60" t="s">
        <v>95</v>
      </c>
      <c r="K39" s="60" t="s">
        <v>94</v>
      </c>
      <c r="L39" s="60">
        <v>1</v>
      </c>
      <c r="M39" s="60" t="s">
        <v>95</v>
      </c>
      <c r="N39" s="60" t="s">
        <v>95</v>
      </c>
      <c r="O39" s="60" t="str">
        <f t="shared" si="1"/>
        <v>--</v>
      </c>
      <c r="P39" s="60" t="str">
        <f t="shared" si="4"/>
        <v>x</v>
      </c>
      <c r="Q39" s="60" t="str">
        <f t="shared" si="2"/>
        <v>x</v>
      </c>
      <c r="R39" s="60" t="s">
        <v>96</v>
      </c>
      <c r="S39" s="60">
        <f t="shared" si="3"/>
        <v>2</v>
      </c>
      <c r="T39" s="62" t="s">
        <v>97</v>
      </c>
    </row>
    <row r="40" spans="1:20" x14ac:dyDescent="0.25">
      <c r="A40" s="60">
        <v>96</v>
      </c>
      <c r="B40" s="61">
        <v>104</v>
      </c>
      <c r="C40" s="61" t="s">
        <v>188</v>
      </c>
      <c r="D40" s="61" t="s">
        <v>189</v>
      </c>
      <c r="E40" s="60"/>
      <c r="F40" s="60" t="s">
        <v>104</v>
      </c>
      <c r="G40" s="60" t="s">
        <v>104</v>
      </c>
      <c r="H40" s="60" t="str">
        <f t="shared" si="0"/>
        <v>No</v>
      </c>
      <c r="I40" s="60">
        <v>1</v>
      </c>
      <c r="J40" s="60" t="s">
        <v>94</v>
      </c>
      <c r="K40" s="60" t="s">
        <v>94</v>
      </c>
      <c r="L40" s="60">
        <v>0</v>
      </c>
      <c r="M40" s="60" t="s">
        <v>94</v>
      </c>
      <c r="N40" s="60" t="s">
        <v>94</v>
      </c>
      <c r="O40" s="60" t="str">
        <f t="shared" si="1"/>
        <v>--</v>
      </c>
      <c r="P40" s="60" t="str">
        <f t="shared" si="4"/>
        <v>--</v>
      </c>
      <c r="Q40" s="60" t="str">
        <f t="shared" si="2"/>
        <v>--</v>
      </c>
      <c r="R40" s="60" t="s">
        <v>96</v>
      </c>
      <c r="S40" s="60">
        <f t="shared" si="3"/>
        <v>0</v>
      </c>
      <c r="T40" s="62" t="s">
        <v>97</v>
      </c>
    </row>
    <row r="41" spans="1:20" x14ac:dyDescent="0.25">
      <c r="A41" s="60">
        <v>99</v>
      </c>
      <c r="B41" s="61">
        <v>108</v>
      </c>
      <c r="C41" s="61" t="s">
        <v>190</v>
      </c>
      <c r="D41" s="61" t="s">
        <v>191</v>
      </c>
      <c r="E41" s="60" t="s">
        <v>191</v>
      </c>
      <c r="F41" s="60" t="s">
        <v>93</v>
      </c>
      <c r="G41" s="60" t="s">
        <v>93</v>
      </c>
      <c r="H41" s="60" t="str">
        <f t="shared" si="0"/>
        <v>No</v>
      </c>
      <c r="I41" s="60">
        <v>1</v>
      </c>
      <c r="J41" s="60" t="s">
        <v>94</v>
      </c>
      <c r="K41" s="60" t="s">
        <v>95</v>
      </c>
      <c r="L41" s="60">
        <v>0</v>
      </c>
      <c r="M41" s="60" t="s">
        <v>94</v>
      </c>
      <c r="N41" s="60" t="s">
        <v>94</v>
      </c>
      <c r="O41" s="60" t="str">
        <f t="shared" si="1"/>
        <v>--</v>
      </c>
      <c r="P41" s="60" t="str">
        <f t="shared" si="4"/>
        <v>--</v>
      </c>
      <c r="Q41" s="60" t="str">
        <f t="shared" si="2"/>
        <v>x</v>
      </c>
      <c r="R41" s="60" t="s">
        <v>96</v>
      </c>
      <c r="S41" s="60">
        <f t="shared" si="3"/>
        <v>1</v>
      </c>
      <c r="T41" s="62" t="s">
        <v>97</v>
      </c>
    </row>
    <row r="42" spans="1:20" x14ac:dyDescent="0.25">
      <c r="A42" s="60">
        <v>101</v>
      </c>
      <c r="B42" s="60" t="s">
        <v>192</v>
      </c>
      <c r="C42" s="60" t="s">
        <v>193</v>
      </c>
      <c r="D42" s="60" t="s">
        <v>194</v>
      </c>
      <c r="E42" s="60"/>
      <c r="F42" s="60" t="s">
        <v>104</v>
      </c>
      <c r="G42" s="60" t="s">
        <v>96</v>
      </c>
      <c r="H42" s="60" t="str">
        <f t="shared" si="0"/>
        <v>New</v>
      </c>
      <c r="I42" s="60">
        <v>1</v>
      </c>
      <c r="J42" s="60" t="s">
        <v>94</v>
      </c>
      <c r="K42" s="60" t="s">
        <v>94</v>
      </c>
      <c r="L42" s="60">
        <v>0</v>
      </c>
      <c r="M42" s="60" t="s">
        <v>94</v>
      </c>
      <c r="N42" s="60" t="s">
        <v>94</v>
      </c>
      <c r="O42" s="60" t="str">
        <f t="shared" si="1"/>
        <v>--</v>
      </c>
      <c r="P42" s="60" t="str">
        <f t="shared" si="4"/>
        <v>--</v>
      </c>
      <c r="Q42" s="60" t="str">
        <f t="shared" si="2"/>
        <v>--</v>
      </c>
      <c r="R42" s="60" t="s">
        <v>96</v>
      </c>
      <c r="S42" s="60">
        <f t="shared" si="3"/>
        <v>0</v>
      </c>
      <c r="T42" s="62" t="s">
        <v>195</v>
      </c>
    </row>
    <row r="43" spans="1:20" x14ac:dyDescent="0.25">
      <c r="A43" s="60">
        <v>102</v>
      </c>
      <c r="B43" s="61">
        <v>117</v>
      </c>
      <c r="C43" s="61" t="s">
        <v>196</v>
      </c>
      <c r="D43" s="61" t="s">
        <v>197</v>
      </c>
      <c r="E43" s="60"/>
      <c r="F43" s="60" t="s">
        <v>104</v>
      </c>
      <c r="G43" s="60" t="s">
        <v>93</v>
      </c>
      <c r="H43" s="60" t="str">
        <f t="shared" si="0"/>
        <v>Yes</v>
      </c>
      <c r="I43" s="60">
        <v>1</v>
      </c>
      <c r="J43" s="60" t="s">
        <v>94</v>
      </c>
      <c r="K43" s="60" t="s">
        <v>94</v>
      </c>
      <c r="L43" s="60">
        <v>0</v>
      </c>
      <c r="M43" s="60" t="s">
        <v>94</v>
      </c>
      <c r="N43" s="60" t="s">
        <v>94</v>
      </c>
      <c r="O43" s="60" t="str">
        <f t="shared" si="1"/>
        <v>--</v>
      </c>
      <c r="P43" s="60" t="str">
        <f t="shared" si="4"/>
        <v>--</v>
      </c>
      <c r="Q43" s="60" t="str">
        <f t="shared" si="2"/>
        <v>--</v>
      </c>
      <c r="R43" s="60" t="s">
        <v>96</v>
      </c>
      <c r="S43" s="60">
        <f t="shared" si="3"/>
        <v>0</v>
      </c>
      <c r="T43" s="62" t="s">
        <v>198</v>
      </c>
    </row>
    <row r="44" spans="1:20" x14ac:dyDescent="0.25">
      <c r="A44" s="60">
        <v>103</v>
      </c>
      <c r="B44" s="61">
        <v>230</v>
      </c>
      <c r="C44" s="61" t="s">
        <v>199</v>
      </c>
      <c r="D44" s="61" t="s">
        <v>200</v>
      </c>
      <c r="E44" s="60"/>
      <c r="F44" s="60" t="s">
        <v>93</v>
      </c>
      <c r="G44" s="60" t="s">
        <v>93</v>
      </c>
      <c r="H44" s="60" t="str">
        <f t="shared" si="0"/>
        <v>No</v>
      </c>
      <c r="I44" s="60">
        <v>1</v>
      </c>
      <c r="J44" s="60" t="s">
        <v>95</v>
      </c>
      <c r="K44" s="60" t="s">
        <v>94</v>
      </c>
      <c r="L44" s="60">
        <v>1</v>
      </c>
      <c r="M44" s="60" t="s">
        <v>95</v>
      </c>
      <c r="N44" s="60" t="s">
        <v>94</v>
      </c>
      <c r="O44" s="60" t="str">
        <f t="shared" si="1"/>
        <v>--</v>
      </c>
      <c r="P44" s="60" t="str">
        <f t="shared" si="4"/>
        <v>x</v>
      </c>
      <c r="Q44" s="60" t="str">
        <f t="shared" si="2"/>
        <v>--</v>
      </c>
      <c r="R44" s="60" t="s">
        <v>96</v>
      </c>
      <c r="S44" s="60">
        <f t="shared" si="3"/>
        <v>1</v>
      </c>
      <c r="T44" s="62" t="s">
        <v>97</v>
      </c>
    </row>
    <row r="45" spans="1:20" x14ac:dyDescent="0.25">
      <c r="A45" s="60">
        <v>104</v>
      </c>
      <c r="B45" s="61">
        <v>63</v>
      </c>
      <c r="C45" s="61" t="s">
        <v>201</v>
      </c>
      <c r="D45" s="61" t="s">
        <v>202</v>
      </c>
      <c r="E45" s="60"/>
      <c r="F45" s="60" t="s">
        <v>104</v>
      </c>
      <c r="G45" s="60" t="s">
        <v>93</v>
      </c>
      <c r="H45" s="60" t="str">
        <f t="shared" si="0"/>
        <v>Yes</v>
      </c>
      <c r="I45" s="60">
        <v>0</v>
      </c>
      <c r="J45" s="60" t="s">
        <v>94</v>
      </c>
      <c r="K45" s="60" t="s">
        <v>94</v>
      </c>
      <c r="L45" s="60">
        <v>1</v>
      </c>
      <c r="M45" s="60" t="s">
        <v>94</v>
      </c>
      <c r="N45" s="60" t="s">
        <v>94</v>
      </c>
      <c r="O45" s="60" t="str">
        <f t="shared" si="1"/>
        <v>--</v>
      </c>
      <c r="P45" s="60" t="str">
        <f t="shared" si="4"/>
        <v>--</v>
      </c>
      <c r="Q45" s="60" t="str">
        <f t="shared" si="2"/>
        <v>--</v>
      </c>
      <c r="R45" s="60" t="s">
        <v>96</v>
      </c>
      <c r="S45" s="60">
        <f t="shared" si="3"/>
        <v>0</v>
      </c>
      <c r="T45" s="62" t="s">
        <v>203</v>
      </c>
    </row>
    <row r="46" spans="1:20" x14ac:dyDescent="0.25">
      <c r="A46" s="60">
        <v>105</v>
      </c>
      <c r="B46" s="61">
        <v>118</v>
      </c>
      <c r="C46" s="61" t="s">
        <v>204</v>
      </c>
      <c r="D46" s="61" t="s">
        <v>205</v>
      </c>
      <c r="E46" s="60"/>
      <c r="F46" s="60" t="s">
        <v>93</v>
      </c>
      <c r="G46" s="60" t="s">
        <v>93</v>
      </c>
      <c r="H46" s="60" t="str">
        <f t="shared" si="0"/>
        <v>No</v>
      </c>
      <c r="I46" s="60">
        <v>1</v>
      </c>
      <c r="J46" s="60" t="s">
        <v>94</v>
      </c>
      <c r="K46" s="60" t="s">
        <v>94</v>
      </c>
      <c r="L46" s="60">
        <v>1</v>
      </c>
      <c r="M46" s="60" t="s">
        <v>95</v>
      </c>
      <c r="N46" s="60" t="s">
        <v>95</v>
      </c>
      <c r="O46" s="60" t="str">
        <f t="shared" si="1"/>
        <v>--</v>
      </c>
      <c r="P46" s="60" t="str">
        <f t="shared" si="4"/>
        <v>x</v>
      </c>
      <c r="Q46" s="60" t="str">
        <f t="shared" si="2"/>
        <v>x</v>
      </c>
      <c r="R46" s="60" t="s">
        <v>96</v>
      </c>
      <c r="S46" s="60">
        <f t="shared" si="3"/>
        <v>2</v>
      </c>
      <c r="T46" s="62" t="s">
        <v>97</v>
      </c>
    </row>
    <row r="47" spans="1:20" x14ac:dyDescent="0.25">
      <c r="A47" s="60">
        <v>106</v>
      </c>
      <c r="B47" s="61">
        <v>325</v>
      </c>
      <c r="C47" s="61" t="s">
        <v>206</v>
      </c>
      <c r="D47" s="61" t="s">
        <v>207</v>
      </c>
      <c r="E47" s="60"/>
      <c r="F47" s="60" t="s">
        <v>93</v>
      </c>
      <c r="G47" s="60" t="s">
        <v>93</v>
      </c>
      <c r="H47" s="60" t="str">
        <f t="shared" si="0"/>
        <v>No</v>
      </c>
      <c r="I47" s="60">
        <v>1</v>
      </c>
      <c r="J47" s="60" t="s">
        <v>94</v>
      </c>
      <c r="K47" s="60" t="s">
        <v>95</v>
      </c>
      <c r="L47" s="60">
        <v>1</v>
      </c>
      <c r="M47" s="60" t="s">
        <v>95</v>
      </c>
      <c r="N47" s="60" t="s">
        <v>95</v>
      </c>
      <c r="O47" s="60" t="str">
        <f t="shared" si="1"/>
        <v>--</v>
      </c>
      <c r="P47" s="60" t="str">
        <f t="shared" si="4"/>
        <v>x</v>
      </c>
      <c r="Q47" s="60" t="str">
        <f t="shared" si="2"/>
        <v>x</v>
      </c>
      <c r="R47" s="60" t="s">
        <v>96</v>
      </c>
      <c r="S47" s="60">
        <f t="shared" si="3"/>
        <v>2</v>
      </c>
      <c r="T47" s="62" t="s">
        <v>97</v>
      </c>
    </row>
    <row r="48" spans="1:20" x14ac:dyDescent="0.25">
      <c r="A48" s="60">
        <v>107</v>
      </c>
      <c r="B48" s="61">
        <v>64</v>
      </c>
      <c r="C48" s="61" t="s">
        <v>208</v>
      </c>
      <c r="D48" s="61" t="s">
        <v>209</v>
      </c>
      <c r="E48" s="60"/>
      <c r="F48" s="60" t="s">
        <v>104</v>
      </c>
      <c r="G48" s="60" t="s">
        <v>104</v>
      </c>
      <c r="H48" s="60" t="str">
        <f t="shared" si="0"/>
        <v>No</v>
      </c>
      <c r="I48" s="60">
        <v>0</v>
      </c>
      <c r="J48" s="60" t="s">
        <v>94</v>
      </c>
      <c r="K48" s="60" t="s">
        <v>94</v>
      </c>
      <c r="L48" s="60">
        <v>1</v>
      </c>
      <c r="M48" s="60" t="s">
        <v>94</v>
      </c>
      <c r="N48" s="60" t="s">
        <v>94</v>
      </c>
      <c r="O48" s="60" t="str">
        <f t="shared" si="1"/>
        <v>--</v>
      </c>
      <c r="P48" s="60" t="str">
        <f t="shared" si="4"/>
        <v>--</v>
      </c>
      <c r="Q48" s="60" t="str">
        <f t="shared" si="2"/>
        <v>--</v>
      </c>
      <c r="R48" s="60" t="s">
        <v>96</v>
      </c>
      <c r="S48" s="60">
        <f t="shared" si="3"/>
        <v>0</v>
      </c>
      <c r="T48" s="62" t="s">
        <v>97</v>
      </c>
    </row>
    <row r="49" spans="1:20" x14ac:dyDescent="0.25">
      <c r="A49" s="60">
        <v>110</v>
      </c>
      <c r="B49" s="60" t="s">
        <v>210</v>
      </c>
      <c r="C49" s="60" t="s">
        <v>211</v>
      </c>
      <c r="D49" s="60" t="s">
        <v>212</v>
      </c>
      <c r="E49" s="60"/>
      <c r="F49" s="60" t="s">
        <v>93</v>
      </c>
      <c r="G49" s="60" t="s">
        <v>96</v>
      </c>
      <c r="H49" s="60" t="str">
        <f t="shared" si="0"/>
        <v>New</v>
      </c>
      <c r="I49" s="60">
        <v>1</v>
      </c>
      <c r="J49" s="60" t="s">
        <v>95</v>
      </c>
      <c r="K49" s="60" t="s">
        <v>95</v>
      </c>
      <c r="L49" s="60">
        <v>0</v>
      </c>
      <c r="M49" s="60" t="s">
        <v>94</v>
      </c>
      <c r="N49" s="60" t="s">
        <v>94</v>
      </c>
      <c r="O49" s="60" t="str">
        <f t="shared" si="1"/>
        <v>--</v>
      </c>
      <c r="P49" s="60" t="str">
        <f t="shared" si="4"/>
        <v>x</v>
      </c>
      <c r="Q49" s="60" t="str">
        <f t="shared" si="2"/>
        <v>x</v>
      </c>
      <c r="R49" s="60" t="s">
        <v>96</v>
      </c>
      <c r="S49" s="60">
        <f t="shared" si="3"/>
        <v>2</v>
      </c>
      <c r="T49" s="62" t="s">
        <v>213</v>
      </c>
    </row>
    <row r="50" spans="1:20" x14ac:dyDescent="0.25">
      <c r="A50" s="60">
        <v>113</v>
      </c>
      <c r="B50" s="61">
        <v>130</v>
      </c>
      <c r="C50" s="61" t="s">
        <v>214</v>
      </c>
      <c r="D50" s="61" t="s">
        <v>215</v>
      </c>
      <c r="E50" s="60"/>
      <c r="F50" s="60" t="s">
        <v>93</v>
      </c>
      <c r="G50" s="60" t="s">
        <v>93</v>
      </c>
      <c r="H50" s="60" t="str">
        <f t="shared" si="0"/>
        <v>No</v>
      </c>
      <c r="I50" s="60">
        <v>1</v>
      </c>
      <c r="J50" s="60" t="s">
        <v>94</v>
      </c>
      <c r="K50" s="60" t="s">
        <v>94</v>
      </c>
      <c r="L50" s="60">
        <v>1</v>
      </c>
      <c r="M50" s="60" t="s">
        <v>94</v>
      </c>
      <c r="N50" s="60" t="s">
        <v>94</v>
      </c>
      <c r="O50" s="60" t="str">
        <f t="shared" si="1"/>
        <v>--</v>
      </c>
      <c r="P50" s="60" t="str">
        <f t="shared" si="4"/>
        <v>--</v>
      </c>
      <c r="Q50" s="60" t="str">
        <f t="shared" si="2"/>
        <v>--</v>
      </c>
      <c r="R50" s="60" t="s">
        <v>105</v>
      </c>
      <c r="S50" s="60">
        <f t="shared" si="3"/>
        <v>1</v>
      </c>
      <c r="T50" s="62" t="s">
        <v>97</v>
      </c>
    </row>
    <row r="51" spans="1:20" x14ac:dyDescent="0.25">
      <c r="A51" s="60">
        <v>114</v>
      </c>
      <c r="B51" s="61">
        <v>131</v>
      </c>
      <c r="C51" s="61" t="s">
        <v>216</v>
      </c>
      <c r="D51" s="61" t="s">
        <v>217</v>
      </c>
      <c r="E51" s="60"/>
      <c r="F51" s="60" t="s">
        <v>93</v>
      </c>
      <c r="G51" s="60" t="s">
        <v>93</v>
      </c>
      <c r="H51" s="60" t="str">
        <f t="shared" si="0"/>
        <v>No</v>
      </c>
      <c r="I51" s="60">
        <v>2</v>
      </c>
      <c r="J51" s="60" t="s">
        <v>94</v>
      </c>
      <c r="K51" s="60" t="s">
        <v>94</v>
      </c>
      <c r="L51" s="60">
        <v>0</v>
      </c>
      <c r="M51" s="60" t="s">
        <v>94</v>
      </c>
      <c r="N51" s="60" t="s">
        <v>94</v>
      </c>
      <c r="O51" s="60" t="str">
        <f t="shared" si="1"/>
        <v>x</v>
      </c>
      <c r="P51" s="60" t="str">
        <f t="shared" si="4"/>
        <v>--</v>
      </c>
      <c r="Q51" s="60" t="str">
        <f t="shared" si="2"/>
        <v>--</v>
      </c>
      <c r="R51" s="60" t="s">
        <v>96</v>
      </c>
      <c r="S51" s="60">
        <f t="shared" si="3"/>
        <v>1</v>
      </c>
      <c r="T51" s="62" t="s">
        <v>97</v>
      </c>
    </row>
    <row r="52" spans="1:20" x14ac:dyDescent="0.25">
      <c r="A52" s="60">
        <v>119</v>
      </c>
      <c r="B52" s="60" t="s">
        <v>218</v>
      </c>
      <c r="C52" s="60" t="s">
        <v>219</v>
      </c>
      <c r="D52" s="60" t="s">
        <v>220</v>
      </c>
      <c r="E52" s="60" t="s">
        <v>121</v>
      </c>
      <c r="F52" s="60" t="s">
        <v>93</v>
      </c>
      <c r="G52" s="60" t="s">
        <v>96</v>
      </c>
      <c r="H52" s="60" t="str">
        <f t="shared" si="0"/>
        <v>New</v>
      </c>
      <c r="I52" s="60">
        <v>1</v>
      </c>
      <c r="J52" s="60" t="s">
        <v>94</v>
      </c>
      <c r="K52" s="60" t="s">
        <v>94</v>
      </c>
      <c r="L52" s="60">
        <v>1</v>
      </c>
      <c r="M52" s="60" t="s">
        <v>95</v>
      </c>
      <c r="N52" s="60" t="s">
        <v>95</v>
      </c>
      <c r="O52" s="60" t="str">
        <f t="shared" si="1"/>
        <v>--</v>
      </c>
      <c r="P52" s="60" t="str">
        <f t="shared" si="4"/>
        <v>x</v>
      </c>
      <c r="Q52" s="60" t="str">
        <f t="shared" si="2"/>
        <v>x</v>
      </c>
      <c r="R52" s="60" t="s">
        <v>96</v>
      </c>
      <c r="S52" s="60">
        <f t="shared" si="3"/>
        <v>2</v>
      </c>
      <c r="T52" s="62" t="s">
        <v>221</v>
      </c>
    </row>
    <row r="53" spans="1:20" x14ac:dyDescent="0.25">
      <c r="A53" s="60">
        <v>120</v>
      </c>
      <c r="B53" s="60" t="s">
        <v>222</v>
      </c>
      <c r="C53" s="60" t="s">
        <v>222</v>
      </c>
      <c r="D53" s="60" t="s">
        <v>223</v>
      </c>
      <c r="E53" s="60" t="s">
        <v>121</v>
      </c>
      <c r="F53" s="60" t="s">
        <v>93</v>
      </c>
      <c r="G53" s="60" t="s">
        <v>96</v>
      </c>
      <c r="H53" s="60" t="str">
        <f t="shared" si="0"/>
        <v>New</v>
      </c>
      <c r="I53" s="60">
        <v>1</v>
      </c>
      <c r="J53" s="60" t="s">
        <v>94</v>
      </c>
      <c r="K53" s="60" t="s">
        <v>94</v>
      </c>
      <c r="L53" s="60">
        <v>1</v>
      </c>
      <c r="M53" s="60" t="s">
        <v>95</v>
      </c>
      <c r="N53" s="60" t="s">
        <v>95</v>
      </c>
      <c r="O53" s="60" t="str">
        <f t="shared" si="1"/>
        <v>--</v>
      </c>
      <c r="P53" s="60" t="str">
        <f t="shared" si="4"/>
        <v>x</v>
      </c>
      <c r="Q53" s="60" t="str">
        <f t="shared" si="2"/>
        <v>x</v>
      </c>
      <c r="R53" s="60" t="s">
        <v>96</v>
      </c>
      <c r="S53" s="60">
        <f t="shared" si="3"/>
        <v>2</v>
      </c>
      <c r="T53" s="62" t="s">
        <v>224</v>
      </c>
    </row>
    <row r="54" spans="1:20" x14ac:dyDescent="0.25">
      <c r="A54" s="60">
        <v>121</v>
      </c>
      <c r="B54" s="61">
        <v>140</v>
      </c>
      <c r="C54" s="61" t="s">
        <v>225</v>
      </c>
      <c r="D54" s="61" t="s">
        <v>226</v>
      </c>
      <c r="E54" s="60" t="s">
        <v>121</v>
      </c>
      <c r="F54" s="60" t="s">
        <v>93</v>
      </c>
      <c r="G54" s="60" t="s">
        <v>93</v>
      </c>
      <c r="H54" s="60" t="str">
        <f t="shared" si="0"/>
        <v>No</v>
      </c>
      <c r="I54" s="60">
        <v>1</v>
      </c>
      <c r="J54" s="60" t="s">
        <v>94</v>
      </c>
      <c r="K54" s="60" t="s">
        <v>94</v>
      </c>
      <c r="L54" s="60">
        <v>1</v>
      </c>
      <c r="M54" s="60" t="s">
        <v>95</v>
      </c>
      <c r="N54" s="60" t="s">
        <v>95</v>
      </c>
      <c r="O54" s="60" t="str">
        <f t="shared" si="1"/>
        <v>--</v>
      </c>
      <c r="P54" s="60" t="str">
        <f t="shared" si="4"/>
        <v>x</v>
      </c>
      <c r="Q54" s="60" t="str">
        <f t="shared" si="2"/>
        <v>x</v>
      </c>
      <c r="R54" s="60" t="s">
        <v>96</v>
      </c>
      <c r="S54" s="60">
        <f t="shared" si="3"/>
        <v>2</v>
      </c>
      <c r="T54" s="62" t="s">
        <v>97</v>
      </c>
    </row>
    <row r="55" spans="1:20" x14ac:dyDescent="0.25">
      <c r="A55" s="60">
        <v>122</v>
      </c>
      <c r="B55" s="61">
        <v>136</v>
      </c>
      <c r="C55" s="61" t="s">
        <v>227</v>
      </c>
      <c r="D55" s="61" t="s">
        <v>228</v>
      </c>
      <c r="E55" s="60" t="s">
        <v>121</v>
      </c>
      <c r="F55" s="60" t="s">
        <v>93</v>
      </c>
      <c r="G55" s="60" t="s">
        <v>93</v>
      </c>
      <c r="H55" s="60" t="str">
        <f t="shared" si="0"/>
        <v>No</v>
      </c>
      <c r="I55" s="60">
        <v>1</v>
      </c>
      <c r="J55" s="60" t="s">
        <v>94</v>
      </c>
      <c r="K55" s="60" t="s">
        <v>94</v>
      </c>
      <c r="L55" s="60">
        <v>1</v>
      </c>
      <c r="M55" s="60" t="s">
        <v>95</v>
      </c>
      <c r="N55" s="60" t="s">
        <v>95</v>
      </c>
      <c r="O55" s="60" t="str">
        <f t="shared" si="1"/>
        <v>--</v>
      </c>
      <c r="P55" s="60" t="str">
        <f t="shared" si="4"/>
        <v>x</v>
      </c>
      <c r="Q55" s="60" t="str">
        <f t="shared" si="2"/>
        <v>x</v>
      </c>
      <c r="R55" s="60" t="s">
        <v>96</v>
      </c>
      <c r="S55" s="60">
        <f t="shared" si="3"/>
        <v>2</v>
      </c>
      <c r="T55" s="62" t="s">
        <v>97</v>
      </c>
    </row>
    <row r="56" spans="1:20" x14ac:dyDescent="0.25">
      <c r="A56" s="60">
        <v>124</v>
      </c>
      <c r="B56" s="60">
        <v>146</v>
      </c>
      <c r="C56" s="60" t="s">
        <v>229</v>
      </c>
      <c r="D56" s="60" t="s">
        <v>230</v>
      </c>
      <c r="E56" s="60" t="s">
        <v>121</v>
      </c>
      <c r="F56" s="60" t="s">
        <v>93</v>
      </c>
      <c r="G56" s="60" t="s">
        <v>96</v>
      </c>
      <c r="H56" s="60" t="str">
        <f t="shared" si="0"/>
        <v>New</v>
      </c>
      <c r="I56" s="60">
        <v>1</v>
      </c>
      <c r="J56" s="60" t="s">
        <v>94</v>
      </c>
      <c r="K56" s="60" t="s">
        <v>94</v>
      </c>
      <c r="L56" s="60">
        <v>1</v>
      </c>
      <c r="M56" s="60" t="s">
        <v>94</v>
      </c>
      <c r="N56" s="60" t="s">
        <v>95</v>
      </c>
      <c r="O56" s="60" t="str">
        <f t="shared" si="1"/>
        <v>--</v>
      </c>
      <c r="P56" s="60" t="str">
        <f t="shared" si="4"/>
        <v>--</v>
      </c>
      <c r="Q56" s="60" t="str">
        <f t="shared" si="2"/>
        <v>x</v>
      </c>
      <c r="R56" s="60" t="s">
        <v>96</v>
      </c>
      <c r="S56" s="60">
        <f t="shared" si="3"/>
        <v>1</v>
      </c>
      <c r="T56" s="62" t="s">
        <v>231</v>
      </c>
    </row>
    <row r="57" spans="1:20" x14ac:dyDescent="0.25">
      <c r="A57" s="60">
        <v>125</v>
      </c>
      <c r="B57" s="60" t="s">
        <v>232</v>
      </c>
      <c r="C57" s="60" t="s">
        <v>232</v>
      </c>
      <c r="D57" s="60" t="s">
        <v>233</v>
      </c>
      <c r="E57" s="60" t="s">
        <v>121</v>
      </c>
      <c r="F57" s="60" t="s">
        <v>93</v>
      </c>
      <c r="G57" s="60" t="s">
        <v>93</v>
      </c>
      <c r="H57" s="60" t="str">
        <f t="shared" si="0"/>
        <v>No</v>
      </c>
      <c r="I57" s="60">
        <v>0</v>
      </c>
      <c r="J57" s="60" t="s">
        <v>94</v>
      </c>
      <c r="K57" s="60" t="s">
        <v>94</v>
      </c>
      <c r="L57" s="60">
        <v>0</v>
      </c>
      <c r="M57" s="60" t="s">
        <v>94</v>
      </c>
      <c r="N57" s="60" t="s">
        <v>95</v>
      </c>
      <c r="O57" s="60" t="str">
        <f t="shared" si="1"/>
        <v>--</v>
      </c>
      <c r="P57" s="60" t="str">
        <f t="shared" si="4"/>
        <v>--</v>
      </c>
      <c r="Q57" s="60" t="str">
        <f t="shared" si="2"/>
        <v>x</v>
      </c>
      <c r="R57" s="60" t="s">
        <v>96</v>
      </c>
      <c r="S57" s="60">
        <f t="shared" si="3"/>
        <v>1</v>
      </c>
      <c r="T57" s="62" t="s">
        <v>231</v>
      </c>
    </row>
    <row r="58" spans="1:20" x14ac:dyDescent="0.25">
      <c r="A58" s="60">
        <v>127</v>
      </c>
      <c r="B58" s="61">
        <v>149</v>
      </c>
      <c r="C58" s="61" t="s">
        <v>234</v>
      </c>
      <c r="D58" s="61" t="s">
        <v>235</v>
      </c>
      <c r="E58" s="60" t="s">
        <v>121</v>
      </c>
      <c r="F58" s="60" t="s">
        <v>93</v>
      </c>
      <c r="G58" s="60" t="s">
        <v>93</v>
      </c>
      <c r="H58" s="60" t="str">
        <f t="shared" si="0"/>
        <v>No</v>
      </c>
      <c r="I58" s="60">
        <v>0</v>
      </c>
      <c r="J58" s="60" t="s">
        <v>94</v>
      </c>
      <c r="K58" s="60" t="s">
        <v>94</v>
      </c>
      <c r="L58" s="60">
        <v>1</v>
      </c>
      <c r="M58" s="60" t="s">
        <v>95</v>
      </c>
      <c r="N58" s="60" t="s">
        <v>95</v>
      </c>
      <c r="O58" s="60" t="str">
        <f t="shared" si="1"/>
        <v>--</v>
      </c>
      <c r="P58" s="60" t="str">
        <f t="shared" si="4"/>
        <v>x</v>
      </c>
      <c r="Q58" s="60" t="str">
        <f t="shared" si="2"/>
        <v>x</v>
      </c>
      <c r="R58" s="60" t="s">
        <v>96</v>
      </c>
      <c r="S58" s="60">
        <f t="shared" si="3"/>
        <v>2</v>
      </c>
      <c r="T58" s="62" t="s">
        <v>97</v>
      </c>
    </row>
    <row r="59" spans="1:20" x14ac:dyDescent="0.25">
      <c r="A59" s="60">
        <v>130</v>
      </c>
      <c r="B59" s="61">
        <v>152</v>
      </c>
      <c r="C59" s="61" t="s">
        <v>236</v>
      </c>
      <c r="D59" s="61" t="s">
        <v>237</v>
      </c>
      <c r="E59" s="60"/>
      <c r="F59" s="60" t="s">
        <v>93</v>
      </c>
      <c r="G59" s="60" t="s">
        <v>93</v>
      </c>
      <c r="H59" s="60" t="str">
        <f t="shared" si="0"/>
        <v>No</v>
      </c>
      <c r="I59" s="60">
        <v>1</v>
      </c>
      <c r="J59" s="60" t="s">
        <v>94</v>
      </c>
      <c r="K59" s="60" t="s">
        <v>94</v>
      </c>
      <c r="L59" s="60">
        <v>0</v>
      </c>
      <c r="M59" s="60" t="s">
        <v>95</v>
      </c>
      <c r="N59" s="60" t="s">
        <v>95</v>
      </c>
      <c r="O59" s="60" t="str">
        <f t="shared" si="1"/>
        <v>--</v>
      </c>
      <c r="P59" s="60" t="str">
        <f t="shared" si="4"/>
        <v>x</v>
      </c>
      <c r="Q59" s="60" t="str">
        <f t="shared" si="2"/>
        <v>x</v>
      </c>
      <c r="R59" s="60" t="s">
        <v>96</v>
      </c>
      <c r="S59" s="60">
        <f t="shared" si="3"/>
        <v>2</v>
      </c>
      <c r="T59" s="62" t="s">
        <v>97</v>
      </c>
    </row>
    <row r="60" spans="1:20" x14ac:dyDescent="0.25">
      <c r="A60" s="60">
        <v>134</v>
      </c>
      <c r="B60" s="60">
        <v>156</v>
      </c>
      <c r="C60" s="60" t="s">
        <v>238</v>
      </c>
      <c r="D60" s="60" t="s">
        <v>239</v>
      </c>
      <c r="E60" s="60"/>
      <c r="F60" s="60" t="s">
        <v>93</v>
      </c>
      <c r="G60" s="60" t="s">
        <v>96</v>
      </c>
      <c r="H60" s="60" t="str">
        <f t="shared" si="0"/>
        <v>New</v>
      </c>
      <c r="I60" s="60">
        <v>1</v>
      </c>
      <c r="J60" s="60" t="s">
        <v>94</v>
      </c>
      <c r="K60" s="60" t="s">
        <v>94</v>
      </c>
      <c r="L60" s="60">
        <v>1</v>
      </c>
      <c r="M60" s="60" t="s">
        <v>94</v>
      </c>
      <c r="N60" s="60" t="s">
        <v>94</v>
      </c>
      <c r="O60" s="60" t="str">
        <f t="shared" si="1"/>
        <v>--</v>
      </c>
      <c r="P60" s="60" t="str">
        <f t="shared" si="4"/>
        <v>--</v>
      </c>
      <c r="Q60" s="60" t="str">
        <f t="shared" si="2"/>
        <v>--</v>
      </c>
      <c r="R60" s="60" t="s">
        <v>105</v>
      </c>
      <c r="S60" s="60">
        <f t="shared" si="3"/>
        <v>1</v>
      </c>
      <c r="T60" s="62" t="s">
        <v>240</v>
      </c>
    </row>
    <row r="61" spans="1:20" x14ac:dyDescent="0.25">
      <c r="A61" s="60">
        <v>137</v>
      </c>
      <c r="B61" s="61">
        <v>161</v>
      </c>
      <c r="C61" s="61" t="s">
        <v>241</v>
      </c>
      <c r="D61" s="61" t="s">
        <v>242</v>
      </c>
      <c r="E61" s="60"/>
      <c r="F61" s="60" t="s">
        <v>93</v>
      </c>
      <c r="G61" s="60" t="s">
        <v>93</v>
      </c>
      <c r="H61" s="60" t="str">
        <f t="shared" si="0"/>
        <v>No</v>
      </c>
      <c r="I61" s="60">
        <v>1</v>
      </c>
      <c r="J61" s="60" t="s">
        <v>94</v>
      </c>
      <c r="K61" s="60" t="s">
        <v>95</v>
      </c>
      <c r="L61" s="60">
        <v>1</v>
      </c>
      <c r="M61" s="60" t="s">
        <v>94</v>
      </c>
      <c r="N61" s="60" t="s">
        <v>95</v>
      </c>
      <c r="O61" s="60" t="str">
        <f t="shared" si="1"/>
        <v>--</v>
      </c>
      <c r="P61" s="60" t="str">
        <f t="shared" si="4"/>
        <v>--</v>
      </c>
      <c r="Q61" s="60" t="str">
        <f t="shared" si="2"/>
        <v>x</v>
      </c>
      <c r="R61" s="60" t="s">
        <v>105</v>
      </c>
      <c r="S61" s="60">
        <f t="shared" si="3"/>
        <v>2</v>
      </c>
      <c r="T61" s="62" t="s">
        <v>97</v>
      </c>
    </row>
    <row r="62" spans="1:20" x14ac:dyDescent="0.25">
      <c r="A62" s="60">
        <v>138</v>
      </c>
      <c r="B62" s="61">
        <v>162</v>
      </c>
      <c r="C62" s="61" t="s">
        <v>243</v>
      </c>
      <c r="D62" s="61" t="s">
        <v>244</v>
      </c>
      <c r="E62" s="60"/>
      <c r="F62" s="60" t="s">
        <v>93</v>
      </c>
      <c r="G62" s="60" t="s">
        <v>93</v>
      </c>
      <c r="H62" s="60" t="str">
        <f t="shared" si="0"/>
        <v>No</v>
      </c>
      <c r="I62" s="60">
        <v>1</v>
      </c>
      <c r="J62" s="60" t="s">
        <v>95</v>
      </c>
      <c r="K62" s="60" t="s">
        <v>94</v>
      </c>
      <c r="L62" s="60">
        <v>0</v>
      </c>
      <c r="M62" s="60" t="s">
        <v>94</v>
      </c>
      <c r="N62" s="60" t="s">
        <v>94</v>
      </c>
      <c r="O62" s="60" t="str">
        <f t="shared" si="1"/>
        <v>--</v>
      </c>
      <c r="P62" s="60" t="str">
        <f t="shared" si="4"/>
        <v>x</v>
      </c>
      <c r="Q62" s="60" t="str">
        <f t="shared" si="2"/>
        <v>--</v>
      </c>
      <c r="R62" s="60" t="s">
        <v>96</v>
      </c>
      <c r="S62" s="60">
        <f t="shared" si="3"/>
        <v>1</v>
      </c>
      <c r="T62" s="62" t="s">
        <v>97</v>
      </c>
    </row>
    <row r="63" spans="1:20" x14ac:dyDescent="0.25">
      <c r="A63" s="60">
        <v>140</v>
      </c>
      <c r="B63" s="60" t="s">
        <v>245</v>
      </c>
      <c r="C63" s="60" t="s">
        <v>246</v>
      </c>
      <c r="D63" s="60" t="s">
        <v>247</v>
      </c>
      <c r="E63" s="60"/>
      <c r="F63" s="60" t="s">
        <v>93</v>
      </c>
      <c r="G63" s="60" t="s">
        <v>96</v>
      </c>
      <c r="H63" s="60" t="str">
        <f t="shared" si="0"/>
        <v>New</v>
      </c>
      <c r="I63" s="60">
        <v>3</v>
      </c>
      <c r="J63" s="60" t="s">
        <v>95</v>
      </c>
      <c r="K63" s="60" t="s">
        <v>94</v>
      </c>
      <c r="L63" s="60">
        <v>0</v>
      </c>
      <c r="M63" s="60" t="s">
        <v>94</v>
      </c>
      <c r="N63" s="60" t="s">
        <v>94</v>
      </c>
      <c r="O63" s="60" t="str">
        <f t="shared" si="1"/>
        <v>x</v>
      </c>
      <c r="P63" s="60" t="str">
        <f t="shared" si="4"/>
        <v>x</v>
      </c>
      <c r="Q63" s="60" t="str">
        <f t="shared" si="2"/>
        <v>--</v>
      </c>
      <c r="R63" s="60" t="s">
        <v>96</v>
      </c>
      <c r="S63" s="60">
        <f t="shared" si="3"/>
        <v>2</v>
      </c>
      <c r="T63" s="62" t="s">
        <v>248</v>
      </c>
    </row>
    <row r="64" spans="1:20" x14ac:dyDescent="0.25">
      <c r="A64" s="60">
        <v>157</v>
      </c>
      <c r="B64" s="61">
        <v>186</v>
      </c>
      <c r="C64" s="61" t="s">
        <v>249</v>
      </c>
      <c r="D64" s="61" t="s">
        <v>250</v>
      </c>
      <c r="E64" s="60"/>
      <c r="F64" s="60" t="s">
        <v>93</v>
      </c>
      <c r="G64" s="60" t="s">
        <v>93</v>
      </c>
      <c r="H64" s="60" t="str">
        <f t="shared" si="0"/>
        <v>No</v>
      </c>
      <c r="I64" s="60">
        <v>0</v>
      </c>
      <c r="J64" s="60" t="s">
        <v>94</v>
      </c>
      <c r="K64" s="60" t="s">
        <v>94</v>
      </c>
      <c r="L64" s="60">
        <v>1</v>
      </c>
      <c r="M64" s="60" t="s">
        <v>95</v>
      </c>
      <c r="N64" s="60" t="s">
        <v>95</v>
      </c>
      <c r="O64" s="60" t="str">
        <f t="shared" si="1"/>
        <v>--</v>
      </c>
      <c r="P64" s="60" t="str">
        <f t="shared" si="4"/>
        <v>x</v>
      </c>
      <c r="Q64" s="60" t="str">
        <f t="shared" si="2"/>
        <v>x</v>
      </c>
      <c r="R64" s="60" t="s">
        <v>96</v>
      </c>
      <c r="S64" s="60">
        <f t="shared" si="3"/>
        <v>2</v>
      </c>
      <c r="T64" s="62" t="s">
        <v>97</v>
      </c>
    </row>
    <row r="65" spans="1:20" x14ac:dyDescent="0.25">
      <c r="A65" s="60">
        <v>161</v>
      </c>
      <c r="B65" s="61">
        <v>190</v>
      </c>
      <c r="C65" s="61" t="s">
        <v>251</v>
      </c>
      <c r="D65" s="61" t="s">
        <v>252</v>
      </c>
      <c r="E65" s="60"/>
      <c r="F65" s="60" t="s">
        <v>93</v>
      </c>
      <c r="G65" s="60" t="s">
        <v>93</v>
      </c>
      <c r="H65" s="60" t="str">
        <f t="shared" si="0"/>
        <v>No</v>
      </c>
      <c r="I65" s="60">
        <v>1</v>
      </c>
      <c r="J65" s="60" t="s">
        <v>94</v>
      </c>
      <c r="K65" s="60" t="s">
        <v>95</v>
      </c>
      <c r="L65" s="60">
        <v>1</v>
      </c>
      <c r="M65" s="60" t="s">
        <v>95</v>
      </c>
      <c r="N65" s="60" t="s">
        <v>95</v>
      </c>
      <c r="O65" s="60" t="str">
        <f t="shared" si="1"/>
        <v>--</v>
      </c>
      <c r="P65" s="60" t="str">
        <f t="shared" si="4"/>
        <v>x</v>
      </c>
      <c r="Q65" s="60" t="str">
        <f t="shared" si="2"/>
        <v>x</v>
      </c>
      <c r="R65" s="60" t="s">
        <v>96</v>
      </c>
      <c r="S65" s="60">
        <f t="shared" si="3"/>
        <v>2</v>
      </c>
      <c r="T65" s="62" t="s">
        <v>97</v>
      </c>
    </row>
    <row r="66" spans="1:20" x14ac:dyDescent="0.25">
      <c r="A66" s="60">
        <v>167</v>
      </c>
      <c r="B66" s="61">
        <v>112</v>
      </c>
      <c r="C66" s="61" t="s">
        <v>253</v>
      </c>
      <c r="D66" s="61" t="s">
        <v>254</v>
      </c>
      <c r="E66" s="60" t="s">
        <v>191</v>
      </c>
      <c r="F66" s="60" t="s">
        <v>93</v>
      </c>
      <c r="G66" s="60" t="s">
        <v>93</v>
      </c>
      <c r="H66" s="60" t="str">
        <f t="shared" si="0"/>
        <v>No</v>
      </c>
      <c r="I66" s="60">
        <v>2</v>
      </c>
      <c r="J66" s="60" t="s">
        <v>94</v>
      </c>
      <c r="K66" s="60" t="s">
        <v>94</v>
      </c>
      <c r="L66" s="60">
        <v>1</v>
      </c>
      <c r="M66" s="60" t="s">
        <v>95</v>
      </c>
      <c r="N66" s="60" t="s">
        <v>94</v>
      </c>
      <c r="O66" s="60" t="str">
        <f t="shared" si="1"/>
        <v>x</v>
      </c>
      <c r="P66" s="60" t="str">
        <f t="shared" si="4"/>
        <v>x</v>
      </c>
      <c r="Q66" s="60" t="str">
        <f t="shared" si="2"/>
        <v>--</v>
      </c>
      <c r="R66" s="60" t="s">
        <v>96</v>
      </c>
      <c r="S66" s="60">
        <f t="shared" si="3"/>
        <v>2</v>
      </c>
      <c r="T66" s="62" t="s">
        <v>97</v>
      </c>
    </row>
    <row r="67" spans="1:20" x14ac:dyDescent="0.25">
      <c r="A67" s="60">
        <v>170</v>
      </c>
      <c r="B67" s="60" t="s">
        <v>255</v>
      </c>
      <c r="C67" s="60" t="s">
        <v>256</v>
      </c>
      <c r="D67" s="60" t="s">
        <v>257</v>
      </c>
      <c r="E67" s="60"/>
      <c r="F67" s="60" t="s">
        <v>104</v>
      </c>
      <c r="G67" s="60" t="s">
        <v>96</v>
      </c>
      <c r="H67" s="60" t="str">
        <f t="shared" ref="H67:H130" si="5">IF(G67="--","New",IF(F67=G67,"No","Yes"))</f>
        <v>New</v>
      </c>
      <c r="I67" s="60">
        <v>1</v>
      </c>
      <c r="J67" s="60" t="s">
        <v>94</v>
      </c>
      <c r="K67" s="60" t="s">
        <v>94</v>
      </c>
      <c r="L67" s="60">
        <v>0</v>
      </c>
      <c r="M67" s="60" t="s">
        <v>94</v>
      </c>
      <c r="N67" s="60" t="s">
        <v>94</v>
      </c>
      <c r="O67" s="60" t="str">
        <f t="shared" ref="O67:O130" si="6">IF(OR(I67&gt;1,L67&gt;1),"x","--")</f>
        <v>--</v>
      </c>
      <c r="P67" s="60" t="str">
        <f t="shared" ref="P67:P130" si="7">IF(OR(J67="Yes",M67="Yes"),"x","--")</f>
        <v>--</v>
      </c>
      <c r="Q67" s="60" t="str">
        <f t="shared" ref="Q67:Q130" si="8">IF(OR(K67="Yes",N67="Yes"),"x","--")</f>
        <v>--</v>
      </c>
      <c r="R67" s="60" t="s">
        <v>96</v>
      </c>
      <c r="S67" s="60">
        <f t="shared" ref="S67:S130" si="9">COUNTIF(O67:R67,"x")</f>
        <v>0</v>
      </c>
      <c r="T67" s="62" t="s">
        <v>258</v>
      </c>
    </row>
    <row r="68" spans="1:20" x14ac:dyDescent="0.25">
      <c r="A68" s="60">
        <v>171</v>
      </c>
      <c r="B68" s="61">
        <v>116</v>
      </c>
      <c r="C68" s="61" t="s">
        <v>259</v>
      </c>
      <c r="D68" s="61" t="s">
        <v>260</v>
      </c>
      <c r="E68" s="60"/>
      <c r="F68" s="60" t="s">
        <v>93</v>
      </c>
      <c r="G68" s="60" t="s">
        <v>93</v>
      </c>
      <c r="H68" s="60" t="str">
        <f t="shared" si="5"/>
        <v>No</v>
      </c>
      <c r="I68" s="60">
        <v>1</v>
      </c>
      <c r="J68" s="60" t="s">
        <v>94</v>
      </c>
      <c r="K68" s="60" t="s">
        <v>94</v>
      </c>
      <c r="L68" s="60">
        <v>1</v>
      </c>
      <c r="M68" s="60" t="s">
        <v>95</v>
      </c>
      <c r="N68" s="60" t="s">
        <v>94</v>
      </c>
      <c r="O68" s="60" t="str">
        <f t="shared" si="6"/>
        <v>--</v>
      </c>
      <c r="P68" s="60" t="str">
        <f t="shared" si="7"/>
        <v>x</v>
      </c>
      <c r="Q68" s="60" t="str">
        <f t="shared" si="8"/>
        <v>--</v>
      </c>
      <c r="R68" s="60" t="s">
        <v>96</v>
      </c>
      <c r="S68" s="60">
        <f t="shared" si="9"/>
        <v>1</v>
      </c>
      <c r="T68" s="62" t="s">
        <v>97</v>
      </c>
    </row>
    <row r="69" spans="1:20" x14ac:dyDescent="0.25">
      <c r="A69" s="60">
        <v>172</v>
      </c>
      <c r="B69" s="61">
        <v>328</v>
      </c>
      <c r="C69" s="61" t="s">
        <v>261</v>
      </c>
      <c r="D69" s="61" t="s">
        <v>262</v>
      </c>
      <c r="E69" s="60"/>
      <c r="F69" s="60" t="s">
        <v>93</v>
      </c>
      <c r="G69" s="60" t="s">
        <v>93</v>
      </c>
      <c r="H69" s="60" t="str">
        <f t="shared" si="5"/>
        <v>No</v>
      </c>
      <c r="I69" s="60">
        <v>1</v>
      </c>
      <c r="J69" s="60" t="s">
        <v>94</v>
      </c>
      <c r="K69" s="60" t="s">
        <v>94</v>
      </c>
      <c r="L69" s="60">
        <v>1</v>
      </c>
      <c r="M69" s="60" t="s">
        <v>95</v>
      </c>
      <c r="N69" s="60" t="s">
        <v>94</v>
      </c>
      <c r="O69" s="60" t="str">
        <f t="shared" si="6"/>
        <v>--</v>
      </c>
      <c r="P69" s="60" t="str">
        <f t="shared" si="7"/>
        <v>x</v>
      </c>
      <c r="Q69" s="60" t="str">
        <f t="shared" si="8"/>
        <v>--</v>
      </c>
      <c r="R69" s="60" t="s">
        <v>96</v>
      </c>
      <c r="S69" s="60">
        <f t="shared" si="9"/>
        <v>1</v>
      </c>
      <c r="T69" s="62" t="s">
        <v>97</v>
      </c>
    </row>
    <row r="70" spans="1:20" x14ac:dyDescent="0.25">
      <c r="A70" s="60">
        <v>176</v>
      </c>
      <c r="B70" s="61">
        <v>195</v>
      </c>
      <c r="C70" s="61" t="s">
        <v>263</v>
      </c>
      <c r="D70" s="61" t="s">
        <v>264</v>
      </c>
      <c r="E70" s="60"/>
      <c r="F70" s="60" t="s">
        <v>93</v>
      </c>
      <c r="G70" s="60" t="s">
        <v>93</v>
      </c>
      <c r="H70" s="60" t="str">
        <f t="shared" si="5"/>
        <v>No</v>
      </c>
      <c r="I70" s="60">
        <v>1</v>
      </c>
      <c r="J70" s="60" t="s">
        <v>94</v>
      </c>
      <c r="K70" s="60" t="s">
        <v>94</v>
      </c>
      <c r="L70" s="60">
        <v>1</v>
      </c>
      <c r="M70" s="60" t="s">
        <v>95</v>
      </c>
      <c r="N70" s="60" t="s">
        <v>95</v>
      </c>
      <c r="O70" s="60" t="str">
        <f t="shared" si="6"/>
        <v>--</v>
      </c>
      <c r="P70" s="60" t="str">
        <f t="shared" si="7"/>
        <v>x</v>
      </c>
      <c r="Q70" s="60" t="str">
        <f t="shared" si="8"/>
        <v>x</v>
      </c>
      <c r="R70" s="60" t="s">
        <v>96</v>
      </c>
      <c r="S70" s="60">
        <f t="shared" si="9"/>
        <v>2</v>
      </c>
      <c r="T70" s="62" t="s">
        <v>97</v>
      </c>
    </row>
    <row r="71" spans="1:20" x14ac:dyDescent="0.25">
      <c r="A71" s="60">
        <v>177</v>
      </c>
      <c r="B71" s="61">
        <v>196</v>
      </c>
      <c r="C71" s="61" t="s">
        <v>265</v>
      </c>
      <c r="D71" s="61" t="s">
        <v>266</v>
      </c>
      <c r="E71" s="60"/>
      <c r="F71" s="60" t="s">
        <v>93</v>
      </c>
      <c r="G71" s="60" t="s">
        <v>93</v>
      </c>
      <c r="H71" s="60" t="str">
        <f t="shared" si="5"/>
        <v>No</v>
      </c>
      <c r="I71" s="60">
        <v>1</v>
      </c>
      <c r="J71" s="60" t="s">
        <v>94</v>
      </c>
      <c r="K71" s="60" t="s">
        <v>94</v>
      </c>
      <c r="L71" s="60">
        <v>1</v>
      </c>
      <c r="M71" s="60" t="s">
        <v>95</v>
      </c>
      <c r="N71" s="60" t="s">
        <v>94</v>
      </c>
      <c r="O71" s="60" t="str">
        <f t="shared" si="6"/>
        <v>--</v>
      </c>
      <c r="P71" s="60" t="str">
        <f t="shared" si="7"/>
        <v>x</v>
      </c>
      <c r="Q71" s="60" t="str">
        <f t="shared" si="8"/>
        <v>--</v>
      </c>
      <c r="R71" s="60" t="s">
        <v>96</v>
      </c>
      <c r="S71" s="60">
        <f t="shared" si="9"/>
        <v>1</v>
      </c>
      <c r="T71" s="62" t="s">
        <v>97</v>
      </c>
    </row>
    <row r="72" spans="1:20" x14ac:dyDescent="0.25">
      <c r="A72" s="60">
        <v>180</v>
      </c>
      <c r="B72" s="60" t="s">
        <v>267</v>
      </c>
      <c r="C72" s="60" t="s">
        <v>268</v>
      </c>
      <c r="D72" s="60" t="s">
        <v>269</v>
      </c>
      <c r="E72" s="60"/>
      <c r="F72" s="60" t="s">
        <v>104</v>
      </c>
      <c r="G72" s="60" t="s">
        <v>96</v>
      </c>
      <c r="H72" s="60" t="str">
        <f t="shared" si="5"/>
        <v>New</v>
      </c>
      <c r="I72" s="60">
        <v>0</v>
      </c>
      <c r="J72" s="60" t="s">
        <v>94</v>
      </c>
      <c r="K72" s="60" t="s">
        <v>94</v>
      </c>
      <c r="L72" s="60">
        <v>1</v>
      </c>
      <c r="M72" s="60" t="s">
        <v>94</v>
      </c>
      <c r="N72" s="60" t="s">
        <v>94</v>
      </c>
      <c r="O72" s="60" t="str">
        <f t="shared" si="6"/>
        <v>--</v>
      </c>
      <c r="P72" s="60" t="str">
        <f t="shared" si="7"/>
        <v>--</v>
      </c>
      <c r="Q72" s="60" t="str">
        <f t="shared" si="8"/>
        <v>--</v>
      </c>
      <c r="R72" s="60" t="s">
        <v>96</v>
      </c>
      <c r="S72" s="60">
        <f t="shared" si="9"/>
        <v>0</v>
      </c>
      <c r="T72" s="62" t="s">
        <v>270</v>
      </c>
    </row>
    <row r="73" spans="1:20" x14ac:dyDescent="0.25">
      <c r="A73" s="60">
        <v>181</v>
      </c>
      <c r="B73" s="61">
        <v>197</v>
      </c>
      <c r="C73" s="61" t="s">
        <v>271</v>
      </c>
      <c r="D73" s="61" t="s">
        <v>272</v>
      </c>
      <c r="E73" s="60"/>
      <c r="F73" s="60" t="s">
        <v>104</v>
      </c>
      <c r="G73" s="60" t="s">
        <v>104</v>
      </c>
      <c r="H73" s="60" t="str">
        <f t="shared" si="5"/>
        <v>No</v>
      </c>
      <c r="I73" s="60">
        <v>1</v>
      </c>
      <c r="J73" s="60" t="s">
        <v>94</v>
      </c>
      <c r="K73" s="60" t="s">
        <v>94</v>
      </c>
      <c r="L73" s="60">
        <v>1</v>
      </c>
      <c r="M73" s="60" t="s">
        <v>94</v>
      </c>
      <c r="N73" s="60" t="s">
        <v>94</v>
      </c>
      <c r="O73" s="60" t="str">
        <f t="shared" si="6"/>
        <v>--</v>
      </c>
      <c r="P73" s="60" t="str">
        <f t="shared" si="7"/>
        <v>--</v>
      </c>
      <c r="Q73" s="60" t="str">
        <f t="shared" si="8"/>
        <v>--</v>
      </c>
      <c r="R73" s="60" t="s">
        <v>96</v>
      </c>
      <c r="S73" s="60">
        <f t="shared" si="9"/>
        <v>0</v>
      </c>
      <c r="T73" s="62" t="s">
        <v>97</v>
      </c>
    </row>
    <row r="74" spans="1:20" x14ac:dyDescent="0.25">
      <c r="A74" s="60">
        <v>184</v>
      </c>
      <c r="B74" s="60" t="s">
        <v>273</v>
      </c>
      <c r="C74" s="60" t="s">
        <v>274</v>
      </c>
      <c r="D74" s="60" t="s">
        <v>275</v>
      </c>
      <c r="E74" s="60"/>
      <c r="F74" s="60" t="s">
        <v>93</v>
      </c>
      <c r="G74" s="60" t="s">
        <v>96</v>
      </c>
      <c r="H74" s="60" t="str">
        <f t="shared" si="5"/>
        <v>New</v>
      </c>
      <c r="I74" s="60">
        <v>1</v>
      </c>
      <c r="J74" s="60" t="s">
        <v>94</v>
      </c>
      <c r="K74" s="60" t="s">
        <v>94</v>
      </c>
      <c r="L74" s="60">
        <v>0</v>
      </c>
      <c r="M74" s="60" t="s">
        <v>95</v>
      </c>
      <c r="N74" s="60" t="s">
        <v>94</v>
      </c>
      <c r="O74" s="60" t="str">
        <f t="shared" si="6"/>
        <v>--</v>
      </c>
      <c r="P74" s="60" t="str">
        <f t="shared" si="7"/>
        <v>x</v>
      </c>
      <c r="Q74" s="60" t="str">
        <f t="shared" si="8"/>
        <v>--</v>
      </c>
      <c r="R74" s="60" t="s">
        <v>96</v>
      </c>
      <c r="S74" s="60">
        <f t="shared" si="9"/>
        <v>1</v>
      </c>
      <c r="T74" s="62" t="s">
        <v>276</v>
      </c>
    </row>
    <row r="75" spans="1:20" x14ac:dyDescent="0.25">
      <c r="A75" s="60">
        <v>186</v>
      </c>
      <c r="B75" s="61">
        <v>200</v>
      </c>
      <c r="C75" s="61">
        <v>200</v>
      </c>
      <c r="D75" s="61" t="s">
        <v>277</v>
      </c>
      <c r="E75" s="60"/>
      <c r="F75" s="60" t="s">
        <v>93</v>
      </c>
      <c r="G75" s="60" t="s">
        <v>93</v>
      </c>
      <c r="H75" s="60" t="str">
        <f t="shared" si="5"/>
        <v>No</v>
      </c>
      <c r="I75" s="60">
        <v>1</v>
      </c>
      <c r="J75" s="60" t="s">
        <v>95</v>
      </c>
      <c r="K75" s="60" t="s">
        <v>94</v>
      </c>
      <c r="L75" s="60">
        <v>0</v>
      </c>
      <c r="M75" s="60" t="s">
        <v>94</v>
      </c>
      <c r="N75" s="60" t="s">
        <v>94</v>
      </c>
      <c r="O75" s="60" t="str">
        <f t="shared" si="6"/>
        <v>--</v>
      </c>
      <c r="P75" s="60" t="str">
        <f t="shared" si="7"/>
        <v>x</v>
      </c>
      <c r="Q75" s="60" t="str">
        <f t="shared" si="8"/>
        <v>--</v>
      </c>
      <c r="R75" s="60" t="s">
        <v>96</v>
      </c>
      <c r="S75" s="60">
        <f t="shared" si="9"/>
        <v>1</v>
      </c>
      <c r="T75" s="62" t="s">
        <v>97</v>
      </c>
    </row>
    <row r="76" spans="1:20" x14ac:dyDescent="0.25">
      <c r="A76" s="60">
        <v>187</v>
      </c>
      <c r="B76" s="61">
        <v>201</v>
      </c>
      <c r="C76" s="61" t="s">
        <v>278</v>
      </c>
      <c r="D76" s="61" t="s">
        <v>279</v>
      </c>
      <c r="E76" s="60"/>
      <c r="F76" s="60" t="s">
        <v>93</v>
      </c>
      <c r="G76" s="60" t="s">
        <v>93</v>
      </c>
      <c r="H76" s="60" t="str">
        <f t="shared" si="5"/>
        <v>No</v>
      </c>
      <c r="I76" s="60">
        <v>1</v>
      </c>
      <c r="J76" s="60" t="s">
        <v>95</v>
      </c>
      <c r="K76" s="60" t="s">
        <v>94</v>
      </c>
      <c r="L76" s="60">
        <v>1</v>
      </c>
      <c r="M76" s="60" t="s">
        <v>94</v>
      </c>
      <c r="N76" s="60" t="s">
        <v>94</v>
      </c>
      <c r="O76" s="60" t="str">
        <f t="shared" si="6"/>
        <v>--</v>
      </c>
      <c r="P76" s="60" t="str">
        <f t="shared" si="7"/>
        <v>x</v>
      </c>
      <c r="Q76" s="60" t="str">
        <f t="shared" si="8"/>
        <v>--</v>
      </c>
      <c r="R76" s="60" t="s">
        <v>96</v>
      </c>
      <c r="S76" s="60">
        <f t="shared" si="9"/>
        <v>1</v>
      </c>
      <c r="T76" s="62" t="s">
        <v>97</v>
      </c>
    </row>
    <row r="77" spans="1:20" x14ac:dyDescent="0.25">
      <c r="A77" s="60">
        <v>188</v>
      </c>
      <c r="B77" s="61">
        <v>522</v>
      </c>
      <c r="C77" s="61" t="s">
        <v>280</v>
      </c>
      <c r="D77" s="61" t="s">
        <v>281</v>
      </c>
      <c r="E77" s="60" t="s">
        <v>282</v>
      </c>
      <c r="F77" s="60" t="s">
        <v>93</v>
      </c>
      <c r="G77" s="60" t="s">
        <v>96</v>
      </c>
      <c r="H77" s="60" t="str">
        <f t="shared" si="5"/>
        <v>New</v>
      </c>
      <c r="I77" s="60">
        <v>0</v>
      </c>
      <c r="J77" s="60" t="s">
        <v>94</v>
      </c>
      <c r="K77" s="60" t="s">
        <v>94</v>
      </c>
      <c r="L77" s="60">
        <v>1</v>
      </c>
      <c r="M77" s="60" t="s">
        <v>95</v>
      </c>
      <c r="N77" s="60" t="s">
        <v>94</v>
      </c>
      <c r="O77" s="60" t="str">
        <f t="shared" si="6"/>
        <v>--</v>
      </c>
      <c r="P77" s="60" t="str">
        <f t="shared" si="7"/>
        <v>x</v>
      </c>
      <c r="Q77" s="60" t="str">
        <f t="shared" si="8"/>
        <v>--</v>
      </c>
      <c r="R77" s="60" t="s">
        <v>96</v>
      </c>
      <c r="S77" s="60">
        <f t="shared" si="9"/>
        <v>1</v>
      </c>
      <c r="T77" s="62" t="s">
        <v>283</v>
      </c>
    </row>
    <row r="78" spans="1:20" x14ac:dyDescent="0.25">
      <c r="A78" s="60">
        <v>193</v>
      </c>
      <c r="B78" s="61">
        <v>244</v>
      </c>
      <c r="C78" s="61" t="s">
        <v>284</v>
      </c>
      <c r="D78" s="61" t="s">
        <v>285</v>
      </c>
      <c r="E78" s="60"/>
      <c r="F78" s="60" t="s">
        <v>104</v>
      </c>
      <c r="G78" s="60" t="s">
        <v>104</v>
      </c>
      <c r="H78" s="60" t="str">
        <f t="shared" si="5"/>
        <v>No</v>
      </c>
      <c r="I78" s="60">
        <v>1</v>
      </c>
      <c r="J78" s="60" t="s">
        <v>94</v>
      </c>
      <c r="K78" s="60" t="s">
        <v>94</v>
      </c>
      <c r="L78" s="60">
        <v>0</v>
      </c>
      <c r="M78" s="60" t="s">
        <v>94</v>
      </c>
      <c r="N78" s="60" t="s">
        <v>94</v>
      </c>
      <c r="O78" s="60" t="str">
        <f t="shared" si="6"/>
        <v>--</v>
      </c>
      <c r="P78" s="60" t="str">
        <f t="shared" si="7"/>
        <v>--</v>
      </c>
      <c r="Q78" s="60" t="str">
        <f t="shared" si="8"/>
        <v>--</v>
      </c>
      <c r="R78" s="60" t="s">
        <v>96</v>
      </c>
      <c r="S78" s="60">
        <f t="shared" si="9"/>
        <v>0</v>
      </c>
      <c r="T78" s="62" t="s">
        <v>97</v>
      </c>
    </row>
    <row r="79" spans="1:20" x14ac:dyDescent="0.25">
      <c r="A79" s="60">
        <v>202</v>
      </c>
      <c r="B79" s="61">
        <v>211</v>
      </c>
      <c r="C79" s="61" t="s">
        <v>286</v>
      </c>
      <c r="D79" s="61" t="s">
        <v>287</v>
      </c>
      <c r="E79" s="60"/>
      <c r="F79" s="60" t="s">
        <v>93</v>
      </c>
      <c r="G79" s="60" t="s">
        <v>93</v>
      </c>
      <c r="H79" s="60" t="str">
        <f t="shared" si="5"/>
        <v>No</v>
      </c>
      <c r="I79" s="60">
        <v>1</v>
      </c>
      <c r="J79" s="60" t="s">
        <v>95</v>
      </c>
      <c r="K79" s="60" t="s">
        <v>94</v>
      </c>
      <c r="L79" s="60">
        <v>0</v>
      </c>
      <c r="M79" s="60" t="s">
        <v>94</v>
      </c>
      <c r="N79" s="60" t="s">
        <v>94</v>
      </c>
      <c r="O79" s="60" t="str">
        <f t="shared" si="6"/>
        <v>--</v>
      </c>
      <c r="P79" s="60" t="str">
        <f t="shared" si="7"/>
        <v>x</v>
      </c>
      <c r="Q79" s="60" t="str">
        <f t="shared" si="8"/>
        <v>--</v>
      </c>
      <c r="R79" s="60" t="s">
        <v>96</v>
      </c>
      <c r="S79" s="60">
        <f t="shared" si="9"/>
        <v>1</v>
      </c>
      <c r="T79" s="62" t="s">
        <v>97</v>
      </c>
    </row>
    <row r="80" spans="1:20" x14ac:dyDescent="0.25">
      <c r="A80" s="60">
        <v>203</v>
      </c>
      <c r="B80" s="61">
        <v>212</v>
      </c>
      <c r="C80" s="61" t="s">
        <v>288</v>
      </c>
      <c r="D80" s="61" t="s">
        <v>289</v>
      </c>
      <c r="E80" s="60"/>
      <c r="F80" s="60" t="s">
        <v>93</v>
      </c>
      <c r="G80" s="60" t="s">
        <v>93</v>
      </c>
      <c r="H80" s="60" t="str">
        <f t="shared" si="5"/>
        <v>No</v>
      </c>
      <c r="I80" s="60">
        <v>1</v>
      </c>
      <c r="J80" s="60" t="s">
        <v>94</v>
      </c>
      <c r="K80" s="60" t="s">
        <v>95</v>
      </c>
      <c r="L80" s="60">
        <v>1</v>
      </c>
      <c r="M80" s="60" t="s">
        <v>94</v>
      </c>
      <c r="N80" s="60" t="s">
        <v>94</v>
      </c>
      <c r="O80" s="60" t="str">
        <f t="shared" si="6"/>
        <v>--</v>
      </c>
      <c r="P80" s="60" t="str">
        <f t="shared" si="7"/>
        <v>--</v>
      </c>
      <c r="Q80" s="60" t="str">
        <f t="shared" si="8"/>
        <v>x</v>
      </c>
      <c r="R80" s="60" t="s">
        <v>105</v>
      </c>
      <c r="S80" s="60">
        <f t="shared" si="9"/>
        <v>2</v>
      </c>
      <c r="T80" s="62" t="s">
        <v>97</v>
      </c>
    </row>
    <row r="81" spans="1:20" x14ac:dyDescent="0.25">
      <c r="A81" s="60">
        <v>213</v>
      </c>
      <c r="B81" s="61">
        <v>220</v>
      </c>
      <c r="C81" s="61" t="s">
        <v>290</v>
      </c>
      <c r="D81" s="61" t="s">
        <v>291</v>
      </c>
      <c r="E81" s="60"/>
      <c r="F81" s="60" t="s">
        <v>93</v>
      </c>
      <c r="G81" s="60" t="s">
        <v>93</v>
      </c>
      <c r="H81" s="60" t="str">
        <f t="shared" si="5"/>
        <v>No</v>
      </c>
      <c r="I81" s="60">
        <v>1</v>
      </c>
      <c r="J81" s="60" t="s">
        <v>94</v>
      </c>
      <c r="K81" s="60" t="s">
        <v>94</v>
      </c>
      <c r="L81" s="60">
        <v>2</v>
      </c>
      <c r="M81" s="60" t="s">
        <v>95</v>
      </c>
      <c r="N81" s="60" t="s">
        <v>94</v>
      </c>
      <c r="O81" s="60" t="str">
        <f t="shared" si="6"/>
        <v>x</v>
      </c>
      <c r="P81" s="60" t="str">
        <f t="shared" si="7"/>
        <v>x</v>
      </c>
      <c r="Q81" s="60" t="str">
        <f t="shared" si="8"/>
        <v>--</v>
      </c>
      <c r="R81" s="60" t="s">
        <v>96</v>
      </c>
      <c r="S81" s="60">
        <f t="shared" si="9"/>
        <v>2</v>
      </c>
      <c r="T81" s="62" t="s">
        <v>97</v>
      </c>
    </row>
    <row r="82" spans="1:20" x14ac:dyDescent="0.25">
      <c r="A82" s="60">
        <v>217</v>
      </c>
      <c r="B82" s="61">
        <v>224</v>
      </c>
      <c r="C82" s="61" t="s">
        <v>292</v>
      </c>
      <c r="D82" s="61" t="s">
        <v>293</v>
      </c>
      <c r="E82" s="60"/>
      <c r="F82" s="60" t="s">
        <v>93</v>
      </c>
      <c r="G82" s="60" t="s">
        <v>93</v>
      </c>
      <c r="H82" s="60" t="str">
        <f t="shared" si="5"/>
        <v>No</v>
      </c>
      <c r="I82" s="60">
        <v>0</v>
      </c>
      <c r="J82" s="60" t="s">
        <v>94</v>
      </c>
      <c r="K82" s="60" t="s">
        <v>94</v>
      </c>
      <c r="L82" s="60">
        <v>1</v>
      </c>
      <c r="M82" s="60" t="s">
        <v>95</v>
      </c>
      <c r="N82" s="60" t="s">
        <v>95</v>
      </c>
      <c r="O82" s="60" t="str">
        <f t="shared" si="6"/>
        <v>--</v>
      </c>
      <c r="P82" s="60" t="str">
        <f t="shared" si="7"/>
        <v>x</v>
      </c>
      <c r="Q82" s="60" t="str">
        <f t="shared" si="8"/>
        <v>x</v>
      </c>
      <c r="R82" s="60" t="s">
        <v>96</v>
      </c>
      <c r="S82" s="60">
        <f t="shared" si="9"/>
        <v>2</v>
      </c>
      <c r="T82" s="62" t="s">
        <v>97</v>
      </c>
    </row>
    <row r="83" spans="1:20" x14ac:dyDescent="0.25">
      <c r="A83" s="60">
        <v>218</v>
      </c>
      <c r="B83" s="61">
        <v>225</v>
      </c>
      <c r="C83" s="61" t="s">
        <v>294</v>
      </c>
      <c r="D83" s="61" t="s">
        <v>295</v>
      </c>
      <c r="E83" s="60"/>
      <c r="F83" s="60" t="s">
        <v>93</v>
      </c>
      <c r="G83" s="60" t="s">
        <v>93</v>
      </c>
      <c r="H83" s="60" t="str">
        <f t="shared" si="5"/>
        <v>No</v>
      </c>
      <c r="I83" s="60">
        <v>2</v>
      </c>
      <c r="J83" s="60" t="s">
        <v>95</v>
      </c>
      <c r="K83" s="60" t="s">
        <v>94</v>
      </c>
      <c r="L83" s="60">
        <v>2</v>
      </c>
      <c r="M83" s="60" t="s">
        <v>94</v>
      </c>
      <c r="N83" s="60" t="s">
        <v>95</v>
      </c>
      <c r="O83" s="60" t="str">
        <f t="shared" si="6"/>
        <v>x</v>
      </c>
      <c r="P83" s="60" t="str">
        <f t="shared" si="7"/>
        <v>x</v>
      </c>
      <c r="Q83" s="60" t="str">
        <f t="shared" si="8"/>
        <v>x</v>
      </c>
      <c r="R83" s="60" t="s">
        <v>96</v>
      </c>
      <c r="S83" s="60">
        <f t="shared" si="9"/>
        <v>3</v>
      </c>
      <c r="T83" s="62" t="s">
        <v>97</v>
      </c>
    </row>
    <row r="84" spans="1:20" x14ac:dyDescent="0.25">
      <c r="A84" s="60">
        <v>219</v>
      </c>
      <c r="B84" s="61">
        <v>226</v>
      </c>
      <c r="C84" s="61" t="s">
        <v>296</v>
      </c>
      <c r="D84" s="61" t="s">
        <v>297</v>
      </c>
      <c r="E84" s="60"/>
      <c r="F84" s="60" t="s">
        <v>93</v>
      </c>
      <c r="G84" s="60" t="s">
        <v>104</v>
      </c>
      <c r="H84" s="60" t="str">
        <f t="shared" si="5"/>
        <v>Yes</v>
      </c>
      <c r="I84" s="60">
        <v>2</v>
      </c>
      <c r="J84" s="60" t="s">
        <v>94</v>
      </c>
      <c r="K84" s="60" t="s">
        <v>94</v>
      </c>
      <c r="L84" s="60">
        <v>0</v>
      </c>
      <c r="M84" s="60" t="s">
        <v>94</v>
      </c>
      <c r="N84" s="60" t="s">
        <v>94</v>
      </c>
      <c r="O84" s="60" t="str">
        <f t="shared" si="6"/>
        <v>x</v>
      </c>
      <c r="P84" s="60" t="str">
        <f t="shared" si="7"/>
        <v>--</v>
      </c>
      <c r="Q84" s="60" t="str">
        <f t="shared" si="8"/>
        <v>--</v>
      </c>
      <c r="R84" s="60" t="s">
        <v>96</v>
      </c>
      <c r="S84" s="60">
        <f t="shared" si="9"/>
        <v>1</v>
      </c>
      <c r="T84" s="62" t="s">
        <v>298</v>
      </c>
    </row>
    <row r="85" spans="1:20" x14ac:dyDescent="0.25">
      <c r="A85" s="60">
        <v>222</v>
      </c>
      <c r="B85" s="60" t="s">
        <v>299</v>
      </c>
      <c r="C85" s="60" t="s">
        <v>300</v>
      </c>
      <c r="D85" s="60" t="s">
        <v>301</v>
      </c>
      <c r="E85" s="60"/>
      <c r="F85" s="60" t="s">
        <v>93</v>
      </c>
      <c r="G85" s="60" t="s">
        <v>96</v>
      </c>
      <c r="H85" s="60" t="str">
        <f t="shared" si="5"/>
        <v>New</v>
      </c>
      <c r="I85" s="60">
        <v>2</v>
      </c>
      <c r="J85" s="60" t="s">
        <v>94</v>
      </c>
      <c r="K85" s="60" t="s">
        <v>94</v>
      </c>
      <c r="L85" s="60">
        <v>0</v>
      </c>
      <c r="M85" s="60" t="s">
        <v>94</v>
      </c>
      <c r="N85" s="60" t="s">
        <v>94</v>
      </c>
      <c r="O85" s="60" t="str">
        <f t="shared" si="6"/>
        <v>x</v>
      </c>
      <c r="P85" s="60" t="str">
        <f t="shared" si="7"/>
        <v>--</v>
      </c>
      <c r="Q85" s="60" t="str">
        <f t="shared" si="8"/>
        <v>--</v>
      </c>
      <c r="R85" s="60" t="s">
        <v>96</v>
      </c>
      <c r="S85" s="60">
        <f t="shared" si="9"/>
        <v>1</v>
      </c>
      <c r="T85" s="62" t="s">
        <v>302</v>
      </c>
    </row>
    <row r="86" spans="1:20" x14ac:dyDescent="0.25">
      <c r="A86" s="60">
        <v>223</v>
      </c>
      <c r="B86" s="61">
        <v>228</v>
      </c>
      <c r="C86" s="61" t="s">
        <v>303</v>
      </c>
      <c r="D86" s="61" t="s">
        <v>304</v>
      </c>
      <c r="E86" s="60"/>
      <c r="F86" s="60" t="s">
        <v>93</v>
      </c>
      <c r="G86" s="60" t="s">
        <v>93</v>
      </c>
      <c r="H86" s="60" t="str">
        <f t="shared" si="5"/>
        <v>No</v>
      </c>
      <c r="I86" s="60">
        <v>1</v>
      </c>
      <c r="J86" s="60" t="s">
        <v>95</v>
      </c>
      <c r="K86" s="60" t="s">
        <v>94</v>
      </c>
      <c r="L86" s="60">
        <v>0</v>
      </c>
      <c r="M86" s="60" t="s">
        <v>94</v>
      </c>
      <c r="N86" s="60" t="s">
        <v>94</v>
      </c>
      <c r="O86" s="60" t="str">
        <f t="shared" si="6"/>
        <v>--</v>
      </c>
      <c r="P86" s="60" t="str">
        <f t="shared" si="7"/>
        <v>x</v>
      </c>
      <c r="Q86" s="60" t="str">
        <f t="shared" si="8"/>
        <v>--</v>
      </c>
      <c r="R86" s="60" t="s">
        <v>96</v>
      </c>
      <c r="S86" s="60">
        <f t="shared" si="9"/>
        <v>1</v>
      </c>
      <c r="T86" s="62" t="s">
        <v>97</v>
      </c>
    </row>
    <row r="87" spans="1:20" x14ac:dyDescent="0.25">
      <c r="A87" s="60">
        <v>224</v>
      </c>
      <c r="B87" s="61">
        <v>229</v>
      </c>
      <c r="C87" s="61" t="s">
        <v>305</v>
      </c>
      <c r="D87" s="61" t="s">
        <v>306</v>
      </c>
      <c r="E87" s="60"/>
      <c r="F87" s="60" t="s">
        <v>93</v>
      </c>
      <c r="G87" s="60" t="s">
        <v>93</v>
      </c>
      <c r="H87" s="60" t="str">
        <f t="shared" si="5"/>
        <v>No</v>
      </c>
      <c r="I87" s="60">
        <v>1</v>
      </c>
      <c r="J87" s="60" t="s">
        <v>95</v>
      </c>
      <c r="K87" s="60" t="s">
        <v>94</v>
      </c>
      <c r="L87" s="60">
        <v>1</v>
      </c>
      <c r="M87" s="60" t="s">
        <v>95</v>
      </c>
      <c r="N87" s="60" t="s">
        <v>94</v>
      </c>
      <c r="O87" s="60" t="str">
        <f t="shared" si="6"/>
        <v>--</v>
      </c>
      <c r="P87" s="60" t="str">
        <f t="shared" si="7"/>
        <v>x</v>
      </c>
      <c r="Q87" s="60" t="str">
        <f t="shared" si="8"/>
        <v>--</v>
      </c>
      <c r="R87" s="60" t="s">
        <v>96</v>
      </c>
      <c r="S87" s="60">
        <f t="shared" si="9"/>
        <v>1</v>
      </c>
      <c r="T87" s="62" t="s">
        <v>97</v>
      </c>
    </row>
    <row r="88" spans="1:20" x14ac:dyDescent="0.25">
      <c r="A88" s="60">
        <v>225</v>
      </c>
      <c r="B88" s="60">
        <v>231</v>
      </c>
      <c r="C88" s="60" t="s">
        <v>307</v>
      </c>
      <c r="D88" s="60" t="s">
        <v>308</v>
      </c>
      <c r="E88" s="60"/>
      <c r="F88" s="60" t="s">
        <v>104</v>
      </c>
      <c r="G88" s="60" t="s">
        <v>96</v>
      </c>
      <c r="H88" s="60" t="str">
        <f t="shared" si="5"/>
        <v>New</v>
      </c>
      <c r="I88" s="60">
        <v>1</v>
      </c>
      <c r="J88" s="60" t="s">
        <v>94</v>
      </c>
      <c r="K88" s="60" t="s">
        <v>94</v>
      </c>
      <c r="L88" s="60">
        <v>1</v>
      </c>
      <c r="M88" s="60" t="s">
        <v>94</v>
      </c>
      <c r="N88" s="60" t="s">
        <v>94</v>
      </c>
      <c r="O88" s="60" t="str">
        <f t="shared" si="6"/>
        <v>--</v>
      </c>
      <c r="P88" s="60" t="str">
        <f t="shared" si="7"/>
        <v>--</v>
      </c>
      <c r="Q88" s="60" t="str">
        <f t="shared" si="8"/>
        <v>--</v>
      </c>
      <c r="R88" s="60" t="s">
        <v>96</v>
      </c>
      <c r="S88" s="60">
        <f t="shared" si="9"/>
        <v>0</v>
      </c>
      <c r="T88" s="62" t="s">
        <v>309</v>
      </c>
    </row>
    <row r="89" spans="1:20" x14ac:dyDescent="0.25">
      <c r="A89" s="60">
        <v>226</v>
      </c>
      <c r="B89" s="61">
        <v>232</v>
      </c>
      <c r="C89" s="61" t="s">
        <v>310</v>
      </c>
      <c r="D89" s="61" t="s">
        <v>311</v>
      </c>
      <c r="E89" s="60"/>
      <c r="F89" s="60" t="s">
        <v>93</v>
      </c>
      <c r="G89" s="60" t="s">
        <v>93</v>
      </c>
      <c r="H89" s="60" t="str">
        <f t="shared" si="5"/>
        <v>No</v>
      </c>
      <c r="I89" s="60">
        <v>1</v>
      </c>
      <c r="J89" s="60" t="s">
        <v>94</v>
      </c>
      <c r="K89" s="60" t="s">
        <v>95</v>
      </c>
      <c r="L89" s="60">
        <v>1</v>
      </c>
      <c r="M89" s="60" t="s">
        <v>95</v>
      </c>
      <c r="N89" s="60" t="s">
        <v>95</v>
      </c>
      <c r="O89" s="60" t="str">
        <f t="shared" si="6"/>
        <v>--</v>
      </c>
      <c r="P89" s="60" t="str">
        <f t="shared" si="7"/>
        <v>x</v>
      </c>
      <c r="Q89" s="60" t="str">
        <f t="shared" si="8"/>
        <v>x</v>
      </c>
      <c r="R89" s="60" t="s">
        <v>105</v>
      </c>
      <c r="S89" s="60">
        <f t="shared" si="9"/>
        <v>3</v>
      </c>
      <c r="T89" s="62" t="s">
        <v>97</v>
      </c>
    </row>
    <row r="90" spans="1:20" x14ac:dyDescent="0.25">
      <c r="A90" s="60">
        <v>227</v>
      </c>
      <c r="B90" s="61">
        <v>233</v>
      </c>
      <c r="C90" s="61" t="s">
        <v>312</v>
      </c>
      <c r="D90" s="61" t="s">
        <v>313</v>
      </c>
      <c r="E90" s="60"/>
      <c r="F90" s="60" t="s">
        <v>93</v>
      </c>
      <c r="G90" s="60" t="s">
        <v>93</v>
      </c>
      <c r="H90" s="60" t="str">
        <f t="shared" si="5"/>
        <v>No</v>
      </c>
      <c r="I90" s="60">
        <v>1</v>
      </c>
      <c r="J90" s="60" t="s">
        <v>94</v>
      </c>
      <c r="K90" s="60" t="s">
        <v>94</v>
      </c>
      <c r="L90" s="60">
        <v>1</v>
      </c>
      <c r="M90" s="60" t="s">
        <v>94</v>
      </c>
      <c r="N90" s="60" t="s">
        <v>95</v>
      </c>
      <c r="O90" s="60" t="str">
        <f t="shared" si="6"/>
        <v>--</v>
      </c>
      <c r="P90" s="60" t="str">
        <f t="shared" si="7"/>
        <v>--</v>
      </c>
      <c r="Q90" s="60" t="str">
        <f t="shared" si="8"/>
        <v>x</v>
      </c>
      <c r="R90" s="60" t="s">
        <v>96</v>
      </c>
      <c r="S90" s="60">
        <f t="shared" si="9"/>
        <v>1</v>
      </c>
      <c r="T90" s="62" t="s">
        <v>97</v>
      </c>
    </row>
    <row r="91" spans="1:20" x14ac:dyDescent="0.25">
      <c r="A91" s="60">
        <v>228</v>
      </c>
      <c r="B91" s="61">
        <v>234</v>
      </c>
      <c r="C91" s="61" t="s">
        <v>314</v>
      </c>
      <c r="D91" s="61" t="s">
        <v>315</v>
      </c>
      <c r="E91" s="60"/>
      <c r="F91" s="60" t="s">
        <v>93</v>
      </c>
      <c r="G91" s="60" t="s">
        <v>93</v>
      </c>
      <c r="H91" s="60" t="str">
        <f t="shared" si="5"/>
        <v>No</v>
      </c>
      <c r="I91" s="60">
        <v>1</v>
      </c>
      <c r="J91" s="60" t="s">
        <v>94</v>
      </c>
      <c r="K91" s="60" t="s">
        <v>94</v>
      </c>
      <c r="L91" s="60">
        <v>1</v>
      </c>
      <c r="M91" s="60" t="s">
        <v>95</v>
      </c>
      <c r="N91" s="60" t="s">
        <v>95</v>
      </c>
      <c r="O91" s="60" t="str">
        <f t="shared" si="6"/>
        <v>--</v>
      </c>
      <c r="P91" s="60" t="str">
        <f t="shared" si="7"/>
        <v>x</v>
      </c>
      <c r="Q91" s="60" t="str">
        <f t="shared" si="8"/>
        <v>x</v>
      </c>
      <c r="R91" s="60" t="s">
        <v>96</v>
      </c>
      <c r="S91" s="60">
        <f t="shared" si="9"/>
        <v>2</v>
      </c>
      <c r="T91" s="62" t="s">
        <v>97</v>
      </c>
    </row>
    <row r="92" spans="1:20" x14ac:dyDescent="0.25">
      <c r="A92" s="60">
        <v>230</v>
      </c>
      <c r="B92" s="61">
        <v>236</v>
      </c>
      <c r="C92" s="61" t="s">
        <v>316</v>
      </c>
      <c r="D92" s="61" t="s">
        <v>317</v>
      </c>
      <c r="E92" s="60"/>
      <c r="F92" s="60" t="s">
        <v>93</v>
      </c>
      <c r="G92" s="60" t="s">
        <v>93</v>
      </c>
      <c r="H92" s="60" t="str">
        <f t="shared" si="5"/>
        <v>No</v>
      </c>
      <c r="I92" s="60">
        <v>1</v>
      </c>
      <c r="J92" s="60" t="s">
        <v>94</v>
      </c>
      <c r="K92" s="60" t="s">
        <v>94</v>
      </c>
      <c r="L92" s="60">
        <v>1</v>
      </c>
      <c r="M92" s="60" t="s">
        <v>95</v>
      </c>
      <c r="N92" s="60" t="s">
        <v>94</v>
      </c>
      <c r="O92" s="60" t="str">
        <f t="shared" si="6"/>
        <v>--</v>
      </c>
      <c r="P92" s="60" t="str">
        <f t="shared" si="7"/>
        <v>x</v>
      </c>
      <c r="Q92" s="60" t="str">
        <f t="shared" si="8"/>
        <v>--</v>
      </c>
      <c r="R92" s="60" t="s">
        <v>105</v>
      </c>
      <c r="S92" s="60">
        <f t="shared" si="9"/>
        <v>2</v>
      </c>
      <c r="T92" s="62" t="s">
        <v>97</v>
      </c>
    </row>
    <row r="93" spans="1:20" x14ac:dyDescent="0.25">
      <c r="A93" s="60">
        <v>232</v>
      </c>
      <c r="B93" s="60" t="s">
        <v>318</v>
      </c>
      <c r="C93" s="60" t="s">
        <v>319</v>
      </c>
      <c r="D93" s="60" t="s">
        <v>320</v>
      </c>
      <c r="E93" s="60"/>
      <c r="F93" s="60" t="s">
        <v>93</v>
      </c>
      <c r="G93" s="60" t="s">
        <v>96</v>
      </c>
      <c r="H93" s="60" t="str">
        <f t="shared" si="5"/>
        <v>New</v>
      </c>
      <c r="I93" s="60">
        <v>1</v>
      </c>
      <c r="J93" s="60" t="s">
        <v>95</v>
      </c>
      <c r="K93" s="60" t="s">
        <v>95</v>
      </c>
      <c r="L93" s="60">
        <v>0</v>
      </c>
      <c r="M93" s="60" t="s">
        <v>94</v>
      </c>
      <c r="N93" s="60" t="s">
        <v>94</v>
      </c>
      <c r="O93" s="60" t="str">
        <f t="shared" si="6"/>
        <v>--</v>
      </c>
      <c r="P93" s="60" t="str">
        <f t="shared" si="7"/>
        <v>x</v>
      </c>
      <c r="Q93" s="60" t="str">
        <f t="shared" si="8"/>
        <v>x</v>
      </c>
      <c r="R93" s="60" t="s">
        <v>96</v>
      </c>
      <c r="S93" s="60">
        <f t="shared" si="9"/>
        <v>2</v>
      </c>
      <c r="T93" s="62" t="s">
        <v>321</v>
      </c>
    </row>
    <row r="94" spans="1:20" x14ac:dyDescent="0.25">
      <c r="A94" s="60">
        <v>234</v>
      </c>
      <c r="B94" s="60" t="s">
        <v>322</v>
      </c>
      <c r="C94" s="60" t="s">
        <v>323</v>
      </c>
      <c r="D94" s="60" t="s">
        <v>324</v>
      </c>
      <c r="E94" s="60"/>
      <c r="F94" s="60" t="s">
        <v>93</v>
      </c>
      <c r="G94" s="60" t="s">
        <v>96</v>
      </c>
      <c r="H94" s="60" t="str">
        <f t="shared" si="5"/>
        <v>New</v>
      </c>
      <c r="I94" s="60">
        <v>1</v>
      </c>
      <c r="J94" s="60" t="s">
        <v>95</v>
      </c>
      <c r="K94" s="60" t="s">
        <v>94</v>
      </c>
      <c r="L94" s="60">
        <v>0</v>
      </c>
      <c r="M94" s="60" t="s">
        <v>94</v>
      </c>
      <c r="N94" s="60" t="s">
        <v>94</v>
      </c>
      <c r="O94" s="60" t="str">
        <f t="shared" si="6"/>
        <v>--</v>
      </c>
      <c r="P94" s="60" t="str">
        <f t="shared" si="7"/>
        <v>x</v>
      </c>
      <c r="Q94" s="60" t="str">
        <f t="shared" si="8"/>
        <v>--</v>
      </c>
      <c r="R94" s="60" t="s">
        <v>96</v>
      </c>
      <c r="S94" s="60">
        <f t="shared" si="9"/>
        <v>1</v>
      </c>
      <c r="T94" s="62" t="s">
        <v>325</v>
      </c>
    </row>
    <row r="95" spans="1:20" x14ac:dyDescent="0.25">
      <c r="A95" s="60">
        <v>236</v>
      </c>
      <c r="B95" s="61">
        <v>239</v>
      </c>
      <c r="C95" s="61">
        <v>239</v>
      </c>
      <c r="D95" s="61" t="s">
        <v>326</v>
      </c>
      <c r="E95" s="60"/>
      <c r="F95" s="60" t="s">
        <v>93</v>
      </c>
      <c r="G95" s="60" t="s">
        <v>93</v>
      </c>
      <c r="H95" s="60" t="str">
        <f t="shared" si="5"/>
        <v>No</v>
      </c>
      <c r="I95" s="60">
        <v>1</v>
      </c>
      <c r="J95" s="60" t="s">
        <v>94</v>
      </c>
      <c r="K95" s="60" t="s">
        <v>94</v>
      </c>
      <c r="L95" s="60">
        <v>1</v>
      </c>
      <c r="M95" s="60" t="s">
        <v>95</v>
      </c>
      <c r="N95" s="60" t="s">
        <v>94</v>
      </c>
      <c r="O95" s="60" t="str">
        <f t="shared" si="6"/>
        <v>--</v>
      </c>
      <c r="P95" s="60" t="str">
        <f t="shared" si="7"/>
        <v>x</v>
      </c>
      <c r="Q95" s="60" t="str">
        <f t="shared" si="8"/>
        <v>--</v>
      </c>
      <c r="R95" s="60" t="s">
        <v>96</v>
      </c>
      <c r="S95" s="60">
        <f t="shared" si="9"/>
        <v>1</v>
      </c>
      <c r="T95" s="62" t="s">
        <v>97</v>
      </c>
    </row>
    <row r="96" spans="1:20" x14ac:dyDescent="0.25">
      <c r="A96" s="60">
        <v>237</v>
      </c>
      <c r="B96" s="61">
        <v>241</v>
      </c>
      <c r="C96" s="61" t="s">
        <v>327</v>
      </c>
      <c r="D96" s="61" t="s">
        <v>328</v>
      </c>
      <c r="E96" s="60"/>
      <c r="F96" s="60" t="s">
        <v>93</v>
      </c>
      <c r="G96" s="60" t="s">
        <v>93</v>
      </c>
      <c r="H96" s="60" t="str">
        <f t="shared" si="5"/>
        <v>No</v>
      </c>
      <c r="I96" s="60">
        <v>0</v>
      </c>
      <c r="J96" s="60" t="s">
        <v>94</v>
      </c>
      <c r="K96" s="60" t="s">
        <v>94</v>
      </c>
      <c r="L96" s="60">
        <v>2</v>
      </c>
      <c r="M96" s="60" t="s">
        <v>94</v>
      </c>
      <c r="N96" s="60" t="s">
        <v>95</v>
      </c>
      <c r="O96" s="60" t="str">
        <f t="shared" si="6"/>
        <v>x</v>
      </c>
      <c r="P96" s="60" t="str">
        <f t="shared" si="7"/>
        <v>--</v>
      </c>
      <c r="Q96" s="60" t="str">
        <f t="shared" si="8"/>
        <v>x</v>
      </c>
      <c r="R96" s="60" t="s">
        <v>105</v>
      </c>
      <c r="S96" s="60">
        <f t="shared" si="9"/>
        <v>3</v>
      </c>
      <c r="T96" s="62" t="s">
        <v>97</v>
      </c>
    </row>
    <row r="97" spans="1:20" x14ac:dyDescent="0.25">
      <c r="A97" s="60">
        <v>238</v>
      </c>
      <c r="B97" s="61">
        <v>250</v>
      </c>
      <c r="C97" s="61" t="s">
        <v>329</v>
      </c>
      <c r="D97" s="61" t="s">
        <v>330</v>
      </c>
      <c r="E97" s="60"/>
      <c r="F97" s="60" t="s">
        <v>93</v>
      </c>
      <c r="G97" s="60" t="s">
        <v>93</v>
      </c>
      <c r="H97" s="60" t="str">
        <f t="shared" si="5"/>
        <v>No</v>
      </c>
      <c r="I97" s="60">
        <v>1</v>
      </c>
      <c r="J97" s="60" t="s">
        <v>94</v>
      </c>
      <c r="K97" s="60" t="s">
        <v>94</v>
      </c>
      <c r="L97" s="60">
        <v>2</v>
      </c>
      <c r="M97" s="60" t="s">
        <v>95</v>
      </c>
      <c r="N97" s="60" t="s">
        <v>95</v>
      </c>
      <c r="O97" s="60" t="str">
        <f t="shared" si="6"/>
        <v>x</v>
      </c>
      <c r="P97" s="60" t="str">
        <f t="shared" si="7"/>
        <v>x</v>
      </c>
      <c r="Q97" s="60" t="str">
        <f t="shared" si="8"/>
        <v>x</v>
      </c>
      <c r="R97" s="60" t="s">
        <v>96</v>
      </c>
      <c r="S97" s="60">
        <f t="shared" si="9"/>
        <v>3</v>
      </c>
      <c r="T97" s="62" t="s">
        <v>97</v>
      </c>
    </row>
    <row r="98" spans="1:20" x14ac:dyDescent="0.25">
      <c r="A98" s="60">
        <v>242</v>
      </c>
      <c r="B98" s="60">
        <v>247</v>
      </c>
      <c r="C98" s="60" t="s">
        <v>331</v>
      </c>
      <c r="D98" s="60" t="s">
        <v>332</v>
      </c>
      <c r="E98" s="60"/>
      <c r="F98" s="60" t="s">
        <v>104</v>
      </c>
      <c r="G98" s="60" t="s">
        <v>96</v>
      </c>
      <c r="H98" s="60" t="str">
        <f t="shared" si="5"/>
        <v>New</v>
      </c>
      <c r="I98" s="60">
        <v>1</v>
      </c>
      <c r="J98" s="60" t="s">
        <v>94</v>
      </c>
      <c r="K98" s="60" t="s">
        <v>94</v>
      </c>
      <c r="L98" s="60">
        <v>0</v>
      </c>
      <c r="M98" s="60" t="s">
        <v>94</v>
      </c>
      <c r="N98" s="60" t="s">
        <v>94</v>
      </c>
      <c r="O98" s="60" t="str">
        <f t="shared" si="6"/>
        <v>--</v>
      </c>
      <c r="P98" s="60" t="str">
        <f t="shared" si="7"/>
        <v>--</v>
      </c>
      <c r="Q98" s="60" t="str">
        <f t="shared" si="8"/>
        <v>--</v>
      </c>
      <c r="R98" s="60" t="s">
        <v>96</v>
      </c>
      <c r="S98" s="60">
        <f t="shared" si="9"/>
        <v>0</v>
      </c>
      <c r="T98" s="62" t="s">
        <v>333</v>
      </c>
    </row>
    <row r="99" spans="1:20" x14ac:dyDescent="0.25">
      <c r="A99" s="60">
        <v>244</v>
      </c>
      <c r="B99" s="61">
        <v>246</v>
      </c>
      <c r="C99" s="61" t="s">
        <v>334</v>
      </c>
      <c r="D99" s="61" t="s">
        <v>335</v>
      </c>
      <c r="E99" s="60"/>
      <c r="F99" s="60" t="s">
        <v>93</v>
      </c>
      <c r="G99" s="60" t="s">
        <v>93</v>
      </c>
      <c r="H99" s="60" t="str">
        <f t="shared" si="5"/>
        <v>No</v>
      </c>
      <c r="I99" s="60">
        <v>2</v>
      </c>
      <c r="J99" s="60" t="s">
        <v>95</v>
      </c>
      <c r="K99" s="60" t="s">
        <v>95</v>
      </c>
      <c r="L99" s="60">
        <v>0</v>
      </c>
      <c r="M99" s="60" t="s">
        <v>94</v>
      </c>
      <c r="N99" s="60" t="s">
        <v>94</v>
      </c>
      <c r="O99" s="60" t="str">
        <f t="shared" si="6"/>
        <v>x</v>
      </c>
      <c r="P99" s="60" t="str">
        <f t="shared" si="7"/>
        <v>x</v>
      </c>
      <c r="Q99" s="60" t="str">
        <f t="shared" si="8"/>
        <v>x</v>
      </c>
      <c r="R99" s="60" t="s">
        <v>96</v>
      </c>
      <c r="S99" s="60">
        <f t="shared" si="9"/>
        <v>3</v>
      </c>
      <c r="T99" s="62" t="s">
        <v>97</v>
      </c>
    </row>
    <row r="100" spans="1:20" x14ac:dyDescent="0.25">
      <c r="A100" s="60">
        <v>245</v>
      </c>
      <c r="B100" s="60">
        <v>243</v>
      </c>
      <c r="C100" s="60" t="s">
        <v>336</v>
      </c>
      <c r="D100" s="60" t="s">
        <v>337</v>
      </c>
      <c r="E100" s="60"/>
      <c r="F100" s="60" t="s">
        <v>93</v>
      </c>
      <c r="G100" s="60" t="s">
        <v>96</v>
      </c>
      <c r="H100" s="60" t="str">
        <f t="shared" si="5"/>
        <v>New</v>
      </c>
      <c r="I100" s="60">
        <v>1</v>
      </c>
      <c r="J100" s="60" t="s">
        <v>95</v>
      </c>
      <c r="K100" s="60" t="s">
        <v>94</v>
      </c>
      <c r="L100" s="60">
        <v>0</v>
      </c>
      <c r="M100" s="60" t="s">
        <v>94</v>
      </c>
      <c r="N100" s="60" t="s">
        <v>94</v>
      </c>
      <c r="O100" s="60" t="str">
        <f t="shared" si="6"/>
        <v>--</v>
      </c>
      <c r="P100" s="60" t="str">
        <f t="shared" si="7"/>
        <v>x</v>
      </c>
      <c r="Q100" s="60" t="str">
        <f t="shared" si="8"/>
        <v>--</v>
      </c>
      <c r="R100" s="60" t="s">
        <v>96</v>
      </c>
      <c r="S100" s="60">
        <f t="shared" si="9"/>
        <v>1</v>
      </c>
      <c r="T100" s="62" t="s">
        <v>338</v>
      </c>
    </row>
    <row r="101" spans="1:20" x14ac:dyDescent="0.25">
      <c r="A101" s="60">
        <v>246</v>
      </c>
      <c r="B101" s="60" t="s">
        <v>339</v>
      </c>
      <c r="C101" s="60" t="s">
        <v>340</v>
      </c>
      <c r="D101" s="60" t="s">
        <v>341</v>
      </c>
      <c r="E101" s="60"/>
      <c r="F101" s="60" t="s">
        <v>104</v>
      </c>
      <c r="G101" s="60" t="s">
        <v>96</v>
      </c>
      <c r="H101" s="60" t="str">
        <f t="shared" si="5"/>
        <v>New</v>
      </c>
      <c r="I101" s="60">
        <v>0</v>
      </c>
      <c r="J101" s="60" t="s">
        <v>94</v>
      </c>
      <c r="K101" s="60" t="s">
        <v>94</v>
      </c>
      <c r="L101" s="60">
        <v>1</v>
      </c>
      <c r="M101" s="60" t="s">
        <v>94</v>
      </c>
      <c r="N101" s="60" t="s">
        <v>94</v>
      </c>
      <c r="O101" s="60" t="str">
        <f t="shared" si="6"/>
        <v>--</v>
      </c>
      <c r="P101" s="60" t="str">
        <f t="shared" si="7"/>
        <v>--</v>
      </c>
      <c r="Q101" s="60" t="str">
        <f t="shared" si="8"/>
        <v>--</v>
      </c>
      <c r="R101" s="60" t="s">
        <v>96</v>
      </c>
      <c r="S101" s="60">
        <f t="shared" si="9"/>
        <v>0</v>
      </c>
      <c r="T101" s="62" t="s">
        <v>342</v>
      </c>
    </row>
    <row r="102" spans="1:20" x14ac:dyDescent="0.25">
      <c r="A102" s="60">
        <v>252</v>
      </c>
      <c r="B102" s="61">
        <v>254</v>
      </c>
      <c r="C102" s="61" t="s">
        <v>343</v>
      </c>
      <c r="D102" s="61" t="s">
        <v>344</v>
      </c>
      <c r="E102" s="60"/>
      <c r="F102" s="60" t="s">
        <v>104</v>
      </c>
      <c r="G102" s="60" t="s">
        <v>104</v>
      </c>
      <c r="H102" s="60" t="str">
        <f t="shared" si="5"/>
        <v>No</v>
      </c>
      <c r="I102" s="60">
        <v>1</v>
      </c>
      <c r="J102" s="60" t="s">
        <v>94</v>
      </c>
      <c r="K102" s="60" t="s">
        <v>94</v>
      </c>
      <c r="L102" s="60">
        <v>1</v>
      </c>
      <c r="M102" s="60" t="s">
        <v>94</v>
      </c>
      <c r="N102" s="60" t="s">
        <v>94</v>
      </c>
      <c r="O102" s="60" t="str">
        <f t="shared" si="6"/>
        <v>--</v>
      </c>
      <c r="P102" s="60" t="str">
        <f t="shared" si="7"/>
        <v>--</v>
      </c>
      <c r="Q102" s="60" t="str">
        <f t="shared" si="8"/>
        <v>--</v>
      </c>
      <c r="R102" s="60" t="s">
        <v>96</v>
      </c>
      <c r="S102" s="60">
        <f t="shared" si="9"/>
        <v>0</v>
      </c>
      <c r="T102" s="62" t="s">
        <v>97</v>
      </c>
    </row>
    <row r="103" spans="1:20" x14ac:dyDescent="0.25">
      <c r="A103" s="60">
        <v>254</v>
      </c>
      <c r="B103" s="61">
        <v>260</v>
      </c>
      <c r="C103" s="61" t="s">
        <v>345</v>
      </c>
      <c r="D103" s="61" t="s">
        <v>346</v>
      </c>
      <c r="E103" s="60" t="s">
        <v>347</v>
      </c>
      <c r="F103" s="60" t="s">
        <v>93</v>
      </c>
      <c r="G103" s="60" t="s">
        <v>93</v>
      </c>
      <c r="H103" s="60" t="str">
        <f t="shared" si="5"/>
        <v>No</v>
      </c>
      <c r="I103" s="60">
        <v>1</v>
      </c>
      <c r="J103" s="60" t="s">
        <v>95</v>
      </c>
      <c r="K103" s="60" t="s">
        <v>94</v>
      </c>
      <c r="L103" s="60">
        <v>1</v>
      </c>
      <c r="M103" s="60" t="s">
        <v>94</v>
      </c>
      <c r="N103" s="60" t="s">
        <v>94</v>
      </c>
      <c r="O103" s="60" t="str">
        <f t="shared" si="6"/>
        <v>--</v>
      </c>
      <c r="P103" s="60" t="str">
        <f t="shared" si="7"/>
        <v>x</v>
      </c>
      <c r="Q103" s="60" t="str">
        <f t="shared" si="8"/>
        <v>--</v>
      </c>
      <c r="R103" s="60" t="s">
        <v>96</v>
      </c>
      <c r="S103" s="60">
        <f t="shared" si="9"/>
        <v>1</v>
      </c>
      <c r="T103" s="62" t="s">
        <v>97</v>
      </c>
    </row>
    <row r="104" spans="1:20" x14ac:dyDescent="0.25">
      <c r="A104" s="60">
        <v>255</v>
      </c>
      <c r="B104" s="61">
        <v>261</v>
      </c>
      <c r="C104" s="61" t="s">
        <v>348</v>
      </c>
      <c r="D104" s="61" t="s">
        <v>349</v>
      </c>
      <c r="E104" s="60" t="s">
        <v>347</v>
      </c>
      <c r="F104" s="60" t="s">
        <v>93</v>
      </c>
      <c r="G104" s="60" t="s">
        <v>104</v>
      </c>
      <c r="H104" s="60" t="str">
        <f t="shared" si="5"/>
        <v>Yes</v>
      </c>
      <c r="I104" s="60">
        <v>1</v>
      </c>
      <c r="J104" s="60" t="s">
        <v>94</v>
      </c>
      <c r="K104" s="60" t="s">
        <v>94</v>
      </c>
      <c r="L104" s="60">
        <v>1</v>
      </c>
      <c r="M104" s="60" t="s">
        <v>94</v>
      </c>
      <c r="N104" s="60" t="s">
        <v>95</v>
      </c>
      <c r="O104" s="60" t="str">
        <f t="shared" si="6"/>
        <v>--</v>
      </c>
      <c r="P104" s="60" t="str">
        <f t="shared" si="7"/>
        <v>--</v>
      </c>
      <c r="Q104" s="60" t="str">
        <f t="shared" si="8"/>
        <v>x</v>
      </c>
      <c r="R104" s="60" t="s">
        <v>96</v>
      </c>
      <c r="S104" s="60">
        <f t="shared" si="9"/>
        <v>1</v>
      </c>
      <c r="T104" s="62" t="s">
        <v>350</v>
      </c>
    </row>
    <row r="105" spans="1:20" x14ac:dyDescent="0.25">
      <c r="A105" s="60">
        <v>256</v>
      </c>
      <c r="B105" s="61">
        <v>267</v>
      </c>
      <c r="C105" s="61" t="s">
        <v>351</v>
      </c>
      <c r="D105" s="61" t="s">
        <v>352</v>
      </c>
      <c r="E105" s="60" t="s">
        <v>347</v>
      </c>
      <c r="F105" s="60" t="s">
        <v>93</v>
      </c>
      <c r="G105" s="60" t="s">
        <v>93</v>
      </c>
      <c r="H105" s="60" t="str">
        <f t="shared" si="5"/>
        <v>No</v>
      </c>
      <c r="I105" s="60">
        <v>1</v>
      </c>
      <c r="J105" s="60" t="s">
        <v>94</v>
      </c>
      <c r="K105" s="60" t="s">
        <v>94</v>
      </c>
      <c r="L105" s="60">
        <v>2</v>
      </c>
      <c r="M105" s="60" t="s">
        <v>95</v>
      </c>
      <c r="N105" s="60" t="s">
        <v>95</v>
      </c>
      <c r="O105" s="60" t="str">
        <f t="shared" si="6"/>
        <v>x</v>
      </c>
      <c r="P105" s="60" t="str">
        <f t="shared" si="7"/>
        <v>x</v>
      </c>
      <c r="Q105" s="60" t="str">
        <f t="shared" si="8"/>
        <v>x</v>
      </c>
      <c r="R105" s="60" t="s">
        <v>96</v>
      </c>
      <c r="S105" s="60">
        <f t="shared" si="9"/>
        <v>3</v>
      </c>
      <c r="T105" s="62" t="s">
        <v>97</v>
      </c>
    </row>
    <row r="106" spans="1:20" x14ac:dyDescent="0.25">
      <c r="A106" s="60">
        <v>257</v>
      </c>
      <c r="B106" s="61">
        <v>268</v>
      </c>
      <c r="C106" s="61" t="s">
        <v>353</v>
      </c>
      <c r="D106" s="61" t="s">
        <v>354</v>
      </c>
      <c r="E106" s="60" t="s">
        <v>347</v>
      </c>
      <c r="F106" s="60" t="s">
        <v>93</v>
      </c>
      <c r="G106" s="60" t="s">
        <v>93</v>
      </c>
      <c r="H106" s="60" t="str">
        <f t="shared" si="5"/>
        <v>No</v>
      </c>
      <c r="I106" s="60">
        <v>2</v>
      </c>
      <c r="J106" s="60" t="s">
        <v>94</v>
      </c>
      <c r="K106" s="60" t="s">
        <v>95</v>
      </c>
      <c r="L106" s="60">
        <v>1</v>
      </c>
      <c r="M106" s="60" t="s">
        <v>95</v>
      </c>
      <c r="N106" s="60" t="s">
        <v>94</v>
      </c>
      <c r="O106" s="60" t="str">
        <f t="shared" si="6"/>
        <v>x</v>
      </c>
      <c r="P106" s="60" t="str">
        <f t="shared" si="7"/>
        <v>x</v>
      </c>
      <c r="Q106" s="60" t="str">
        <f t="shared" si="8"/>
        <v>x</v>
      </c>
      <c r="R106" s="60" t="s">
        <v>96</v>
      </c>
      <c r="S106" s="60">
        <f t="shared" si="9"/>
        <v>3</v>
      </c>
      <c r="T106" s="62" t="s">
        <v>97</v>
      </c>
    </row>
    <row r="107" spans="1:20" x14ac:dyDescent="0.25">
      <c r="A107" s="60">
        <v>258</v>
      </c>
      <c r="B107" s="61">
        <v>269</v>
      </c>
      <c r="C107" s="61" t="s">
        <v>355</v>
      </c>
      <c r="D107" s="61" t="s">
        <v>356</v>
      </c>
      <c r="E107" s="60" t="s">
        <v>347</v>
      </c>
      <c r="F107" s="60" t="s">
        <v>93</v>
      </c>
      <c r="G107" s="60" t="s">
        <v>93</v>
      </c>
      <c r="H107" s="60" t="str">
        <f t="shared" si="5"/>
        <v>No</v>
      </c>
      <c r="I107" s="60">
        <v>1</v>
      </c>
      <c r="J107" s="60" t="s">
        <v>95</v>
      </c>
      <c r="K107" s="60" t="s">
        <v>94</v>
      </c>
      <c r="L107" s="60">
        <v>1</v>
      </c>
      <c r="M107" s="60" t="s">
        <v>95</v>
      </c>
      <c r="N107" s="60" t="s">
        <v>94</v>
      </c>
      <c r="O107" s="60" t="str">
        <f t="shared" si="6"/>
        <v>--</v>
      </c>
      <c r="P107" s="60" t="str">
        <f t="shared" si="7"/>
        <v>x</v>
      </c>
      <c r="Q107" s="60" t="str">
        <f t="shared" si="8"/>
        <v>--</v>
      </c>
      <c r="R107" s="60" t="s">
        <v>96</v>
      </c>
      <c r="S107" s="60">
        <f t="shared" si="9"/>
        <v>1</v>
      </c>
      <c r="T107" s="62" t="s">
        <v>97</v>
      </c>
    </row>
    <row r="108" spans="1:20" x14ac:dyDescent="0.25">
      <c r="A108" s="60">
        <v>259</v>
      </c>
      <c r="B108" s="61">
        <v>270</v>
      </c>
      <c r="C108" s="61" t="s">
        <v>357</v>
      </c>
      <c r="D108" s="61" t="s">
        <v>358</v>
      </c>
      <c r="E108" s="60" t="s">
        <v>347</v>
      </c>
      <c r="F108" s="60" t="s">
        <v>93</v>
      </c>
      <c r="G108" s="60" t="s">
        <v>93</v>
      </c>
      <c r="H108" s="60" t="str">
        <f t="shared" si="5"/>
        <v>No</v>
      </c>
      <c r="I108" s="60">
        <v>1</v>
      </c>
      <c r="J108" s="60" t="s">
        <v>94</v>
      </c>
      <c r="K108" s="60" t="s">
        <v>95</v>
      </c>
      <c r="L108" s="60">
        <v>1</v>
      </c>
      <c r="M108" s="60" t="s">
        <v>95</v>
      </c>
      <c r="N108" s="60" t="s">
        <v>94</v>
      </c>
      <c r="O108" s="60" t="str">
        <f t="shared" si="6"/>
        <v>--</v>
      </c>
      <c r="P108" s="60" t="str">
        <f t="shared" si="7"/>
        <v>x</v>
      </c>
      <c r="Q108" s="60" t="str">
        <f t="shared" si="8"/>
        <v>x</v>
      </c>
      <c r="R108" s="60" t="s">
        <v>96</v>
      </c>
      <c r="S108" s="60">
        <f t="shared" si="9"/>
        <v>2</v>
      </c>
      <c r="T108" s="62" t="s">
        <v>97</v>
      </c>
    </row>
    <row r="109" spans="1:20" x14ac:dyDescent="0.25">
      <c r="A109" s="60">
        <v>260</v>
      </c>
      <c r="B109" s="61">
        <v>271</v>
      </c>
      <c r="C109" s="61" t="s">
        <v>359</v>
      </c>
      <c r="D109" s="61" t="s">
        <v>360</v>
      </c>
      <c r="E109" s="60" t="s">
        <v>347</v>
      </c>
      <c r="F109" s="60" t="s">
        <v>93</v>
      </c>
      <c r="G109" s="60" t="s">
        <v>93</v>
      </c>
      <c r="H109" s="60" t="str">
        <f t="shared" si="5"/>
        <v>No</v>
      </c>
      <c r="I109" s="60">
        <v>1</v>
      </c>
      <c r="J109" s="60" t="s">
        <v>94</v>
      </c>
      <c r="K109" s="60" t="s">
        <v>95</v>
      </c>
      <c r="L109" s="60">
        <v>1</v>
      </c>
      <c r="M109" s="60" t="s">
        <v>94</v>
      </c>
      <c r="N109" s="60" t="s">
        <v>95</v>
      </c>
      <c r="O109" s="60" t="str">
        <f t="shared" si="6"/>
        <v>--</v>
      </c>
      <c r="P109" s="60" t="str">
        <f t="shared" si="7"/>
        <v>--</v>
      </c>
      <c r="Q109" s="60" t="str">
        <f t="shared" si="8"/>
        <v>x</v>
      </c>
      <c r="R109" s="60" t="s">
        <v>96</v>
      </c>
      <c r="S109" s="60">
        <f t="shared" si="9"/>
        <v>1</v>
      </c>
      <c r="T109" s="62" t="s">
        <v>97</v>
      </c>
    </row>
    <row r="110" spans="1:20" x14ac:dyDescent="0.25">
      <c r="A110" s="60">
        <v>261</v>
      </c>
      <c r="B110" s="61">
        <v>273</v>
      </c>
      <c r="C110" s="61" t="s">
        <v>361</v>
      </c>
      <c r="D110" s="61" t="s">
        <v>362</v>
      </c>
      <c r="E110" s="60" t="s">
        <v>347</v>
      </c>
      <c r="F110" s="60" t="s">
        <v>93</v>
      </c>
      <c r="G110" s="60" t="s">
        <v>93</v>
      </c>
      <c r="H110" s="60" t="str">
        <f t="shared" si="5"/>
        <v>No</v>
      </c>
      <c r="I110" s="60">
        <v>1</v>
      </c>
      <c r="J110" s="60" t="s">
        <v>95</v>
      </c>
      <c r="K110" s="60" t="s">
        <v>94</v>
      </c>
      <c r="L110" s="60">
        <v>0</v>
      </c>
      <c r="M110" s="60" t="s">
        <v>94</v>
      </c>
      <c r="N110" s="60" t="s">
        <v>94</v>
      </c>
      <c r="O110" s="60" t="str">
        <f t="shared" si="6"/>
        <v>--</v>
      </c>
      <c r="P110" s="60" t="str">
        <f t="shared" si="7"/>
        <v>x</v>
      </c>
      <c r="Q110" s="60" t="str">
        <f t="shared" si="8"/>
        <v>--</v>
      </c>
      <c r="R110" s="60" t="s">
        <v>96</v>
      </c>
      <c r="S110" s="60">
        <f t="shared" si="9"/>
        <v>1</v>
      </c>
      <c r="T110" s="62" t="s">
        <v>97</v>
      </c>
    </row>
    <row r="111" spans="1:20" x14ac:dyDescent="0.25">
      <c r="A111" s="60">
        <v>266</v>
      </c>
      <c r="B111" s="60" t="s">
        <v>363</v>
      </c>
      <c r="C111" s="60" t="s">
        <v>364</v>
      </c>
      <c r="D111" s="60" t="s">
        <v>365</v>
      </c>
      <c r="E111" s="60"/>
      <c r="F111" s="60" t="s">
        <v>104</v>
      </c>
      <c r="G111" s="60" t="s">
        <v>96</v>
      </c>
      <c r="H111" s="60" t="str">
        <f t="shared" si="5"/>
        <v>New</v>
      </c>
      <c r="I111" s="60">
        <v>1</v>
      </c>
      <c r="J111" s="60" t="s">
        <v>94</v>
      </c>
      <c r="K111" s="60" t="s">
        <v>94</v>
      </c>
      <c r="L111" s="60">
        <v>1</v>
      </c>
      <c r="M111" s="60" t="s">
        <v>94</v>
      </c>
      <c r="N111" s="60" t="s">
        <v>94</v>
      </c>
      <c r="O111" s="60" t="str">
        <f t="shared" si="6"/>
        <v>--</v>
      </c>
      <c r="P111" s="60" t="str">
        <f t="shared" si="7"/>
        <v>--</v>
      </c>
      <c r="Q111" s="60" t="str">
        <f t="shared" si="8"/>
        <v>--</v>
      </c>
      <c r="R111" s="60" t="s">
        <v>96</v>
      </c>
      <c r="S111" s="60">
        <f t="shared" si="9"/>
        <v>0</v>
      </c>
      <c r="T111" s="62" t="s">
        <v>366</v>
      </c>
    </row>
    <row r="112" spans="1:20" x14ac:dyDescent="0.25">
      <c r="A112" s="60">
        <v>273</v>
      </c>
      <c r="B112" s="61">
        <v>286</v>
      </c>
      <c r="C112" s="61" t="s">
        <v>367</v>
      </c>
      <c r="D112" s="61" t="s">
        <v>368</v>
      </c>
      <c r="E112" s="60"/>
      <c r="F112" s="60" t="s">
        <v>93</v>
      </c>
      <c r="G112" s="60" t="s">
        <v>93</v>
      </c>
      <c r="H112" s="60" t="str">
        <f t="shared" si="5"/>
        <v>No</v>
      </c>
      <c r="I112" s="60">
        <v>1</v>
      </c>
      <c r="J112" s="60" t="s">
        <v>94</v>
      </c>
      <c r="K112" s="60" t="s">
        <v>95</v>
      </c>
      <c r="L112" s="60">
        <v>1</v>
      </c>
      <c r="M112" s="60" t="s">
        <v>94</v>
      </c>
      <c r="N112" s="60" t="s">
        <v>94</v>
      </c>
      <c r="O112" s="60" t="str">
        <f t="shared" si="6"/>
        <v>--</v>
      </c>
      <c r="P112" s="60" t="str">
        <f t="shared" si="7"/>
        <v>--</v>
      </c>
      <c r="Q112" s="60" t="str">
        <f t="shared" si="8"/>
        <v>x</v>
      </c>
      <c r="R112" s="60" t="s">
        <v>105</v>
      </c>
      <c r="S112" s="60">
        <f t="shared" si="9"/>
        <v>2</v>
      </c>
      <c r="T112" s="62" t="s">
        <v>97</v>
      </c>
    </row>
    <row r="113" spans="1:20" x14ac:dyDescent="0.25">
      <c r="A113" s="60">
        <v>274</v>
      </c>
      <c r="B113" s="61">
        <v>287</v>
      </c>
      <c r="C113" s="61" t="s">
        <v>369</v>
      </c>
      <c r="D113" s="61" t="s">
        <v>370</v>
      </c>
      <c r="E113" s="60"/>
      <c r="F113" s="60" t="s">
        <v>93</v>
      </c>
      <c r="G113" s="60" t="s">
        <v>93</v>
      </c>
      <c r="H113" s="60" t="str">
        <f t="shared" si="5"/>
        <v>No</v>
      </c>
      <c r="I113" s="60">
        <v>1</v>
      </c>
      <c r="J113" s="60" t="s">
        <v>94</v>
      </c>
      <c r="K113" s="60" t="s">
        <v>94</v>
      </c>
      <c r="L113" s="60">
        <v>1</v>
      </c>
      <c r="M113" s="60" t="s">
        <v>95</v>
      </c>
      <c r="N113" s="60" t="s">
        <v>95</v>
      </c>
      <c r="O113" s="60" t="str">
        <f t="shared" si="6"/>
        <v>--</v>
      </c>
      <c r="P113" s="60" t="str">
        <f t="shared" si="7"/>
        <v>x</v>
      </c>
      <c r="Q113" s="60" t="str">
        <f t="shared" si="8"/>
        <v>x</v>
      </c>
      <c r="R113" s="60" t="s">
        <v>96</v>
      </c>
      <c r="S113" s="60">
        <f t="shared" si="9"/>
        <v>2</v>
      </c>
      <c r="T113" s="62" t="s">
        <v>97</v>
      </c>
    </row>
    <row r="114" spans="1:20" x14ac:dyDescent="0.25">
      <c r="A114" s="60">
        <v>276</v>
      </c>
      <c r="B114" s="61">
        <v>289</v>
      </c>
      <c r="C114" s="61" t="s">
        <v>371</v>
      </c>
      <c r="D114" s="61" t="s">
        <v>372</v>
      </c>
      <c r="E114" s="60"/>
      <c r="F114" s="60" t="s">
        <v>93</v>
      </c>
      <c r="G114" s="60" t="s">
        <v>93</v>
      </c>
      <c r="H114" s="60" t="str">
        <f t="shared" si="5"/>
        <v>No</v>
      </c>
      <c r="I114" s="60">
        <v>1</v>
      </c>
      <c r="J114" s="60" t="s">
        <v>94</v>
      </c>
      <c r="K114" s="60" t="s">
        <v>94</v>
      </c>
      <c r="L114" s="60">
        <v>1</v>
      </c>
      <c r="M114" s="60" t="s">
        <v>95</v>
      </c>
      <c r="N114" s="60" t="s">
        <v>95</v>
      </c>
      <c r="O114" s="60" t="str">
        <f t="shared" si="6"/>
        <v>--</v>
      </c>
      <c r="P114" s="60" t="str">
        <f t="shared" si="7"/>
        <v>x</v>
      </c>
      <c r="Q114" s="60" t="str">
        <f t="shared" si="8"/>
        <v>x</v>
      </c>
      <c r="R114" s="60" t="s">
        <v>96</v>
      </c>
      <c r="S114" s="60">
        <f t="shared" si="9"/>
        <v>2</v>
      </c>
      <c r="T114" s="62" t="s">
        <v>97</v>
      </c>
    </row>
    <row r="115" spans="1:20" x14ac:dyDescent="0.25">
      <c r="A115" s="60">
        <v>277</v>
      </c>
      <c r="B115" s="61">
        <v>290</v>
      </c>
      <c r="C115" s="61" t="s">
        <v>373</v>
      </c>
      <c r="D115" s="61" t="s">
        <v>374</v>
      </c>
      <c r="E115" s="60"/>
      <c r="F115" s="60" t="s">
        <v>93</v>
      </c>
      <c r="G115" s="60" t="s">
        <v>93</v>
      </c>
      <c r="H115" s="60" t="str">
        <f t="shared" si="5"/>
        <v>No</v>
      </c>
      <c r="I115" s="60">
        <v>1</v>
      </c>
      <c r="J115" s="60" t="s">
        <v>94</v>
      </c>
      <c r="K115" s="60" t="s">
        <v>95</v>
      </c>
      <c r="L115" s="60">
        <v>1</v>
      </c>
      <c r="M115" s="60" t="s">
        <v>94</v>
      </c>
      <c r="N115" s="60" t="s">
        <v>94</v>
      </c>
      <c r="O115" s="60" t="str">
        <f t="shared" si="6"/>
        <v>--</v>
      </c>
      <c r="P115" s="60" t="str">
        <f t="shared" si="7"/>
        <v>--</v>
      </c>
      <c r="Q115" s="60" t="str">
        <f t="shared" si="8"/>
        <v>x</v>
      </c>
      <c r="R115" s="60" t="s">
        <v>96</v>
      </c>
      <c r="S115" s="60">
        <f t="shared" si="9"/>
        <v>1</v>
      </c>
      <c r="T115" s="62" t="s">
        <v>97</v>
      </c>
    </row>
    <row r="116" spans="1:20" x14ac:dyDescent="0.25">
      <c r="A116" s="60">
        <v>280</v>
      </c>
      <c r="B116" s="61">
        <v>292</v>
      </c>
      <c r="C116" s="61" t="s">
        <v>375</v>
      </c>
      <c r="D116" s="61" t="s">
        <v>376</v>
      </c>
      <c r="E116" s="60"/>
      <c r="F116" s="60" t="s">
        <v>93</v>
      </c>
      <c r="G116" s="60" t="s">
        <v>93</v>
      </c>
      <c r="H116" s="60" t="str">
        <f t="shared" si="5"/>
        <v>No</v>
      </c>
      <c r="I116" s="60">
        <v>1</v>
      </c>
      <c r="J116" s="60" t="s">
        <v>94</v>
      </c>
      <c r="K116" s="60" t="s">
        <v>94</v>
      </c>
      <c r="L116" s="60">
        <v>1</v>
      </c>
      <c r="M116" s="60" t="s">
        <v>94</v>
      </c>
      <c r="N116" s="60" t="s">
        <v>94</v>
      </c>
      <c r="O116" s="60" t="str">
        <f t="shared" si="6"/>
        <v>--</v>
      </c>
      <c r="P116" s="60" t="str">
        <f t="shared" si="7"/>
        <v>--</v>
      </c>
      <c r="Q116" s="60" t="str">
        <f t="shared" si="8"/>
        <v>--</v>
      </c>
      <c r="R116" s="60" t="s">
        <v>105</v>
      </c>
      <c r="S116" s="60">
        <f t="shared" si="9"/>
        <v>1</v>
      </c>
      <c r="T116" s="62" t="s">
        <v>97</v>
      </c>
    </row>
    <row r="117" spans="1:20" x14ac:dyDescent="0.25">
      <c r="A117" s="60">
        <v>283</v>
      </c>
      <c r="B117" s="61">
        <v>293</v>
      </c>
      <c r="C117" s="63" t="s">
        <v>377</v>
      </c>
      <c r="D117" s="61" t="s">
        <v>378</v>
      </c>
      <c r="E117" s="60"/>
      <c r="F117" s="60" t="s">
        <v>93</v>
      </c>
      <c r="G117" s="60" t="s">
        <v>93</v>
      </c>
      <c r="H117" s="60" t="str">
        <f t="shared" si="5"/>
        <v>No</v>
      </c>
      <c r="I117" s="60">
        <v>1</v>
      </c>
      <c r="J117" s="60" t="s">
        <v>94</v>
      </c>
      <c r="K117" s="60" t="s">
        <v>94</v>
      </c>
      <c r="L117" s="60">
        <v>2</v>
      </c>
      <c r="M117" s="60" t="s">
        <v>95</v>
      </c>
      <c r="N117" s="60" t="s">
        <v>94</v>
      </c>
      <c r="O117" s="60" t="str">
        <f t="shared" si="6"/>
        <v>x</v>
      </c>
      <c r="P117" s="60" t="str">
        <f t="shared" si="7"/>
        <v>x</v>
      </c>
      <c r="Q117" s="60" t="str">
        <f t="shared" si="8"/>
        <v>--</v>
      </c>
      <c r="R117" s="60" t="s">
        <v>105</v>
      </c>
      <c r="S117" s="60">
        <f t="shared" si="9"/>
        <v>3</v>
      </c>
      <c r="T117" s="62" t="s">
        <v>97</v>
      </c>
    </row>
    <row r="118" spans="1:20" x14ac:dyDescent="0.25">
      <c r="A118" s="60">
        <v>287</v>
      </c>
      <c r="B118" s="60" t="s">
        <v>379</v>
      </c>
      <c r="C118" s="60" t="s">
        <v>380</v>
      </c>
      <c r="D118" s="60" t="s">
        <v>381</v>
      </c>
      <c r="E118" s="60"/>
      <c r="F118" s="60" t="s">
        <v>93</v>
      </c>
      <c r="G118" s="60" t="s">
        <v>96</v>
      </c>
      <c r="H118" s="60" t="str">
        <f t="shared" si="5"/>
        <v>New</v>
      </c>
      <c r="I118" s="60">
        <v>1</v>
      </c>
      <c r="J118" s="60" t="s">
        <v>95</v>
      </c>
      <c r="K118" s="60" t="s">
        <v>94</v>
      </c>
      <c r="L118" s="60">
        <v>0</v>
      </c>
      <c r="M118" s="60" t="s">
        <v>94</v>
      </c>
      <c r="N118" s="60" t="s">
        <v>94</v>
      </c>
      <c r="O118" s="60" t="str">
        <f t="shared" si="6"/>
        <v>--</v>
      </c>
      <c r="P118" s="60" t="str">
        <f t="shared" si="7"/>
        <v>x</v>
      </c>
      <c r="Q118" s="60" t="str">
        <f t="shared" si="8"/>
        <v>--</v>
      </c>
      <c r="R118" s="60" t="s">
        <v>96</v>
      </c>
      <c r="S118" s="60">
        <f t="shared" si="9"/>
        <v>1</v>
      </c>
      <c r="T118" s="62" t="s">
        <v>382</v>
      </c>
    </row>
    <row r="119" spans="1:20" x14ac:dyDescent="0.25">
      <c r="A119" s="60">
        <v>289</v>
      </c>
      <c r="B119" s="61">
        <v>297</v>
      </c>
      <c r="C119" s="61" t="s">
        <v>383</v>
      </c>
      <c r="D119" s="61" t="s">
        <v>384</v>
      </c>
      <c r="E119" s="60"/>
      <c r="F119" s="60" t="s">
        <v>104</v>
      </c>
      <c r="G119" s="60" t="s">
        <v>104</v>
      </c>
      <c r="H119" s="60" t="str">
        <f t="shared" si="5"/>
        <v>No</v>
      </c>
      <c r="I119" s="60">
        <v>1</v>
      </c>
      <c r="J119" s="60" t="s">
        <v>94</v>
      </c>
      <c r="K119" s="60" t="s">
        <v>94</v>
      </c>
      <c r="L119" s="60">
        <v>1</v>
      </c>
      <c r="M119" s="60" t="s">
        <v>94</v>
      </c>
      <c r="N119" s="60" t="s">
        <v>94</v>
      </c>
      <c r="O119" s="60" t="str">
        <f t="shared" si="6"/>
        <v>--</v>
      </c>
      <c r="P119" s="60" t="str">
        <f t="shared" si="7"/>
        <v>--</v>
      </c>
      <c r="Q119" s="60" t="str">
        <f t="shared" si="8"/>
        <v>--</v>
      </c>
      <c r="R119" s="60" t="s">
        <v>96</v>
      </c>
      <c r="S119" s="60">
        <f t="shared" si="9"/>
        <v>0</v>
      </c>
      <c r="T119" s="62" t="s">
        <v>97</v>
      </c>
    </row>
    <row r="120" spans="1:20" x14ac:dyDescent="0.25">
      <c r="A120" s="60">
        <v>290</v>
      </c>
      <c r="B120" s="61">
        <v>298</v>
      </c>
      <c r="C120" s="61" t="s">
        <v>385</v>
      </c>
      <c r="D120" s="61" t="s">
        <v>386</v>
      </c>
      <c r="E120" s="60"/>
      <c r="F120" s="60" t="s">
        <v>93</v>
      </c>
      <c r="G120" s="60" t="s">
        <v>93</v>
      </c>
      <c r="H120" s="60" t="str">
        <f t="shared" si="5"/>
        <v>No</v>
      </c>
      <c r="I120" s="60">
        <v>1</v>
      </c>
      <c r="J120" s="60" t="s">
        <v>94</v>
      </c>
      <c r="K120" s="60" t="s">
        <v>94</v>
      </c>
      <c r="L120" s="60">
        <v>1</v>
      </c>
      <c r="M120" s="60" t="s">
        <v>95</v>
      </c>
      <c r="N120" s="60" t="s">
        <v>94</v>
      </c>
      <c r="O120" s="60" t="str">
        <f t="shared" si="6"/>
        <v>--</v>
      </c>
      <c r="P120" s="60" t="str">
        <f t="shared" si="7"/>
        <v>x</v>
      </c>
      <c r="Q120" s="60" t="str">
        <f t="shared" si="8"/>
        <v>--</v>
      </c>
      <c r="R120" s="60" t="s">
        <v>96</v>
      </c>
      <c r="S120" s="60">
        <f t="shared" si="9"/>
        <v>1</v>
      </c>
      <c r="T120" s="62" t="s">
        <v>97</v>
      </c>
    </row>
    <row r="121" spans="1:20" x14ac:dyDescent="0.25">
      <c r="A121" s="60">
        <v>291</v>
      </c>
      <c r="B121" s="61">
        <v>299</v>
      </c>
      <c r="C121" s="61" t="s">
        <v>387</v>
      </c>
      <c r="D121" s="61" t="s">
        <v>388</v>
      </c>
      <c r="E121" s="60"/>
      <c r="F121" s="60" t="s">
        <v>93</v>
      </c>
      <c r="G121" s="60" t="s">
        <v>93</v>
      </c>
      <c r="H121" s="60" t="str">
        <f t="shared" si="5"/>
        <v>No</v>
      </c>
      <c r="I121" s="60">
        <v>1</v>
      </c>
      <c r="J121" s="60" t="s">
        <v>94</v>
      </c>
      <c r="K121" s="60" t="s">
        <v>95</v>
      </c>
      <c r="L121" s="60">
        <v>0</v>
      </c>
      <c r="M121" s="60" t="s">
        <v>94</v>
      </c>
      <c r="N121" s="60" t="s">
        <v>94</v>
      </c>
      <c r="O121" s="60" t="str">
        <f t="shared" si="6"/>
        <v>--</v>
      </c>
      <c r="P121" s="60" t="str">
        <f t="shared" si="7"/>
        <v>--</v>
      </c>
      <c r="Q121" s="60" t="str">
        <f t="shared" si="8"/>
        <v>x</v>
      </c>
      <c r="R121" s="60" t="s">
        <v>105</v>
      </c>
      <c r="S121" s="60">
        <f t="shared" si="9"/>
        <v>2</v>
      </c>
      <c r="T121" s="62" t="s">
        <v>97</v>
      </c>
    </row>
    <row r="122" spans="1:20" x14ac:dyDescent="0.25">
      <c r="A122" s="60">
        <v>292</v>
      </c>
      <c r="B122" s="61">
        <v>601</v>
      </c>
      <c r="C122" s="61" t="s">
        <v>389</v>
      </c>
      <c r="D122" s="61" t="s">
        <v>390</v>
      </c>
      <c r="E122" s="60"/>
      <c r="F122" s="60" t="s">
        <v>93</v>
      </c>
      <c r="G122" s="60" t="s">
        <v>93</v>
      </c>
      <c r="H122" s="60" t="str">
        <f t="shared" si="5"/>
        <v>No</v>
      </c>
      <c r="I122" s="60">
        <v>1</v>
      </c>
      <c r="J122" s="60" t="s">
        <v>94</v>
      </c>
      <c r="K122" s="60" t="s">
        <v>94</v>
      </c>
      <c r="L122" s="60">
        <v>1</v>
      </c>
      <c r="M122" s="60" t="s">
        <v>95</v>
      </c>
      <c r="N122" s="60" t="s">
        <v>94</v>
      </c>
      <c r="O122" s="60" t="str">
        <f t="shared" si="6"/>
        <v>--</v>
      </c>
      <c r="P122" s="60" t="str">
        <f t="shared" si="7"/>
        <v>x</v>
      </c>
      <c r="Q122" s="60" t="str">
        <f t="shared" si="8"/>
        <v>--</v>
      </c>
      <c r="R122" s="60" t="s">
        <v>96</v>
      </c>
      <c r="S122" s="60">
        <f t="shared" si="9"/>
        <v>1</v>
      </c>
      <c r="T122" s="62" t="s">
        <v>97</v>
      </c>
    </row>
    <row r="123" spans="1:20" x14ac:dyDescent="0.25">
      <c r="A123" s="60">
        <v>295</v>
      </c>
      <c r="B123" s="61">
        <v>300</v>
      </c>
      <c r="C123" s="61" t="s">
        <v>391</v>
      </c>
      <c r="D123" s="61" t="s">
        <v>392</v>
      </c>
      <c r="E123" s="60"/>
      <c r="F123" s="60" t="s">
        <v>93</v>
      </c>
      <c r="G123" s="60" t="s">
        <v>93</v>
      </c>
      <c r="H123" s="60" t="str">
        <f t="shared" si="5"/>
        <v>No</v>
      </c>
      <c r="I123" s="60">
        <v>2</v>
      </c>
      <c r="J123" s="60" t="s">
        <v>95</v>
      </c>
      <c r="K123" s="60" t="s">
        <v>94</v>
      </c>
      <c r="L123" s="60">
        <v>0</v>
      </c>
      <c r="M123" s="60" t="s">
        <v>94</v>
      </c>
      <c r="N123" s="60" t="s">
        <v>94</v>
      </c>
      <c r="O123" s="60" t="str">
        <f t="shared" si="6"/>
        <v>x</v>
      </c>
      <c r="P123" s="60" t="str">
        <f t="shared" si="7"/>
        <v>x</v>
      </c>
      <c r="Q123" s="60" t="str">
        <f t="shared" si="8"/>
        <v>--</v>
      </c>
      <c r="R123" s="60" t="s">
        <v>96</v>
      </c>
      <c r="S123" s="60">
        <f t="shared" si="9"/>
        <v>2</v>
      </c>
      <c r="T123" s="62" t="s">
        <v>97</v>
      </c>
    </row>
    <row r="124" spans="1:20" x14ac:dyDescent="0.25">
      <c r="A124" s="60">
        <v>296</v>
      </c>
      <c r="B124" s="60">
        <v>301</v>
      </c>
      <c r="C124" s="60" t="s">
        <v>393</v>
      </c>
      <c r="D124" s="60" t="s">
        <v>394</v>
      </c>
      <c r="E124" s="60"/>
      <c r="F124" s="60" t="s">
        <v>93</v>
      </c>
      <c r="G124" s="60" t="s">
        <v>96</v>
      </c>
      <c r="H124" s="60" t="str">
        <f t="shared" si="5"/>
        <v>New</v>
      </c>
      <c r="I124" s="60">
        <v>1</v>
      </c>
      <c r="J124" s="60" t="s">
        <v>94</v>
      </c>
      <c r="K124" s="60" t="s">
        <v>94</v>
      </c>
      <c r="L124" s="60">
        <v>1</v>
      </c>
      <c r="M124" s="60" t="s">
        <v>95</v>
      </c>
      <c r="N124" s="60" t="s">
        <v>94</v>
      </c>
      <c r="O124" s="60" t="str">
        <f t="shared" si="6"/>
        <v>--</v>
      </c>
      <c r="P124" s="60" t="str">
        <f t="shared" si="7"/>
        <v>x</v>
      </c>
      <c r="Q124" s="60" t="str">
        <f t="shared" si="8"/>
        <v>--</v>
      </c>
      <c r="R124" s="60" t="s">
        <v>96</v>
      </c>
      <c r="S124" s="60">
        <f t="shared" si="9"/>
        <v>1</v>
      </c>
      <c r="T124" s="62" t="s">
        <v>395</v>
      </c>
    </row>
    <row r="125" spans="1:20" x14ac:dyDescent="0.25">
      <c r="A125" s="60">
        <v>297</v>
      </c>
      <c r="B125" s="61">
        <v>302</v>
      </c>
      <c r="C125" s="61" t="s">
        <v>396</v>
      </c>
      <c r="D125" s="61" t="s">
        <v>397</v>
      </c>
      <c r="E125" s="60"/>
      <c r="F125" s="60" t="s">
        <v>93</v>
      </c>
      <c r="G125" s="60" t="s">
        <v>93</v>
      </c>
      <c r="H125" s="60" t="str">
        <f t="shared" si="5"/>
        <v>No</v>
      </c>
      <c r="I125" s="60">
        <v>1</v>
      </c>
      <c r="J125" s="60" t="s">
        <v>95</v>
      </c>
      <c r="K125" s="60" t="s">
        <v>95</v>
      </c>
      <c r="L125" s="60">
        <v>2</v>
      </c>
      <c r="M125" s="60" t="s">
        <v>95</v>
      </c>
      <c r="N125" s="60" t="s">
        <v>94</v>
      </c>
      <c r="O125" s="60" t="str">
        <f t="shared" si="6"/>
        <v>x</v>
      </c>
      <c r="P125" s="60" t="str">
        <f t="shared" si="7"/>
        <v>x</v>
      </c>
      <c r="Q125" s="60" t="str">
        <f t="shared" si="8"/>
        <v>x</v>
      </c>
      <c r="R125" s="60" t="s">
        <v>96</v>
      </c>
      <c r="S125" s="60">
        <f t="shared" si="9"/>
        <v>3</v>
      </c>
      <c r="T125" s="62" t="s">
        <v>97</v>
      </c>
    </row>
    <row r="126" spans="1:20" x14ac:dyDescent="0.25">
      <c r="A126" s="60">
        <v>298</v>
      </c>
      <c r="B126" s="61">
        <v>157</v>
      </c>
      <c r="C126" s="61" t="s">
        <v>398</v>
      </c>
      <c r="D126" s="61" t="s">
        <v>399</v>
      </c>
      <c r="E126" s="60"/>
      <c r="F126" s="60" t="s">
        <v>93</v>
      </c>
      <c r="G126" s="60" t="s">
        <v>93</v>
      </c>
      <c r="H126" s="60" t="str">
        <f t="shared" si="5"/>
        <v>No</v>
      </c>
      <c r="I126" s="60">
        <v>2</v>
      </c>
      <c r="J126" s="60" t="s">
        <v>95</v>
      </c>
      <c r="K126" s="60" t="s">
        <v>94</v>
      </c>
      <c r="L126" s="60">
        <v>0</v>
      </c>
      <c r="M126" s="60" t="s">
        <v>94</v>
      </c>
      <c r="N126" s="60" t="s">
        <v>94</v>
      </c>
      <c r="O126" s="60" t="str">
        <f t="shared" si="6"/>
        <v>x</v>
      </c>
      <c r="P126" s="60" t="str">
        <f t="shared" si="7"/>
        <v>x</v>
      </c>
      <c r="Q126" s="60" t="str">
        <f t="shared" si="8"/>
        <v>--</v>
      </c>
      <c r="R126" s="60" t="s">
        <v>96</v>
      </c>
      <c r="S126" s="60">
        <f t="shared" si="9"/>
        <v>2</v>
      </c>
      <c r="T126" s="62" t="s">
        <v>97</v>
      </c>
    </row>
    <row r="127" spans="1:20" x14ac:dyDescent="0.25">
      <c r="A127" s="60">
        <v>300</v>
      </c>
      <c r="B127" s="60" t="s">
        <v>400</v>
      </c>
      <c r="C127" s="60" t="s">
        <v>401</v>
      </c>
      <c r="D127" s="60" t="s">
        <v>402</v>
      </c>
      <c r="E127" s="60"/>
      <c r="F127" s="60" t="s">
        <v>93</v>
      </c>
      <c r="G127" s="60" t="s">
        <v>96</v>
      </c>
      <c r="H127" s="60" t="str">
        <f t="shared" si="5"/>
        <v>New</v>
      </c>
      <c r="I127" s="60">
        <v>0</v>
      </c>
      <c r="J127" s="60" t="s">
        <v>94</v>
      </c>
      <c r="K127" s="60" t="s">
        <v>94</v>
      </c>
      <c r="L127" s="60">
        <v>1</v>
      </c>
      <c r="M127" s="60" t="s">
        <v>94</v>
      </c>
      <c r="N127" s="60" t="s">
        <v>95</v>
      </c>
      <c r="O127" s="60" t="str">
        <f t="shared" si="6"/>
        <v>--</v>
      </c>
      <c r="P127" s="60" t="str">
        <f t="shared" si="7"/>
        <v>--</v>
      </c>
      <c r="Q127" s="60" t="str">
        <f t="shared" si="8"/>
        <v>x</v>
      </c>
      <c r="R127" s="60" t="s">
        <v>96</v>
      </c>
      <c r="S127" s="60">
        <f t="shared" si="9"/>
        <v>1</v>
      </c>
      <c r="T127" s="62" t="s">
        <v>403</v>
      </c>
    </row>
    <row r="128" spans="1:20" x14ac:dyDescent="0.25">
      <c r="A128" s="60">
        <v>301</v>
      </c>
      <c r="B128" s="60" t="s">
        <v>404</v>
      </c>
      <c r="C128" s="60" t="s">
        <v>404</v>
      </c>
      <c r="D128" s="60" t="s">
        <v>405</v>
      </c>
      <c r="E128" s="60"/>
      <c r="F128" s="60" t="s">
        <v>104</v>
      </c>
      <c r="G128" s="60" t="s">
        <v>96</v>
      </c>
      <c r="H128" s="60" t="str">
        <f t="shared" si="5"/>
        <v>New</v>
      </c>
      <c r="I128" s="60">
        <v>0</v>
      </c>
      <c r="J128" s="60" t="s">
        <v>94</v>
      </c>
      <c r="K128" s="60" t="s">
        <v>94</v>
      </c>
      <c r="L128" s="60">
        <v>1</v>
      </c>
      <c r="M128" s="60" t="s">
        <v>94</v>
      </c>
      <c r="N128" s="60" t="s">
        <v>94</v>
      </c>
      <c r="O128" s="60" t="str">
        <f t="shared" si="6"/>
        <v>--</v>
      </c>
      <c r="P128" s="60" t="str">
        <f t="shared" si="7"/>
        <v>--</v>
      </c>
      <c r="Q128" s="60" t="str">
        <f t="shared" si="8"/>
        <v>--</v>
      </c>
      <c r="R128" s="60" t="s">
        <v>96</v>
      </c>
      <c r="S128" s="60">
        <f t="shared" si="9"/>
        <v>0</v>
      </c>
      <c r="T128" s="62" t="s">
        <v>406</v>
      </c>
    </row>
    <row r="129" spans="1:20" x14ac:dyDescent="0.25">
      <c r="A129" s="60">
        <v>302</v>
      </c>
      <c r="B129" s="60" t="s">
        <v>407</v>
      </c>
      <c r="C129" s="60" t="s">
        <v>407</v>
      </c>
      <c r="D129" s="60" t="s">
        <v>408</v>
      </c>
      <c r="E129" s="60"/>
      <c r="F129" s="60" t="s">
        <v>93</v>
      </c>
      <c r="G129" s="60" t="s">
        <v>96</v>
      </c>
      <c r="H129" s="60" t="str">
        <f t="shared" si="5"/>
        <v>New</v>
      </c>
      <c r="I129" s="60">
        <v>4</v>
      </c>
      <c r="J129" s="60" t="s">
        <v>94</v>
      </c>
      <c r="K129" s="60" t="s">
        <v>94</v>
      </c>
      <c r="L129" s="60">
        <v>0</v>
      </c>
      <c r="M129" s="60" t="s">
        <v>94</v>
      </c>
      <c r="N129" s="60" t="s">
        <v>94</v>
      </c>
      <c r="O129" s="60" t="str">
        <f t="shared" si="6"/>
        <v>x</v>
      </c>
      <c r="P129" s="60" t="str">
        <f t="shared" si="7"/>
        <v>--</v>
      </c>
      <c r="Q129" s="60" t="str">
        <f t="shared" si="8"/>
        <v>--</v>
      </c>
      <c r="R129" s="60" t="s">
        <v>96</v>
      </c>
      <c r="S129" s="60">
        <f t="shared" si="9"/>
        <v>1</v>
      </c>
      <c r="T129" s="62" t="s">
        <v>409</v>
      </c>
    </row>
    <row r="130" spans="1:20" x14ac:dyDescent="0.25">
      <c r="A130" s="60">
        <v>303</v>
      </c>
      <c r="B130" s="60" t="s">
        <v>410</v>
      </c>
      <c r="C130" s="60" t="s">
        <v>410</v>
      </c>
      <c r="D130" s="60" t="s">
        <v>411</v>
      </c>
      <c r="E130" s="60"/>
      <c r="F130" s="60" t="s">
        <v>93</v>
      </c>
      <c r="G130" s="60" t="s">
        <v>96</v>
      </c>
      <c r="H130" s="60" t="str">
        <f t="shared" si="5"/>
        <v>New</v>
      </c>
      <c r="I130" s="60">
        <v>0</v>
      </c>
      <c r="J130" s="60" t="s">
        <v>94</v>
      </c>
      <c r="K130" s="60" t="s">
        <v>94</v>
      </c>
      <c r="L130" s="60">
        <v>1</v>
      </c>
      <c r="M130" s="60" t="s">
        <v>95</v>
      </c>
      <c r="N130" s="60" t="s">
        <v>94</v>
      </c>
      <c r="O130" s="60" t="str">
        <f t="shared" si="6"/>
        <v>--</v>
      </c>
      <c r="P130" s="60" t="str">
        <f t="shared" si="7"/>
        <v>x</v>
      </c>
      <c r="Q130" s="60" t="str">
        <f t="shared" si="8"/>
        <v>--</v>
      </c>
      <c r="R130" s="60" t="s">
        <v>96</v>
      </c>
      <c r="S130" s="60">
        <f t="shared" si="9"/>
        <v>1</v>
      </c>
      <c r="T130" s="62" t="s">
        <v>412</v>
      </c>
    </row>
    <row r="131" spans="1:20" x14ac:dyDescent="0.25">
      <c r="A131" s="60">
        <v>304</v>
      </c>
      <c r="B131" s="60" t="s">
        <v>413</v>
      </c>
      <c r="C131" s="60" t="s">
        <v>414</v>
      </c>
      <c r="D131" s="60" t="s">
        <v>415</v>
      </c>
      <c r="E131" s="60"/>
      <c r="F131" s="60" t="s">
        <v>104</v>
      </c>
      <c r="G131" s="60" t="s">
        <v>96</v>
      </c>
      <c r="H131" s="60" t="str">
        <f t="shared" ref="H131:H194" si="10">IF(G131="--","New",IF(F131=G131,"No","Yes"))</f>
        <v>New</v>
      </c>
      <c r="I131" s="60">
        <v>0</v>
      </c>
      <c r="J131" s="60" t="s">
        <v>94</v>
      </c>
      <c r="K131" s="60" t="s">
        <v>94</v>
      </c>
      <c r="L131" s="60">
        <v>1</v>
      </c>
      <c r="M131" s="60" t="s">
        <v>94</v>
      </c>
      <c r="N131" s="60" t="s">
        <v>94</v>
      </c>
      <c r="O131" s="60" t="str">
        <f t="shared" ref="O131:O194" si="11">IF(OR(I131&gt;1,L131&gt;1),"x","--")</f>
        <v>--</v>
      </c>
      <c r="P131" s="60" t="str">
        <f t="shared" ref="P131:P194" si="12">IF(OR(J131="Yes",M131="Yes"),"x","--")</f>
        <v>--</v>
      </c>
      <c r="Q131" s="60" t="str">
        <f t="shared" ref="Q131:Q194" si="13">IF(OR(K131="Yes",N131="Yes"),"x","--")</f>
        <v>--</v>
      </c>
      <c r="R131" s="60" t="s">
        <v>96</v>
      </c>
      <c r="S131" s="60">
        <f t="shared" ref="S131:S194" si="14">COUNTIF(O131:R131,"x")</f>
        <v>0</v>
      </c>
      <c r="T131" s="62" t="s">
        <v>416</v>
      </c>
    </row>
    <row r="132" spans="1:20" x14ac:dyDescent="0.25">
      <c r="A132" s="60">
        <v>306</v>
      </c>
      <c r="B132" s="61">
        <v>305</v>
      </c>
      <c r="C132" s="61" t="s">
        <v>417</v>
      </c>
      <c r="D132" s="61" t="s">
        <v>418</v>
      </c>
      <c r="E132" s="60" t="s">
        <v>121</v>
      </c>
      <c r="F132" s="60" t="s">
        <v>93</v>
      </c>
      <c r="G132" s="60" t="s">
        <v>93</v>
      </c>
      <c r="H132" s="60" t="str">
        <f t="shared" si="10"/>
        <v>No</v>
      </c>
      <c r="I132" s="60">
        <v>2</v>
      </c>
      <c r="J132" s="60" t="s">
        <v>95</v>
      </c>
      <c r="K132" s="60" t="s">
        <v>95</v>
      </c>
      <c r="L132" s="60">
        <v>2</v>
      </c>
      <c r="M132" s="60" t="s">
        <v>95</v>
      </c>
      <c r="N132" s="60" t="s">
        <v>94</v>
      </c>
      <c r="O132" s="60" t="str">
        <f t="shared" si="11"/>
        <v>x</v>
      </c>
      <c r="P132" s="60" t="str">
        <f t="shared" si="12"/>
        <v>x</v>
      </c>
      <c r="Q132" s="60" t="str">
        <f t="shared" si="13"/>
        <v>x</v>
      </c>
      <c r="R132" s="60" t="s">
        <v>96</v>
      </c>
      <c r="S132" s="60">
        <f t="shared" si="14"/>
        <v>3</v>
      </c>
      <c r="T132" s="62" t="s">
        <v>97</v>
      </c>
    </row>
    <row r="133" spans="1:20" x14ac:dyDescent="0.25">
      <c r="A133" s="60">
        <v>308</v>
      </c>
      <c r="B133" s="60" t="s">
        <v>419</v>
      </c>
      <c r="C133" s="60" t="s">
        <v>420</v>
      </c>
      <c r="D133" s="60" t="s">
        <v>421</v>
      </c>
      <c r="E133" s="60"/>
      <c r="F133" s="60" t="s">
        <v>93</v>
      </c>
      <c r="G133" s="60" t="s">
        <v>96</v>
      </c>
      <c r="H133" s="60" t="str">
        <f t="shared" si="10"/>
        <v>New</v>
      </c>
      <c r="I133" s="60">
        <v>0</v>
      </c>
      <c r="J133" s="60" t="s">
        <v>94</v>
      </c>
      <c r="K133" s="60" t="s">
        <v>94</v>
      </c>
      <c r="L133" s="60">
        <v>1</v>
      </c>
      <c r="M133" s="60" t="s">
        <v>95</v>
      </c>
      <c r="N133" s="60" t="s">
        <v>95</v>
      </c>
      <c r="O133" s="60" t="str">
        <f t="shared" si="11"/>
        <v>--</v>
      </c>
      <c r="P133" s="60" t="str">
        <f t="shared" si="12"/>
        <v>x</v>
      </c>
      <c r="Q133" s="60" t="str">
        <f t="shared" si="13"/>
        <v>x</v>
      </c>
      <c r="R133" s="60" t="s">
        <v>96</v>
      </c>
      <c r="S133" s="60">
        <f t="shared" si="14"/>
        <v>2</v>
      </c>
      <c r="T133" s="62" t="s">
        <v>321</v>
      </c>
    </row>
    <row r="134" spans="1:20" x14ac:dyDescent="0.25">
      <c r="A134" s="60">
        <v>309</v>
      </c>
      <c r="B134" s="61">
        <v>311</v>
      </c>
      <c r="C134" s="61" t="s">
        <v>422</v>
      </c>
      <c r="D134" s="61" t="s">
        <v>423</v>
      </c>
      <c r="E134" s="60"/>
      <c r="F134" s="60" t="s">
        <v>104</v>
      </c>
      <c r="G134" s="60" t="s">
        <v>104</v>
      </c>
      <c r="H134" s="60" t="str">
        <f t="shared" si="10"/>
        <v>No</v>
      </c>
      <c r="I134" s="60">
        <v>1</v>
      </c>
      <c r="J134" s="60" t="s">
        <v>94</v>
      </c>
      <c r="K134" s="60" t="s">
        <v>94</v>
      </c>
      <c r="L134" s="60">
        <v>0</v>
      </c>
      <c r="M134" s="60" t="s">
        <v>94</v>
      </c>
      <c r="N134" s="60" t="s">
        <v>94</v>
      </c>
      <c r="O134" s="60" t="str">
        <f t="shared" si="11"/>
        <v>--</v>
      </c>
      <c r="P134" s="60" t="str">
        <f t="shared" si="12"/>
        <v>--</v>
      </c>
      <c r="Q134" s="60" t="str">
        <f t="shared" si="13"/>
        <v>--</v>
      </c>
      <c r="R134" s="60" t="s">
        <v>96</v>
      </c>
      <c r="S134" s="60">
        <f t="shared" si="14"/>
        <v>0</v>
      </c>
      <c r="T134" s="62" t="s">
        <v>97</v>
      </c>
    </row>
    <row r="135" spans="1:20" x14ac:dyDescent="0.25">
      <c r="A135" s="60">
        <v>310</v>
      </c>
      <c r="B135" s="61">
        <v>312</v>
      </c>
      <c r="C135" s="61" t="s">
        <v>424</v>
      </c>
      <c r="D135" s="61" t="s">
        <v>425</v>
      </c>
      <c r="E135" s="60" t="s">
        <v>121</v>
      </c>
      <c r="F135" s="60" t="s">
        <v>93</v>
      </c>
      <c r="G135" s="60" t="s">
        <v>93</v>
      </c>
      <c r="H135" s="60" t="str">
        <f t="shared" si="10"/>
        <v>No</v>
      </c>
      <c r="I135" s="60">
        <v>1</v>
      </c>
      <c r="J135" s="60" t="s">
        <v>94</v>
      </c>
      <c r="K135" s="60" t="s">
        <v>95</v>
      </c>
      <c r="L135" s="60">
        <v>2</v>
      </c>
      <c r="M135" s="60" t="s">
        <v>95</v>
      </c>
      <c r="N135" s="60" t="s">
        <v>94</v>
      </c>
      <c r="O135" s="60" t="str">
        <f t="shared" si="11"/>
        <v>x</v>
      </c>
      <c r="P135" s="60" t="str">
        <f t="shared" si="12"/>
        <v>x</v>
      </c>
      <c r="Q135" s="60" t="str">
        <f t="shared" si="13"/>
        <v>x</v>
      </c>
      <c r="R135" s="60" t="s">
        <v>96</v>
      </c>
      <c r="S135" s="60">
        <f t="shared" si="14"/>
        <v>3</v>
      </c>
      <c r="T135" s="62" t="s">
        <v>97</v>
      </c>
    </row>
    <row r="136" spans="1:20" x14ac:dyDescent="0.25">
      <c r="A136" s="60">
        <v>313</v>
      </c>
      <c r="B136" s="61">
        <v>316</v>
      </c>
      <c r="C136" s="61" t="s">
        <v>426</v>
      </c>
      <c r="D136" s="61" t="s">
        <v>427</v>
      </c>
      <c r="E136" s="60" t="s">
        <v>121</v>
      </c>
      <c r="F136" s="60" t="s">
        <v>93</v>
      </c>
      <c r="G136" s="60" t="s">
        <v>93</v>
      </c>
      <c r="H136" s="60" t="str">
        <f t="shared" si="10"/>
        <v>No</v>
      </c>
      <c r="I136" s="60">
        <v>1</v>
      </c>
      <c r="J136" s="60" t="s">
        <v>94</v>
      </c>
      <c r="K136" s="60" t="s">
        <v>94</v>
      </c>
      <c r="L136" s="60">
        <v>2</v>
      </c>
      <c r="M136" s="60" t="s">
        <v>95</v>
      </c>
      <c r="N136" s="60" t="s">
        <v>95</v>
      </c>
      <c r="O136" s="60" t="str">
        <f t="shared" si="11"/>
        <v>x</v>
      </c>
      <c r="P136" s="60" t="str">
        <f t="shared" si="12"/>
        <v>x</v>
      </c>
      <c r="Q136" s="60" t="str">
        <f t="shared" si="13"/>
        <v>x</v>
      </c>
      <c r="R136" s="60" t="s">
        <v>96</v>
      </c>
      <c r="S136" s="60">
        <f t="shared" si="14"/>
        <v>3</v>
      </c>
      <c r="T136" s="62" t="s">
        <v>97</v>
      </c>
    </row>
    <row r="137" spans="1:20" x14ac:dyDescent="0.25">
      <c r="A137" s="60">
        <v>314</v>
      </c>
      <c r="B137" s="61">
        <v>321</v>
      </c>
      <c r="C137" s="61" t="s">
        <v>428</v>
      </c>
      <c r="D137" s="61" t="s">
        <v>429</v>
      </c>
      <c r="E137" s="60"/>
      <c r="F137" s="60" t="s">
        <v>93</v>
      </c>
      <c r="G137" s="60" t="s">
        <v>93</v>
      </c>
      <c r="H137" s="60" t="str">
        <f t="shared" si="10"/>
        <v>No</v>
      </c>
      <c r="I137" s="60">
        <v>1</v>
      </c>
      <c r="J137" s="60" t="s">
        <v>95</v>
      </c>
      <c r="K137" s="60" t="s">
        <v>95</v>
      </c>
      <c r="L137" s="60">
        <v>1</v>
      </c>
      <c r="M137" s="60" t="s">
        <v>95</v>
      </c>
      <c r="N137" s="60" t="s">
        <v>95</v>
      </c>
      <c r="O137" s="60" t="str">
        <f t="shared" si="11"/>
        <v>--</v>
      </c>
      <c r="P137" s="60" t="str">
        <f t="shared" si="12"/>
        <v>x</v>
      </c>
      <c r="Q137" s="60" t="str">
        <f t="shared" si="13"/>
        <v>x</v>
      </c>
      <c r="R137" s="60" t="s">
        <v>96</v>
      </c>
      <c r="S137" s="60">
        <f t="shared" si="14"/>
        <v>2</v>
      </c>
      <c r="T137" s="62" t="s">
        <v>97</v>
      </c>
    </row>
    <row r="138" spans="1:20" x14ac:dyDescent="0.25">
      <c r="A138" s="60">
        <v>316</v>
      </c>
      <c r="B138" s="60" t="s">
        <v>430</v>
      </c>
      <c r="C138" s="60" t="s">
        <v>431</v>
      </c>
      <c r="D138" s="60" t="s">
        <v>432</v>
      </c>
      <c r="E138" s="60"/>
      <c r="F138" s="60" t="s">
        <v>93</v>
      </c>
      <c r="G138" s="60" t="s">
        <v>96</v>
      </c>
      <c r="H138" s="60" t="str">
        <f t="shared" si="10"/>
        <v>New</v>
      </c>
      <c r="I138" s="60">
        <v>1</v>
      </c>
      <c r="J138" s="60" t="s">
        <v>95</v>
      </c>
      <c r="K138" s="60" t="s">
        <v>94</v>
      </c>
      <c r="L138" s="60">
        <v>0</v>
      </c>
      <c r="M138" s="60" t="s">
        <v>94</v>
      </c>
      <c r="N138" s="60" t="s">
        <v>94</v>
      </c>
      <c r="O138" s="60" t="str">
        <f t="shared" si="11"/>
        <v>--</v>
      </c>
      <c r="P138" s="60" t="str">
        <f t="shared" si="12"/>
        <v>x</v>
      </c>
      <c r="Q138" s="60" t="str">
        <f t="shared" si="13"/>
        <v>--</v>
      </c>
      <c r="R138" s="60" t="s">
        <v>96</v>
      </c>
      <c r="S138" s="60">
        <f t="shared" si="14"/>
        <v>1</v>
      </c>
      <c r="T138" s="62" t="s">
        <v>433</v>
      </c>
    </row>
    <row r="139" spans="1:20" x14ac:dyDescent="0.25">
      <c r="A139" s="60">
        <v>317</v>
      </c>
      <c r="B139" s="60" t="s">
        <v>434</v>
      </c>
      <c r="C139" s="60" t="s">
        <v>435</v>
      </c>
      <c r="D139" s="60" t="s">
        <v>436</v>
      </c>
      <c r="E139" s="60"/>
      <c r="F139" s="60" t="s">
        <v>93</v>
      </c>
      <c r="G139" s="60" t="s">
        <v>96</v>
      </c>
      <c r="H139" s="60" t="str">
        <f t="shared" si="10"/>
        <v>New</v>
      </c>
      <c r="I139" s="60">
        <v>1</v>
      </c>
      <c r="J139" s="60" t="s">
        <v>94</v>
      </c>
      <c r="K139" s="60" t="s">
        <v>95</v>
      </c>
      <c r="L139" s="60">
        <v>0</v>
      </c>
      <c r="M139" s="60" t="s">
        <v>94</v>
      </c>
      <c r="N139" s="60" t="s">
        <v>94</v>
      </c>
      <c r="O139" s="60" t="str">
        <f t="shared" si="11"/>
        <v>--</v>
      </c>
      <c r="P139" s="60" t="str">
        <f t="shared" si="12"/>
        <v>--</v>
      </c>
      <c r="Q139" s="60" t="str">
        <f t="shared" si="13"/>
        <v>x</v>
      </c>
      <c r="R139" s="60" t="s">
        <v>96</v>
      </c>
      <c r="S139" s="60">
        <f t="shared" si="14"/>
        <v>1</v>
      </c>
      <c r="T139" s="62" t="s">
        <v>437</v>
      </c>
    </row>
    <row r="140" spans="1:20" x14ac:dyDescent="0.25">
      <c r="A140" s="60">
        <v>318</v>
      </c>
      <c r="B140" s="60" t="s">
        <v>438</v>
      </c>
      <c r="C140" s="60" t="s">
        <v>439</v>
      </c>
      <c r="D140" s="60" t="s">
        <v>440</v>
      </c>
      <c r="E140" s="60"/>
      <c r="F140" s="60" t="s">
        <v>104</v>
      </c>
      <c r="G140" s="60" t="s">
        <v>96</v>
      </c>
      <c r="H140" s="60" t="str">
        <f t="shared" si="10"/>
        <v>New</v>
      </c>
      <c r="I140" s="60">
        <v>1</v>
      </c>
      <c r="J140" s="60" t="s">
        <v>94</v>
      </c>
      <c r="K140" s="60" t="s">
        <v>94</v>
      </c>
      <c r="L140" s="60">
        <v>1</v>
      </c>
      <c r="M140" s="60" t="s">
        <v>94</v>
      </c>
      <c r="N140" s="60" t="s">
        <v>94</v>
      </c>
      <c r="O140" s="60" t="str">
        <f t="shared" si="11"/>
        <v>--</v>
      </c>
      <c r="P140" s="60" t="str">
        <f t="shared" si="12"/>
        <v>--</v>
      </c>
      <c r="Q140" s="60" t="str">
        <f t="shared" si="13"/>
        <v>--</v>
      </c>
      <c r="R140" s="60" t="s">
        <v>96</v>
      </c>
      <c r="S140" s="60">
        <f t="shared" si="14"/>
        <v>0</v>
      </c>
      <c r="T140" s="62" t="s">
        <v>333</v>
      </c>
    </row>
    <row r="141" spans="1:20" x14ac:dyDescent="0.25">
      <c r="A141" s="60">
        <v>319</v>
      </c>
      <c r="B141" s="61">
        <v>346</v>
      </c>
      <c r="C141" s="61" t="s">
        <v>441</v>
      </c>
      <c r="D141" s="61" t="s">
        <v>442</v>
      </c>
      <c r="E141" s="60"/>
      <c r="F141" s="60" t="s">
        <v>93</v>
      </c>
      <c r="G141" s="60" t="s">
        <v>93</v>
      </c>
      <c r="H141" s="60" t="str">
        <f t="shared" si="10"/>
        <v>No</v>
      </c>
      <c r="I141" s="60">
        <v>1</v>
      </c>
      <c r="J141" s="60" t="s">
        <v>95</v>
      </c>
      <c r="K141" s="60" t="s">
        <v>94</v>
      </c>
      <c r="L141" s="60">
        <v>1</v>
      </c>
      <c r="M141" s="60" t="s">
        <v>95</v>
      </c>
      <c r="N141" s="60" t="s">
        <v>94</v>
      </c>
      <c r="O141" s="60" t="str">
        <f t="shared" si="11"/>
        <v>--</v>
      </c>
      <c r="P141" s="60" t="str">
        <f t="shared" si="12"/>
        <v>x</v>
      </c>
      <c r="Q141" s="60" t="str">
        <f t="shared" si="13"/>
        <v>--</v>
      </c>
      <c r="R141" s="60" t="s">
        <v>96</v>
      </c>
      <c r="S141" s="60">
        <f t="shared" si="14"/>
        <v>1</v>
      </c>
      <c r="T141" s="62" t="s">
        <v>97</v>
      </c>
    </row>
    <row r="142" spans="1:20" x14ac:dyDescent="0.25">
      <c r="A142" s="60">
        <v>320</v>
      </c>
      <c r="B142" s="60" t="s">
        <v>443</v>
      </c>
      <c r="C142" s="60" t="s">
        <v>444</v>
      </c>
      <c r="D142" s="60" t="s">
        <v>445</v>
      </c>
      <c r="E142" s="60"/>
      <c r="F142" s="60" t="s">
        <v>93</v>
      </c>
      <c r="G142" s="60" t="s">
        <v>96</v>
      </c>
      <c r="H142" s="60" t="str">
        <f t="shared" si="10"/>
        <v>New</v>
      </c>
      <c r="I142" s="60">
        <v>1</v>
      </c>
      <c r="J142" s="60" t="s">
        <v>94</v>
      </c>
      <c r="K142" s="60" t="s">
        <v>94</v>
      </c>
      <c r="L142" s="60">
        <v>0</v>
      </c>
      <c r="M142" s="60" t="s">
        <v>95</v>
      </c>
      <c r="N142" s="60" t="s">
        <v>95</v>
      </c>
      <c r="O142" s="60" t="str">
        <f t="shared" si="11"/>
        <v>--</v>
      </c>
      <c r="P142" s="60" t="str">
        <f t="shared" si="12"/>
        <v>x</v>
      </c>
      <c r="Q142" s="60" t="str">
        <f t="shared" si="13"/>
        <v>x</v>
      </c>
      <c r="R142" s="60" t="s">
        <v>96</v>
      </c>
      <c r="S142" s="60">
        <f t="shared" si="14"/>
        <v>2</v>
      </c>
      <c r="T142" s="62" t="s">
        <v>446</v>
      </c>
    </row>
    <row r="143" spans="1:20" x14ac:dyDescent="0.25">
      <c r="A143" s="60">
        <v>321</v>
      </c>
      <c r="B143" s="60" t="s">
        <v>447</v>
      </c>
      <c r="C143" s="60" t="s">
        <v>448</v>
      </c>
      <c r="D143" s="60" t="s">
        <v>449</v>
      </c>
      <c r="E143" s="60"/>
      <c r="F143" s="60" t="s">
        <v>104</v>
      </c>
      <c r="G143" s="60" t="s">
        <v>96</v>
      </c>
      <c r="H143" s="60" t="str">
        <f t="shared" si="10"/>
        <v>New</v>
      </c>
      <c r="I143" s="60">
        <v>1</v>
      </c>
      <c r="J143" s="60" t="s">
        <v>94</v>
      </c>
      <c r="K143" s="60" t="s">
        <v>94</v>
      </c>
      <c r="L143" s="60">
        <v>0</v>
      </c>
      <c r="M143" s="60" t="s">
        <v>94</v>
      </c>
      <c r="N143" s="60" t="s">
        <v>94</v>
      </c>
      <c r="O143" s="60" t="str">
        <f t="shared" si="11"/>
        <v>--</v>
      </c>
      <c r="P143" s="60" t="str">
        <f t="shared" si="12"/>
        <v>--</v>
      </c>
      <c r="Q143" s="60" t="str">
        <f t="shared" si="13"/>
        <v>--</v>
      </c>
      <c r="R143" s="60" t="s">
        <v>96</v>
      </c>
      <c r="S143" s="60">
        <f t="shared" si="14"/>
        <v>0</v>
      </c>
      <c r="T143" s="62" t="s">
        <v>450</v>
      </c>
    </row>
    <row r="144" spans="1:20" x14ac:dyDescent="0.25">
      <c r="A144" s="60">
        <v>325</v>
      </c>
      <c r="B144" s="61">
        <v>329</v>
      </c>
      <c r="C144" s="61" t="s">
        <v>451</v>
      </c>
      <c r="D144" s="61" t="s">
        <v>452</v>
      </c>
      <c r="E144" s="60"/>
      <c r="F144" s="60" t="s">
        <v>93</v>
      </c>
      <c r="G144" s="60" t="s">
        <v>104</v>
      </c>
      <c r="H144" s="60" t="str">
        <f t="shared" si="10"/>
        <v>Yes</v>
      </c>
      <c r="I144" s="60">
        <v>1</v>
      </c>
      <c r="J144" s="60" t="s">
        <v>94</v>
      </c>
      <c r="K144" s="60" t="s">
        <v>94</v>
      </c>
      <c r="L144" s="60">
        <v>0</v>
      </c>
      <c r="M144" s="60" t="s">
        <v>94</v>
      </c>
      <c r="N144" s="60" t="s">
        <v>95</v>
      </c>
      <c r="O144" s="60" t="str">
        <f t="shared" si="11"/>
        <v>--</v>
      </c>
      <c r="P144" s="60" t="str">
        <f t="shared" si="12"/>
        <v>--</v>
      </c>
      <c r="Q144" s="60" t="str">
        <f t="shared" si="13"/>
        <v>x</v>
      </c>
      <c r="R144" s="60" t="s">
        <v>96</v>
      </c>
      <c r="S144" s="60">
        <f t="shared" si="14"/>
        <v>1</v>
      </c>
      <c r="T144" s="62" t="s">
        <v>453</v>
      </c>
    </row>
    <row r="145" spans="1:20" x14ac:dyDescent="0.25">
      <c r="A145" s="60">
        <v>327</v>
      </c>
      <c r="B145" s="60">
        <v>334</v>
      </c>
      <c r="C145" s="60" t="s">
        <v>454</v>
      </c>
      <c r="D145" s="60" t="s">
        <v>455</v>
      </c>
      <c r="E145" s="60"/>
      <c r="F145" s="60" t="s">
        <v>93</v>
      </c>
      <c r="G145" s="60" t="s">
        <v>96</v>
      </c>
      <c r="H145" s="60" t="str">
        <f t="shared" si="10"/>
        <v>New</v>
      </c>
      <c r="I145" s="60">
        <v>3</v>
      </c>
      <c r="J145" s="60" t="s">
        <v>94</v>
      </c>
      <c r="K145" s="60" t="s">
        <v>95</v>
      </c>
      <c r="L145" s="60">
        <v>0</v>
      </c>
      <c r="M145" s="60" t="s">
        <v>94</v>
      </c>
      <c r="N145" s="60" t="s">
        <v>94</v>
      </c>
      <c r="O145" s="60" t="str">
        <f t="shared" si="11"/>
        <v>x</v>
      </c>
      <c r="P145" s="60" t="str">
        <f t="shared" si="12"/>
        <v>--</v>
      </c>
      <c r="Q145" s="60" t="str">
        <f t="shared" si="13"/>
        <v>x</v>
      </c>
      <c r="R145" s="60" t="s">
        <v>105</v>
      </c>
      <c r="S145" s="60">
        <f t="shared" si="14"/>
        <v>3</v>
      </c>
      <c r="T145" s="62" t="s">
        <v>456</v>
      </c>
    </row>
    <row r="146" spans="1:20" x14ac:dyDescent="0.25">
      <c r="A146" s="60">
        <v>329</v>
      </c>
      <c r="B146" s="61">
        <v>337</v>
      </c>
      <c r="C146" s="61" t="s">
        <v>457</v>
      </c>
      <c r="D146" s="61" t="s">
        <v>458</v>
      </c>
      <c r="E146" s="60"/>
      <c r="F146" s="60" t="s">
        <v>93</v>
      </c>
      <c r="G146" s="60" t="s">
        <v>93</v>
      </c>
      <c r="H146" s="60" t="str">
        <f t="shared" si="10"/>
        <v>No</v>
      </c>
      <c r="I146" s="60">
        <v>1</v>
      </c>
      <c r="J146" s="60" t="s">
        <v>95</v>
      </c>
      <c r="K146" s="60" t="s">
        <v>94</v>
      </c>
      <c r="L146" s="60">
        <v>0</v>
      </c>
      <c r="M146" s="60" t="s">
        <v>94</v>
      </c>
      <c r="N146" s="60" t="s">
        <v>94</v>
      </c>
      <c r="O146" s="60" t="str">
        <f t="shared" si="11"/>
        <v>--</v>
      </c>
      <c r="P146" s="60" t="str">
        <f t="shared" si="12"/>
        <v>x</v>
      </c>
      <c r="Q146" s="60" t="str">
        <f t="shared" si="13"/>
        <v>--</v>
      </c>
      <c r="R146" s="60" t="s">
        <v>96</v>
      </c>
      <c r="S146" s="60">
        <f t="shared" si="14"/>
        <v>1</v>
      </c>
      <c r="T146" s="62" t="s">
        <v>97</v>
      </c>
    </row>
    <row r="147" spans="1:20" x14ac:dyDescent="0.25">
      <c r="A147" s="60">
        <v>330</v>
      </c>
      <c r="B147" s="60">
        <v>338</v>
      </c>
      <c r="C147" s="60" t="s">
        <v>459</v>
      </c>
      <c r="D147" s="60" t="s">
        <v>460</v>
      </c>
      <c r="E147" s="60"/>
      <c r="F147" s="60" t="s">
        <v>93</v>
      </c>
      <c r="G147" s="60" t="s">
        <v>96</v>
      </c>
      <c r="H147" s="60" t="str">
        <f t="shared" si="10"/>
        <v>New</v>
      </c>
      <c r="I147" s="60">
        <v>1</v>
      </c>
      <c r="J147" s="60" t="s">
        <v>94</v>
      </c>
      <c r="K147" s="60" t="s">
        <v>94</v>
      </c>
      <c r="L147" s="60">
        <v>0</v>
      </c>
      <c r="M147" s="60" t="s">
        <v>94</v>
      </c>
      <c r="N147" s="60" t="s">
        <v>94</v>
      </c>
      <c r="O147" s="60" t="str">
        <f t="shared" si="11"/>
        <v>--</v>
      </c>
      <c r="P147" s="60" t="str">
        <f t="shared" si="12"/>
        <v>--</v>
      </c>
      <c r="Q147" s="60" t="str">
        <f t="shared" si="13"/>
        <v>--</v>
      </c>
      <c r="R147" s="60" t="s">
        <v>105</v>
      </c>
      <c r="S147" s="60">
        <f t="shared" si="14"/>
        <v>1</v>
      </c>
      <c r="T147" s="62" t="s">
        <v>461</v>
      </c>
    </row>
    <row r="148" spans="1:20" x14ac:dyDescent="0.25">
      <c r="A148" s="60">
        <v>332</v>
      </c>
      <c r="B148" s="61">
        <v>339</v>
      </c>
      <c r="C148" s="61" t="s">
        <v>462</v>
      </c>
      <c r="D148" s="61" t="s">
        <v>463</v>
      </c>
      <c r="E148" s="60"/>
      <c r="F148" s="60" t="s">
        <v>93</v>
      </c>
      <c r="G148" s="60" t="s">
        <v>104</v>
      </c>
      <c r="H148" s="60" t="str">
        <f t="shared" si="10"/>
        <v>Yes</v>
      </c>
      <c r="I148" s="60">
        <v>1</v>
      </c>
      <c r="J148" s="60" t="s">
        <v>95</v>
      </c>
      <c r="K148" s="60" t="s">
        <v>94</v>
      </c>
      <c r="L148" s="60">
        <v>0</v>
      </c>
      <c r="M148" s="60" t="s">
        <v>94</v>
      </c>
      <c r="N148" s="60" t="s">
        <v>94</v>
      </c>
      <c r="O148" s="60" t="str">
        <f t="shared" si="11"/>
        <v>--</v>
      </c>
      <c r="P148" s="60" t="str">
        <f t="shared" si="12"/>
        <v>x</v>
      </c>
      <c r="Q148" s="60" t="str">
        <f t="shared" si="13"/>
        <v>--</v>
      </c>
      <c r="R148" s="60" t="s">
        <v>96</v>
      </c>
      <c r="S148" s="60">
        <f t="shared" si="14"/>
        <v>1</v>
      </c>
      <c r="T148" s="62" t="s">
        <v>464</v>
      </c>
    </row>
    <row r="149" spans="1:20" x14ac:dyDescent="0.25">
      <c r="A149" s="60">
        <v>347</v>
      </c>
      <c r="B149" s="61">
        <v>572</v>
      </c>
      <c r="C149" s="61">
        <v>572</v>
      </c>
      <c r="D149" s="61" t="s">
        <v>465</v>
      </c>
      <c r="E149" s="60"/>
      <c r="F149" s="60" t="s">
        <v>104</v>
      </c>
      <c r="G149" s="60" t="s">
        <v>104</v>
      </c>
      <c r="H149" s="60" t="str">
        <f t="shared" si="10"/>
        <v>No</v>
      </c>
      <c r="I149" s="60">
        <v>1</v>
      </c>
      <c r="J149" s="60" t="s">
        <v>94</v>
      </c>
      <c r="K149" s="60" t="s">
        <v>94</v>
      </c>
      <c r="L149" s="60">
        <v>0</v>
      </c>
      <c r="M149" s="60" t="s">
        <v>94</v>
      </c>
      <c r="N149" s="60" t="s">
        <v>94</v>
      </c>
      <c r="O149" s="60" t="str">
        <f t="shared" si="11"/>
        <v>--</v>
      </c>
      <c r="P149" s="60" t="str">
        <f t="shared" si="12"/>
        <v>--</v>
      </c>
      <c r="Q149" s="60" t="str">
        <f t="shared" si="13"/>
        <v>--</v>
      </c>
      <c r="R149" s="60" t="s">
        <v>96</v>
      </c>
      <c r="S149" s="60">
        <f t="shared" si="14"/>
        <v>0</v>
      </c>
      <c r="T149" s="62" t="s">
        <v>97</v>
      </c>
    </row>
    <row r="150" spans="1:20" x14ac:dyDescent="0.25">
      <c r="A150" s="60">
        <v>352</v>
      </c>
      <c r="B150" s="61">
        <v>365</v>
      </c>
      <c r="C150" s="61" t="s">
        <v>466</v>
      </c>
      <c r="D150" s="61" t="s">
        <v>467</v>
      </c>
      <c r="E150" s="60" t="s">
        <v>121</v>
      </c>
      <c r="F150" s="60" t="s">
        <v>93</v>
      </c>
      <c r="G150" s="60" t="s">
        <v>93</v>
      </c>
      <c r="H150" s="60" t="str">
        <f t="shared" si="10"/>
        <v>No</v>
      </c>
      <c r="I150" s="60">
        <v>2</v>
      </c>
      <c r="J150" s="60" t="s">
        <v>95</v>
      </c>
      <c r="K150" s="60" t="s">
        <v>95</v>
      </c>
      <c r="L150" s="60">
        <v>1</v>
      </c>
      <c r="M150" s="60" t="s">
        <v>94</v>
      </c>
      <c r="N150" s="60" t="s">
        <v>94</v>
      </c>
      <c r="O150" s="60" t="str">
        <f t="shared" si="11"/>
        <v>x</v>
      </c>
      <c r="P150" s="60" t="str">
        <f t="shared" si="12"/>
        <v>x</v>
      </c>
      <c r="Q150" s="60" t="str">
        <f t="shared" si="13"/>
        <v>x</v>
      </c>
      <c r="R150" s="60" t="s">
        <v>96</v>
      </c>
      <c r="S150" s="60">
        <f t="shared" si="14"/>
        <v>3</v>
      </c>
      <c r="T150" s="62" t="s">
        <v>97</v>
      </c>
    </row>
    <row r="151" spans="1:20" x14ac:dyDescent="0.25">
      <c r="A151" s="60">
        <v>353</v>
      </c>
      <c r="B151" s="61">
        <v>366</v>
      </c>
      <c r="C151" s="61" t="s">
        <v>468</v>
      </c>
      <c r="D151" s="61" t="s">
        <v>469</v>
      </c>
      <c r="E151" s="60" t="s">
        <v>121</v>
      </c>
      <c r="F151" s="60" t="s">
        <v>93</v>
      </c>
      <c r="G151" s="60" t="s">
        <v>96</v>
      </c>
      <c r="H151" s="60" t="str">
        <f t="shared" si="10"/>
        <v>New</v>
      </c>
      <c r="I151" s="60">
        <v>1</v>
      </c>
      <c r="J151" s="60" t="s">
        <v>95</v>
      </c>
      <c r="K151" s="60" t="s">
        <v>95</v>
      </c>
      <c r="L151" s="60">
        <v>1</v>
      </c>
      <c r="M151" s="60" t="s">
        <v>94</v>
      </c>
      <c r="N151" s="60" t="s">
        <v>94</v>
      </c>
      <c r="O151" s="60" t="str">
        <f t="shared" si="11"/>
        <v>--</v>
      </c>
      <c r="P151" s="60" t="str">
        <f t="shared" si="12"/>
        <v>x</v>
      </c>
      <c r="Q151" s="60" t="str">
        <f t="shared" si="13"/>
        <v>x</v>
      </c>
      <c r="R151" s="60" t="s">
        <v>96</v>
      </c>
      <c r="S151" s="60">
        <f t="shared" si="14"/>
        <v>2</v>
      </c>
      <c r="T151" s="62" t="s">
        <v>470</v>
      </c>
    </row>
    <row r="152" spans="1:20" x14ac:dyDescent="0.25">
      <c r="A152" s="60">
        <v>355</v>
      </c>
      <c r="B152" s="61">
        <v>377</v>
      </c>
      <c r="C152" s="61" t="s">
        <v>471</v>
      </c>
      <c r="D152" s="61" t="s">
        <v>472</v>
      </c>
      <c r="E152" s="60"/>
      <c r="F152" s="60" t="s">
        <v>93</v>
      </c>
      <c r="G152" s="60" t="s">
        <v>104</v>
      </c>
      <c r="H152" s="60" t="str">
        <f t="shared" si="10"/>
        <v>Yes</v>
      </c>
      <c r="I152" s="60">
        <v>0</v>
      </c>
      <c r="J152" s="60" t="s">
        <v>94</v>
      </c>
      <c r="K152" s="60" t="s">
        <v>94</v>
      </c>
      <c r="L152" s="60">
        <v>1</v>
      </c>
      <c r="M152" s="60" t="s">
        <v>94</v>
      </c>
      <c r="N152" s="60" t="s">
        <v>94</v>
      </c>
      <c r="O152" s="60" t="str">
        <f t="shared" si="11"/>
        <v>--</v>
      </c>
      <c r="P152" s="60" t="str">
        <f t="shared" si="12"/>
        <v>--</v>
      </c>
      <c r="Q152" s="60" t="str">
        <f t="shared" si="13"/>
        <v>--</v>
      </c>
      <c r="R152" s="60" t="s">
        <v>105</v>
      </c>
      <c r="S152" s="60">
        <f t="shared" si="14"/>
        <v>1</v>
      </c>
      <c r="T152" s="62" t="s">
        <v>473</v>
      </c>
    </row>
    <row r="153" spans="1:20" x14ac:dyDescent="0.25">
      <c r="A153" s="60">
        <v>358</v>
      </c>
      <c r="B153" s="60" t="s">
        <v>474</v>
      </c>
      <c r="C153" s="60" t="s">
        <v>475</v>
      </c>
      <c r="D153" s="60" t="s">
        <v>476</v>
      </c>
      <c r="E153" s="60"/>
      <c r="F153" s="60" t="s">
        <v>93</v>
      </c>
      <c r="G153" s="60" t="s">
        <v>96</v>
      </c>
      <c r="H153" s="60" t="str">
        <f t="shared" si="10"/>
        <v>New</v>
      </c>
      <c r="I153" s="60">
        <v>1</v>
      </c>
      <c r="J153" s="60" t="s">
        <v>94</v>
      </c>
      <c r="K153" s="60" t="s">
        <v>94</v>
      </c>
      <c r="L153" s="60">
        <v>0</v>
      </c>
      <c r="M153" s="60" t="s">
        <v>95</v>
      </c>
      <c r="N153" s="60" t="s">
        <v>94</v>
      </c>
      <c r="O153" s="60" t="str">
        <f t="shared" si="11"/>
        <v>--</v>
      </c>
      <c r="P153" s="60" t="str">
        <f t="shared" si="12"/>
        <v>x</v>
      </c>
      <c r="Q153" s="60" t="str">
        <f t="shared" si="13"/>
        <v>--</v>
      </c>
      <c r="R153" s="60" t="s">
        <v>96</v>
      </c>
      <c r="S153" s="60">
        <f t="shared" si="14"/>
        <v>1</v>
      </c>
      <c r="T153" s="62" t="s">
        <v>477</v>
      </c>
    </row>
    <row r="154" spans="1:20" x14ac:dyDescent="0.25">
      <c r="A154" s="60">
        <v>360</v>
      </c>
      <c r="B154" s="61">
        <v>381</v>
      </c>
      <c r="C154" s="61" t="s">
        <v>478</v>
      </c>
      <c r="D154" s="61" t="s">
        <v>479</v>
      </c>
      <c r="E154" s="60"/>
      <c r="F154" s="60" t="s">
        <v>93</v>
      </c>
      <c r="G154" s="60" t="s">
        <v>93</v>
      </c>
      <c r="H154" s="60" t="str">
        <f t="shared" si="10"/>
        <v>No</v>
      </c>
      <c r="I154" s="60">
        <v>1</v>
      </c>
      <c r="J154" s="60" t="s">
        <v>94</v>
      </c>
      <c r="K154" s="60" t="s">
        <v>94</v>
      </c>
      <c r="L154" s="60">
        <v>1</v>
      </c>
      <c r="M154" s="60" t="s">
        <v>95</v>
      </c>
      <c r="N154" s="60" t="s">
        <v>95</v>
      </c>
      <c r="O154" s="60" t="str">
        <f t="shared" si="11"/>
        <v>--</v>
      </c>
      <c r="P154" s="60" t="str">
        <f t="shared" si="12"/>
        <v>x</v>
      </c>
      <c r="Q154" s="60" t="str">
        <f t="shared" si="13"/>
        <v>x</v>
      </c>
      <c r="R154" s="60" t="s">
        <v>96</v>
      </c>
      <c r="S154" s="60">
        <f t="shared" si="14"/>
        <v>2</v>
      </c>
      <c r="T154" s="62" t="s">
        <v>97</v>
      </c>
    </row>
    <row r="155" spans="1:20" x14ac:dyDescent="0.25">
      <c r="A155" s="60">
        <v>367</v>
      </c>
      <c r="B155" s="60" t="s">
        <v>480</v>
      </c>
      <c r="C155" s="60" t="s">
        <v>481</v>
      </c>
      <c r="D155" s="60" t="s">
        <v>482</v>
      </c>
      <c r="E155" s="60"/>
      <c r="F155" s="60" t="s">
        <v>93</v>
      </c>
      <c r="G155" s="60" t="s">
        <v>96</v>
      </c>
      <c r="H155" s="60" t="str">
        <f t="shared" si="10"/>
        <v>New</v>
      </c>
      <c r="I155" s="60">
        <v>1</v>
      </c>
      <c r="J155" s="60" t="s">
        <v>94</v>
      </c>
      <c r="K155" s="60" t="s">
        <v>95</v>
      </c>
      <c r="L155" s="60">
        <v>0</v>
      </c>
      <c r="M155" s="60" t="s">
        <v>94</v>
      </c>
      <c r="N155" s="60" t="s">
        <v>94</v>
      </c>
      <c r="O155" s="60" t="str">
        <f t="shared" si="11"/>
        <v>--</v>
      </c>
      <c r="P155" s="60" t="str">
        <f t="shared" si="12"/>
        <v>--</v>
      </c>
      <c r="Q155" s="60" t="str">
        <f t="shared" si="13"/>
        <v>x</v>
      </c>
      <c r="R155" s="60" t="s">
        <v>96</v>
      </c>
      <c r="S155" s="60">
        <f t="shared" si="14"/>
        <v>1</v>
      </c>
      <c r="T155" s="62" t="s">
        <v>483</v>
      </c>
    </row>
    <row r="156" spans="1:20" x14ac:dyDescent="0.25">
      <c r="A156" s="60">
        <v>369</v>
      </c>
      <c r="B156" s="61">
        <v>389</v>
      </c>
      <c r="C156" s="61" t="s">
        <v>484</v>
      </c>
      <c r="D156" s="61" t="s">
        <v>485</v>
      </c>
      <c r="E156" s="60"/>
      <c r="F156" s="60" t="s">
        <v>93</v>
      </c>
      <c r="G156" s="60" t="s">
        <v>93</v>
      </c>
      <c r="H156" s="60" t="str">
        <f t="shared" si="10"/>
        <v>No</v>
      </c>
      <c r="I156" s="60">
        <v>1</v>
      </c>
      <c r="J156" s="60" t="s">
        <v>95</v>
      </c>
      <c r="K156" s="60" t="s">
        <v>94</v>
      </c>
      <c r="L156" s="60">
        <v>1</v>
      </c>
      <c r="M156" s="60" t="s">
        <v>94</v>
      </c>
      <c r="N156" s="60" t="s">
        <v>94</v>
      </c>
      <c r="O156" s="60" t="str">
        <f t="shared" si="11"/>
        <v>--</v>
      </c>
      <c r="P156" s="60" t="str">
        <f t="shared" si="12"/>
        <v>x</v>
      </c>
      <c r="Q156" s="60" t="str">
        <f t="shared" si="13"/>
        <v>--</v>
      </c>
      <c r="R156" s="60" t="s">
        <v>96</v>
      </c>
      <c r="S156" s="60">
        <f t="shared" si="14"/>
        <v>1</v>
      </c>
      <c r="T156" s="62" t="s">
        <v>97</v>
      </c>
    </row>
    <row r="157" spans="1:20" x14ac:dyDescent="0.25">
      <c r="A157" s="60">
        <v>373</v>
      </c>
      <c r="B157" s="61">
        <v>180</v>
      </c>
      <c r="C157" s="61" t="s">
        <v>486</v>
      </c>
      <c r="D157" s="61" t="s">
        <v>487</v>
      </c>
      <c r="E157" s="60"/>
      <c r="F157" s="60" t="s">
        <v>93</v>
      </c>
      <c r="G157" s="60" t="s">
        <v>96</v>
      </c>
      <c r="H157" s="60" t="str">
        <f t="shared" si="10"/>
        <v>New</v>
      </c>
      <c r="I157" s="60">
        <v>1</v>
      </c>
      <c r="J157" s="60" t="s">
        <v>95</v>
      </c>
      <c r="K157" s="60" t="s">
        <v>94</v>
      </c>
      <c r="L157" s="60">
        <v>0</v>
      </c>
      <c r="M157" s="60" t="s">
        <v>94</v>
      </c>
      <c r="N157" s="60" t="s">
        <v>94</v>
      </c>
      <c r="O157" s="60" t="str">
        <f t="shared" si="11"/>
        <v>--</v>
      </c>
      <c r="P157" s="60" t="str">
        <f t="shared" si="12"/>
        <v>x</v>
      </c>
      <c r="Q157" s="60" t="str">
        <f t="shared" si="13"/>
        <v>--</v>
      </c>
      <c r="R157" s="60" t="s">
        <v>96</v>
      </c>
      <c r="S157" s="60">
        <f t="shared" si="14"/>
        <v>1</v>
      </c>
      <c r="T157" s="62" t="s">
        <v>488</v>
      </c>
    </row>
    <row r="158" spans="1:20" x14ac:dyDescent="0.25">
      <c r="A158" s="60">
        <v>387</v>
      </c>
      <c r="B158" s="61">
        <v>589</v>
      </c>
      <c r="C158" s="61" t="s">
        <v>489</v>
      </c>
      <c r="D158" s="61" t="s">
        <v>490</v>
      </c>
      <c r="E158" s="60"/>
      <c r="F158" s="60" t="s">
        <v>93</v>
      </c>
      <c r="G158" s="60" t="s">
        <v>93</v>
      </c>
      <c r="H158" s="60" t="str">
        <f t="shared" si="10"/>
        <v>No</v>
      </c>
      <c r="I158" s="60">
        <v>0</v>
      </c>
      <c r="J158" s="60" t="s">
        <v>94</v>
      </c>
      <c r="K158" s="60" t="s">
        <v>94</v>
      </c>
      <c r="L158" s="60">
        <v>1</v>
      </c>
      <c r="M158" s="60" t="s">
        <v>94</v>
      </c>
      <c r="N158" s="60" t="s">
        <v>94</v>
      </c>
      <c r="O158" s="60" t="str">
        <f t="shared" si="11"/>
        <v>--</v>
      </c>
      <c r="P158" s="60" t="str">
        <f t="shared" si="12"/>
        <v>--</v>
      </c>
      <c r="Q158" s="60" t="str">
        <f t="shared" si="13"/>
        <v>--</v>
      </c>
      <c r="R158" s="60" t="s">
        <v>105</v>
      </c>
      <c r="S158" s="60">
        <f t="shared" si="14"/>
        <v>1</v>
      </c>
      <c r="T158" s="62" t="s">
        <v>97</v>
      </c>
    </row>
    <row r="159" spans="1:20" x14ac:dyDescent="0.25">
      <c r="A159" s="60">
        <v>388</v>
      </c>
      <c r="B159" s="61">
        <v>446</v>
      </c>
      <c r="C159" s="61" t="s">
        <v>491</v>
      </c>
      <c r="D159" s="61" t="s">
        <v>492</v>
      </c>
      <c r="E159" s="60"/>
      <c r="F159" s="60" t="s">
        <v>93</v>
      </c>
      <c r="G159" s="60" t="s">
        <v>93</v>
      </c>
      <c r="H159" s="60" t="str">
        <f t="shared" si="10"/>
        <v>No</v>
      </c>
      <c r="I159" s="60">
        <v>0</v>
      </c>
      <c r="J159" s="60" t="s">
        <v>94</v>
      </c>
      <c r="K159" s="60" t="s">
        <v>94</v>
      </c>
      <c r="L159" s="60">
        <v>1</v>
      </c>
      <c r="M159" s="60" t="s">
        <v>95</v>
      </c>
      <c r="N159" s="60" t="s">
        <v>95</v>
      </c>
      <c r="O159" s="60" t="str">
        <f t="shared" si="11"/>
        <v>--</v>
      </c>
      <c r="P159" s="60" t="str">
        <f t="shared" si="12"/>
        <v>x</v>
      </c>
      <c r="Q159" s="60" t="str">
        <f t="shared" si="13"/>
        <v>x</v>
      </c>
      <c r="R159" s="60" t="s">
        <v>105</v>
      </c>
      <c r="S159" s="60">
        <f t="shared" si="14"/>
        <v>3</v>
      </c>
      <c r="T159" s="62" t="s">
        <v>97</v>
      </c>
    </row>
    <row r="160" spans="1:20" x14ac:dyDescent="0.25">
      <c r="A160" s="60">
        <v>393</v>
      </c>
      <c r="B160" s="60" t="s">
        <v>493</v>
      </c>
      <c r="C160" s="60" t="s">
        <v>494</v>
      </c>
      <c r="D160" s="60" t="s">
        <v>495</v>
      </c>
      <c r="E160" s="60" t="s">
        <v>496</v>
      </c>
      <c r="F160" s="60" t="s">
        <v>93</v>
      </c>
      <c r="G160" s="60" t="s">
        <v>96</v>
      </c>
      <c r="H160" s="60" t="str">
        <f t="shared" si="10"/>
        <v>New</v>
      </c>
      <c r="I160" s="60">
        <v>1</v>
      </c>
      <c r="J160" s="60" t="s">
        <v>95</v>
      </c>
      <c r="K160" s="60" t="s">
        <v>94</v>
      </c>
      <c r="L160" s="60">
        <v>0</v>
      </c>
      <c r="M160" s="60" t="s">
        <v>94</v>
      </c>
      <c r="N160" s="60" t="s">
        <v>94</v>
      </c>
      <c r="O160" s="60" t="str">
        <f t="shared" si="11"/>
        <v>--</v>
      </c>
      <c r="P160" s="60" t="str">
        <f t="shared" si="12"/>
        <v>x</v>
      </c>
      <c r="Q160" s="60" t="str">
        <f t="shared" si="13"/>
        <v>--</v>
      </c>
      <c r="R160" s="60" t="s">
        <v>96</v>
      </c>
      <c r="S160" s="60">
        <f t="shared" si="14"/>
        <v>1</v>
      </c>
      <c r="T160" s="62" t="s">
        <v>497</v>
      </c>
    </row>
    <row r="161" spans="1:20" x14ac:dyDescent="0.25">
      <c r="A161" s="60">
        <v>394</v>
      </c>
      <c r="B161" s="60" t="s">
        <v>498</v>
      </c>
      <c r="C161" s="60" t="s">
        <v>499</v>
      </c>
      <c r="D161" s="60" t="s">
        <v>500</v>
      </c>
      <c r="E161" s="60" t="s">
        <v>496</v>
      </c>
      <c r="F161" s="60" t="s">
        <v>93</v>
      </c>
      <c r="G161" s="60" t="s">
        <v>96</v>
      </c>
      <c r="H161" s="60" t="str">
        <f t="shared" si="10"/>
        <v>New</v>
      </c>
      <c r="I161" s="60">
        <v>1</v>
      </c>
      <c r="J161" s="60" t="s">
        <v>95</v>
      </c>
      <c r="K161" s="60" t="s">
        <v>94</v>
      </c>
      <c r="L161" s="60">
        <v>0</v>
      </c>
      <c r="M161" s="60" t="s">
        <v>94</v>
      </c>
      <c r="N161" s="60" t="s">
        <v>94</v>
      </c>
      <c r="O161" s="60" t="str">
        <f t="shared" si="11"/>
        <v>--</v>
      </c>
      <c r="P161" s="60" t="str">
        <f t="shared" si="12"/>
        <v>x</v>
      </c>
      <c r="Q161" s="60" t="str">
        <f t="shared" si="13"/>
        <v>--</v>
      </c>
      <c r="R161" s="60" t="s">
        <v>96</v>
      </c>
      <c r="S161" s="60">
        <f t="shared" si="14"/>
        <v>1</v>
      </c>
      <c r="T161" s="62" t="s">
        <v>501</v>
      </c>
    </row>
    <row r="162" spans="1:20" x14ac:dyDescent="0.25">
      <c r="A162" s="60">
        <v>395</v>
      </c>
      <c r="B162" s="60" t="s">
        <v>502</v>
      </c>
      <c r="C162" s="60" t="s">
        <v>503</v>
      </c>
      <c r="D162" s="60" t="s">
        <v>504</v>
      </c>
      <c r="E162" s="60" t="s">
        <v>496</v>
      </c>
      <c r="F162" s="60" t="s">
        <v>93</v>
      </c>
      <c r="G162" s="60" t="s">
        <v>96</v>
      </c>
      <c r="H162" s="60" t="str">
        <f t="shared" si="10"/>
        <v>New</v>
      </c>
      <c r="I162" s="60">
        <v>0</v>
      </c>
      <c r="J162" s="60" t="s">
        <v>94</v>
      </c>
      <c r="K162" s="60" t="s">
        <v>94</v>
      </c>
      <c r="L162" s="60">
        <v>1</v>
      </c>
      <c r="M162" s="60" t="s">
        <v>95</v>
      </c>
      <c r="N162" s="60" t="s">
        <v>94</v>
      </c>
      <c r="O162" s="60" t="str">
        <f t="shared" si="11"/>
        <v>--</v>
      </c>
      <c r="P162" s="60" t="str">
        <f t="shared" si="12"/>
        <v>x</v>
      </c>
      <c r="Q162" s="60" t="str">
        <f t="shared" si="13"/>
        <v>--</v>
      </c>
      <c r="R162" s="60" t="s">
        <v>96</v>
      </c>
      <c r="S162" s="60">
        <f t="shared" si="14"/>
        <v>1</v>
      </c>
      <c r="T162" s="62" t="s">
        <v>505</v>
      </c>
    </row>
    <row r="163" spans="1:20" x14ac:dyDescent="0.25">
      <c r="A163" s="60">
        <v>396</v>
      </c>
      <c r="B163" s="60" t="s">
        <v>506</v>
      </c>
      <c r="C163" s="60" t="s">
        <v>507</v>
      </c>
      <c r="D163" s="60" t="s">
        <v>508</v>
      </c>
      <c r="E163" s="60" t="s">
        <v>496</v>
      </c>
      <c r="F163" s="60" t="s">
        <v>93</v>
      </c>
      <c r="G163" s="60" t="s">
        <v>96</v>
      </c>
      <c r="H163" s="60" t="str">
        <f t="shared" si="10"/>
        <v>New</v>
      </c>
      <c r="I163" s="60">
        <v>2</v>
      </c>
      <c r="J163" s="60" t="s">
        <v>94</v>
      </c>
      <c r="K163" s="60" t="s">
        <v>94</v>
      </c>
      <c r="L163" s="60">
        <v>2</v>
      </c>
      <c r="M163" s="60" t="s">
        <v>95</v>
      </c>
      <c r="N163" s="60" t="s">
        <v>94</v>
      </c>
      <c r="O163" s="60" t="str">
        <f t="shared" si="11"/>
        <v>x</v>
      </c>
      <c r="P163" s="60" t="str">
        <f t="shared" si="12"/>
        <v>x</v>
      </c>
      <c r="Q163" s="60" t="str">
        <f t="shared" si="13"/>
        <v>--</v>
      </c>
      <c r="R163" s="60" t="s">
        <v>96</v>
      </c>
      <c r="S163" s="60">
        <f t="shared" si="14"/>
        <v>2</v>
      </c>
      <c r="T163" s="62" t="s">
        <v>509</v>
      </c>
    </row>
    <row r="164" spans="1:20" x14ac:dyDescent="0.25">
      <c r="A164" s="60">
        <v>397</v>
      </c>
      <c r="B164" s="60" t="s">
        <v>510</v>
      </c>
      <c r="C164" s="60" t="s">
        <v>511</v>
      </c>
      <c r="D164" s="60" t="s">
        <v>512</v>
      </c>
      <c r="E164" s="60" t="s">
        <v>496</v>
      </c>
      <c r="F164" s="60" t="s">
        <v>104</v>
      </c>
      <c r="G164" s="60" t="s">
        <v>96</v>
      </c>
      <c r="H164" s="60" t="str">
        <f t="shared" si="10"/>
        <v>New</v>
      </c>
      <c r="I164" s="60">
        <v>1</v>
      </c>
      <c r="J164" s="60" t="s">
        <v>94</v>
      </c>
      <c r="K164" s="60" t="s">
        <v>94</v>
      </c>
      <c r="L164" s="60">
        <v>0</v>
      </c>
      <c r="M164" s="60" t="s">
        <v>94</v>
      </c>
      <c r="N164" s="60" t="s">
        <v>94</v>
      </c>
      <c r="O164" s="60" t="str">
        <f t="shared" si="11"/>
        <v>--</v>
      </c>
      <c r="P164" s="60" t="str">
        <f t="shared" si="12"/>
        <v>--</v>
      </c>
      <c r="Q164" s="60" t="str">
        <f t="shared" si="13"/>
        <v>--</v>
      </c>
      <c r="R164" s="60" t="s">
        <v>96</v>
      </c>
      <c r="S164" s="60">
        <f t="shared" si="14"/>
        <v>0</v>
      </c>
      <c r="T164" s="62" t="s">
        <v>513</v>
      </c>
    </row>
    <row r="165" spans="1:20" x14ac:dyDescent="0.25">
      <c r="A165" s="60">
        <v>398</v>
      </c>
      <c r="B165" s="60" t="s">
        <v>514</v>
      </c>
      <c r="C165" s="60" t="s">
        <v>515</v>
      </c>
      <c r="D165" s="60" t="s">
        <v>516</v>
      </c>
      <c r="E165" s="60" t="s">
        <v>496</v>
      </c>
      <c r="F165" s="60" t="s">
        <v>93</v>
      </c>
      <c r="G165" s="60" t="s">
        <v>96</v>
      </c>
      <c r="H165" s="60" t="str">
        <f t="shared" si="10"/>
        <v>New</v>
      </c>
      <c r="I165" s="60">
        <v>2</v>
      </c>
      <c r="J165" s="60" t="s">
        <v>94</v>
      </c>
      <c r="K165" s="60" t="s">
        <v>94</v>
      </c>
      <c r="L165" s="60">
        <v>0</v>
      </c>
      <c r="M165" s="60" t="s">
        <v>95</v>
      </c>
      <c r="N165" s="60" t="s">
        <v>94</v>
      </c>
      <c r="O165" s="60" t="str">
        <f t="shared" si="11"/>
        <v>x</v>
      </c>
      <c r="P165" s="60" t="str">
        <f t="shared" si="12"/>
        <v>x</v>
      </c>
      <c r="Q165" s="60" t="str">
        <f t="shared" si="13"/>
        <v>--</v>
      </c>
      <c r="R165" s="60" t="s">
        <v>96</v>
      </c>
      <c r="S165" s="60">
        <f t="shared" si="14"/>
        <v>2</v>
      </c>
      <c r="T165" s="62" t="s">
        <v>517</v>
      </c>
    </row>
    <row r="166" spans="1:20" x14ac:dyDescent="0.25">
      <c r="A166" s="60">
        <v>399</v>
      </c>
      <c r="B166" s="60" t="s">
        <v>518</v>
      </c>
      <c r="C166" s="60" t="s">
        <v>519</v>
      </c>
      <c r="D166" s="60" t="s">
        <v>520</v>
      </c>
      <c r="E166" s="60" t="s">
        <v>496</v>
      </c>
      <c r="F166" s="60" t="s">
        <v>93</v>
      </c>
      <c r="G166" s="60" t="s">
        <v>96</v>
      </c>
      <c r="H166" s="60" t="str">
        <f t="shared" si="10"/>
        <v>New</v>
      </c>
      <c r="I166" s="60">
        <v>1</v>
      </c>
      <c r="J166" s="60" t="s">
        <v>94</v>
      </c>
      <c r="K166" s="60" t="s">
        <v>95</v>
      </c>
      <c r="L166" s="60">
        <v>0</v>
      </c>
      <c r="M166" s="60" t="s">
        <v>95</v>
      </c>
      <c r="N166" s="60" t="s">
        <v>94</v>
      </c>
      <c r="O166" s="60" t="str">
        <f t="shared" si="11"/>
        <v>--</v>
      </c>
      <c r="P166" s="60" t="str">
        <f t="shared" si="12"/>
        <v>x</v>
      </c>
      <c r="Q166" s="60" t="str">
        <f t="shared" si="13"/>
        <v>x</v>
      </c>
      <c r="R166" s="60" t="s">
        <v>96</v>
      </c>
      <c r="S166" s="60">
        <f t="shared" si="14"/>
        <v>2</v>
      </c>
      <c r="T166" s="62" t="s">
        <v>521</v>
      </c>
    </row>
    <row r="167" spans="1:20" x14ac:dyDescent="0.25">
      <c r="A167" s="60">
        <v>400</v>
      </c>
      <c r="B167" s="60" t="s">
        <v>522</v>
      </c>
      <c r="C167" s="60" t="s">
        <v>523</v>
      </c>
      <c r="D167" s="60" t="s">
        <v>524</v>
      </c>
      <c r="E167" s="60" t="s">
        <v>496</v>
      </c>
      <c r="F167" s="60" t="s">
        <v>93</v>
      </c>
      <c r="G167" s="60" t="s">
        <v>96</v>
      </c>
      <c r="H167" s="60" t="str">
        <f t="shared" si="10"/>
        <v>New</v>
      </c>
      <c r="I167" s="60">
        <v>0</v>
      </c>
      <c r="J167" s="60" t="s">
        <v>94</v>
      </c>
      <c r="K167" s="60" t="s">
        <v>94</v>
      </c>
      <c r="L167" s="60">
        <v>2</v>
      </c>
      <c r="M167" s="60" t="s">
        <v>95</v>
      </c>
      <c r="N167" s="60" t="s">
        <v>94</v>
      </c>
      <c r="O167" s="60" t="str">
        <f t="shared" si="11"/>
        <v>x</v>
      </c>
      <c r="P167" s="60" t="str">
        <f t="shared" si="12"/>
        <v>x</v>
      </c>
      <c r="Q167" s="60" t="str">
        <f t="shared" si="13"/>
        <v>--</v>
      </c>
      <c r="R167" s="60" t="s">
        <v>96</v>
      </c>
      <c r="S167" s="60">
        <f t="shared" si="14"/>
        <v>2</v>
      </c>
      <c r="T167" s="62" t="s">
        <v>525</v>
      </c>
    </row>
    <row r="168" spans="1:20" x14ac:dyDescent="0.25">
      <c r="A168" s="60">
        <v>401</v>
      </c>
      <c r="B168" s="60" t="s">
        <v>526</v>
      </c>
      <c r="C168" s="60" t="s">
        <v>527</v>
      </c>
      <c r="D168" s="60" t="s">
        <v>528</v>
      </c>
      <c r="E168" s="60" t="s">
        <v>496</v>
      </c>
      <c r="F168" s="60" t="s">
        <v>93</v>
      </c>
      <c r="G168" s="60" t="s">
        <v>96</v>
      </c>
      <c r="H168" s="60" t="str">
        <f t="shared" si="10"/>
        <v>New</v>
      </c>
      <c r="I168" s="60">
        <v>2</v>
      </c>
      <c r="J168" s="60" t="s">
        <v>94</v>
      </c>
      <c r="K168" s="60" t="s">
        <v>94</v>
      </c>
      <c r="L168" s="60">
        <v>2</v>
      </c>
      <c r="M168" s="60" t="s">
        <v>95</v>
      </c>
      <c r="N168" s="60" t="s">
        <v>94</v>
      </c>
      <c r="O168" s="60" t="str">
        <f t="shared" si="11"/>
        <v>x</v>
      </c>
      <c r="P168" s="60" t="str">
        <f t="shared" si="12"/>
        <v>x</v>
      </c>
      <c r="Q168" s="60" t="str">
        <f t="shared" si="13"/>
        <v>--</v>
      </c>
      <c r="R168" s="60" t="s">
        <v>96</v>
      </c>
      <c r="S168" s="60">
        <f t="shared" si="14"/>
        <v>2</v>
      </c>
      <c r="T168" s="62" t="s">
        <v>529</v>
      </c>
    </row>
    <row r="169" spans="1:20" x14ac:dyDescent="0.25">
      <c r="A169" s="60">
        <v>402</v>
      </c>
      <c r="B169" s="60" t="s">
        <v>530</v>
      </c>
      <c r="C169" s="60" t="s">
        <v>531</v>
      </c>
      <c r="D169" s="60" t="s">
        <v>532</v>
      </c>
      <c r="E169" s="60" t="s">
        <v>496</v>
      </c>
      <c r="F169" s="60" t="s">
        <v>93</v>
      </c>
      <c r="G169" s="60" t="s">
        <v>96</v>
      </c>
      <c r="H169" s="60" t="str">
        <f t="shared" si="10"/>
        <v>New</v>
      </c>
      <c r="I169" s="60">
        <v>0</v>
      </c>
      <c r="J169" s="60" t="s">
        <v>94</v>
      </c>
      <c r="K169" s="60" t="s">
        <v>95</v>
      </c>
      <c r="L169" s="60">
        <v>1</v>
      </c>
      <c r="M169" s="60" t="s">
        <v>95</v>
      </c>
      <c r="N169" s="60" t="s">
        <v>94</v>
      </c>
      <c r="O169" s="60" t="str">
        <f t="shared" si="11"/>
        <v>--</v>
      </c>
      <c r="P169" s="60" t="str">
        <f t="shared" si="12"/>
        <v>x</v>
      </c>
      <c r="Q169" s="60" t="str">
        <f t="shared" si="13"/>
        <v>x</v>
      </c>
      <c r="R169" s="60" t="s">
        <v>96</v>
      </c>
      <c r="S169" s="60">
        <f t="shared" si="14"/>
        <v>2</v>
      </c>
      <c r="T169" s="62" t="s">
        <v>533</v>
      </c>
    </row>
    <row r="170" spans="1:20" x14ac:dyDescent="0.25">
      <c r="A170" s="60">
        <v>403</v>
      </c>
      <c r="B170" s="60" t="s">
        <v>534</v>
      </c>
      <c r="C170" s="60" t="s">
        <v>535</v>
      </c>
      <c r="D170" s="60" t="s">
        <v>536</v>
      </c>
      <c r="E170" s="60" t="s">
        <v>496</v>
      </c>
      <c r="F170" s="60" t="s">
        <v>93</v>
      </c>
      <c r="G170" s="60" t="s">
        <v>96</v>
      </c>
      <c r="H170" s="60" t="str">
        <f t="shared" si="10"/>
        <v>New</v>
      </c>
      <c r="I170" s="60">
        <v>0</v>
      </c>
      <c r="J170" s="60" t="s">
        <v>95</v>
      </c>
      <c r="K170" s="60" t="s">
        <v>94</v>
      </c>
      <c r="L170" s="60">
        <v>0</v>
      </c>
      <c r="M170" s="60" t="s">
        <v>95</v>
      </c>
      <c r="N170" s="60" t="s">
        <v>94</v>
      </c>
      <c r="O170" s="60" t="str">
        <f t="shared" si="11"/>
        <v>--</v>
      </c>
      <c r="P170" s="60" t="str">
        <f t="shared" si="12"/>
        <v>x</v>
      </c>
      <c r="Q170" s="60" t="str">
        <f t="shared" si="13"/>
        <v>--</v>
      </c>
      <c r="R170" s="60" t="s">
        <v>96</v>
      </c>
      <c r="S170" s="60">
        <f t="shared" si="14"/>
        <v>1</v>
      </c>
      <c r="T170" s="62" t="s">
        <v>537</v>
      </c>
    </row>
    <row r="171" spans="1:20" x14ac:dyDescent="0.25">
      <c r="A171" s="60">
        <v>404</v>
      </c>
      <c r="B171" s="60">
        <v>491</v>
      </c>
      <c r="C171" s="60" t="s">
        <v>538</v>
      </c>
      <c r="D171" s="60" t="s">
        <v>539</v>
      </c>
      <c r="E171" s="60" t="s">
        <v>496</v>
      </c>
      <c r="F171" s="60" t="s">
        <v>93</v>
      </c>
      <c r="G171" s="60" t="s">
        <v>96</v>
      </c>
      <c r="H171" s="60" t="str">
        <f t="shared" si="10"/>
        <v>New</v>
      </c>
      <c r="I171" s="60">
        <v>2</v>
      </c>
      <c r="J171" s="60" t="s">
        <v>95</v>
      </c>
      <c r="K171" s="60" t="s">
        <v>94</v>
      </c>
      <c r="L171" s="60">
        <v>1</v>
      </c>
      <c r="M171" s="60" t="s">
        <v>94</v>
      </c>
      <c r="N171" s="60" t="s">
        <v>94</v>
      </c>
      <c r="O171" s="60" t="str">
        <f t="shared" si="11"/>
        <v>x</v>
      </c>
      <c r="P171" s="60" t="str">
        <f t="shared" si="12"/>
        <v>x</v>
      </c>
      <c r="Q171" s="60" t="str">
        <f t="shared" si="13"/>
        <v>--</v>
      </c>
      <c r="R171" s="60" t="s">
        <v>96</v>
      </c>
      <c r="S171" s="60">
        <f t="shared" si="14"/>
        <v>2</v>
      </c>
      <c r="T171" s="62" t="s">
        <v>540</v>
      </c>
    </row>
    <row r="172" spans="1:20" x14ac:dyDescent="0.25">
      <c r="A172" s="60">
        <v>405</v>
      </c>
      <c r="B172" s="60">
        <v>490</v>
      </c>
      <c r="C172" s="60" t="s">
        <v>541</v>
      </c>
      <c r="D172" s="60" t="s">
        <v>542</v>
      </c>
      <c r="E172" s="60" t="s">
        <v>496</v>
      </c>
      <c r="F172" s="60" t="s">
        <v>93</v>
      </c>
      <c r="G172" s="60" t="s">
        <v>96</v>
      </c>
      <c r="H172" s="60" t="str">
        <f t="shared" si="10"/>
        <v>New</v>
      </c>
      <c r="I172" s="60">
        <v>3</v>
      </c>
      <c r="J172" s="60" t="s">
        <v>95</v>
      </c>
      <c r="K172" s="60" t="s">
        <v>94</v>
      </c>
      <c r="L172" s="60">
        <v>1</v>
      </c>
      <c r="M172" s="60" t="s">
        <v>95</v>
      </c>
      <c r="N172" s="60" t="s">
        <v>94</v>
      </c>
      <c r="O172" s="60" t="str">
        <f t="shared" si="11"/>
        <v>x</v>
      </c>
      <c r="P172" s="60" t="str">
        <f t="shared" si="12"/>
        <v>x</v>
      </c>
      <c r="Q172" s="60" t="str">
        <f t="shared" si="13"/>
        <v>--</v>
      </c>
      <c r="R172" s="60" t="s">
        <v>96</v>
      </c>
      <c r="S172" s="60">
        <f t="shared" si="14"/>
        <v>2</v>
      </c>
      <c r="T172" s="62" t="s">
        <v>543</v>
      </c>
    </row>
    <row r="173" spans="1:20" x14ac:dyDescent="0.25">
      <c r="A173" s="60">
        <v>410</v>
      </c>
      <c r="B173" s="61">
        <v>497</v>
      </c>
      <c r="C173" s="61" t="s">
        <v>544</v>
      </c>
      <c r="D173" s="61" t="s">
        <v>545</v>
      </c>
      <c r="E173" s="60"/>
      <c r="F173" s="60" t="s">
        <v>93</v>
      </c>
      <c r="G173" s="60" t="s">
        <v>93</v>
      </c>
      <c r="H173" s="60" t="str">
        <f t="shared" si="10"/>
        <v>No</v>
      </c>
      <c r="I173" s="60">
        <v>2</v>
      </c>
      <c r="J173" s="60" t="s">
        <v>94</v>
      </c>
      <c r="K173" s="60" t="s">
        <v>94</v>
      </c>
      <c r="L173" s="60">
        <v>2</v>
      </c>
      <c r="M173" s="60" t="s">
        <v>95</v>
      </c>
      <c r="N173" s="60" t="s">
        <v>94</v>
      </c>
      <c r="O173" s="60" t="str">
        <f t="shared" si="11"/>
        <v>x</v>
      </c>
      <c r="P173" s="60" t="str">
        <f t="shared" si="12"/>
        <v>x</v>
      </c>
      <c r="Q173" s="60" t="str">
        <f t="shared" si="13"/>
        <v>--</v>
      </c>
      <c r="R173" s="60" t="s">
        <v>96</v>
      </c>
      <c r="S173" s="60">
        <f t="shared" si="14"/>
        <v>2</v>
      </c>
      <c r="T173" s="62" t="s">
        <v>97</v>
      </c>
    </row>
    <row r="174" spans="1:20" x14ac:dyDescent="0.25">
      <c r="A174" s="60">
        <v>417</v>
      </c>
      <c r="B174" s="61">
        <v>503</v>
      </c>
      <c r="C174" s="61" t="s">
        <v>546</v>
      </c>
      <c r="D174" s="61" t="s">
        <v>547</v>
      </c>
      <c r="E174" s="60"/>
      <c r="F174" s="60" t="s">
        <v>93</v>
      </c>
      <c r="G174" s="60" t="s">
        <v>93</v>
      </c>
      <c r="H174" s="60" t="str">
        <f t="shared" si="10"/>
        <v>No</v>
      </c>
      <c r="I174" s="60">
        <v>1</v>
      </c>
      <c r="J174" s="60" t="s">
        <v>94</v>
      </c>
      <c r="K174" s="60" t="s">
        <v>94</v>
      </c>
      <c r="L174" s="60">
        <v>1</v>
      </c>
      <c r="M174" s="60" t="s">
        <v>94</v>
      </c>
      <c r="N174" s="60" t="s">
        <v>94</v>
      </c>
      <c r="O174" s="60" t="str">
        <f t="shared" si="11"/>
        <v>--</v>
      </c>
      <c r="P174" s="60" t="str">
        <f t="shared" si="12"/>
        <v>--</v>
      </c>
      <c r="Q174" s="60" t="str">
        <f t="shared" si="13"/>
        <v>--</v>
      </c>
      <c r="R174" s="60" t="s">
        <v>105</v>
      </c>
      <c r="S174" s="60">
        <f t="shared" si="14"/>
        <v>1</v>
      </c>
      <c r="T174" s="62" t="s">
        <v>97</v>
      </c>
    </row>
    <row r="175" spans="1:20" x14ac:dyDescent="0.25">
      <c r="A175" s="60">
        <v>418</v>
      </c>
      <c r="B175" s="61">
        <v>506</v>
      </c>
      <c r="C175" s="61" t="s">
        <v>548</v>
      </c>
      <c r="D175" s="61" t="s">
        <v>549</v>
      </c>
      <c r="E175" s="60"/>
      <c r="F175" s="60" t="s">
        <v>93</v>
      </c>
      <c r="G175" s="60" t="s">
        <v>93</v>
      </c>
      <c r="H175" s="60" t="str">
        <f t="shared" si="10"/>
        <v>No</v>
      </c>
      <c r="I175" s="60">
        <v>5</v>
      </c>
      <c r="J175" s="60" t="s">
        <v>94</v>
      </c>
      <c r="K175" s="60" t="s">
        <v>94</v>
      </c>
      <c r="L175" s="60">
        <v>0</v>
      </c>
      <c r="M175" s="60" t="s">
        <v>94</v>
      </c>
      <c r="N175" s="60" t="s">
        <v>94</v>
      </c>
      <c r="O175" s="60" t="str">
        <f t="shared" si="11"/>
        <v>x</v>
      </c>
      <c r="P175" s="60" t="str">
        <f t="shared" si="12"/>
        <v>--</v>
      </c>
      <c r="Q175" s="60" t="str">
        <f t="shared" si="13"/>
        <v>--</v>
      </c>
      <c r="R175" s="60" t="s">
        <v>105</v>
      </c>
      <c r="S175" s="60">
        <f t="shared" si="14"/>
        <v>2</v>
      </c>
      <c r="T175" s="62" t="s">
        <v>97</v>
      </c>
    </row>
    <row r="176" spans="1:20" x14ac:dyDescent="0.25">
      <c r="A176" s="60">
        <v>419</v>
      </c>
      <c r="B176" s="61">
        <v>507</v>
      </c>
      <c r="C176" s="61" t="s">
        <v>550</v>
      </c>
      <c r="D176" s="61" t="s">
        <v>551</v>
      </c>
      <c r="E176" s="60"/>
      <c r="F176" s="60" t="s">
        <v>93</v>
      </c>
      <c r="G176" s="60" t="s">
        <v>93</v>
      </c>
      <c r="H176" s="60" t="str">
        <f t="shared" si="10"/>
        <v>No</v>
      </c>
      <c r="I176" s="60">
        <v>1</v>
      </c>
      <c r="J176" s="60" t="s">
        <v>95</v>
      </c>
      <c r="K176" s="60" t="s">
        <v>95</v>
      </c>
      <c r="L176" s="60">
        <v>0</v>
      </c>
      <c r="M176" s="60" t="s">
        <v>94</v>
      </c>
      <c r="N176" s="60" t="s">
        <v>94</v>
      </c>
      <c r="O176" s="60" t="str">
        <f t="shared" si="11"/>
        <v>--</v>
      </c>
      <c r="P176" s="60" t="str">
        <f t="shared" si="12"/>
        <v>x</v>
      </c>
      <c r="Q176" s="60" t="str">
        <f t="shared" si="13"/>
        <v>x</v>
      </c>
      <c r="R176" s="60" t="s">
        <v>96</v>
      </c>
      <c r="S176" s="60">
        <f t="shared" si="14"/>
        <v>2</v>
      </c>
      <c r="T176" s="62" t="s">
        <v>552</v>
      </c>
    </row>
    <row r="177" spans="1:20" x14ac:dyDescent="0.25">
      <c r="A177" s="60">
        <v>424</v>
      </c>
      <c r="B177" s="61">
        <v>636</v>
      </c>
      <c r="C177" s="61" t="s">
        <v>553</v>
      </c>
      <c r="D177" s="61" t="s">
        <v>554</v>
      </c>
      <c r="E177" s="60"/>
      <c r="F177" s="60" t="s">
        <v>93</v>
      </c>
      <c r="G177" s="60" t="s">
        <v>93</v>
      </c>
      <c r="H177" s="60" t="str">
        <f t="shared" si="10"/>
        <v>No</v>
      </c>
      <c r="I177" s="60">
        <v>0</v>
      </c>
      <c r="J177" s="60" t="s">
        <v>94</v>
      </c>
      <c r="K177" s="60" t="s">
        <v>94</v>
      </c>
      <c r="L177" s="60">
        <v>1</v>
      </c>
      <c r="M177" s="60" t="s">
        <v>95</v>
      </c>
      <c r="N177" s="60" t="s">
        <v>95</v>
      </c>
      <c r="O177" s="60" t="str">
        <f t="shared" si="11"/>
        <v>--</v>
      </c>
      <c r="P177" s="60" t="str">
        <f t="shared" si="12"/>
        <v>x</v>
      </c>
      <c r="Q177" s="60" t="str">
        <f t="shared" si="13"/>
        <v>x</v>
      </c>
      <c r="R177" s="60" t="s">
        <v>96</v>
      </c>
      <c r="S177" s="60">
        <f t="shared" si="14"/>
        <v>2</v>
      </c>
      <c r="T177" s="62" t="s">
        <v>97</v>
      </c>
    </row>
    <row r="178" spans="1:20" x14ac:dyDescent="0.25">
      <c r="A178" s="60">
        <v>426</v>
      </c>
      <c r="B178" s="61">
        <v>525</v>
      </c>
      <c r="C178" s="61" t="s">
        <v>555</v>
      </c>
      <c r="D178" s="61" t="s">
        <v>556</v>
      </c>
      <c r="E178" s="60"/>
      <c r="F178" s="60" t="s">
        <v>93</v>
      </c>
      <c r="G178" s="60" t="s">
        <v>93</v>
      </c>
      <c r="H178" s="60" t="str">
        <f t="shared" si="10"/>
        <v>No</v>
      </c>
      <c r="I178" s="60">
        <v>2</v>
      </c>
      <c r="J178" s="60" t="s">
        <v>94</v>
      </c>
      <c r="K178" s="60" t="s">
        <v>94</v>
      </c>
      <c r="L178" s="60">
        <v>0</v>
      </c>
      <c r="M178" s="60" t="s">
        <v>95</v>
      </c>
      <c r="N178" s="60" t="s">
        <v>94</v>
      </c>
      <c r="O178" s="60" t="str">
        <f t="shared" si="11"/>
        <v>x</v>
      </c>
      <c r="P178" s="60" t="str">
        <f t="shared" si="12"/>
        <v>x</v>
      </c>
      <c r="Q178" s="60" t="str">
        <f t="shared" si="13"/>
        <v>--</v>
      </c>
      <c r="R178" s="60" t="s">
        <v>96</v>
      </c>
      <c r="S178" s="60">
        <f t="shared" si="14"/>
        <v>2</v>
      </c>
      <c r="T178" s="62" t="s">
        <v>97</v>
      </c>
    </row>
    <row r="179" spans="1:20" x14ac:dyDescent="0.25">
      <c r="A179" s="60">
        <v>428</v>
      </c>
      <c r="B179" s="60" t="s">
        <v>557</v>
      </c>
      <c r="C179" s="60" t="s">
        <v>558</v>
      </c>
      <c r="D179" s="60" t="s">
        <v>559</v>
      </c>
      <c r="E179" s="60" t="s">
        <v>560</v>
      </c>
      <c r="F179" s="60" t="s">
        <v>93</v>
      </c>
      <c r="G179" s="60" t="s">
        <v>96</v>
      </c>
      <c r="H179" s="60" t="str">
        <f t="shared" si="10"/>
        <v>New</v>
      </c>
      <c r="I179" s="60">
        <v>4</v>
      </c>
      <c r="J179" s="60" t="s">
        <v>95</v>
      </c>
      <c r="K179" s="60" t="s">
        <v>95</v>
      </c>
      <c r="L179" s="60">
        <v>0</v>
      </c>
      <c r="M179" s="60" t="s">
        <v>94</v>
      </c>
      <c r="N179" s="60" t="s">
        <v>94</v>
      </c>
      <c r="O179" s="60" t="str">
        <f t="shared" si="11"/>
        <v>x</v>
      </c>
      <c r="P179" s="60" t="str">
        <f t="shared" si="12"/>
        <v>x</v>
      </c>
      <c r="Q179" s="60" t="str">
        <f t="shared" si="13"/>
        <v>x</v>
      </c>
      <c r="R179" s="60" t="s">
        <v>96</v>
      </c>
      <c r="S179" s="60">
        <f t="shared" si="14"/>
        <v>3</v>
      </c>
      <c r="T179" s="62" t="s">
        <v>561</v>
      </c>
    </row>
    <row r="180" spans="1:20" x14ac:dyDescent="0.25">
      <c r="A180" s="60">
        <v>429</v>
      </c>
      <c r="B180" s="60" t="s">
        <v>562</v>
      </c>
      <c r="C180" s="60" t="s">
        <v>563</v>
      </c>
      <c r="D180" s="60" t="s">
        <v>564</v>
      </c>
      <c r="E180" s="60" t="s">
        <v>560</v>
      </c>
      <c r="F180" s="60" t="s">
        <v>93</v>
      </c>
      <c r="G180" s="60" t="s">
        <v>96</v>
      </c>
      <c r="H180" s="60" t="str">
        <f t="shared" si="10"/>
        <v>New</v>
      </c>
      <c r="I180" s="60">
        <v>4</v>
      </c>
      <c r="J180" s="60" t="s">
        <v>95</v>
      </c>
      <c r="K180" s="60" t="s">
        <v>95</v>
      </c>
      <c r="L180" s="60">
        <v>0</v>
      </c>
      <c r="M180" s="60" t="s">
        <v>94</v>
      </c>
      <c r="N180" s="60" t="s">
        <v>94</v>
      </c>
      <c r="O180" s="60" t="str">
        <f t="shared" si="11"/>
        <v>x</v>
      </c>
      <c r="P180" s="60" t="str">
        <f t="shared" si="12"/>
        <v>x</v>
      </c>
      <c r="Q180" s="60" t="str">
        <f t="shared" si="13"/>
        <v>x</v>
      </c>
      <c r="R180" s="60" t="s">
        <v>96</v>
      </c>
      <c r="S180" s="60">
        <f t="shared" si="14"/>
        <v>3</v>
      </c>
      <c r="T180" s="62" t="s">
        <v>565</v>
      </c>
    </row>
    <row r="181" spans="1:20" x14ac:dyDescent="0.25">
      <c r="A181" s="60">
        <v>430</v>
      </c>
      <c r="B181" s="60" t="s">
        <v>566</v>
      </c>
      <c r="C181" s="60" t="s">
        <v>567</v>
      </c>
      <c r="D181" s="60" t="s">
        <v>568</v>
      </c>
      <c r="E181" s="60" t="s">
        <v>560</v>
      </c>
      <c r="F181" s="60" t="s">
        <v>93</v>
      </c>
      <c r="G181" s="60" t="s">
        <v>96</v>
      </c>
      <c r="H181" s="60" t="str">
        <f t="shared" si="10"/>
        <v>New</v>
      </c>
      <c r="I181" s="60">
        <v>4</v>
      </c>
      <c r="J181" s="60" t="s">
        <v>95</v>
      </c>
      <c r="K181" s="60" t="s">
        <v>95</v>
      </c>
      <c r="L181" s="60">
        <v>0</v>
      </c>
      <c r="M181" s="60" t="s">
        <v>94</v>
      </c>
      <c r="N181" s="60" t="s">
        <v>94</v>
      </c>
      <c r="O181" s="60" t="str">
        <f t="shared" si="11"/>
        <v>x</v>
      </c>
      <c r="P181" s="60" t="str">
        <f t="shared" si="12"/>
        <v>x</v>
      </c>
      <c r="Q181" s="60" t="str">
        <f t="shared" si="13"/>
        <v>x</v>
      </c>
      <c r="R181" s="60" t="s">
        <v>96</v>
      </c>
      <c r="S181" s="60">
        <f t="shared" si="14"/>
        <v>3</v>
      </c>
      <c r="T181" s="62" t="s">
        <v>569</v>
      </c>
    </row>
    <row r="182" spans="1:20" x14ac:dyDescent="0.25">
      <c r="A182" s="60">
        <v>431</v>
      </c>
      <c r="B182" s="60" t="s">
        <v>570</v>
      </c>
      <c r="C182" s="60" t="s">
        <v>571</v>
      </c>
      <c r="D182" s="60" t="s">
        <v>572</v>
      </c>
      <c r="E182" s="60" t="s">
        <v>560</v>
      </c>
      <c r="F182" s="60" t="s">
        <v>93</v>
      </c>
      <c r="G182" s="60" t="s">
        <v>96</v>
      </c>
      <c r="H182" s="60" t="str">
        <f t="shared" si="10"/>
        <v>New</v>
      </c>
      <c r="I182" s="60">
        <v>4</v>
      </c>
      <c r="J182" s="60" t="s">
        <v>95</v>
      </c>
      <c r="K182" s="60" t="s">
        <v>95</v>
      </c>
      <c r="L182" s="60">
        <v>0</v>
      </c>
      <c r="M182" s="60" t="s">
        <v>94</v>
      </c>
      <c r="N182" s="60" t="s">
        <v>94</v>
      </c>
      <c r="O182" s="60" t="str">
        <f t="shared" si="11"/>
        <v>x</v>
      </c>
      <c r="P182" s="60" t="str">
        <f t="shared" si="12"/>
        <v>x</v>
      </c>
      <c r="Q182" s="60" t="str">
        <f t="shared" si="13"/>
        <v>x</v>
      </c>
      <c r="R182" s="60" t="s">
        <v>96</v>
      </c>
      <c r="S182" s="60">
        <f t="shared" si="14"/>
        <v>3</v>
      </c>
      <c r="T182" s="62" t="s">
        <v>573</v>
      </c>
    </row>
    <row r="183" spans="1:20" x14ac:dyDescent="0.25">
      <c r="A183" s="60">
        <v>432</v>
      </c>
      <c r="B183" s="60" t="s">
        <v>574</v>
      </c>
      <c r="C183" s="60" t="s">
        <v>575</v>
      </c>
      <c r="D183" s="60" t="s">
        <v>576</v>
      </c>
      <c r="E183" s="60" t="s">
        <v>560</v>
      </c>
      <c r="F183" s="60" t="s">
        <v>93</v>
      </c>
      <c r="G183" s="60" t="s">
        <v>96</v>
      </c>
      <c r="H183" s="60" t="str">
        <f t="shared" si="10"/>
        <v>New</v>
      </c>
      <c r="I183" s="60">
        <v>4</v>
      </c>
      <c r="J183" s="60" t="s">
        <v>95</v>
      </c>
      <c r="K183" s="60" t="s">
        <v>95</v>
      </c>
      <c r="L183" s="60">
        <v>0</v>
      </c>
      <c r="M183" s="60" t="s">
        <v>94</v>
      </c>
      <c r="N183" s="60" t="s">
        <v>94</v>
      </c>
      <c r="O183" s="60" t="str">
        <f t="shared" si="11"/>
        <v>x</v>
      </c>
      <c r="P183" s="60" t="str">
        <f t="shared" si="12"/>
        <v>x</v>
      </c>
      <c r="Q183" s="60" t="str">
        <f t="shared" si="13"/>
        <v>x</v>
      </c>
      <c r="R183" s="60" t="s">
        <v>96</v>
      </c>
      <c r="S183" s="60">
        <f t="shared" si="14"/>
        <v>3</v>
      </c>
      <c r="T183" s="62" t="s">
        <v>577</v>
      </c>
    </row>
    <row r="184" spans="1:20" x14ac:dyDescent="0.25">
      <c r="A184" s="60">
        <v>433</v>
      </c>
      <c r="B184" s="60" t="s">
        <v>578</v>
      </c>
      <c r="C184" s="60" t="s">
        <v>579</v>
      </c>
      <c r="D184" s="60" t="s">
        <v>580</v>
      </c>
      <c r="E184" s="60" t="s">
        <v>560</v>
      </c>
      <c r="F184" s="60" t="s">
        <v>93</v>
      </c>
      <c r="G184" s="60" t="s">
        <v>96</v>
      </c>
      <c r="H184" s="60" t="str">
        <f t="shared" si="10"/>
        <v>New</v>
      </c>
      <c r="I184" s="60">
        <v>4</v>
      </c>
      <c r="J184" s="60" t="s">
        <v>95</v>
      </c>
      <c r="K184" s="60" t="s">
        <v>95</v>
      </c>
      <c r="L184" s="60">
        <v>0</v>
      </c>
      <c r="M184" s="60" t="s">
        <v>94</v>
      </c>
      <c r="N184" s="60" t="s">
        <v>94</v>
      </c>
      <c r="O184" s="60" t="str">
        <f t="shared" si="11"/>
        <v>x</v>
      </c>
      <c r="P184" s="60" t="str">
        <f t="shared" si="12"/>
        <v>x</v>
      </c>
      <c r="Q184" s="60" t="str">
        <f t="shared" si="13"/>
        <v>x</v>
      </c>
      <c r="R184" s="60" t="s">
        <v>96</v>
      </c>
      <c r="S184" s="60">
        <f t="shared" si="14"/>
        <v>3</v>
      </c>
      <c r="T184" s="62" t="s">
        <v>581</v>
      </c>
    </row>
    <row r="185" spans="1:20" x14ac:dyDescent="0.25">
      <c r="A185" s="60">
        <v>434</v>
      </c>
      <c r="B185" s="60" t="s">
        <v>582</v>
      </c>
      <c r="C185" s="60" t="s">
        <v>583</v>
      </c>
      <c r="D185" s="60" t="s">
        <v>584</v>
      </c>
      <c r="E185" s="60" t="s">
        <v>560</v>
      </c>
      <c r="F185" s="60" t="s">
        <v>93</v>
      </c>
      <c r="G185" s="60" t="s">
        <v>96</v>
      </c>
      <c r="H185" s="60" t="str">
        <f t="shared" si="10"/>
        <v>New</v>
      </c>
      <c r="I185" s="60">
        <v>4</v>
      </c>
      <c r="J185" s="60" t="s">
        <v>95</v>
      </c>
      <c r="K185" s="60" t="s">
        <v>95</v>
      </c>
      <c r="L185" s="60">
        <v>0</v>
      </c>
      <c r="M185" s="60" t="s">
        <v>94</v>
      </c>
      <c r="N185" s="60" t="s">
        <v>94</v>
      </c>
      <c r="O185" s="60" t="str">
        <f t="shared" si="11"/>
        <v>x</v>
      </c>
      <c r="P185" s="60" t="str">
        <f t="shared" si="12"/>
        <v>x</v>
      </c>
      <c r="Q185" s="60" t="str">
        <f t="shared" si="13"/>
        <v>x</v>
      </c>
      <c r="R185" s="60" t="s">
        <v>96</v>
      </c>
      <c r="S185" s="60">
        <f t="shared" si="14"/>
        <v>3</v>
      </c>
      <c r="T185" s="62" t="s">
        <v>585</v>
      </c>
    </row>
    <row r="186" spans="1:20" x14ac:dyDescent="0.25">
      <c r="A186" s="60">
        <v>435</v>
      </c>
      <c r="B186" s="60" t="s">
        <v>586</v>
      </c>
      <c r="C186" s="60" t="s">
        <v>587</v>
      </c>
      <c r="D186" s="60" t="s">
        <v>588</v>
      </c>
      <c r="E186" s="60" t="s">
        <v>560</v>
      </c>
      <c r="F186" s="60" t="s">
        <v>93</v>
      </c>
      <c r="G186" s="60" t="s">
        <v>96</v>
      </c>
      <c r="H186" s="60" t="str">
        <f t="shared" si="10"/>
        <v>New</v>
      </c>
      <c r="I186" s="60">
        <v>4</v>
      </c>
      <c r="J186" s="60" t="s">
        <v>95</v>
      </c>
      <c r="K186" s="60" t="s">
        <v>95</v>
      </c>
      <c r="L186" s="60">
        <v>0</v>
      </c>
      <c r="M186" s="60" t="s">
        <v>94</v>
      </c>
      <c r="N186" s="60" t="s">
        <v>94</v>
      </c>
      <c r="O186" s="60" t="str">
        <f t="shared" si="11"/>
        <v>x</v>
      </c>
      <c r="P186" s="60" t="str">
        <f t="shared" si="12"/>
        <v>x</v>
      </c>
      <c r="Q186" s="60" t="str">
        <f t="shared" si="13"/>
        <v>x</v>
      </c>
      <c r="R186" s="60" t="s">
        <v>96</v>
      </c>
      <c r="S186" s="60">
        <f t="shared" si="14"/>
        <v>3</v>
      </c>
      <c r="T186" s="62" t="s">
        <v>589</v>
      </c>
    </row>
    <row r="187" spans="1:20" x14ac:dyDescent="0.25">
      <c r="A187" s="60">
        <v>436</v>
      </c>
      <c r="B187" s="60" t="s">
        <v>590</v>
      </c>
      <c r="C187" s="60" t="s">
        <v>591</v>
      </c>
      <c r="D187" s="60" t="s">
        <v>592</v>
      </c>
      <c r="E187" s="60" t="s">
        <v>560</v>
      </c>
      <c r="F187" s="60" t="s">
        <v>93</v>
      </c>
      <c r="G187" s="60" t="s">
        <v>96</v>
      </c>
      <c r="H187" s="60" t="str">
        <f t="shared" si="10"/>
        <v>New</v>
      </c>
      <c r="I187" s="60">
        <v>4</v>
      </c>
      <c r="J187" s="60" t="s">
        <v>95</v>
      </c>
      <c r="K187" s="60" t="s">
        <v>95</v>
      </c>
      <c r="L187" s="60">
        <v>0</v>
      </c>
      <c r="M187" s="60" t="s">
        <v>94</v>
      </c>
      <c r="N187" s="60" t="s">
        <v>94</v>
      </c>
      <c r="O187" s="60" t="str">
        <f t="shared" si="11"/>
        <v>x</v>
      </c>
      <c r="P187" s="60" t="str">
        <f t="shared" si="12"/>
        <v>x</v>
      </c>
      <c r="Q187" s="60" t="str">
        <f t="shared" si="13"/>
        <v>x</v>
      </c>
      <c r="R187" s="60" t="s">
        <v>96</v>
      </c>
      <c r="S187" s="60">
        <f t="shared" si="14"/>
        <v>3</v>
      </c>
      <c r="T187" s="62" t="s">
        <v>593</v>
      </c>
    </row>
    <row r="188" spans="1:20" x14ac:dyDescent="0.25">
      <c r="A188" s="60">
        <v>437</v>
      </c>
      <c r="B188" s="60" t="s">
        <v>594</v>
      </c>
      <c r="C188" s="60" t="s">
        <v>595</v>
      </c>
      <c r="D188" s="60" t="s">
        <v>596</v>
      </c>
      <c r="E188" s="60" t="s">
        <v>560</v>
      </c>
      <c r="F188" s="60" t="s">
        <v>93</v>
      </c>
      <c r="G188" s="60" t="s">
        <v>96</v>
      </c>
      <c r="H188" s="60" t="str">
        <f t="shared" si="10"/>
        <v>New</v>
      </c>
      <c r="I188" s="60">
        <v>4</v>
      </c>
      <c r="J188" s="60" t="s">
        <v>95</v>
      </c>
      <c r="K188" s="60" t="s">
        <v>95</v>
      </c>
      <c r="L188" s="60">
        <v>0</v>
      </c>
      <c r="M188" s="60" t="s">
        <v>94</v>
      </c>
      <c r="N188" s="60" t="s">
        <v>94</v>
      </c>
      <c r="O188" s="60" t="str">
        <f t="shared" si="11"/>
        <v>x</v>
      </c>
      <c r="P188" s="60" t="str">
        <f t="shared" si="12"/>
        <v>x</v>
      </c>
      <c r="Q188" s="60" t="str">
        <f t="shared" si="13"/>
        <v>x</v>
      </c>
      <c r="R188" s="60" t="s">
        <v>96</v>
      </c>
      <c r="S188" s="60">
        <f t="shared" si="14"/>
        <v>3</v>
      </c>
      <c r="T188" s="62" t="s">
        <v>597</v>
      </c>
    </row>
    <row r="189" spans="1:20" x14ac:dyDescent="0.25">
      <c r="A189" s="60">
        <v>438</v>
      </c>
      <c r="B189" s="60" t="s">
        <v>598</v>
      </c>
      <c r="C189" s="60" t="s">
        <v>599</v>
      </c>
      <c r="D189" s="60" t="s">
        <v>600</v>
      </c>
      <c r="E189" s="60" t="s">
        <v>560</v>
      </c>
      <c r="F189" s="60" t="s">
        <v>93</v>
      </c>
      <c r="G189" s="60" t="s">
        <v>96</v>
      </c>
      <c r="H189" s="60" t="str">
        <f t="shared" si="10"/>
        <v>New</v>
      </c>
      <c r="I189" s="60">
        <v>4</v>
      </c>
      <c r="J189" s="60" t="s">
        <v>95</v>
      </c>
      <c r="K189" s="60" t="s">
        <v>95</v>
      </c>
      <c r="L189" s="60">
        <v>0</v>
      </c>
      <c r="M189" s="60" t="s">
        <v>94</v>
      </c>
      <c r="N189" s="60" t="s">
        <v>94</v>
      </c>
      <c r="O189" s="60" t="str">
        <f t="shared" si="11"/>
        <v>x</v>
      </c>
      <c r="P189" s="60" t="str">
        <f t="shared" si="12"/>
        <v>x</v>
      </c>
      <c r="Q189" s="60" t="str">
        <f t="shared" si="13"/>
        <v>x</v>
      </c>
      <c r="R189" s="60" t="s">
        <v>96</v>
      </c>
      <c r="S189" s="60">
        <f t="shared" si="14"/>
        <v>3</v>
      </c>
      <c r="T189" s="62" t="s">
        <v>601</v>
      </c>
    </row>
    <row r="190" spans="1:20" x14ac:dyDescent="0.25">
      <c r="A190" s="60">
        <v>439</v>
      </c>
      <c r="B190" s="60" t="s">
        <v>602</v>
      </c>
      <c r="C190" s="60" t="s">
        <v>603</v>
      </c>
      <c r="D190" s="60" t="s">
        <v>604</v>
      </c>
      <c r="E190" s="60" t="s">
        <v>560</v>
      </c>
      <c r="F190" s="60" t="s">
        <v>93</v>
      </c>
      <c r="G190" s="60" t="s">
        <v>96</v>
      </c>
      <c r="H190" s="60" t="str">
        <f t="shared" si="10"/>
        <v>New</v>
      </c>
      <c r="I190" s="60">
        <v>4</v>
      </c>
      <c r="J190" s="60" t="s">
        <v>95</v>
      </c>
      <c r="K190" s="60" t="s">
        <v>95</v>
      </c>
      <c r="L190" s="60">
        <v>0</v>
      </c>
      <c r="M190" s="60" t="s">
        <v>94</v>
      </c>
      <c r="N190" s="60" t="s">
        <v>94</v>
      </c>
      <c r="O190" s="60" t="str">
        <f t="shared" si="11"/>
        <v>x</v>
      </c>
      <c r="P190" s="60" t="str">
        <f t="shared" si="12"/>
        <v>x</v>
      </c>
      <c r="Q190" s="60" t="str">
        <f t="shared" si="13"/>
        <v>x</v>
      </c>
      <c r="R190" s="60" t="s">
        <v>96</v>
      </c>
      <c r="S190" s="60">
        <f t="shared" si="14"/>
        <v>3</v>
      </c>
      <c r="T190" s="62" t="s">
        <v>605</v>
      </c>
    </row>
    <row r="191" spans="1:20" x14ac:dyDescent="0.25">
      <c r="A191" s="60">
        <v>442</v>
      </c>
      <c r="B191" s="60" t="s">
        <v>606</v>
      </c>
      <c r="C191" s="60" t="s">
        <v>606</v>
      </c>
      <c r="D191" s="60" t="s">
        <v>607</v>
      </c>
      <c r="E191" s="60" t="s">
        <v>560</v>
      </c>
      <c r="F191" s="60" t="s">
        <v>93</v>
      </c>
      <c r="G191" s="60" t="s">
        <v>96</v>
      </c>
      <c r="H191" s="60" t="str">
        <f t="shared" si="10"/>
        <v>New</v>
      </c>
      <c r="I191" s="60">
        <v>0</v>
      </c>
      <c r="J191" s="60" t="s">
        <v>95</v>
      </c>
      <c r="K191" s="60" t="s">
        <v>95</v>
      </c>
      <c r="L191" s="60">
        <v>0</v>
      </c>
      <c r="M191" s="60" t="s">
        <v>94</v>
      </c>
      <c r="N191" s="60" t="s">
        <v>94</v>
      </c>
      <c r="O191" s="60" t="str">
        <f t="shared" si="11"/>
        <v>--</v>
      </c>
      <c r="P191" s="60" t="str">
        <f t="shared" si="12"/>
        <v>x</v>
      </c>
      <c r="Q191" s="60" t="str">
        <f t="shared" si="13"/>
        <v>x</v>
      </c>
      <c r="R191" s="60" t="s">
        <v>96</v>
      </c>
      <c r="S191" s="60">
        <f t="shared" si="14"/>
        <v>2</v>
      </c>
      <c r="T191" s="62" t="s">
        <v>608</v>
      </c>
    </row>
    <row r="192" spans="1:20" x14ac:dyDescent="0.25">
      <c r="A192" s="60">
        <v>444</v>
      </c>
      <c r="B192" s="60" t="s">
        <v>609</v>
      </c>
      <c r="C192" s="60" t="s">
        <v>610</v>
      </c>
      <c r="D192" s="60" t="s">
        <v>611</v>
      </c>
      <c r="E192" s="60" t="s">
        <v>612</v>
      </c>
      <c r="F192" s="60" t="s">
        <v>93</v>
      </c>
      <c r="G192" s="60" t="s">
        <v>96</v>
      </c>
      <c r="H192" s="60" t="str">
        <f t="shared" si="10"/>
        <v>New</v>
      </c>
      <c r="I192" s="60">
        <v>0</v>
      </c>
      <c r="J192" s="60" t="s">
        <v>95</v>
      </c>
      <c r="K192" s="60" t="s">
        <v>95</v>
      </c>
      <c r="L192" s="60">
        <v>0</v>
      </c>
      <c r="M192" s="60" t="s">
        <v>94</v>
      </c>
      <c r="N192" s="60" t="s">
        <v>94</v>
      </c>
      <c r="O192" s="60" t="str">
        <f t="shared" si="11"/>
        <v>--</v>
      </c>
      <c r="P192" s="60" t="str">
        <f t="shared" si="12"/>
        <v>x</v>
      </c>
      <c r="Q192" s="60" t="str">
        <f t="shared" si="13"/>
        <v>x</v>
      </c>
      <c r="R192" s="60" t="s">
        <v>96</v>
      </c>
      <c r="S192" s="60">
        <f t="shared" si="14"/>
        <v>2</v>
      </c>
      <c r="T192" s="62" t="s">
        <v>613</v>
      </c>
    </row>
    <row r="193" spans="1:20" x14ac:dyDescent="0.25">
      <c r="A193" s="60">
        <v>445</v>
      </c>
      <c r="B193" s="60" t="s">
        <v>614</v>
      </c>
      <c r="C193" s="60" t="s">
        <v>615</v>
      </c>
      <c r="D193" s="60" t="s">
        <v>616</v>
      </c>
      <c r="E193" s="60" t="s">
        <v>612</v>
      </c>
      <c r="F193" s="60" t="s">
        <v>93</v>
      </c>
      <c r="G193" s="60" t="s">
        <v>96</v>
      </c>
      <c r="H193" s="60" t="str">
        <f t="shared" si="10"/>
        <v>New</v>
      </c>
      <c r="I193" s="60">
        <v>4</v>
      </c>
      <c r="J193" s="60" t="s">
        <v>95</v>
      </c>
      <c r="K193" s="60" t="s">
        <v>95</v>
      </c>
      <c r="L193" s="60">
        <v>0</v>
      </c>
      <c r="M193" s="60" t="s">
        <v>94</v>
      </c>
      <c r="N193" s="60" t="s">
        <v>94</v>
      </c>
      <c r="O193" s="60" t="str">
        <f t="shared" si="11"/>
        <v>x</v>
      </c>
      <c r="P193" s="60" t="str">
        <f t="shared" si="12"/>
        <v>x</v>
      </c>
      <c r="Q193" s="60" t="str">
        <f t="shared" si="13"/>
        <v>x</v>
      </c>
      <c r="R193" s="60" t="s">
        <v>96</v>
      </c>
      <c r="S193" s="60">
        <f t="shared" si="14"/>
        <v>3</v>
      </c>
      <c r="T193" s="62" t="s">
        <v>617</v>
      </c>
    </row>
    <row r="194" spans="1:20" x14ac:dyDescent="0.25">
      <c r="A194" s="60">
        <v>446</v>
      </c>
      <c r="B194" s="60" t="s">
        <v>618</v>
      </c>
      <c r="C194" s="60" t="s">
        <v>619</v>
      </c>
      <c r="D194" s="60" t="s">
        <v>620</v>
      </c>
      <c r="E194" s="60" t="s">
        <v>612</v>
      </c>
      <c r="F194" s="60" t="s">
        <v>93</v>
      </c>
      <c r="G194" s="60" t="s">
        <v>96</v>
      </c>
      <c r="H194" s="60" t="str">
        <f t="shared" si="10"/>
        <v>New</v>
      </c>
      <c r="I194" s="60">
        <v>4</v>
      </c>
      <c r="J194" s="60" t="s">
        <v>95</v>
      </c>
      <c r="K194" s="60" t="s">
        <v>95</v>
      </c>
      <c r="L194" s="60">
        <v>0</v>
      </c>
      <c r="M194" s="60" t="s">
        <v>94</v>
      </c>
      <c r="N194" s="60" t="s">
        <v>94</v>
      </c>
      <c r="O194" s="60" t="str">
        <f t="shared" si="11"/>
        <v>x</v>
      </c>
      <c r="P194" s="60" t="str">
        <f t="shared" si="12"/>
        <v>x</v>
      </c>
      <c r="Q194" s="60" t="str">
        <f t="shared" si="13"/>
        <v>x</v>
      </c>
      <c r="R194" s="60" t="s">
        <v>96</v>
      </c>
      <c r="S194" s="60">
        <f t="shared" si="14"/>
        <v>3</v>
      </c>
      <c r="T194" s="62" t="s">
        <v>621</v>
      </c>
    </row>
    <row r="195" spans="1:20" x14ac:dyDescent="0.25">
      <c r="A195" s="60">
        <v>447</v>
      </c>
      <c r="B195" s="60" t="s">
        <v>622</v>
      </c>
      <c r="C195" s="60" t="s">
        <v>623</v>
      </c>
      <c r="D195" s="60" t="s">
        <v>624</v>
      </c>
      <c r="E195" s="60" t="s">
        <v>612</v>
      </c>
      <c r="F195" s="60" t="s">
        <v>93</v>
      </c>
      <c r="G195" s="60" t="s">
        <v>96</v>
      </c>
      <c r="H195" s="60" t="str">
        <f t="shared" ref="H195:H258" si="15">IF(G195="--","New",IF(F195=G195,"No","Yes"))</f>
        <v>New</v>
      </c>
      <c r="I195" s="60">
        <v>4</v>
      </c>
      <c r="J195" s="60" t="s">
        <v>95</v>
      </c>
      <c r="K195" s="60" t="s">
        <v>95</v>
      </c>
      <c r="L195" s="60">
        <v>0</v>
      </c>
      <c r="M195" s="60" t="s">
        <v>94</v>
      </c>
      <c r="N195" s="60" t="s">
        <v>94</v>
      </c>
      <c r="O195" s="60" t="str">
        <f t="shared" ref="O195:O258" si="16">IF(OR(I195&gt;1,L195&gt;1),"x","--")</f>
        <v>x</v>
      </c>
      <c r="P195" s="60" t="str">
        <f t="shared" ref="P195:P258" si="17">IF(OR(J195="Yes",M195="Yes"),"x","--")</f>
        <v>x</v>
      </c>
      <c r="Q195" s="60" t="str">
        <f t="shared" ref="Q195:Q258" si="18">IF(OR(K195="Yes",N195="Yes"),"x","--")</f>
        <v>x</v>
      </c>
      <c r="R195" s="60" t="s">
        <v>96</v>
      </c>
      <c r="S195" s="60">
        <f t="shared" ref="S195:S258" si="19">COUNTIF(O195:R195,"x")</f>
        <v>3</v>
      </c>
      <c r="T195" s="62" t="s">
        <v>625</v>
      </c>
    </row>
    <row r="196" spans="1:20" x14ac:dyDescent="0.25">
      <c r="A196" s="60">
        <v>448</v>
      </c>
      <c r="B196" s="60" t="s">
        <v>626</v>
      </c>
      <c r="C196" s="60" t="s">
        <v>627</v>
      </c>
      <c r="D196" s="60" t="s">
        <v>628</v>
      </c>
      <c r="E196" s="60" t="s">
        <v>612</v>
      </c>
      <c r="F196" s="60" t="s">
        <v>93</v>
      </c>
      <c r="G196" s="60" t="s">
        <v>96</v>
      </c>
      <c r="H196" s="60" t="str">
        <f t="shared" si="15"/>
        <v>New</v>
      </c>
      <c r="I196" s="60">
        <v>4</v>
      </c>
      <c r="J196" s="60" t="s">
        <v>95</v>
      </c>
      <c r="K196" s="60" t="s">
        <v>95</v>
      </c>
      <c r="L196" s="60">
        <v>0</v>
      </c>
      <c r="M196" s="60" t="s">
        <v>94</v>
      </c>
      <c r="N196" s="60" t="s">
        <v>94</v>
      </c>
      <c r="O196" s="60" t="str">
        <f t="shared" si="16"/>
        <v>x</v>
      </c>
      <c r="P196" s="60" t="str">
        <f t="shared" si="17"/>
        <v>x</v>
      </c>
      <c r="Q196" s="60" t="str">
        <f t="shared" si="18"/>
        <v>x</v>
      </c>
      <c r="R196" s="60" t="s">
        <v>96</v>
      </c>
      <c r="S196" s="60">
        <f t="shared" si="19"/>
        <v>3</v>
      </c>
      <c r="T196" s="62" t="s">
        <v>629</v>
      </c>
    </row>
    <row r="197" spans="1:20" x14ac:dyDescent="0.25">
      <c r="A197" s="60">
        <v>449</v>
      </c>
      <c r="B197" s="60" t="s">
        <v>630</v>
      </c>
      <c r="C197" s="60" t="s">
        <v>631</v>
      </c>
      <c r="D197" s="60" t="s">
        <v>632</v>
      </c>
      <c r="E197" s="60" t="s">
        <v>612</v>
      </c>
      <c r="F197" s="60" t="s">
        <v>93</v>
      </c>
      <c r="G197" s="60" t="s">
        <v>96</v>
      </c>
      <c r="H197" s="60" t="str">
        <f t="shared" si="15"/>
        <v>New</v>
      </c>
      <c r="I197" s="60">
        <v>4</v>
      </c>
      <c r="J197" s="60" t="s">
        <v>95</v>
      </c>
      <c r="K197" s="60" t="s">
        <v>95</v>
      </c>
      <c r="L197" s="60">
        <v>0</v>
      </c>
      <c r="M197" s="60" t="s">
        <v>94</v>
      </c>
      <c r="N197" s="60" t="s">
        <v>94</v>
      </c>
      <c r="O197" s="60" t="str">
        <f t="shared" si="16"/>
        <v>x</v>
      </c>
      <c r="P197" s="60" t="str">
        <f t="shared" si="17"/>
        <v>x</v>
      </c>
      <c r="Q197" s="60" t="str">
        <f t="shared" si="18"/>
        <v>x</v>
      </c>
      <c r="R197" s="60" t="s">
        <v>96</v>
      </c>
      <c r="S197" s="60">
        <f t="shared" si="19"/>
        <v>3</v>
      </c>
      <c r="T197" s="62" t="s">
        <v>633</v>
      </c>
    </row>
    <row r="198" spans="1:20" x14ac:dyDescent="0.25">
      <c r="A198" s="60">
        <v>450</v>
      </c>
      <c r="B198" s="60" t="s">
        <v>634</v>
      </c>
      <c r="C198" s="60" t="s">
        <v>635</v>
      </c>
      <c r="D198" s="60" t="s">
        <v>636</v>
      </c>
      <c r="E198" s="60" t="s">
        <v>612</v>
      </c>
      <c r="F198" s="60" t="s">
        <v>93</v>
      </c>
      <c r="G198" s="60" t="s">
        <v>96</v>
      </c>
      <c r="H198" s="60" t="str">
        <f t="shared" si="15"/>
        <v>New</v>
      </c>
      <c r="I198" s="60">
        <v>4</v>
      </c>
      <c r="J198" s="60" t="s">
        <v>95</v>
      </c>
      <c r="K198" s="60" t="s">
        <v>95</v>
      </c>
      <c r="L198" s="60">
        <v>0</v>
      </c>
      <c r="M198" s="60" t="s">
        <v>94</v>
      </c>
      <c r="N198" s="60" t="s">
        <v>94</v>
      </c>
      <c r="O198" s="60" t="str">
        <f t="shared" si="16"/>
        <v>x</v>
      </c>
      <c r="P198" s="60" t="str">
        <f t="shared" si="17"/>
        <v>x</v>
      </c>
      <c r="Q198" s="60" t="str">
        <f t="shared" si="18"/>
        <v>x</v>
      </c>
      <c r="R198" s="60" t="s">
        <v>96</v>
      </c>
      <c r="S198" s="60">
        <f t="shared" si="19"/>
        <v>3</v>
      </c>
      <c r="T198" s="62" t="s">
        <v>637</v>
      </c>
    </row>
    <row r="199" spans="1:20" x14ac:dyDescent="0.25">
      <c r="A199" s="60">
        <v>451</v>
      </c>
      <c r="B199" s="60" t="s">
        <v>638</v>
      </c>
      <c r="C199" s="60" t="s">
        <v>639</v>
      </c>
      <c r="D199" s="60" t="s">
        <v>640</v>
      </c>
      <c r="E199" s="60" t="s">
        <v>612</v>
      </c>
      <c r="F199" s="60" t="s">
        <v>93</v>
      </c>
      <c r="G199" s="60" t="s">
        <v>96</v>
      </c>
      <c r="H199" s="60" t="str">
        <f t="shared" si="15"/>
        <v>New</v>
      </c>
      <c r="I199" s="60">
        <v>4</v>
      </c>
      <c r="J199" s="60" t="s">
        <v>95</v>
      </c>
      <c r="K199" s="60" t="s">
        <v>95</v>
      </c>
      <c r="L199" s="60">
        <v>0</v>
      </c>
      <c r="M199" s="60" t="s">
        <v>94</v>
      </c>
      <c r="N199" s="60" t="s">
        <v>94</v>
      </c>
      <c r="O199" s="60" t="str">
        <f t="shared" si="16"/>
        <v>x</v>
      </c>
      <c r="P199" s="60" t="str">
        <f t="shared" si="17"/>
        <v>x</v>
      </c>
      <c r="Q199" s="60" t="str">
        <f t="shared" si="18"/>
        <v>x</v>
      </c>
      <c r="R199" s="60" t="s">
        <v>96</v>
      </c>
      <c r="S199" s="60">
        <f t="shared" si="19"/>
        <v>3</v>
      </c>
      <c r="T199" s="62" t="s">
        <v>641</v>
      </c>
    </row>
    <row r="200" spans="1:20" x14ac:dyDescent="0.25">
      <c r="A200" s="60">
        <v>452</v>
      </c>
      <c r="B200" s="60" t="s">
        <v>642</v>
      </c>
      <c r="C200" s="60" t="s">
        <v>643</v>
      </c>
      <c r="D200" s="60" t="s">
        <v>644</v>
      </c>
      <c r="E200" s="60" t="s">
        <v>612</v>
      </c>
      <c r="F200" s="60" t="s">
        <v>93</v>
      </c>
      <c r="G200" s="60" t="s">
        <v>96</v>
      </c>
      <c r="H200" s="60" t="str">
        <f t="shared" si="15"/>
        <v>New</v>
      </c>
      <c r="I200" s="60">
        <v>4</v>
      </c>
      <c r="J200" s="60" t="s">
        <v>95</v>
      </c>
      <c r="K200" s="60" t="s">
        <v>95</v>
      </c>
      <c r="L200" s="60">
        <v>0</v>
      </c>
      <c r="M200" s="60" t="s">
        <v>94</v>
      </c>
      <c r="N200" s="60" t="s">
        <v>94</v>
      </c>
      <c r="O200" s="60" t="str">
        <f t="shared" si="16"/>
        <v>x</v>
      </c>
      <c r="P200" s="60" t="str">
        <f t="shared" si="17"/>
        <v>x</v>
      </c>
      <c r="Q200" s="60" t="str">
        <f t="shared" si="18"/>
        <v>x</v>
      </c>
      <c r="R200" s="60" t="s">
        <v>96</v>
      </c>
      <c r="S200" s="60">
        <f t="shared" si="19"/>
        <v>3</v>
      </c>
      <c r="T200" s="62" t="s">
        <v>645</v>
      </c>
    </row>
    <row r="201" spans="1:20" x14ac:dyDescent="0.25">
      <c r="A201" s="60">
        <v>453</v>
      </c>
      <c r="B201" s="60" t="s">
        <v>646</v>
      </c>
      <c r="C201" s="60" t="s">
        <v>647</v>
      </c>
      <c r="D201" s="60" t="s">
        <v>648</v>
      </c>
      <c r="E201" s="60" t="s">
        <v>612</v>
      </c>
      <c r="F201" s="60" t="s">
        <v>93</v>
      </c>
      <c r="G201" s="60" t="s">
        <v>96</v>
      </c>
      <c r="H201" s="60" t="str">
        <f t="shared" si="15"/>
        <v>New</v>
      </c>
      <c r="I201" s="60">
        <v>4</v>
      </c>
      <c r="J201" s="60" t="s">
        <v>95</v>
      </c>
      <c r="K201" s="60" t="s">
        <v>95</v>
      </c>
      <c r="L201" s="60">
        <v>0</v>
      </c>
      <c r="M201" s="60" t="s">
        <v>94</v>
      </c>
      <c r="N201" s="60" t="s">
        <v>94</v>
      </c>
      <c r="O201" s="60" t="str">
        <f t="shared" si="16"/>
        <v>x</v>
      </c>
      <c r="P201" s="60" t="str">
        <f t="shared" si="17"/>
        <v>x</v>
      </c>
      <c r="Q201" s="60" t="str">
        <f t="shared" si="18"/>
        <v>x</v>
      </c>
      <c r="R201" s="60" t="s">
        <v>96</v>
      </c>
      <c r="S201" s="60">
        <f t="shared" si="19"/>
        <v>3</v>
      </c>
      <c r="T201" s="62" t="s">
        <v>649</v>
      </c>
    </row>
    <row r="202" spans="1:20" x14ac:dyDescent="0.25">
      <c r="A202" s="60">
        <v>454</v>
      </c>
      <c r="B202" s="60" t="s">
        <v>650</v>
      </c>
      <c r="C202" s="60" t="s">
        <v>651</v>
      </c>
      <c r="D202" s="60" t="s">
        <v>652</v>
      </c>
      <c r="E202" s="60" t="s">
        <v>612</v>
      </c>
      <c r="F202" s="60" t="s">
        <v>93</v>
      </c>
      <c r="G202" s="60" t="s">
        <v>96</v>
      </c>
      <c r="H202" s="60" t="str">
        <f t="shared" si="15"/>
        <v>New</v>
      </c>
      <c r="I202" s="60">
        <v>4</v>
      </c>
      <c r="J202" s="60" t="s">
        <v>95</v>
      </c>
      <c r="K202" s="60" t="s">
        <v>95</v>
      </c>
      <c r="L202" s="60">
        <v>0</v>
      </c>
      <c r="M202" s="60" t="s">
        <v>94</v>
      </c>
      <c r="N202" s="60" t="s">
        <v>94</v>
      </c>
      <c r="O202" s="60" t="str">
        <f t="shared" si="16"/>
        <v>x</v>
      </c>
      <c r="P202" s="60" t="str">
        <f t="shared" si="17"/>
        <v>x</v>
      </c>
      <c r="Q202" s="60" t="str">
        <f t="shared" si="18"/>
        <v>x</v>
      </c>
      <c r="R202" s="60" t="s">
        <v>96</v>
      </c>
      <c r="S202" s="60">
        <f t="shared" si="19"/>
        <v>3</v>
      </c>
      <c r="T202" s="62" t="s">
        <v>653</v>
      </c>
    </row>
    <row r="203" spans="1:20" x14ac:dyDescent="0.25">
      <c r="A203" s="60">
        <v>455</v>
      </c>
      <c r="B203" s="60" t="s">
        <v>654</v>
      </c>
      <c r="C203" s="60" t="s">
        <v>655</v>
      </c>
      <c r="D203" s="60" t="s">
        <v>656</v>
      </c>
      <c r="E203" s="60" t="s">
        <v>612</v>
      </c>
      <c r="F203" s="60" t="s">
        <v>93</v>
      </c>
      <c r="G203" s="60" t="s">
        <v>96</v>
      </c>
      <c r="H203" s="60" t="str">
        <f t="shared" si="15"/>
        <v>New</v>
      </c>
      <c r="I203" s="60">
        <v>4</v>
      </c>
      <c r="J203" s="60" t="s">
        <v>95</v>
      </c>
      <c r="K203" s="60" t="s">
        <v>95</v>
      </c>
      <c r="L203" s="60">
        <v>0</v>
      </c>
      <c r="M203" s="60" t="s">
        <v>94</v>
      </c>
      <c r="N203" s="60" t="s">
        <v>94</v>
      </c>
      <c r="O203" s="60" t="str">
        <f t="shared" si="16"/>
        <v>x</v>
      </c>
      <c r="P203" s="60" t="str">
        <f t="shared" si="17"/>
        <v>x</v>
      </c>
      <c r="Q203" s="60" t="str">
        <f t="shared" si="18"/>
        <v>x</v>
      </c>
      <c r="R203" s="60" t="s">
        <v>96</v>
      </c>
      <c r="S203" s="60">
        <f t="shared" si="19"/>
        <v>3</v>
      </c>
      <c r="T203" s="62" t="s">
        <v>657</v>
      </c>
    </row>
    <row r="204" spans="1:20" x14ac:dyDescent="0.25">
      <c r="A204" s="60">
        <v>456</v>
      </c>
      <c r="B204" s="60" t="s">
        <v>658</v>
      </c>
      <c r="C204" s="60" t="s">
        <v>659</v>
      </c>
      <c r="D204" s="60" t="s">
        <v>660</v>
      </c>
      <c r="E204" s="60" t="s">
        <v>612</v>
      </c>
      <c r="F204" s="60" t="s">
        <v>93</v>
      </c>
      <c r="G204" s="60" t="s">
        <v>96</v>
      </c>
      <c r="H204" s="60" t="str">
        <f t="shared" si="15"/>
        <v>New</v>
      </c>
      <c r="I204" s="60">
        <v>4</v>
      </c>
      <c r="J204" s="60" t="s">
        <v>95</v>
      </c>
      <c r="K204" s="60" t="s">
        <v>95</v>
      </c>
      <c r="L204" s="60">
        <v>0</v>
      </c>
      <c r="M204" s="60" t="s">
        <v>94</v>
      </c>
      <c r="N204" s="60" t="s">
        <v>94</v>
      </c>
      <c r="O204" s="60" t="str">
        <f t="shared" si="16"/>
        <v>x</v>
      </c>
      <c r="P204" s="60" t="str">
        <f t="shared" si="17"/>
        <v>x</v>
      </c>
      <c r="Q204" s="60" t="str">
        <f t="shared" si="18"/>
        <v>x</v>
      </c>
      <c r="R204" s="60" t="s">
        <v>96</v>
      </c>
      <c r="S204" s="60">
        <f t="shared" si="19"/>
        <v>3</v>
      </c>
      <c r="T204" s="62" t="s">
        <v>661</v>
      </c>
    </row>
    <row r="205" spans="1:20" x14ac:dyDescent="0.25">
      <c r="A205" s="60">
        <v>457</v>
      </c>
      <c r="B205" s="60" t="s">
        <v>662</v>
      </c>
      <c r="C205" s="60" t="s">
        <v>663</v>
      </c>
      <c r="D205" s="60" t="s">
        <v>664</v>
      </c>
      <c r="E205" s="60" t="s">
        <v>612</v>
      </c>
      <c r="F205" s="60" t="s">
        <v>93</v>
      </c>
      <c r="G205" s="60" t="s">
        <v>96</v>
      </c>
      <c r="H205" s="60" t="str">
        <f t="shared" si="15"/>
        <v>New</v>
      </c>
      <c r="I205" s="60">
        <v>4</v>
      </c>
      <c r="J205" s="60" t="s">
        <v>95</v>
      </c>
      <c r="K205" s="60" t="s">
        <v>95</v>
      </c>
      <c r="L205" s="60">
        <v>0</v>
      </c>
      <c r="M205" s="60" t="s">
        <v>94</v>
      </c>
      <c r="N205" s="60" t="s">
        <v>94</v>
      </c>
      <c r="O205" s="60" t="str">
        <f t="shared" si="16"/>
        <v>x</v>
      </c>
      <c r="P205" s="60" t="str">
        <f t="shared" si="17"/>
        <v>x</v>
      </c>
      <c r="Q205" s="60" t="str">
        <f t="shared" si="18"/>
        <v>x</v>
      </c>
      <c r="R205" s="60" t="s">
        <v>96</v>
      </c>
      <c r="S205" s="60">
        <f t="shared" si="19"/>
        <v>3</v>
      </c>
      <c r="T205" s="62" t="s">
        <v>665</v>
      </c>
    </row>
    <row r="206" spans="1:20" x14ac:dyDescent="0.25">
      <c r="A206" s="60">
        <v>458</v>
      </c>
      <c r="B206" s="60" t="s">
        <v>666</v>
      </c>
      <c r="C206" s="60" t="s">
        <v>667</v>
      </c>
      <c r="D206" s="60" t="s">
        <v>668</v>
      </c>
      <c r="E206" s="60" t="s">
        <v>612</v>
      </c>
      <c r="F206" s="60" t="s">
        <v>93</v>
      </c>
      <c r="G206" s="60" t="s">
        <v>96</v>
      </c>
      <c r="H206" s="60" t="str">
        <f t="shared" si="15"/>
        <v>New</v>
      </c>
      <c r="I206" s="60">
        <v>4</v>
      </c>
      <c r="J206" s="60" t="s">
        <v>95</v>
      </c>
      <c r="K206" s="60" t="s">
        <v>95</v>
      </c>
      <c r="L206" s="60">
        <v>0</v>
      </c>
      <c r="M206" s="60" t="s">
        <v>94</v>
      </c>
      <c r="N206" s="60" t="s">
        <v>94</v>
      </c>
      <c r="O206" s="60" t="str">
        <f t="shared" si="16"/>
        <v>x</v>
      </c>
      <c r="P206" s="60" t="str">
        <f t="shared" si="17"/>
        <v>x</v>
      </c>
      <c r="Q206" s="60" t="str">
        <f t="shared" si="18"/>
        <v>x</v>
      </c>
      <c r="R206" s="60" t="s">
        <v>96</v>
      </c>
      <c r="S206" s="60">
        <f t="shared" si="19"/>
        <v>3</v>
      </c>
      <c r="T206" s="62" t="s">
        <v>669</v>
      </c>
    </row>
    <row r="207" spans="1:20" x14ac:dyDescent="0.25">
      <c r="A207" s="60">
        <v>459</v>
      </c>
      <c r="B207" s="60" t="s">
        <v>670</v>
      </c>
      <c r="C207" s="60" t="s">
        <v>671</v>
      </c>
      <c r="D207" s="60" t="s">
        <v>672</v>
      </c>
      <c r="E207" s="60" t="s">
        <v>612</v>
      </c>
      <c r="F207" s="60" t="s">
        <v>93</v>
      </c>
      <c r="G207" s="60" t="s">
        <v>96</v>
      </c>
      <c r="H207" s="60" t="str">
        <f t="shared" si="15"/>
        <v>New</v>
      </c>
      <c r="I207" s="60">
        <v>4</v>
      </c>
      <c r="J207" s="60" t="s">
        <v>95</v>
      </c>
      <c r="K207" s="60" t="s">
        <v>95</v>
      </c>
      <c r="L207" s="60">
        <v>0</v>
      </c>
      <c r="M207" s="60" t="s">
        <v>94</v>
      </c>
      <c r="N207" s="60" t="s">
        <v>94</v>
      </c>
      <c r="O207" s="60" t="str">
        <f t="shared" si="16"/>
        <v>x</v>
      </c>
      <c r="P207" s="60" t="str">
        <f t="shared" si="17"/>
        <v>x</v>
      </c>
      <c r="Q207" s="60" t="str">
        <f t="shared" si="18"/>
        <v>x</v>
      </c>
      <c r="R207" s="60" t="s">
        <v>96</v>
      </c>
      <c r="S207" s="60">
        <f t="shared" si="19"/>
        <v>3</v>
      </c>
      <c r="T207" s="62" t="s">
        <v>673</v>
      </c>
    </row>
    <row r="208" spans="1:20" x14ac:dyDescent="0.25">
      <c r="A208" s="60">
        <v>460</v>
      </c>
      <c r="B208" s="60" t="s">
        <v>674</v>
      </c>
      <c r="C208" s="60" t="s">
        <v>675</v>
      </c>
      <c r="D208" s="60" t="s">
        <v>676</v>
      </c>
      <c r="E208" s="60" t="s">
        <v>612</v>
      </c>
      <c r="F208" s="60" t="s">
        <v>93</v>
      </c>
      <c r="G208" s="60" t="s">
        <v>96</v>
      </c>
      <c r="H208" s="60" t="str">
        <f t="shared" si="15"/>
        <v>New</v>
      </c>
      <c r="I208" s="60">
        <v>4</v>
      </c>
      <c r="J208" s="60" t="s">
        <v>95</v>
      </c>
      <c r="K208" s="60" t="s">
        <v>95</v>
      </c>
      <c r="L208" s="60">
        <v>0</v>
      </c>
      <c r="M208" s="60" t="s">
        <v>94</v>
      </c>
      <c r="N208" s="60" t="s">
        <v>94</v>
      </c>
      <c r="O208" s="60" t="str">
        <f t="shared" si="16"/>
        <v>x</v>
      </c>
      <c r="P208" s="60" t="str">
        <f t="shared" si="17"/>
        <v>x</v>
      </c>
      <c r="Q208" s="60" t="str">
        <f t="shared" si="18"/>
        <v>x</v>
      </c>
      <c r="R208" s="60" t="s">
        <v>96</v>
      </c>
      <c r="S208" s="60">
        <f t="shared" si="19"/>
        <v>3</v>
      </c>
      <c r="T208" s="62" t="s">
        <v>677</v>
      </c>
    </row>
    <row r="209" spans="1:20" x14ac:dyDescent="0.25">
      <c r="A209" s="60">
        <v>461</v>
      </c>
      <c r="B209" s="60" t="s">
        <v>678</v>
      </c>
      <c r="C209" s="60" t="s">
        <v>678</v>
      </c>
      <c r="D209" s="60" t="s">
        <v>679</v>
      </c>
      <c r="E209" s="60" t="s">
        <v>612</v>
      </c>
      <c r="F209" s="60" t="s">
        <v>93</v>
      </c>
      <c r="G209" s="60" t="s">
        <v>96</v>
      </c>
      <c r="H209" s="60" t="str">
        <f t="shared" si="15"/>
        <v>New</v>
      </c>
      <c r="I209" s="60">
        <v>4</v>
      </c>
      <c r="J209" s="60" t="s">
        <v>95</v>
      </c>
      <c r="K209" s="60" t="s">
        <v>95</v>
      </c>
      <c r="L209" s="60">
        <v>0</v>
      </c>
      <c r="M209" s="60" t="s">
        <v>94</v>
      </c>
      <c r="N209" s="60" t="s">
        <v>94</v>
      </c>
      <c r="O209" s="60" t="str">
        <f t="shared" si="16"/>
        <v>x</v>
      </c>
      <c r="P209" s="60" t="str">
        <f t="shared" si="17"/>
        <v>x</v>
      </c>
      <c r="Q209" s="60" t="str">
        <f t="shared" si="18"/>
        <v>x</v>
      </c>
      <c r="R209" s="60" t="s">
        <v>96</v>
      </c>
      <c r="S209" s="60">
        <f t="shared" si="19"/>
        <v>3</v>
      </c>
      <c r="T209" s="62" t="s">
        <v>680</v>
      </c>
    </row>
    <row r="210" spans="1:20" x14ac:dyDescent="0.25">
      <c r="A210" s="60">
        <v>462</v>
      </c>
      <c r="B210" s="61">
        <v>447</v>
      </c>
      <c r="C210" s="61">
        <v>447</v>
      </c>
      <c r="D210" s="61" t="s">
        <v>681</v>
      </c>
      <c r="E210" s="60" t="s">
        <v>682</v>
      </c>
      <c r="F210" s="60" t="s">
        <v>93</v>
      </c>
      <c r="G210" s="60" t="s">
        <v>93</v>
      </c>
      <c r="H210" s="60" t="str">
        <f t="shared" si="15"/>
        <v>No</v>
      </c>
      <c r="I210" s="60">
        <v>0</v>
      </c>
      <c r="J210" s="60" t="s">
        <v>94</v>
      </c>
      <c r="K210" s="60" t="s">
        <v>94</v>
      </c>
      <c r="L210" s="60">
        <v>1</v>
      </c>
      <c r="M210" s="60" t="s">
        <v>95</v>
      </c>
      <c r="N210" s="60" t="s">
        <v>95</v>
      </c>
      <c r="O210" s="60" t="str">
        <f t="shared" si="16"/>
        <v>--</v>
      </c>
      <c r="P210" s="60" t="str">
        <f t="shared" si="17"/>
        <v>x</v>
      </c>
      <c r="Q210" s="60" t="str">
        <f t="shared" si="18"/>
        <v>x</v>
      </c>
      <c r="R210" s="60" t="s">
        <v>96</v>
      </c>
      <c r="S210" s="60">
        <f t="shared" si="19"/>
        <v>2</v>
      </c>
      <c r="T210" s="62" t="s">
        <v>97</v>
      </c>
    </row>
    <row r="211" spans="1:20" x14ac:dyDescent="0.25">
      <c r="A211" s="60">
        <v>465</v>
      </c>
      <c r="B211" s="61">
        <v>463</v>
      </c>
      <c r="C211" s="61" t="s">
        <v>683</v>
      </c>
      <c r="D211" s="61" t="s">
        <v>684</v>
      </c>
      <c r="E211" s="60" t="s">
        <v>685</v>
      </c>
      <c r="F211" s="60" t="s">
        <v>93</v>
      </c>
      <c r="G211" s="60" t="s">
        <v>93</v>
      </c>
      <c r="H211" s="60" t="str">
        <f t="shared" si="15"/>
        <v>No</v>
      </c>
      <c r="I211" s="60">
        <v>4</v>
      </c>
      <c r="J211" s="60" t="s">
        <v>95</v>
      </c>
      <c r="K211" s="60" t="s">
        <v>95</v>
      </c>
      <c r="L211" s="60">
        <v>0</v>
      </c>
      <c r="M211" s="60" t="s">
        <v>94</v>
      </c>
      <c r="N211" s="60" t="s">
        <v>94</v>
      </c>
      <c r="O211" s="60" t="str">
        <f t="shared" si="16"/>
        <v>x</v>
      </c>
      <c r="P211" s="60" t="str">
        <f t="shared" si="17"/>
        <v>x</v>
      </c>
      <c r="Q211" s="60" t="str">
        <f t="shared" si="18"/>
        <v>x</v>
      </c>
      <c r="R211" s="60" t="s">
        <v>96</v>
      </c>
      <c r="S211" s="60">
        <f t="shared" si="19"/>
        <v>3</v>
      </c>
      <c r="T211" s="62" t="s">
        <v>97</v>
      </c>
    </row>
    <row r="212" spans="1:20" x14ac:dyDescent="0.25">
      <c r="A212" s="60">
        <v>466</v>
      </c>
      <c r="B212" s="61">
        <v>464</v>
      </c>
      <c r="C212" s="61" t="s">
        <v>686</v>
      </c>
      <c r="D212" s="61" t="s">
        <v>687</v>
      </c>
      <c r="E212" s="60" t="s">
        <v>685</v>
      </c>
      <c r="F212" s="60" t="s">
        <v>93</v>
      </c>
      <c r="G212" s="60" t="s">
        <v>93</v>
      </c>
      <c r="H212" s="60" t="str">
        <f t="shared" si="15"/>
        <v>No</v>
      </c>
      <c r="I212" s="60">
        <v>4</v>
      </c>
      <c r="J212" s="60" t="s">
        <v>95</v>
      </c>
      <c r="K212" s="60" t="s">
        <v>95</v>
      </c>
      <c r="L212" s="60">
        <v>0</v>
      </c>
      <c r="M212" s="60" t="s">
        <v>94</v>
      </c>
      <c r="N212" s="60" t="s">
        <v>94</v>
      </c>
      <c r="O212" s="60" t="str">
        <f t="shared" si="16"/>
        <v>x</v>
      </c>
      <c r="P212" s="60" t="str">
        <f t="shared" si="17"/>
        <v>x</v>
      </c>
      <c r="Q212" s="60" t="str">
        <f t="shared" si="18"/>
        <v>x</v>
      </c>
      <c r="R212" s="60" t="s">
        <v>96</v>
      </c>
      <c r="S212" s="60">
        <f t="shared" si="19"/>
        <v>3</v>
      </c>
      <c r="T212" s="62" t="s">
        <v>97</v>
      </c>
    </row>
    <row r="213" spans="1:20" x14ac:dyDescent="0.25">
      <c r="A213" s="60">
        <v>467</v>
      </c>
      <c r="B213" s="61">
        <v>466</v>
      </c>
      <c r="C213" s="61" t="s">
        <v>688</v>
      </c>
      <c r="D213" s="61" t="s">
        <v>689</v>
      </c>
      <c r="E213" s="60" t="s">
        <v>685</v>
      </c>
      <c r="F213" s="60" t="s">
        <v>93</v>
      </c>
      <c r="G213" s="60" t="s">
        <v>93</v>
      </c>
      <c r="H213" s="60" t="str">
        <f t="shared" si="15"/>
        <v>No</v>
      </c>
      <c r="I213" s="60">
        <v>4</v>
      </c>
      <c r="J213" s="60" t="s">
        <v>95</v>
      </c>
      <c r="K213" s="60" t="s">
        <v>95</v>
      </c>
      <c r="L213" s="60">
        <v>0</v>
      </c>
      <c r="M213" s="60" t="s">
        <v>94</v>
      </c>
      <c r="N213" s="60" t="s">
        <v>94</v>
      </c>
      <c r="O213" s="60" t="str">
        <f t="shared" si="16"/>
        <v>x</v>
      </c>
      <c r="P213" s="60" t="str">
        <f t="shared" si="17"/>
        <v>x</v>
      </c>
      <c r="Q213" s="60" t="str">
        <f t="shared" si="18"/>
        <v>x</v>
      </c>
      <c r="R213" s="60" t="s">
        <v>96</v>
      </c>
      <c r="S213" s="60">
        <f t="shared" si="19"/>
        <v>3</v>
      </c>
      <c r="T213" s="62" t="s">
        <v>97</v>
      </c>
    </row>
    <row r="214" spans="1:20" x14ac:dyDescent="0.25">
      <c r="A214" s="60">
        <v>468</v>
      </c>
      <c r="B214" s="61">
        <v>467</v>
      </c>
      <c r="C214" s="61" t="s">
        <v>690</v>
      </c>
      <c r="D214" s="61" t="s">
        <v>691</v>
      </c>
      <c r="E214" s="60" t="s">
        <v>685</v>
      </c>
      <c r="F214" s="60" t="s">
        <v>93</v>
      </c>
      <c r="G214" s="60" t="s">
        <v>93</v>
      </c>
      <c r="H214" s="60" t="str">
        <f t="shared" si="15"/>
        <v>No</v>
      </c>
      <c r="I214" s="60">
        <v>4</v>
      </c>
      <c r="J214" s="60" t="s">
        <v>95</v>
      </c>
      <c r="K214" s="60" t="s">
        <v>95</v>
      </c>
      <c r="L214" s="60">
        <v>0</v>
      </c>
      <c r="M214" s="60" t="s">
        <v>94</v>
      </c>
      <c r="N214" s="60" t="s">
        <v>94</v>
      </c>
      <c r="O214" s="60" t="str">
        <f t="shared" si="16"/>
        <v>x</v>
      </c>
      <c r="P214" s="60" t="str">
        <f t="shared" si="17"/>
        <v>x</v>
      </c>
      <c r="Q214" s="60" t="str">
        <f t="shared" si="18"/>
        <v>x</v>
      </c>
      <c r="R214" s="60" t="s">
        <v>96</v>
      </c>
      <c r="S214" s="60">
        <f t="shared" si="19"/>
        <v>3</v>
      </c>
      <c r="T214" s="62" t="s">
        <v>97</v>
      </c>
    </row>
    <row r="215" spans="1:20" x14ac:dyDescent="0.25">
      <c r="A215" s="60">
        <v>469</v>
      </c>
      <c r="B215" s="61">
        <v>468</v>
      </c>
      <c r="C215" s="61" t="s">
        <v>692</v>
      </c>
      <c r="D215" s="61" t="s">
        <v>693</v>
      </c>
      <c r="E215" s="60" t="s">
        <v>685</v>
      </c>
      <c r="F215" s="60" t="s">
        <v>93</v>
      </c>
      <c r="G215" s="60" t="s">
        <v>93</v>
      </c>
      <c r="H215" s="60" t="str">
        <f t="shared" si="15"/>
        <v>No</v>
      </c>
      <c r="I215" s="60">
        <v>4</v>
      </c>
      <c r="J215" s="60" t="s">
        <v>95</v>
      </c>
      <c r="K215" s="60" t="s">
        <v>95</v>
      </c>
      <c r="L215" s="60">
        <v>0</v>
      </c>
      <c r="M215" s="60" t="s">
        <v>94</v>
      </c>
      <c r="N215" s="60" t="s">
        <v>94</v>
      </c>
      <c r="O215" s="60" t="str">
        <f t="shared" si="16"/>
        <v>x</v>
      </c>
      <c r="P215" s="60" t="str">
        <f t="shared" si="17"/>
        <v>x</v>
      </c>
      <c r="Q215" s="60" t="str">
        <f t="shared" si="18"/>
        <v>x</v>
      </c>
      <c r="R215" s="60" t="s">
        <v>96</v>
      </c>
      <c r="S215" s="60">
        <f t="shared" si="19"/>
        <v>3</v>
      </c>
      <c r="T215" s="62" t="s">
        <v>97</v>
      </c>
    </row>
    <row r="216" spans="1:20" x14ac:dyDescent="0.25">
      <c r="A216" s="60">
        <v>470</v>
      </c>
      <c r="B216" s="61">
        <v>469</v>
      </c>
      <c r="C216" s="61" t="s">
        <v>694</v>
      </c>
      <c r="D216" s="61" t="s">
        <v>695</v>
      </c>
      <c r="E216" s="60" t="s">
        <v>685</v>
      </c>
      <c r="F216" s="60" t="s">
        <v>93</v>
      </c>
      <c r="G216" s="60" t="s">
        <v>93</v>
      </c>
      <c r="H216" s="60" t="str">
        <f t="shared" si="15"/>
        <v>No</v>
      </c>
      <c r="I216" s="60">
        <v>4</v>
      </c>
      <c r="J216" s="60" t="s">
        <v>95</v>
      </c>
      <c r="K216" s="60" t="s">
        <v>95</v>
      </c>
      <c r="L216" s="60">
        <v>0</v>
      </c>
      <c r="M216" s="60" t="s">
        <v>94</v>
      </c>
      <c r="N216" s="60" t="s">
        <v>94</v>
      </c>
      <c r="O216" s="60" t="str">
        <f t="shared" si="16"/>
        <v>x</v>
      </c>
      <c r="P216" s="60" t="str">
        <f t="shared" si="17"/>
        <v>x</v>
      </c>
      <c r="Q216" s="60" t="str">
        <f t="shared" si="18"/>
        <v>x</v>
      </c>
      <c r="R216" s="60" t="s">
        <v>96</v>
      </c>
      <c r="S216" s="60">
        <f t="shared" si="19"/>
        <v>3</v>
      </c>
      <c r="T216" s="62" t="s">
        <v>97</v>
      </c>
    </row>
    <row r="217" spans="1:20" x14ac:dyDescent="0.25">
      <c r="A217" s="60">
        <v>471</v>
      </c>
      <c r="B217" s="61">
        <v>470</v>
      </c>
      <c r="C217" s="61" t="s">
        <v>696</v>
      </c>
      <c r="D217" s="61" t="s">
        <v>697</v>
      </c>
      <c r="E217" s="60" t="s">
        <v>685</v>
      </c>
      <c r="F217" s="60" t="s">
        <v>93</v>
      </c>
      <c r="G217" s="60" t="s">
        <v>93</v>
      </c>
      <c r="H217" s="60" t="str">
        <f t="shared" si="15"/>
        <v>No</v>
      </c>
      <c r="I217" s="60">
        <v>4</v>
      </c>
      <c r="J217" s="60" t="s">
        <v>95</v>
      </c>
      <c r="K217" s="60" t="s">
        <v>95</v>
      </c>
      <c r="L217" s="60">
        <v>0</v>
      </c>
      <c r="M217" s="60" t="s">
        <v>94</v>
      </c>
      <c r="N217" s="60" t="s">
        <v>94</v>
      </c>
      <c r="O217" s="60" t="str">
        <f t="shared" si="16"/>
        <v>x</v>
      </c>
      <c r="P217" s="60" t="str">
        <f t="shared" si="17"/>
        <v>x</v>
      </c>
      <c r="Q217" s="60" t="str">
        <f t="shared" si="18"/>
        <v>x</v>
      </c>
      <c r="R217" s="60" t="s">
        <v>96</v>
      </c>
      <c r="S217" s="60">
        <f t="shared" si="19"/>
        <v>3</v>
      </c>
      <c r="T217" s="62" t="s">
        <v>97</v>
      </c>
    </row>
    <row r="218" spans="1:20" x14ac:dyDescent="0.25">
      <c r="A218" s="60">
        <v>472</v>
      </c>
      <c r="B218" s="61">
        <v>474</v>
      </c>
      <c r="C218" s="61" t="s">
        <v>698</v>
      </c>
      <c r="D218" s="61" t="s">
        <v>699</v>
      </c>
      <c r="E218" s="60" t="s">
        <v>685</v>
      </c>
      <c r="F218" s="60" t="s">
        <v>93</v>
      </c>
      <c r="G218" s="60" t="s">
        <v>93</v>
      </c>
      <c r="H218" s="60" t="str">
        <f t="shared" si="15"/>
        <v>No</v>
      </c>
      <c r="I218" s="60">
        <v>4</v>
      </c>
      <c r="J218" s="60" t="s">
        <v>95</v>
      </c>
      <c r="K218" s="60" t="s">
        <v>95</v>
      </c>
      <c r="L218" s="60">
        <v>0</v>
      </c>
      <c r="M218" s="60" t="s">
        <v>94</v>
      </c>
      <c r="N218" s="60" t="s">
        <v>94</v>
      </c>
      <c r="O218" s="60" t="str">
        <f t="shared" si="16"/>
        <v>x</v>
      </c>
      <c r="P218" s="60" t="str">
        <f t="shared" si="17"/>
        <v>x</v>
      </c>
      <c r="Q218" s="60" t="str">
        <f t="shared" si="18"/>
        <v>x</v>
      </c>
      <c r="R218" s="60" t="s">
        <v>96</v>
      </c>
      <c r="S218" s="60">
        <f t="shared" si="19"/>
        <v>3</v>
      </c>
      <c r="T218" s="62" t="s">
        <v>97</v>
      </c>
    </row>
    <row r="219" spans="1:20" x14ac:dyDescent="0.25">
      <c r="A219" s="60">
        <v>473</v>
      </c>
      <c r="B219" s="61">
        <v>475</v>
      </c>
      <c r="C219" s="61" t="s">
        <v>700</v>
      </c>
      <c r="D219" s="61" t="s">
        <v>701</v>
      </c>
      <c r="E219" s="60" t="s">
        <v>685</v>
      </c>
      <c r="F219" s="60" t="s">
        <v>93</v>
      </c>
      <c r="G219" s="60" t="s">
        <v>93</v>
      </c>
      <c r="H219" s="60" t="str">
        <f t="shared" si="15"/>
        <v>No</v>
      </c>
      <c r="I219" s="60">
        <v>4</v>
      </c>
      <c r="J219" s="60" t="s">
        <v>95</v>
      </c>
      <c r="K219" s="60" t="s">
        <v>95</v>
      </c>
      <c r="L219" s="60">
        <v>0</v>
      </c>
      <c r="M219" s="60" t="s">
        <v>94</v>
      </c>
      <c r="N219" s="60" t="s">
        <v>94</v>
      </c>
      <c r="O219" s="60" t="str">
        <f t="shared" si="16"/>
        <v>x</v>
      </c>
      <c r="P219" s="60" t="str">
        <f t="shared" si="17"/>
        <v>x</v>
      </c>
      <c r="Q219" s="60" t="str">
        <f t="shared" si="18"/>
        <v>x</v>
      </c>
      <c r="R219" s="60" t="s">
        <v>96</v>
      </c>
      <c r="S219" s="60">
        <f t="shared" si="19"/>
        <v>3</v>
      </c>
      <c r="T219" s="62" t="s">
        <v>97</v>
      </c>
    </row>
    <row r="220" spans="1:20" x14ac:dyDescent="0.25">
      <c r="A220" s="60">
        <v>474</v>
      </c>
      <c r="B220" s="61">
        <v>476</v>
      </c>
      <c r="C220" s="61" t="s">
        <v>702</v>
      </c>
      <c r="D220" s="61" t="s">
        <v>703</v>
      </c>
      <c r="E220" s="60" t="s">
        <v>685</v>
      </c>
      <c r="F220" s="60" t="s">
        <v>93</v>
      </c>
      <c r="G220" s="60" t="s">
        <v>93</v>
      </c>
      <c r="H220" s="60" t="str">
        <f t="shared" si="15"/>
        <v>No</v>
      </c>
      <c r="I220" s="60">
        <v>4</v>
      </c>
      <c r="J220" s="60" t="s">
        <v>95</v>
      </c>
      <c r="K220" s="60" t="s">
        <v>95</v>
      </c>
      <c r="L220" s="60">
        <v>0</v>
      </c>
      <c r="M220" s="60" t="s">
        <v>94</v>
      </c>
      <c r="N220" s="60" t="s">
        <v>94</v>
      </c>
      <c r="O220" s="60" t="str">
        <f t="shared" si="16"/>
        <v>x</v>
      </c>
      <c r="P220" s="60" t="str">
        <f t="shared" si="17"/>
        <v>x</v>
      </c>
      <c r="Q220" s="60" t="str">
        <f t="shared" si="18"/>
        <v>x</v>
      </c>
      <c r="R220" s="60" t="s">
        <v>96</v>
      </c>
      <c r="S220" s="60">
        <f t="shared" si="19"/>
        <v>3</v>
      </c>
      <c r="T220" s="62" t="s">
        <v>97</v>
      </c>
    </row>
    <row r="221" spans="1:20" x14ac:dyDescent="0.25">
      <c r="A221" s="60">
        <v>475</v>
      </c>
      <c r="B221" s="61">
        <v>477</v>
      </c>
      <c r="C221" s="61" t="s">
        <v>704</v>
      </c>
      <c r="D221" s="61" t="s">
        <v>705</v>
      </c>
      <c r="E221" s="60" t="s">
        <v>685</v>
      </c>
      <c r="F221" s="60" t="s">
        <v>93</v>
      </c>
      <c r="G221" s="60" t="s">
        <v>93</v>
      </c>
      <c r="H221" s="60" t="str">
        <f t="shared" si="15"/>
        <v>No</v>
      </c>
      <c r="I221" s="60">
        <v>4</v>
      </c>
      <c r="J221" s="60" t="s">
        <v>95</v>
      </c>
      <c r="K221" s="60" t="s">
        <v>95</v>
      </c>
      <c r="L221" s="60">
        <v>0</v>
      </c>
      <c r="M221" s="60" t="s">
        <v>94</v>
      </c>
      <c r="N221" s="60" t="s">
        <v>94</v>
      </c>
      <c r="O221" s="60" t="str">
        <f t="shared" si="16"/>
        <v>x</v>
      </c>
      <c r="P221" s="60" t="str">
        <f t="shared" si="17"/>
        <v>x</v>
      </c>
      <c r="Q221" s="60" t="str">
        <f t="shared" si="18"/>
        <v>x</v>
      </c>
      <c r="R221" s="60" t="s">
        <v>96</v>
      </c>
      <c r="S221" s="60">
        <f t="shared" si="19"/>
        <v>3</v>
      </c>
      <c r="T221" s="62" t="s">
        <v>97</v>
      </c>
    </row>
    <row r="222" spans="1:20" x14ac:dyDescent="0.25">
      <c r="A222" s="60">
        <v>476</v>
      </c>
      <c r="B222" s="61">
        <v>481</v>
      </c>
      <c r="C222" s="61" t="s">
        <v>706</v>
      </c>
      <c r="D222" s="61" t="s">
        <v>707</v>
      </c>
      <c r="E222" s="60" t="s">
        <v>685</v>
      </c>
      <c r="F222" s="60" t="s">
        <v>93</v>
      </c>
      <c r="G222" s="60" t="s">
        <v>93</v>
      </c>
      <c r="H222" s="60" t="str">
        <f t="shared" si="15"/>
        <v>No</v>
      </c>
      <c r="I222" s="60">
        <v>4</v>
      </c>
      <c r="J222" s="60" t="s">
        <v>95</v>
      </c>
      <c r="K222" s="60" t="s">
        <v>95</v>
      </c>
      <c r="L222" s="60">
        <v>0</v>
      </c>
      <c r="M222" s="60" t="s">
        <v>94</v>
      </c>
      <c r="N222" s="60" t="s">
        <v>94</v>
      </c>
      <c r="O222" s="60" t="str">
        <f t="shared" si="16"/>
        <v>x</v>
      </c>
      <c r="P222" s="60" t="str">
        <f t="shared" si="17"/>
        <v>x</v>
      </c>
      <c r="Q222" s="60" t="str">
        <f t="shared" si="18"/>
        <v>x</v>
      </c>
      <c r="R222" s="60" t="s">
        <v>96</v>
      </c>
      <c r="S222" s="60">
        <f t="shared" si="19"/>
        <v>3</v>
      </c>
      <c r="T222" s="62" t="s">
        <v>97</v>
      </c>
    </row>
    <row r="223" spans="1:20" x14ac:dyDescent="0.25">
      <c r="A223" s="60">
        <v>479</v>
      </c>
      <c r="B223" s="61">
        <v>645</v>
      </c>
      <c r="C223" s="61">
        <v>645</v>
      </c>
      <c r="D223" s="61" t="s">
        <v>708</v>
      </c>
      <c r="E223" s="60" t="s">
        <v>685</v>
      </c>
      <c r="F223" s="60" t="s">
        <v>93</v>
      </c>
      <c r="G223" s="60" t="s">
        <v>93</v>
      </c>
      <c r="H223" s="60" t="str">
        <f t="shared" si="15"/>
        <v>No</v>
      </c>
      <c r="I223" s="60">
        <v>4</v>
      </c>
      <c r="J223" s="60" t="s">
        <v>95</v>
      </c>
      <c r="K223" s="60" t="s">
        <v>95</v>
      </c>
      <c r="L223" s="60">
        <v>0</v>
      </c>
      <c r="M223" s="60" t="s">
        <v>94</v>
      </c>
      <c r="N223" s="60" t="s">
        <v>94</v>
      </c>
      <c r="O223" s="60" t="str">
        <f t="shared" si="16"/>
        <v>x</v>
      </c>
      <c r="P223" s="60" t="str">
        <f t="shared" si="17"/>
        <v>x</v>
      </c>
      <c r="Q223" s="60" t="str">
        <f t="shared" si="18"/>
        <v>x</v>
      </c>
      <c r="R223" s="60" t="s">
        <v>96</v>
      </c>
      <c r="S223" s="60">
        <f t="shared" si="19"/>
        <v>3</v>
      </c>
      <c r="T223" s="62" t="s">
        <v>97</v>
      </c>
    </row>
    <row r="224" spans="1:20" x14ac:dyDescent="0.25">
      <c r="A224" s="60">
        <v>481</v>
      </c>
      <c r="B224" s="61">
        <v>527</v>
      </c>
      <c r="C224" s="61" t="s">
        <v>709</v>
      </c>
      <c r="D224" s="61" t="s">
        <v>710</v>
      </c>
      <c r="E224" s="60" t="s">
        <v>711</v>
      </c>
      <c r="F224" s="60" t="s">
        <v>93</v>
      </c>
      <c r="G224" s="60" t="s">
        <v>93</v>
      </c>
      <c r="H224" s="60" t="str">
        <f t="shared" si="15"/>
        <v>No</v>
      </c>
      <c r="I224" s="60">
        <v>0</v>
      </c>
      <c r="J224" s="60" t="s">
        <v>95</v>
      </c>
      <c r="K224" s="60" t="s">
        <v>95</v>
      </c>
      <c r="L224" s="60">
        <v>0</v>
      </c>
      <c r="M224" s="60" t="s">
        <v>94</v>
      </c>
      <c r="N224" s="60" t="s">
        <v>94</v>
      </c>
      <c r="O224" s="60" t="str">
        <f t="shared" si="16"/>
        <v>--</v>
      </c>
      <c r="P224" s="60" t="str">
        <f t="shared" si="17"/>
        <v>x</v>
      </c>
      <c r="Q224" s="60" t="str">
        <f t="shared" si="18"/>
        <v>x</v>
      </c>
      <c r="R224" s="60" t="s">
        <v>96</v>
      </c>
      <c r="S224" s="60">
        <f t="shared" si="19"/>
        <v>2</v>
      </c>
      <c r="T224" s="62" t="s">
        <v>97</v>
      </c>
    </row>
    <row r="225" spans="1:20" x14ac:dyDescent="0.25">
      <c r="A225" s="60">
        <v>482</v>
      </c>
      <c r="B225" s="61">
        <v>528</v>
      </c>
      <c r="C225" s="61" t="s">
        <v>712</v>
      </c>
      <c r="D225" s="61" t="s">
        <v>713</v>
      </c>
      <c r="E225" s="60" t="s">
        <v>711</v>
      </c>
      <c r="F225" s="60" t="s">
        <v>93</v>
      </c>
      <c r="G225" s="60" t="s">
        <v>93</v>
      </c>
      <c r="H225" s="60" t="str">
        <f t="shared" si="15"/>
        <v>No</v>
      </c>
      <c r="I225" s="60">
        <v>4</v>
      </c>
      <c r="J225" s="60" t="s">
        <v>95</v>
      </c>
      <c r="K225" s="60" t="s">
        <v>95</v>
      </c>
      <c r="L225" s="60">
        <v>0</v>
      </c>
      <c r="M225" s="60" t="s">
        <v>94</v>
      </c>
      <c r="N225" s="60" t="s">
        <v>94</v>
      </c>
      <c r="O225" s="60" t="str">
        <f t="shared" si="16"/>
        <v>x</v>
      </c>
      <c r="P225" s="60" t="str">
        <f t="shared" si="17"/>
        <v>x</v>
      </c>
      <c r="Q225" s="60" t="str">
        <f t="shared" si="18"/>
        <v>x</v>
      </c>
      <c r="R225" s="60" t="s">
        <v>96</v>
      </c>
      <c r="S225" s="60">
        <f t="shared" si="19"/>
        <v>3</v>
      </c>
      <c r="T225" s="62" t="s">
        <v>97</v>
      </c>
    </row>
    <row r="226" spans="1:20" x14ac:dyDescent="0.25">
      <c r="A226" s="60">
        <v>483</v>
      </c>
      <c r="B226" s="61">
        <v>529</v>
      </c>
      <c r="C226" s="61" t="s">
        <v>714</v>
      </c>
      <c r="D226" s="61" t="s">
        <v>715</v>
      </c>
      <c r="E226" s="60" t="s">
        <v>711</v>
      </c>
      <c r="F226" s="60" t="s">
        <v>93</v>
      </c>
      <c r="G226" s="60" t="s">
        <v>93</v>
      </c>
      <c r="H226" s="60" t="str">
        <f t="shared" si="15"/>
        <v>No</v>
      </c>
      <c r="I226" s="60">
        <v>4</v>
      </c>
      <c r="J226" s="60" t="s">
        <v>95</v>
      </c>
      <c r="K226" s="60" t="s">
        <v>95</v>
      </c>
      <c r="L226" s="60">
        <v>0</v>
      </c>
      <c r="M226" s="60" t="s">
        <v>94</v>
      </c>
      <c r="N226" s="60" t="s">
        <v>94</v>
      </c>
      <c r="O226" s="60" t="str">
        <f t="shared" si="16"/>
        <v>x</v>
      </c>
      <c r="P226" s="60" t="str">
        <f t="shared" si="17"/>
        <v>x</v>
      </c>
      <c r="Q226" s="60" t="str">
        <f t="shared" si="18"/>
        <v>x</v>
      </c>
      <c r="R226" s="60" t="s">
        <v>96</v>
      </c>
      <c r="S226" s="60">
        <f t="shared" si="19"/>
        <v>3</v>
      </c>
      <c r="T226" s="62" t="s">
        <v>97</v>
      </c>
    </row>
    <row r="227" spans="1:20" x14ac:dyDescent="0.25">
      <c r="A227" s="60">
        <v>484</v>
      </c>
      <c r="B227" s="61">
        <v>530</v>
      </c>
      <c r="C227" s="61" t="s">
        <v>716</v>
      </c>
      <c r="D227" s="61" t="s">
        <v>717</v>
      </c>
      <c r="E227" s="60" t="s">
        <v>711</v>
      </c>
      <c r="F227" s="60" t="s">
        <v>93</v>
      </c>
      <c r="G227" s="60" t="s">
        <v>93</v>
      </c>
      <c r="H227" s="60" t="str">
        <f t="shared" si="15"/>
        <v>No</v>
      </c>
      <c r="I227" s="60">
        <v>4</v>
      </c>
      <c r="J227" s="60" t="s">
        <v>95</v>
      </c>
      <c r="K227" s="60" t="s">
        <v>95</v>
      </c>
      <c r="L227" s="60">
        <v>0</v>
      </c>
      <c r="M227" s="60" t="s">
        <v>94</v>
      </c>
      <c r="N227" s="60" t="s">
        <v>94</v>
      </c>
      <c r="O227" s="60" t="str">
        <f t="shared" si="16"/>
        <v>x</v>
      </c>
      <c r="P227" s="60" t="str">
        <f t="shared" si="17"/>
        <v>x</v>
      </c>
      <c r="Q227" s="60" t="str">
        <f t="shared" si="18"/>
        <v>x</v>
      </c>
      <c r="R227" s="60" t="s">
        <v>96</v>
      </c>
      <c r="S227" s="60">
        <f t="shared" si="19"/>
        <v>3</v>
      </c>
      <c r="T227" s="62" t="s">
        <v>97</v>
      </c>
    </row>
    <row r="228" spans="1:20" x14ac:dyDescent="0.25">
      <c r="A228" s="60">
        <v>485</v>
      </c>
      <c r="B228" s="61">
        <v>531</v>
      </c>
      <c r="C228" s="61" t="s">
        <v>718</v>
      </c>
      <c r="D228" s="61" t="s">
        <v>719</v>
      </c>
      <c r="E228" s="60" t="s">
        <v>711</v>
      </c>
      <c r="F228" s="60" t="s">
        <v>93</v>
      </c>
      <c r="G228" s="60" t="s">
        <v>93</v>
      </c>
      <c r="H228" s="60" t="str">
        <f t="shared" si="15"/>
        <v>No</v>
      </c>
      <c r="I228" s="60">
        <v>4</v>
      </c>
      <c r="J228" s="60" t="s">
        <v>95</v>
      </c>
      <c r="K228" s="60" t="s">
        <v>95</v>
      </c>
      <c r="L228" s="60">
        <v>0</v>
      </c>
      <c r="M228" s="60" t="s">
        <v>94</v>
      </c>
      <c r="N228" s="60" t="s">
        <v>94</v>
      </c>
      <c r="O228" s="60" t="str">
        <f t="shared" si="16"/>
        <v>x</v>
      </c>
      <c r="P228" s="60" t="str">
        <f t="shared" si="17"/>
        <v>x</v>
      </c>
      <c r="Q228" s="60" t="str">
        <f t="shared" si="18"/>
        <v>x</v>
      </c>
      <c r="R228" s="60" t="s">
        <v>96</v>
      </c>
      <c r="S228" s="60">
        <f t="shared" si="19"/>
        <v>3</v>
      </c>
      <c r="T228" s="62" t="s">
        <v>97</v>
      </c>
    </row>
    <row r="229" spans="1:20" x14ac:dyDescent="0.25">
      <c r="A229" s="60">
        <v>486</v>
      </c>
      <c r="B229" s="61">
        <v>532</v>
      </c>
      <c r="C229" s="61" t="s">
        <v>720</v>
      </c>
      <c r="D229" s="61" t="s">
        <v>721</v>
      </c>
      <c r="E229" s="60" t="s">
        <v>711</v>
      </c>
      <c r="F229" s="60" t="s">
        <v>93</v>
      </c>
      <c r="G229" s="60" t="s">
        <v>93</v>
      </c>
      <c r="H229" s="60" t="str">
        <f t="shared" si="15"/>
        <v>No</v>
      </c>
      <c r="I229" s="60">
        <v>4</v>
      </c>
      <c r="J229" s="60" t="s">
        <v>95</v>
      </c>
      <c r="K229" s="60" t="s">
        <v>95</v>
      </c>
      <c r="L229" s="60">
        <v>0</v>
      </c>
      <c r="M229" s="60" t="s">
        <v>94</v>
      </c>
      <c r="N229" s="60" t="s">
        <v>94</v>
      </c>
      <c r="O229" s="60" t="str">
        <f t="shared" si="16"/>
        <v>x</v>
      </c>
      <c r="P229" s="60" t="str">
        <f t="shared" si="17"/>
        <v>x</v>
      </c>
      <c r="Q229" s="60" t="str">
        <f t="shared" si="18"/>
        <v>x</v>
      </c>
      <c r="R229" s="60" t="s">
        <v>96</v>
      </c>
      <c r="S229" s="60">
        <f t="shared" si="19"/>
        <v>3</v>
      </c>
      <c r="T229" s="62" t="s">
        <v>97</v>
      </c>
    </row>
    <row r="230" spans="1:20" x14ac:dyDescent="0.25">
      <c r="A230" s="60">
        <v>487</v>
      </c>
      <c r="B230" s="61">
        <v>533</v>
      </c>
      <c r="C230" s="61" t="s">
        <v>722</v>
      </c>
      <c r="D230" s="61" t="s">
        <v>723</v>
      </c>
      <c r="E230" s="60" t="s">
        <v>711</v>
      </c>
      <c r="F230" s="60" t="s">
        <v>93</v>
      </c>
      <c r="G230" s="60" t="s">
        <v>93</v>
      </c>
      <c r="H230" s="60" t="str">
        <f t="shared" si="15"/>
        <v>No</v>
      </c>
      <c r="I230" s="60">
        <v>4</v>
      </c>
      <c r="J230" s="60" t="s">
        <v>95</v>
      </c>
      <c r="K230" s="60" t="s">
        <v>95</v>
      </c>
      <c r="L230" s="60">
        <v>0</v>
      </c>
      <c r="M230" s="60" t="s">
        <v>94</v>
      </c>
      <c r="N230" s="60" t="s">
        <v>94</v>
      </c>
      <c r="O230" s="60" t="str">
        <f t="shared" si="16"/>
        <v>x</v>
      </c>
      <c r="P230" s="60" t="str">
        <f t="shared" si="17"/>
        <v>x</v>
      </c>
      <c r="Q230" s="60" t="str">
        <f t="shared" si="18"/>
        <v>x</v>
      </c>
      <c r="R230" s="60" t="s">
        <v>96</v>
      </c>
      <c r="S230" s="60">
        <f t="shared" si="19"/>
        <v>3</v>
      </c>
      <c r="T230" s="62" t="s">
        <v>97</v>
      </c>
    </row>
    <row r="231" spans="1:20" x14ac:dyDescent="0.25">
      <c r="A231" s="60">
        <v>492</v>
      </c>
      <c r="B231" s="61">
        <v>539</v>
      </c>
      <c r="C231" s="61" t="s">
        <v>724</v>
      </c>
      <c r="D231" s="61" t="s">
        <v>725</v>
      </c>
      <c r="E231" s="60" t="s">
        <v>711</v>
      </c>
      <c r="F231" s="60" t="s">
        <v>93</v>
      </c>
      <c r="G231" s="60" t="s">
        <v>93</v>
      </c>
      <c r="H231" s="60" t="str">
        <f t="shared" si="15"/>
        <v>No</v>
      </c>
      <c r="I231" s="60">
        <v>4</v>
      </c>
      <c r="J231" s="60" t="s">
        <v>95</v>
      </c>
      <c r="K231" s="60" t="s">
        <v>95</v>
      </c>
      <c r="L231" s="60">
        <v>0</v>
      </c>
      <c r="M231" s="60" t="s">
        <v>94</v>
      </c>
      <c r="N231" s="60" t="s">
        <v>94</v>
      </c>
      <c r="O231" s="60" t="str">
        <f t="shared" si="16"/>
        <v>x</v>
      </c>
      <c r="P231" s="60" t="str">
        <f t="shared" si="17"/>
        <v>x</v>
      </c>
      <c r="Q231" s="60" t="str">
        <f t="shared" si="18"/>
        <v>x</v>
      </c>
      <c r="R231" s="60" t="s">
        <v>96</v>
      </c>
      <c r="S231" s="60">
        <f t="shared" si="19"/>
        <v>3</v>
      </c>
      <c r="T231" s="62" t="s">
        <v>97</v>
      </c>
    </row>
    <row r="232" spans="1:20" x14ac:dyDescent="0.25">
      <c r="A232" s="60">
        <v>493</v>
      </c>
      <c r="B232" s="61">
        <v>540</v>
      </c>
      <c r="C232" s="61" t="s">
        <v>726</v>
      </c>
      <c r="D232" s="61" t="s">
        <v>727</v>
      </c>
      <c r="E232" s="60" t="s">
        <v>711</v>
      </c>
      <c r="F232" s="60" t="s">
        <v>93</v>
      </c>
      <c r="G232" s="60" t="s">
        <v>93</v>
      </c>
      <c r="H232" s="60" t="str">
        <f t="shared" si="15"/>
        <v>No</v>
      </c>
      <c r="I232" s="60">
        <v>4</v>
      </c>
      <c r="J232" s="60" t="s">
        <v>95</v>
      </c>
      <c r="K232" s="60" t="s">
        <v>95</v>
      </c>
      <c r="L232" s="60">
        <v>0</v>
      </c>
      <c r="M232" s="60" t="s">
        <v>94</v>
      </c>
      <c r="N232" s="60" t="s">
        <v>94</v>
      </c>
      <c r="O232" s="60" t="str">
        <f t="shared" si="16"/>
        <v>x</v>
      </c>
      <c r="P232" s="60" t="str">
        <f t="shared" si="17"/>
        <v>x</v>
      </c>
      <c r="Q232" s="60" t="str">
        <f t="shared" si="18"/>
        <v>x</v>
      </c>
      <c r="R232" s="60" t="s">
        <v>96</v>
      </c>
      <c r="S232" s="60">
        <f t="shared" si="19"/>
        <v>3</v>
      </c>
      <c r="T232" s="62" t="s">
        <v>97</v>
      </c>
    </row>
    <row r="233" spans="1:20" x14ac:dyDescent="0.25">
      <c r="A233" s="60">
        <v>494</v>
      </c>
      <c r="B233" s="61">
        <v>541</v>
      </c>
      <c r="C233" s="61" t="s">
        <v>728</v>
      </c>
      <c r="D233" s="61" t="s">
        <v>729</v>
      </c>
      <c r="E233" s="60" t="s">
        <v>711</v>
      </c>
      <c r="F233" s="60" t="s">
        <v>93</v>
      </c>
      <c r="G233" s="60" t="s">
        <v>93</v>
      </c>
      <c r="H233" s="60" t="str">
        <f t="shared" si="15"/>
        <v>No</v>
      </c>
      <c r="I233" s="60">
        <v>4</v>
      </c>
      <c r="J233" s="60" t="s">
        <v>95</v>
      </c>
      <c r="K233" s="60" t="s">
        <v>95</v>
      </c>
      <c r="L233" s="60">
        <v>0</v>
      </c>
      <c r="M233" s="60" t="s">
        <v>94</v>
      </c>
      <c r="N233" s="60" t="s">
        <v>94</v>
      </c>
      <c r="O233" s="60" t="str">
        <f t="shared" si="16"/>
        <v>x</v>
      </c>
      <c r="P233" s="60" t="str">
        <f t="shared" si="17"/>
        <v>x</v>
      </c>
      <c r="Q233" s="60" t="str">
        <f t="shared" si="18"/>
        <v>x</v>
      </c>
      <c r="R233" s="60" t="s">
        <v>96</v>
      </c>
      <c r="S233" s="60">
        <f t="shared" si="19"/>
        <v>3</v>
      </c>
      <c r="T233" s="62" t="s">
        <v>97</v>
      </c>
    </row>
    <row r="234" spans="1:20" x14ac:dyDescent="0.25">
      <c r="A234" s="60">
        <v>495</v>
      </c>
      <c r="B234" s="61">
        <v>542</v>
      </c>
      <c r="C234" s="61" t="s">
        <v>730</v>
      </c>
      <c r="D234" s="61" t="s">
        <v>731</v>
      </c>
      <c r="E234" s="60" t="s">
        <v>711</v>
      </c>
      <c r="F234" s="60" t="s">
        <v>93</v>
      </c>
      <c r="G234" s="60" t="s">
        <v>93</v>
      </c>
      <c r="H234" s="60" t="str">
        <f t="shared" si="15"/>
        <v>No</v>
      </c>
      <c r="I234" s="60">
        <v>4</v>
      </c>
      <c r="J234" s="60" t="s">
        <v>95</v>
      </c>
      <c r="K234" s="60" t="s">
        <v>95</v>
      </c>
      <c r="L234" s="60">
        <v>0</v>
      </c>
      <c r="M234" s="60" t="s">
        <v>94</v>
      </c>
      <c r="N234" s="60" t="s">
        <v>94</v>
      </c>
      <c r="O234" s="60" t="str">
        <f t="shared" si="16"/>
        <v>x</v>
      </c>
      <c r="P234" s="60" t="str">
        <f t="shared" si="17"/>
        <v>x</v>
      </c>
      <c r="Q234" s="60" t="str">
        <f t="shared" si="18"/>
        <v>x</v>
      </c>
      <c r="R234" s="60" t="s">
        <v>96</v>
      </c>
      <c r="S234" s="60">
        <f t="shared" si="19"/>
        <v>3</v>
      </c>
      <c r="T234" s="62" t="s">
        <v>97</v>
      </c>
    </row>
    <row r="235" spans="1:20" x14ac:dyDescent="0.25">
      <c r="A235" s="60">
        <v>496</v>
      </c>
      <c r="B235" s="61">
        <v>543</v>
      </c>
      <c r="C235" s="61" t="s">
        <v>732</v>
      </c>
      <c r="D235" s="61" t="s">
        <v>733</v>
      </c>
      <c r="E235" s="60" t="s">
        <v>711</v>
      </c>
      <c r="F235" s="60" t="s">
        <v>93</v>
      </c>
      <c r="G235" s="60" t="s">
        <v>93</v>
      </c>
      <c r="H235" s="60" t="str">
        <f t="shared" si="15"/>
        <v>No</v>
      </c>
      <c r="I235" s="60">
        <v>4</v>
      </c>
      <c r="J235" s="60" t="s">
        <v>95</v>
      </c>
      <c r="K235" s="60" t="s">
        <v>95</v>
      </c>
      <c r="L235" s="60">
        <v>0</v>
      </c>
      <c r="M235" s="60" t="s">
        <v>94</v>
      </c>
      <c r="N235" s="60" t="s">
        <v>94</v>
      </c>
      <c r="O235" s="60" t="str">
        <f t="shared" si="16"/>
        <v>x</v>
      </c>
      <c r="P235" s="60" t="str">
        <f t="shared" si="17"/>
        <v>x</v>
      </c>
      <c r="Q235" s="60" t="str">
        <f t="shared" si="18"/>
        <v>x</v>
      </c>
      <c r="R235" s="60" t="s">
        <v>96</v>
      </c>
      <c r="S235" s="60">
        <f t="shared" si="19"/>
        <v>3</v>
      </c>
      <c r="T235" s="62" t="s">
        <v>97</v>
      </c>
    </row>
    <row r="236" spans="1:20" x14ac:dyDescent="0.25">
      <c r="A236" s="60">
        <v>497</v>
      </c>
      <c r="B236" s="61">
        <v>544</v>
      </c>
      <c r="C236" s="61" t="s">
        <v>734</v>
      </c>
      <c r="D236" s="61" t="s">
        <v>735</v>
      </c>
      <c r="E236" s="60" t="s">
        <v>711</v>
      </c>
      <c r="F236" s="60" t="s">
        <v>93</v>
      </c>
      <c r="G236" s="60" t="s">
        <v>93</v>
      </c>
      <c r="H236" s="60" t="str">
        <f t="shared" si="15"/>
        <v>No</v>
      </c>
      <c r="I236" s="60">
        <v>4</v>
      </c>
      <c r="J236" s="60" t="s">
        <v>95</v>
      </c>
      <c r="K236" s="60" t="s">
        <v>95</v>
      </c>
      <c r="L236" s="60">
        <v>0</v>
      </c>
      <c r="M236" s="60" t="s">
        <v>94</v>
      </c>
      <c r="N236" s="60" t="s">
        <v>94</v>
      </c>
      <c r="O236" s="60" t="str">
        <f t="shared" si="16"/>
        <v>x</v>
      </c>
      <c r="P236" s="60" t="str">
        <f t="shared" si="17"/>
        <v>x</v>
      </c>
      <c r="Q236" s="60" t="str">
        <f t="shared" si="18"/>
        <v>x</v>
      </c>
      <c r="R236" s="60" t="s">
        <v>96</v>
      </c>
      <c r="S236" s="60">
        <f t="shared" si="19"/>
        <v>3</v>
      </c>
      <c r="T236" s="62" t="s">
        <v>97</v>
      </c>
    </row>
    <row r="237" spans="1:20" x14ac:dyDescent="0.25">
      <c r="A237" s="60">
        <v>498</v>
      </c>
      <c r="B237" s="61">
        <v>545</v>
      </c>
      <c r="C237" s="61" t="s">
        <v>736</v>
      </c>
      <c r="D237" s="61" t="s">
        <v>737</v>
      </c>
      <c r="E237" s="60" t="s">
        <v>711</v>
      </c>
      <c r="F237" s="60" t="s">
        <v>93</v>
      </c>
      <c r="G237" s="60" t="s">
        <v>93</v>
      </c>
      <c r="H237" s="60" t="str">
        <f t="shared" si="15"/>
        <v>No</v>
      </c>
      <c r="I237" s="60">
        <v>4</v>
      </c>
      <c r="J237" s="60" t="s">
        <v>95</v>
      </c>
      <c r="K237" s="60" t="s">
        <v>95</v>
      </c>
      <c r="L237" s="60">
        <v>0</v>
      </c>
      <c r="M237" s="60" t="s">
        <v>94</v>
      </c>
      <c r="N237" s="60" t="s">
        <v>94</v>
      </c>
      <c r="O237" s="60" t="str">
        <f t="shared" si="16"/>
        <v>x</v>
      </c>
      <c r="P237" s="60" t="str">
        <f t="shared" si="17"/>
        <v>x</v>
      </c>
      <c r="Q237" s="60" t="str">
        <f t="shared" si="18"/>
        <v>x</v>
      </c>
      <c r="R237" s="60" t="s">
        <v>96</v>
      </c>
      <c r="S237" s="60">
        <f t="shared" si="19"/>
        <v>3</v>
      </c>
      <c r="T237" s="62" t="s">
        <v>97</v>
      </c>
    </row>
    <row r="238" spans="1:20" x14ac:dyDescent="0.25">
      <c r="A238" s="60">
        <v>499</v>
      </c>
      <c r="B238" s="61">
        <v>546</v>
      </c>
      <c r="C238" s="61" t="s">
        <v>738</v>
      </c>
      <c r="D238" s="61" t="s">
        <v>739</v>
      </c>
      <c r="E238" s="60" t="s">
        <v>711</v>
      </c>
      <c r="F238" s="60" t="s">
        <v>93</v>
      </c>
      <c r="G238" s="60" t="s">
        <v>93</v>
      </c>
      <c r="H238" s="60" t="str">
        <f t="shared" si="15"/>
        <v>No</v>
      </c>
      <c r="I238" s="60">
        <v>4</v>
      </c>
      <c r="J238" s="60" t="s">
        <v>95</v>
      </c>
      <c r="K238" s="60" t="s">
        <v>95</v>
      </c>
      <c r="L238" s="60">
        <v>0</v>
      </c>
      <c r="M238" s="60" t="s">
        <v>94</v>
      </c>
      <c r="N238" s="60" t="s">
        <v>94</v>
      </c>
      <c r="O238" s="60" t="str">
        <f t="shared" si="16"/>
        <v>x</v>
      </c>
      <c r="P238" s="60" t="str">
        <f t="shared" si="17"/>
        <v>x</v>
      </c>
      <c r="Q238" s="60" t="str">
        <f t="shared" si="18"/>
        <v>x</v>
      </c>
      <c r="R238" s="60" t="s">
        <v>96</v>
      </c>
      <c r="S238" s="60">
        <f t="shared" si="19"/>
        <v>3</v>
      </c>
      <c r="T238" s="62" t="s">
        <v>97</v>
      </c>
    </row>
    <row r="239" spans="1:20" x14ac:dyDescent="0.25">
      <c r="A239" s="60">
        <v>500</v>
      </c>
      <c r="B239" s="61">
        <v>547</v>
      </c>
      <c r="C239" s="61" t="s">
        <v>740</v>
      </c>
      <c r="D239" s="61" t="s">
        <v>741</v>
      </c>
      <c r="E239" s="60" t="s">
        <v>711</v>
      </c>
      <c r="F239" s="60" t="s">
        <v>93</v>
      </c>
      <c r="G239" s="60" t="s">
        <v>93</v>
      </c>
      <c r="H239" s="60" t="str">
        <f t="shared" si="15"/>
        <v>No</v>
      </c>
      <c r="I239" s="60">
        <v>4</v>
      </c>
      <c r="J239" s="60" t="s">
        <v>95</v>
      </c>
      <c r="K239" s="60" t="s">
        <v>95</v>
      </c>
      <c r="L239" s="60">
        <v>0</v>
      </c>
      <c r="M239" s="60" t="s">
        <v>94</v>
      </c>
      <c r="N239" s="60" t="s">
        <v>94</v>
      </c>
      <c r="O239" s="60" t="str">
        <f t="shared" si="16"/>
        <v>x</v>
      </c>
      <c r="P239" s="60" t="str">
        <f t="shared" si="17"/>
        <v>x</v>
      </c>
      <c r="Q239" s="60" t="str">
        <f t="shared" si="18"/>
        <v>x</v>
      </c>
      <c r="R239" s="60" t="s">
        <v>96</v>
      </c>
      <c r="S239" s="60">
        <f t="shared" si="19"/>
        <v>3</v>
      </c>
      <c r="T239" s="62" t="s">
        <v>97</v>
      </c>
    </row>
    <row r="240" spans="1:20" x14ac:dyDescent="0.25">
      <c r="A240" s="60">
        <v>501</v>
      </c>
      <c r="B240" s="61">
        <v>548</v>
      </c>
      <c r="C240" s="61" t="s">
        <v>742</v>
      </c>
      <c r="D240" s="61" t="s">
        <v>743</v>
      </c>
      <c r="E240" s="60" t="s">
        <v>711</v>
      </c>
      <c r="F240" s="60" t="s">
        <v>93</v>
      </c>
      <c r="G240" s="60" t="s">
        <v>93</v>
      </c>
      <c r="H240" s="60" t="str">
        <f t="shared" si="15"/>
        <v>No</v>
      </c>
      <c r="I240" s="60">
        <v>4</v>
      </c>
      <c r="J240" s="60" t="s">
        <v>95</v>
      </c>
      <c r="K240" s="60" t="s">
        <v>95</v>
      </c>
      <c r="L240" s="60">
        <v>0</v>
      </c>
      <c r="M240" s="60" t="s">
        <v>94</v>
      </c>
      <c r="N240" s="60" t="s">
        <v>94</v>
      </c>
      <c r="O240" s="60" t="str">
        <f t="shared" si="16"/>
        <v>x</v>
      </c>
      <c r="P240" s="60" t="str">
        <f t="shared" si="17"/>
        <v>x</v>
      </c>
      <c r="Q240" s="60" t="str">
        <f t="shared" si="18"/>
        <v>x</v>
      </c>
      <c r="R240" s="60" t="s">
        <v>96</v>
      </c>
      <c r="S240" s="60">
        <f t="shared" si="19"/>
        <v>3</v>
      </c>
      <c r="T240" s="62" t="s">
        <v>97</v>
      </c>
    </row>
    <row r="241" spans="1:20" x14ac:dyDescent="0.25">
      <c r="A241" s="60">
        <v>506</v>
      </c>
      <c r="B241" s="61">
        <v>646</v>
      </c>
      <c r="C241" s="61">
        <v>646</v>
      </c>
      <c r="D241" s="61" t="s">
        <v>744</v>
      </c>
      <c r="E241" s="60" t="s">
        <v>711</v>
      </c>
      <c r="F241" s="60" t="s">
        <v>93</v>
      </c>
      <c r="G241" s="60" t="s">
        <v>93</v>
      </c>
      <c r="H241" s="60" t="str">
        <f t="shared" si="15"/>
        <v>No</v>
      </c>
      <c r="I241" s="60">
        <v>4</v>
      </c>
      <c r="J241" s="60" t="s">
        <v>95</v>
      </c>
      <c r="K241" s="60" t="s">
        <v>95</v>
      </c>
      <c r="L241" s="60">
        <v>0</v>
      </c>
      <c r="M241" s="60" t="s">
        <v>94</v>
      </c>
      <c r="N241" s="60" t="s">
        <v>94</v>
      </c>
      <c r="O241" s="60" t="str">
        <f t="shared" si="16"/>
        <v>x</v>
      </c>
      <c r="P241" s="60" t="str">
        <f t="shared" si="17"/>
        <v>x</v>
      </c>
      <c r="Q241" s="60" t="str">
        <f t="shared" si="18"/>
        <v>x</v>
      </c>
      <c r="R241" s="60" t="s">
        <v>96</v>
      </c>
      <c r="S241" s="60">
        <f t="shared" si="19"/>
        <v>3</v>
      </c>
      <c r="T241" s="62" t="s">
        <v>97</v>
      </c>
    </row>
    <row r="242" spans="1:20" x14ac:dyDescent="0.25">
      <c r="A242" s="60">
        <v>515</v>
      </c>
      <c r="B242" s="61">
        <v>406</v>
      </c>
      <c r="C242" s="61" t="s">
        <v>745</v>
      </c>
      <c r="D242" s="61" t="s">
        <v>746</v>
      </c>
      <c r="E242" s="60" t="s">
        <v>747</v>
      </c>
      <c r="F242" s="60" t="s">
        <v>93</v>
      </c>
      <c r="G242" s="60" t="s">
        <v>93</v>
      </c>
      <c r="H242" s="60" t="str">
        <f t="shared" si="15"/>
        <v>No</v>
      </c>
      <c r="I242" s="60">
        <v>1</v>
      </c>
      <c r="J242" s="60" t="s">
        <v>95</v>
      </c>
      <c r="K242" s="60" t="s">
        <v>94</v>
      </c>
      <c r="L242" s="60">
        <v>1</v>
      </c>
      <c r="M242" s="60" t="s">
        <v>95</v>
      </c>
      <c r="N242" s="60" t="s">
        <v>95</v>
      </c>
      <c r="O242" s="60" t="str">
        <f t="shared" si="16"/>
        <v>--</v>
      </c>
      <c r="P242" s="60" t="str">
        <f t="shared" si="17"/>
        <v>x</v>
      </c>
      <c r="Q242" s="60" t="str">
        <f t="shared" si="18"/>
        <v>x</v>
      </c>
      <c r="R242" s="60" t="s">
        <v>96</v>
      </c>
      <c r="S242" s="60">
        <f t="shared" si="19"/>
        <v>2</v>
      </c>
      <c r="T242" s="62" t="s">
        <v>97</v>
      </c>
    </row>
    <row r="243" spans="1:20" x14ac:dyDescent="0.25">
      <c r="A243" s="60">
        <v>518</v>
      </c>
      <c r="B243" s="60">
        <v>409</v>
      </c>
      <c r="C243" s="60" t="s">
        <v>748</v>
      </c>
      <c r="D243" s="60" t="s">
        <v>749</v>
      </c>
      <c r="E243" s="60" t="s">
        <v>747</v>
      </c>
      <c r="F243" s="60" t="s">
        <v>93</v>
      </c>
      <c r="G243" s="60" t="s">
        <v>96</v>
      </c>
      <c r="H243" s="60" t="str">
        <f t="shared" si="15"/>
        <v>New</v>
      </c>
      <c r="I243" s="60">
        <v>1</v>
      </c>
      <c r="J243" s="60" t="s">
        <v>95</v>
      </c>
      <c r="K243" s="60" t="s">
        <v>94</v>
      </c>
      <c r="L243" s="60">
        <v>0</v>
      </c>
      <c r="M243" s="60" t="s">
        <v>94</v>
      </c>
      <c r="N243" s="60" t="s">
        <v>94</v>
      </c>
      <c r="O243" s="60" t="str">
        <f t="shared" si="16"/>
        <v>--</v>
      </c>
      <c r="P243" s="60" t="str">
        <f t="shared" si="17"/>
        <v>x</v>
      </c>
      <c r="Q243" s="60" t="str">
        <f t="shared" si="18"/>
        <v>--</v>
      </c>
      <c r="R243" s="60" t="s">
        <v>96</v>
      </c>
      <c r="S243" s="60">
        <f t="shared" si="19"/>
        <v>1</v>
      </c>
      <c r="T243" s="62" t="s">
        <v>750</v>
      </c>
    </row>
    <row r="244" spans="1:20" x14ac:dyDescent="0.25">
      <c r="A244" s="60">
        <v>543</v>
      </c>
      <c r="B244" s="60" t="s">
        <v>751</v>
      </c>
      <c r="C244" s="60" t="s">
        <v>752</v>
      </c>
      <c r="D244" s="60" t="s">
        <v>753</v>
      </c>
      <c r="E244" s="60" t="s">
        <v>747</v>
      </c>
      <c r="F244" s="60" t="s">
        <v>104</v>
      </c>
      <c r="G244" s="60" t="s">
        <v>96</v>
      </c>
      <c r="H244" s="60" t="str">
        <f t="shared" si="15"/>
        <v>New</v>
      </c>
      <c r="I244" s="60">
        <v>1</v>
      </c>
      <c r="J244" s="60" t="s">
        <v>94</v>
      </c>
      <c r="K244" s="60" t="s">
        <v>94</v>
      </c>
      <c r="L244" s="60">
        <v>1</v>
      </c>
      <c r="M244" s="60" t="s">
        <v>94</v>
      </c>
      <c r="N244" s="60" t="s">
        <v>94</v>
      </c>
      <c r="O244" s="60" t="str">
        <f t="shared" si="16"/>
        <v>--</v>
      </c>
      <c r="P244" s="60" t="str">
        <f t="shared" si="17"/>
        <v>--</v>
      </c>
      <c r="Q244" s="60" t="str">
        <f t="shared" si="18"/>
        <v>--</v>
      </c>
      <c r="R244" s="60" t="s">
        <v>96</v>
      </c>
      <c r="S244" s="60">
        <f t="shared" si="19"/>
        <v>0</v>
      </c>
      <c r="T244" s="62" t="s">
        <v>754</v>
      </c>
    </row>
    <row r="245" spans="1:20" x14ac:dyDescent="0.25">
      <c r="A245" s="60">
        <v>544</v>
      </c>
      <c r="B245" s="60">
        <v>427</v>
      </c>
      <c r="C245" s="60" t="s">
        <v>755</v>
      </c>
      <c r="D245" s="60" t="s">
        <v>756</v>
      </c>
      <c r="E245" s="60" t="s">
        <v>747</v>
      </c>
      <c r="F245" s="60" t="s">
        <v>104</v>
      </c>
      <c r="G245" s="60" t="s">
        <v>96</v>
      </c>
      <c r="H245" s="60" t="str">
        <f t="shared" si="15"/>
        <v>New</v>
      </c>
      <c r="I245" s="60">
        <v>0</v>
      </c>
      <c r="J245" s="60" t="s">
        <v>94</v>
      </c>
      <c r="K245" s="60" t="s">
        <v>94</v>
      </c>
      <c r="L245" s="60">
        <v>1</v>
      </c>
      <c r="M245" s="60" t="s">
        <v>94</v>
      </c>
      <c r="N245" s="60" t="s">
        <v>94</v>
      </c>
      <c r="O245" s="60" t="str">
        <f t="shared" si="16"/>
        <v>--</v>
      </c>
      <c r="P245" s="60" t="str">
        <f t="shared" si="17"/>
        <v>--</v>
      </c>
      <c r="Q245" s="60" t="str">
        <f t="shared" si="18"/>
        <v>--</v>
      </c>
      <c r="R245" s="60" t="s">
        <v>96</v>
      </c>
      <c r="S245" s="60">
        <f t="shared" si="19"/>
        <v>0</v>
      </c>
      <c r="T245" s="62" t="s">
        <v>757</v>
      </c>
    </row>
    <row r="246" spans="1:20" x14ac:dyDescent="0.25">
      <c r="A246" s="60">
        <v>547</v>
      </c>
      <c r="B246" s="61">
        <v>428</v>
      </c>
      <c r="C246" s="61" t="s">
        <v>758</v>
      </c>
      <c r="D246" s="61" t="s">
        <v>759</v>
      </c>
      <c r="E246" s="60" t="s">
        <v>747</v>
      </c>
      <c r="F246" s="60" t="s">
        <v>104</v>
      </c>
      <c r="G246" s="60" t="s">
        <v>93</v>
      </c>
      <c r="H246" s="60" t="str">
        <f t="shared" si="15"/>
        <v>Yes</v>
      </c>
      <c r="I246" s="60">
        <v>1</v>
      </c>
      <c r="J246" s="60" t="s">
        <v>94</v>
      </c>
      <c r="K246" s="60" t="s">
        <v>94</v>
      </c>
      <c r="L246" s="60">
        <v>1</v>
      </c>
      <c r="M246" s="60" t="s">
        <v>94</v>
      </c>
      <c r="N246" s="60" t="s">
        <v>94</v>
      </c>
      <c r="O246" s="60" t="str">
        <f t="shared" si="16"/>
        <v>--</v>
      </c>
      <c r="P246" s="60" t="str">
        <f t="shared" si="17"/>
        <v>--</v>
      </c>
      <c r="Q246" s="60" t="str">
        <f t="shared" si="18"/>
        <v>--</v>
      </c>
      <c r="R246" s="60" t="s">
        <v>96</v>
      </c>
      <c r="S246" s="60">
        <f t="shared" si="19"/>
        <v>0</v>
      </c>
      <c r="T246" s="62" t="s">
        <v>760</v>
      </c>
    </row>
    <row r="247" spans="1:20" x14ac:dyDescent="0.25">
      <c r="A247" s="60">
        <v>554</v>
      </c>
      <c r="B247" s="60">
        <v>429</v>
      </c>
      <c r="C247" s="60" t="s">
        <v>761</v>
      </c>
      <c r="D247" s="60" t="s">
        <v>762</v>
      </c>
      <c r="E247" s="60" t="s">
        <v>747</v>
      </c>
      <c r="F247" s="60" t="s">
        <v>93</v>
      </c>
      <c r="G247" s="60" t="s">
        <v>96</v>
      </c>
      <c r="H247" s="60" t="str">
        <f t="shared" si="15"/>
        <v>New</v>
      </c>
      <c r="I247" s="60">
        <v>1</v>
      </c>
      <c r="J247" s="60" t="s">
        <v>95</v>
      </c>
      <c r="K247" s="60" t="s">
        <v>94</v>
      </c>
      <c r="L247" s="60">
        <v>0</v>
      </c>
      <c r="M247" s="60" t="s">
        <v>94</v>
      </c>
      <c r="N247" s="60" t="s">
        <v>94</v>
      </c>
      <c r="O247" s="60" t="str">
        <f t="shared" si="16"/>
        <v>--</v>
      </c>
      <c r="P247" s="60" t="str">
        <f t="shared" si="17"/>
        <v>x</v>
      </c>
      <c r="Q247" s="60" t="str">
        <f t="shared" si="18"/>
        <v>--</v>
      </c>
      <c r="R247" s="60" t="s">
        <v>96</v>
      </c>
      <c r="S247" s="60">
        <f t="shared" si="19"/>
        <v>1</v>
      </c>
      <c r="T247" s="62" t="s">
        <v>763</v>
      </c>
    </row>
    <row r="248" spans="1:20" x14ac:dyDescent="0.25">
      <c r="A248" s="60">
        <v>565</v>
      </c>
      <c r="B248" s="61">
        <v>559</v>
      </c>
      <c r="C248" s="61" t="s">
        <v>764</v>
      </c>
      <c r="D248" s="61" t="s">
        <v>765</v>
      </c>
      <c r="E248" s="60"/>
      <c r="F248" s="60" t="s">
        <v>104</v>
      </c>
      <c r="G248" s="60" t="s">
        <v>104</v>
      </c>
      <c r="H248" s="60" t="str">
        <f t="shared" si="15"/>
        <v>No</v>
      </c>
      <c r="I248" s="60">
        <v>1</v>
      </c>
      <c r="J248" s="60" t="s">
        <v>94</v>
      </c>
      <c r="K248" s="60" t="s">
        <v>94</v>
      </c>
      <c r="L248" s="60">
        <v>1</v>
      </c>
      <c r="M248" s="60" t="s">
        <v>94</v>
      </c>
      <c r="N248" s="60" t="s">
        <v>94</v>
      </c>
      <c r="O248" s="60" t="str">
        <f t="shared" si="16"/>
        <v>--</v>
      </c>
      <c r="P248" s="60" t="str">
        <f t="shared" si="17"/>
        <v>--</v>
      </c>
      <c r="Q248" s="60" t="str">
        <f t="shared" si="18"/>
        <v>--</v>
      </c>
      <c r="R248" s="60" t="s">
        <v>96</v>
      </c>
      <c r="S248" s="60">
        <f t="shared" si="19"/>
        <v>0</v>
      </c>
      <c r="T248" s="62" t="s">
        <v>97</v>
      </c>
    </row>
    <row r="249" spans="1:20" x14ac:dyDescent="0.25">
      <c r="A249" s="60">
        <v>567</v>
      </c>
      <c r="B249" s="60" t="s">
        <v>766</v>
      </c>
      <c r="C249" s="60" t="s">
        <v>767</v>
      </c>
      <c r="D249" s="60" t="s">
        <v>768</v>
      </c>
      <c r="E249" s="60"/>
      <c r="F249" s="60" t="s">
        <v>93</v>
      </c>
      <c r="G249" s="60" t="s">
        <v>96</v>
      </c>
      <c r="H249" s="60" t="str">
        <f t="shared" si="15"/>
        <v>New</v>
      </c>
      <c r="I249" s="60">
        <v>0</v>
      </c>
      <c r="J249" s="60" t="s">
        <v>95</v>
      </c>
      <c r="K249" s="60" t="s">
        <v>94</v>
      </c>
      <c r="L249" s="60">
        <v>0</v>
      </c>
      <c r="M249" s="60" t="s">
        <v>94</v>
      </c>
      <c r="N249" s="60" t="s">
        <v>94</v>
      </c>
      <c r="O249" s="60" t="str">
        <f t="shared" si="16"/>
        <v>--</v>
      </c>
      <c r="P249" s="60" t="str">
        <f t="shared" si="17"/>
        <v>x</v>
      </c>
      <c r="Q249" s="60" t="str">
        <f t="shared" si="18"/>
        <v>--</v>
      </c>
      <c r="R249" s="60" t="s">
        <v>96</v>
      </c>
      <c r="S249" s="60">
        <f t="shared" si="19"/>
        <v>1</v>
      </c>
      <c r="T249" s="62" t="s">
        <v>769</v>
      </c>
    </row>
    <row r="250" spans="1:20" x14ac:dyDescent="0.25">
      <c r="A250" s="60">
        <v>568</v>
      </c>
      <c r="B250" s="61">
        <v>561</v>
      </c>
      <c r="C250" s="61" t="s">
        <v>770</v>
      </c>
      <c r="D250" s="61" t="s">
        <v>771</v>
      </c>
      <c r="E250" s="60"/>
      <c r="F250" s="60" t="s">
        <v>104</v>
      </c>
      <c r="G250" s="60" t="s">
        <v>104</v>
      </c>
      <c r="H250" s="60" t="str">
        <f t="shared" si="15"/>
        <v>No</v>
      </c>
      <c r="I250" s="60">
        <v>1</v>
      </c>
      <c r="J250" s="60" t="s">
        <v>94</v>
      </c>
      <c r="K250" s="60" t="s">
        <v>94</v>
      </c>
      <c r="L250" s="60">
        <v>0</v>
      </c>
      <c r="M250" s="60" t="s">
        <v>94</v>
      </c>
      <c r="N250" s="60" t="s">
        <v>94</v>
      </c>
      <c r="O250" s="60" t="str">
        <f t="shared" si="16"/>
        <v>--</v>
      </c>
      <c r="P250" s="60" t="str">
        <f t="shared" si="17"/>
        <v>--</v>
      </c>
      <c r="Q250" s="60" t="str">
        <f t="shared" si="18"/>
        <v>--</v>
      </c>
      <c r="R250" s="60" t="s">
        <v>96</v>
      </c>
      <c r="S250" s="60">
        <f t="shared" si="19"/>
        <v>0</v>
      </c>
      <c r="T250" s="62" t="s">
        <v>97</v>
      </c>
    </row>
    <row r="251" spans="1:20" x14ac:dyDescent="0.25">
      <c r="A251" s="60">
        <v>570</v>
      </c>
      <c r="B251" s="60" t="s">
        <v>772</v>
      </c>
      <c r="C251" s="60" t="s">
        <v>773</v>
      </c>
      <c r="D251" s="60" t="s">
        <v>774</v>
      </c>
      <c r="E251" s="60"/>
      <c r="F251" s="60" t="s">
        <v>104</v>
      </c>
      <c r="G251" s="60" t="s">
        <v>96</v>
      </c>
      <c r="H251" s="60" t="str">
        <f t="shared" si="15"/>
        <v>New</v>
      </c>
      <c r="I251" s="60">
        <v>0</v>
      </c>
      <c r="J251" s="60" t="s">
        <v>94</v>
      </c>
      <c r="K251" s="60" t="s">
        <v>94</v>
      </c>
      <c r="L251" s="60">
        <v>1</v>
      </c>
      <c r="M251" s="60" t="s">
        <v>94</v>
      </c>
      <c r="N251" s="60" t="s">
        <v>94</v>
      </c>
      <c r="O251" s="60" t="str">
        <f t="shared" si="16"/>
        <v>--</v>
      </c>
      <c r="P251" s="60" t="str">
        <f t="shared" si="17"/>
        <v>--</v>
      </c>
      <c r="Q251" s="60" t="str">
        <f t="shared" si="18"/>
        <v>--</v>
      </c>
      <c r="R251" s="60" t="s">
        <v>96</v>
      </c>
      <c r="S251" s="60">
        <f t="shared" si="19"/>
        <v>0</v>
      </c>
      <c r="T251" s="62" t="s">
        <v>342</v>
      </c>
    </row>
    <row r="252" spans="1:20" x14ac:dyDescent="0.25">
      <c r="A252" s="60">
        <v>571</v>
      </c>
      <c r="B252" s="61">
        <v>562</v>
      </c>
      <c r="C252" s="61" t="s">
        <v>775</v>
      </c>
      <c r="D252" s="61" t="s">
        <v>776</v>
      </c>
      <c r="E252" s="60"/>
      <c r="F252" s="60" t="s">
        <v>104</v>
      </c>
      <c r="G252" s="60" t="s">
        <v>104</v>
      </c>
      <c r="H252" s="60" t="str">
        <f t="shared" si="15"/>
        <v>No</v>
      </c>
      <c r="I252" s="60">
        <v>1</v>
      </c>
      <c r="J252" s="60" t="s">
        <v>94</v>
      </c>
      <c r="K252" s="60" t="s">
        <v>94</v>
      </c>
      <c r="L252" s="60">
        <v>1</v>
      </c>
      <c r="M252" s="60" t="s">
        <v>94</v>
      </c>
      <c r="N252" s="60" t="s">
        <v>94</v>
      </c>
      <c r="O252" s="60" t="str">
        <f t="shared" si="16"/>
        <v>--</v>
      </c>
      <c r="P252" s="60" t="str">
        <f t="shared" si="17"/>
        <v>--</v>
      </c>
      <c r="Q252" s="60" t="str">
        <f t="shared" si="18"/>
        <v>--</v>
      </c>
      <c r="R252" s="60" t="s">
        <v>96</v>
      </c>
      <c r="S252" s="60">
        <f t="shared" si="19"/>
        <v>0</v>
      </c>
      <c r="T252" s="62" t="s">
        <v>97</v>
      </c>
    </row>
    <row r="253" spans="1:20" x14ac:dyDescent="0.25">
      <c r="A253" s="60">
        <v>572</v>
      </c>
      <c r="B253" s="61">
        <v>563</v>
      </c>
      <c r="C253" s="61" t="s">
        <v>777</v>
      </c>
      <c r="D253" s="61" t="s">
        <v>778</v>
      </c>
      <c r="E253" s="60"/>
      <c r="F253" s="60" t="s">
        <v>93</v>
      </c>
      <c r="G253" s="60" t="s">
        <v>93</v>
      </c>
      <c r="H253" s="60" t="str">
        <f t="shared" si="15"/>
        <v>No</v>
      </c>
      <c r="I253" s="60">
        <v>1</v>
      </c>
      <c r="J253" s="60" t="s">
        <v>95</v>
      </c>
      <c r="K253" s="60" t="s">
        <v>95</v>
      </c>
      <c r="L253" s="60">
        <v>1</v>
      </c>
      <c r="M253" s="60" t="s">
        <v>94</v>
      </c>
      <c r="N253" s="60" t="s">
        <v>94</v>
      </c>
      <c r="O253" s="60" t="str">
        <f t="shared" si="16"/>
        <v>--</v>
      </c>
      <c r="P253" s="60" t="str">
        <f t="shared" si="17"/>
        <v>x</v>
      </c>
      <c r="Q253" s="60" t="str">
        <f t="shared" si="18"/>
        <v>x</v>
      </c>
      <c r="R253" s="60" t="s">
        <v>105</v>
      </c>
      <c r="S253" s="60">
        <f t="shared" si="19"/>
        <v>3</v>
      </c>
      <c r="T253" s="62" t="s">
        <v>97</v>
      </c>
    </row>
    <row r="254" spans="1:20" x14ac:dyDescent="0.25">
      <c r="A254" s="60">
        <v>580</v>
      </c>
      <c r="B254" s="61">
        <v>575</v>
      </c>
      <c r="C254" s="61" t="s">
        <v>779</v>
      </c>
      <c r="D254" s="61" t="s">
        <v>780</v>
      </c>
      <c r="E254" s="60" t="s">
        <v>121</v>
      </c>
      <c r="F254" s="60" t="s">
        <v>93</v>
      </c>
      <c r="G254" s="60" t="s">
        <v>93</v>
      </c>
      <c r="H254" s="60" t="str">
        <f t="shared" si="15"/>
        <v>No</v>
      </c>
      <c r="I254" s="60">
        <v>4</v>
      </c>
      <c r="J254" s="60" t="s">
        <v>95</v>
      </c>
      <c r="K254" s="60" t="s">
        <v>95</v>
      </c>
      <c r="L254" s="60">
        <v>0</v>
      </c>
      <c r="M254" s="60" t="s">
        <v>94</v>
      </c>
      <c r="N254" s="60" t="s">
        <v>94</v>
      </c>
      <c r="O254" s="60" t="str">
        <f t="shared" si="16"/>
        <v>x</v>
      </c>
      <c r="P254" s="60" t="str">
        <f t="shared" si="17"/>
        <v>x</v>
      </c>
      <c r="Q254" s="60" t="str">
        <f t="shared" si="18"/>
        <v>x</v>
      </c>
      <c r="R254" s="60" t="s">
        <v>96</v>
      </c>
      <c r="S254" s="60">
        <f t="shared" si="19"/>
        <v>3</v>
      </c>
      <c r="T254" s="62" t="s">
        <v>97</v>
      </c>
    </row>
    <row r="255" spans="1:20" x14ac:dyDescent="0.25">
      <c r="A255" s="60">
        <v>581</v>
      </c>
      <c r="B255" s="61">
        <v>577</v>
      </c>
      <c r="C255" s="63" t="s">
        <v>781</v>
      </c>
      <c r="D255" s="61" t="s">
        <v>782</v>
      </c>
      <c r="E255" s="60"/>
      <c r="F255" s="60" t="s">
        <v>93</v>
      </c>
      <c r="G255" s="60" t="s">
        <v>93</v>
      </c>
      <c r="H255" s="60" t="str">
        <f t="shared" si="15"/>
        <v>No</v>
      </c>
      <c r="I255" s="60">
        <v>0</v>
      </c>
      <c r="J255" s="60" t="s">
        <v>94</v>
      </c>
      <c r="K255" s="60" t="s">
        <v>94</v>
      </c>
      <c r="L255" s="60">
        <v>2</v>
      </c>
      <c r="M255" s="60" t="s">
        <v>95</v>
      </c>
      <c r="N255" s="60" t="s">
        <v>95</v>
      </c>
      <c r="O255" s="60" t="str">
        <f t="shared" si="16"/>
        <v>x</v>
      </c>
      <c r="P255" s="60" t="str">
        <f t="shared" si="17"/>
        <v>x</v>
      </c>
      <c r="Q255" s="60" t="str">
        <f t="shared" si="18"/>
        <v>x</v>
      </c>
      <c r="R255" s="60" t="s">
        <v>105</v>
      </c>
      <c r="S255" s="60">
        <f t="shared" si="19"/>
        <v>4</v>
      </c>
      <c r="T255" s="62" t="s">
        <v>97</v>
      </c>
    </row>
    <row r="256" spans="1:20" x14ac:dyDescent="0.25">
      <c r="A256" s="60">
        <v>582</v>
      </c>
      <c r="B256" s="60">
        <v>579</v>
      </c>
      <c r="C256" s="60" t="s">
        <v>783</v>
      </c>
      <c r="D256" s="60" t="s">
        <v>784</v>
      </c>
      <c r="E256" s="60"/>
      <c r="F256" s="60" t="s">
        <v>104</v>
      </c>
      <c r="G256" s="60" t="s">
        <v>104</v>
      </c>
      <c r="H256" s="60" t="str">
        <f t="shared" si="15"/>
        <v>No</v>
      </c>
      <c r="I256" s="60">
        <v>1</v>
      </c>
      <c r="J256" s="60" t="s">
        <v>94</v>
      </c>
      <c r="K256" s="60" t="s">
        <v>94</v>
      </c>
      <c r="L256" s="60">
        <v>1</v>
      </c>
      <c r="M256" s="60" t="s">
        <v>94</v>
      </c>
      <c r="N256" s="60" t="s">
        <v>94</v>
      </c>
      <c r="O256" s="60" t="str">
        <f t="shared" si="16"/>
        <v>--</v>
      </c>
      <c r="P256" s="60" t="str">
        <f t="shared" si="17"/>
        <v>--</v>
      </c>
      <c r="Q256" s="60" t="str">
        <f t="shared" si="18"/>
        <v>--</v>
      </c>
      <c r="R256" s="60" t="s">
        <v>96</v>
      </c>
      <c r="S256" s="60">
        <f t="shared" si="19"/>
        <v>0</v>
      </c>
      <c r="T256" s="62" t="s">
        <v>333</v>
      </c>
    </row>
    <row r="257" spans="1:20" x14ac:dyDescent="0.25">
      <c r="A257" s="60">
        <v>583</v>
      </c>
      <c r="B257" s="60" t="s">
        <v>785</v>
      </c>
      <c r="C257" s="60" t="s">
        <v>785</v>
      </c>
      <c r="D257" s="60" t="s">
        <v>786</v>
      </c>
      <c r="E257" s="60"/>
      <c r="F257" s="60" t="s">
        <v>104</v>
      </c>
      <c r="G257" s="60" t="s">
        <v>96</v>
      </c>
      <c r="H257" s="60" t="str">
        <f t="shared" si="15"/>
        <v>New</v>
      </c>
      <c r="I257" s="60">
        <v>1</v>
      </c>
      <c r="J257" s="60" t="s">
        <v>94</v>
      </c>
      <c r="K257" s="60" t="s">
        <v>94</v>
      </c>
      <c r="L257" s="60">
        <v>0</v>
      </c>
      <c r="M257" s="60" t="s">
        <v>94</v>
      </c>
      <c r="N257" s="60" t="s">
        <v>94</v>
      </c>
      <c r="O257" s="60" t="str">
        <f t="shared" si="16"/>
        <v>--</v>
      </c>
      <c r="P257" s="60" t="str">
        <f t="shared" si="17"/>
        <v>--</v>
      </c>
      <c r="Q257" s="60" t="str">
        <f t="shared" si="18"/>
        <v>--</v>
      </c>
      <c r="R257" s="60" t="s">
        <v>96</v>
      </c>
      <c r="S257" s="60">
        <f t="shared" si="19"/>
        <v>0</v>
      </c>
      <c r="T257" s="62" t="s">
        <v>333</v>
      </c>
    </row>
    <row r="258" spans="1:20" x14ac:dyDescent="0.25">
      <c r="A258" s="60">
        <v>585</v>
      </c>
      <c r="B258" s="61">
        <v>582</v>
      </c>
      <c r="C258" s="61" t="s">
        <v>787</v>
      </c>
      <c r="D258" s="61" t="s">
        <v>788</v>
      </c>
      <c r="E258" s="60"/>
      <c r="F258" s="60" t="s">
        <v>93</v>
      </c>
      <c r="G258" s="60" t="s">
        <v>93</v>
      </c>
      <c r="H258" s="60" t="str">
        <f t="shared" si="15"/>
        <v>No</v>
      </c>
      <c r="I258" s="60">
        <v>0</v>
      </c>
      <c r="J258" s="60" t="s">
        <v>94</v>
      </c>
      <c r="K258" s="60" t="s">
        <v>94</v>
      </c>
      <c r="L258" s="60">
        <v>3</v>
      </c>
      <c r="M258" s="60" t="s">
        <v>94</v>
      </c>
      <c r="N258" s="60" t="s">
        <v>95</v>
      </c>
      <c r="O258" s="60" t="str">
        <f t="shared" si="16"/>
        <v>x</v>
      </c>
      <c r="P258" s="60" t="str">
        <f t="shared" si="17"/>
        <v>--</v>
      </c>
      <c r="Q258" s="60" t="str">
        <f t="shared" si="18"/>
        <v>x</v>
      </c>
      <c r="R258" s="60" t="s">
        <v>96</v>
      </c>
      <c r="S258" s="60">
        <f t="shared" si="19"/>
        <v>2</v>
      </c>
      <c r="T258" s="62" t="s">
        <v>97</v>
      </c>
    </row>
    <row r="259" spans="1:20" x14ac:dyDescent="0.25">
      <c r="A259" s="60">
        <v>588</v>
      </c>
      <c r="B259" s="61">
        <v>585</v>
      </c>
      <c r="C259" s="61" t="s">
        <v>789</v>
      </c>
      <c r="D259" s="61" t="s">
        <v>790</v>
      </c>
      <c r="E259" s="60"/>
      <c r="F259" s="60" t="s">
        <v>93</v>
      </c>
      <c r="G259" s="60" t="s">
        <v>93</v>
      </c>
      <c r="H259" s="60" t="str">
        <f t="shared" ref="H259:H261" si="20">IF(G259="--","New",IF(F259=G259,"No","Yes"))</f>
        <v>No</v>
      </c>
      <c r="I259" s="60">
        <v>1</v>
      </c>
      <c r="J259" s="60" t="s">
        <v>94</v>
      </c>
      <c r="K259" s="60" t="s">
        <v>94</v>
      </c>
      <c r="L259" s="60">
        <v>1</v>
      </c>
      <c r="M259" s="60" t="s">
        <v>95</v>
      </c>
      <c r="N259" s="60" t="s">
        <v>94</v>
      </c>
      <c r="O259" s="60" t="str">
        <f t="shared" ref="O259:O284" si="21">IF(OR(I259&gt;1,L259&gt;1),"x","--")</f>
        <v>--</v>
      </c>
      <c r="P259" s="60" t="str">
        <f t="shared" ref="P259:P284" si="22">IF(OR(J259="Yes",M259="Yes"),"x","--")</f>
        <v>x</v>
      </c>
      <c r="Q259" s="60" t="str">
        <f t="shared" ref="Q259:Q284" si="23">IF(OR(K259="Yes",N259="Yes"),"x","--")</f>
        <v>--</v>
      </c>
      <c r="R259" s="60" t="s">
        <v>96</v>
      </c>
      <c r="S259" s="60">
        <f t="shared" ref="S259:S284" si="24">COUNTIF(O259:R259,"x")</f>
        <v>1</v>
      </c>
      <c r="T259" s="62" t="s">
        <v>97</v>
      </c>
    </row>
    <row r="260" spans="1:20" x14ac:dyDescent="0.25">
      <c r="A260" s="60">
        <v>591</v>
      </c>
      <c r="B260" s="61">
        <v>591</v>
      </c>
      <c r="C260" s="61" t="s">
        <v>791</v>
      </c>
      <c r="D260" s="61" t="s">
        <v>792</v>
      </c>
      <c r="E260" s="60"/>
      <c r="F260" s="60" t="s">
        <v>93</v>
      </c>
      <c r="G260" s="60" t="s">
        <v>104</v>
      </c>
      <c r="H260" s="60" t="str">
        <f t="shared" si="20"/>
        <v>Yes</v>
      </c>
      <c r="I260" s="60">
        <v>1</v>
      </c>
      <c r="J260" s="60" t="s">
        <v>94</v>
      </c>
      <c r="K260" s="60" t="s">
        <v>94</v>
      </c>
      <c r="L260" s="60">
        <v>1</v>
      </c>
      <c r="M260" s="60" t="s">
        <v>94</v>
      </c>
      <c r="N260" s="60" t="s">
        <v>94</v>
      </c>
      <c r="O260" s="60" t="str">
        <f t="shared" si="21"/>
        <v>--</v>
      </c>
      <c r="P260" s="60" t="str">
        <f t="shared" si="22"/>
        <v>--</v>
      </c>
      <c r="Q260" s="60" t="str">
        <f t="shared" si="23"/>
        <v>--</v>
      </c>
      <c r="R260" s="60" t="s">
        <v>105</v>
      </c>
      <c r="S260" s="60">
        <f t="shared" si="24"/>
        <v>1</v>
      </c>
      <c r="T260" s="62" t="s">
        <v>793</v>
      </c>
    </row>
    <row r="261" spans="1:20" x14ac:dyDescent="0.25">
      <c r="A261" s="60">
        <v>592</v>
      </c>
      <c r="B261" s="61">
        <v>588</v>
      </c>
      <c r="C261" s="61" t="s">
        <v>794</v>
      </c>
      <c r="D261" s="61" t="s">
        <v>795</v>
      </c>
      <c r="E261" s="60"/>
      <c r="F261" s="60" t="s">
        <v>93</v>
      </c>
      <c r="G261" s="60" t="s">
        <v>93</v>
      </c>
      <c r="H261" s="60" t="str">
        <f t="shared" si="20"/>
        <v>No</v>
      </c>
      <c r="I261" s="60">
        <v>0</v>
      </c>
      <c r="J261" s="60" t="s">
        <v>94</v>
      </c>
      <c r="K261" s="60" t="s">
        <v>94</v>
      </c>
      <c r="L261" s="60">
        <v>1</v>
      </c>
      <c r="M261" s="60" t="s">
        <v>95</v>
      </c>
      <c r="N261" s="60" t="s">
        <v>95</v>
      </c>
      <c r="O261" s="60" t="str">
        <f t="shared" si="21"/>
        <v>--</v>
      </c>
      <c r="P261" s="60" t="str">
        <f t="shared" si="22"/>
        <v>x</v>
      </c>
      <c r="Q261" s="60" t="str">
        <f t="shared" si="23"/>
        <v>x</v>
      </c>
      <c r="R261" s="60" t="s">
        <v>96</v>
      </c>
      <c r="S261" s="60">
        <f t="shared" si="24"/>
        <v>2</v>
      </c>
      <c r="T261" s="62" t="s">
        <v>97</v>
      </c>
    </row>
    <row r="262" spans="1:20" x14ac:dyDescent="0.25">
      <c r="A262" s="60">
        <v>594</v>
      </c>
      <c r="B262" s="60" t="s">
        <v>796</v>
      </c>
      <c r="C262" s="60" t="s">
        <v>797</v>
      </c>
      <c r="D262" s="60" t="s">
        <v>798</v>
      </c>
      <c r="E262" s="60"/>
      <c r="F262" s="60" t="s">
        <v>93</v>
      </c>
      <c r="G262" s="64" t="s">
        <v>96</v>
      </c>
      <c r="H262" s="60" t="s">
        <v>799</v>
      </c>
      <c r="I262" s="60">
        <v>1</v>
      </c>
      <c r="J262" s="60" t="s">
        <v>95</v>
      </c>
      <c r="K262" s="60" t="s">
        <v>94</v>
      </c>
      <c r="L262" s="60">
        <v>1</v>
      </c>
      <c r="M262" s="60" t="s">
        <v>95</v>
      </c>
      <c r="N262" s="60" t="s">
        <v>94</v>
      </c>
      <c r="O262" s="60" t="str">
        <f t="shared" si="21"/>
        <v>--</v>
      </c>
      <c r="P262" s="60" t="str">
        <f t="shared" si="22"/>
        <v>x</v>
      </c>
      <c r="Q262" s="60" t="str">
        <f t="shared" si="23"/>
        <v>--</v>
      </c>
      <c r="R262" s="60" t="s">
        <v>105</v>
      </c>
      <c r="S262" s="60">
        <f t="shared" si="24"/>
        <v>2</v>
      </c>
      <c r="T262" s="60" t="s">
        <v>800</v>
      </c>
    </row>
    <row r="263" spans="1:20" x14ac:dyDescent="0.25">
      <c r="A263" s="60">
        <v>597</v>
      </c>
      <c r="B263" s="61">
        <v>488</v>
      </c>
      <c r="C263" s="61" t="s">
        <v>801</v>
      </c>
      <c r="D263" s="61" t="s">
        <v>802</v>
      </c>
      <c r="E263" s="60"/>
      <c r="F263" s="60" t="s">
        <v>93</v>
      </c>
      <c r="G263" s="60" t="s">
        <v>93</v>
      </c>
      <c r="H263" s="60" t="str">
        <f t="shared" ref="H263:H284" si="25">IF(G263="--","New",IF(F263=G263,"No","Yes"))</f>
        <v>No</v>
      </c>
      <c r="I263" s="60">
        <v>1</v>
      </c>
      <c r="J263" s="60" t="s">
        <v>94</v>
      </c>
      <c r="K263" s="60" t="s">
        <v>94</v>
      </c>
      <c r="L263" s="60">
        <v>1</v>
      </c>
      <c r="M263" s="60" t="s">
        <v>95</v>
      </c>
      <c r="N263" s="60" t="s">
        <v>95</v>
      </c>
      <c r="O263" s="60" t="str">
        <f t="shared" si="21"/>
        <v>--</v>
      </c>
      <c r="P263" s="60" t="str">
        <f t="shared" si="22"/>
        <v>x</v>
      </c>
      <c r="Q263" s="60" t="str">
        <f t="shared" si="23"/>
        <v>x</v>
      </c>
      <c r="R263" s="60" t="s">
        <v>96</v>
      </c>
      <c r="S263" s="60">
        <f t="shared" si="24"/>
        <v>2</v>
      </c>
      <c r="T263" s="62" t="s">
        <v>97</v>
      </c>
    </row>
    <row r="264" spans="1:20" x14ac:dyDescent="0.25">
      <c r="A264" s="60">
        <v>601</v>
      </c>
      <c r="B264" s="61">
        <v>245</v>
      </c>
      <c r="C264" s="61" t="s">
        <v>803</v>
      </c>
      <c r="D264" s="61" t="s">
        <v>804</v>
      </c>
      <c r="E264" s="60"/>
      <c r="F264" s="60" t="s">
        <v>93</v>
      </c>
      <c r="G264" s="60" t="s">
        <v>93</v>
      </c>
      <c r="H264" s="60" t="str">
        <f t="shared" si="25"/>
        <v>No</v>
      </c>
      <c r="I264" s="60">
        <v>1</v>
      </c>
      <c r="J264" s="60" t="s">
        <v>95</v>
      </c>
      <c r="K264" s="60" t="s">
        <v>95</v>
      </c>
      <c r="L264" s="60">
        <v>0</v>
      </c>
      <c r="M264" s="60" t="s">
        <v>94</v>
      </c>
      <c r="N264" s="60" t="s">
        <v>94</v>
      </c>
      <c r="O264" s="60" t="str">
        <f t="shared" si="21"/>
        <v>--</v>
      </c>
      <c r="P264" s="60" t="str">
        <f t="shared" si="22"/>
        <v>x</v>
      </c>
      <c r="Q264" s="60" t="str">
        <f t="shared" si="23"/>
        <v>x</v>
      </c>
      <c r="R264" s="60" t="s">
        <v>96</v>
      </c>
      <c r="S264" s="60">
        <f t="shared" si="24"/>
        <v>2</v>
      </c>
      <c r="T264" s="62" t="s">
        <v>97</v>
      </c>
    </row>
    <row r="265" spans="1:20" x14ac:dyDescent="0.25">
      <c r="A265" s="60">
        <v>602</v>
      </c>
      <c r="B265" s="60" t="s">
        <v>805</v>
      </c>
      <c r="C265" s="60" t="s">
        <v>806</v>
      </c>
      <c r="D265" s="60" t="s">
        <v>807</v>
      </c>
      <c r="E265" s="60"/>
      <c r="F265" s="60" t="s">
        <v>93</v>
      </c>
      <c r="G265" s="60" t="s">
        <v>96</v>
      </c>
      <c r="H265" s="60" t="str">
        <f t="shared" si="25"/>
        <v>New</v>
      </c>
      <c r="I265" s="60">
        <v>2</v>
      </c>
      <c r="J265" s="60" t="s">
        <v>95</v>
      </c>
      <c r="K265" s="60" t="s">
        <v>94</v>
      </c>
      <c r="L265" s="60">
        <v>0</v>
      </c>
      <c r="M265" s="60" t="s">
        <v>94</v>
      </c>
      <c r="N265" s="60" t="s">
        <v>94</v>
      </c>
      <c r="O265" s="60" t="str">
        <f t="shared" si="21"/>
        <v>x</v>
      </c>
      <c r="P265" s="60" t="str">
        <f t="shared" si="22"/>
        <v>x</v>
      </c>
      <c r="Q265" s="60" t="str">
        <f t="shared" si="23"/>
        <v>--</v>
      </c>
      <c r="R265" s="60" t="s">
        <v>96</v>
      </c>
      <c r="S265" s="60">
        <f t="shared" si="24"/>
        <v>2</v>
      </c>
      <c r="T265" s="62" t="s">
        <v>808</v>
      </c>
    </row>
    <row r="266" spans="1:20" x14ac:dyDescent="0.25">
      <c r="A266" s="60">
        <v>607</v>
      </c>
      <c r="B266" s="61">
        <v>599</v>
      </c>
      <c r="C266" s="61" t="s">
        <v>809</v>
      </c>
      <c r="D266" s="61" t="s">
        <v>810</v>
      </c>
      <c r="E266" s="60" t="s">
        <v>121</v>
      </c>
      <c r="F266" s="60" t="s">
        <v>93</v>
      </c>
      <c r="G266" s="60" t="s">
        <v>93</v>
      </c>
      <c r="H266" s="60" t="str">
        <f t="shared" si="25"/>
        <v>No</v>
      </c>
      <c r="I266" s="60">
        <v>1</v>
      </c>
      <c r="J266" s="60" t="s">
        <v>95</v>
      </c>
      <c r="K266" s="60" t="s">
        <v>94</v>
      </c>
      <c r="L266" s="60">
        <v>1</v>
      </c>
      <c r="M266" s="60" t="s">
        <v>94</v>
      </c>
      <c r="N266" s="60" t="s">
        <v>94</v>
      </c>
      <c r="O266" s="60" t="str">
        <f t="shared" si="21"/>
        <v>--</v>
      </c>
      <c r="P266" s="60" t="str">
        <f t="shared" si="22"/>
        <v>x</v>
      </c>
      <c r="Q266" s="60" t="str">
        <f t="shared" si="23"/>
        <v>--</v>
      </c>
      <c r="R266" s="60" t="s">
        <v>105</v>
      </c>
      <c r="S266" s="60">
        <f t="shared" si="24"/>
        <v>2</v>
      </c>
      <c r="T266" s="62" t="s">
        <v>97</v>
      </c>
    </row>
    <row r="267" spans="1:20" x14ac:dyDescent="0.25">
      <c r="A267" s="60">
        <v>608</v>
      </c>
      <c r="B267" s="61">
        <v>600</v>
      </c>
      <c r="C267" s="61" t="s">
        <v>811</v>
      </c>
      <c r="D267" s="61" t="s">
        <v>812</v>
      </c>
      <c r="E267" s="60"/>
      <c r="F267" s="60" t="s">
        <v>93</v>
      </c>
      <c r="G267" s="60" t="s">
        <v>93</v>
      </c>
      <c r="H267" s="60" t="str">
        <f t="shared" si="25"/>
        <v>No</v>
      </c>
      <c r="I267" s="60">
        <v>1</v>
      </c>
      <c r="J267" s="60" t="s">
        <v>94</v>
      </c>
      <c r="K267" s="60" t="s">
        <v>94</v>
      </c>
      <c r="L267" s="60">
        <v>3</v>
      </c>
      <c r="M267" s="60" t="s">
        <v>95</v>
      </c>
      <c r="N267" s="60" t="s">
        <v>95</v>
      </c>
      <c r="O267" s="60" t="str">
        <f t="shared" si="21"/>
        <v>x</v>
      </c>
      <c r="P267" s="60" t="str">
        <f t="shared" si="22"/>
        <v>x</v>
      </c>
      <c r="Q267" s="60" t="str">
        <f t="shared" si="23"/>
        <v>x</v>
      </c>
      <c r="R267" s="60" t="s">
        <v>96</v>
      </c>
      <c r="S267" s="60">
        <f t="shared" si="24"/>
        <v>3</v>
      </c>
      <c r="T267" s="62" t="s">
        <v>97</v>
      </c>
    </row>
    <row r="268" spans="1:20" x14ac:dyDescent="0.25">
      <c r="A268" s="60">
        <v>613</v>
      </c>
      <c r="B268" s="60" t="s">
        <v>813</v>
      </c>
      <c r="C268" s="60" t="s">
        <v>814</v>
      </c>
      <c r="D268" s="60" t="s">
        <v>815</v>
      </c>
      <c r="E268" s="60"/>
      <c r="F268" s="60" t="s">
        <v>93</v>
      </c>
      <c r="G268" s="60" t="s">
        <v>96</v>
      </c>
      <c r="H268" s="60" t="str">
        <f t="shared" si="25"/>
        <v>New</v>
      </c>
      <c r="I268" s="60">
        <v>1</v>
      </c>
      <c r="J268" s="60" t="s">
        <v>94</v>
      </c>
      <c r="K268" s="60" t="s">
        <v>94</v>
      </c>
      <c r="L268" s="60">
        <v>1</v>
      </c>
      <c r="M268" s="60" t="s">
        <v>95</v>
      </c>
      <c r="N268" s="60" t="s">
        <v>94</v>
      </c>
      <c r="O268" s="60" t="str">
        <f t="shared" si="21"/>
        <v>--</v>
      </c>
      <c r="P268" s="60" t="str">
        <f t="shared" si="22"/>
        <v>x</v>
      </c>
      <c r="Q268" s="60" t="str">
        <f t="shared" si="23"/>
        <v>--</v>
      </c>
      <c r="R268" s="60" t="s">
        <v>96</v>
      </c>
      <c r="S268" s="60">
        <f t="shared" si="24"/>
        <v>1</v>
      </c>
      <c r="T268" s="62" t="s">
        <v>816</v>
      </c>
    </row>
    <row r="269" spans="1:20" x14ac:dyDescent="0.25">
      <c r="A269" s="60">
        <v>614</v>
      </c>
      <c r="B269" s="60">
        <v>113</v>
      </c>
      <c r="C269" s="60" t="s">
        <v>817</v>
      </c>
      <c r="D269" s="60" t="s">
        <v>818</v>
      </c>
      <c r="E269" s="60" t="s">
        <v>191</v>
      </c>
      <c r="F269" s="60" t="s">
        <v>93</v>
      </c>
      <c r="G269" s="60" t="s">
        <v>96</v>
      </c>
      <c r="H269" s="60" t="str">
        <f t="shared" si="25"/>
        <v>New</v>
      </c>
      <c r="I269" s="60">
        <v>1</v>
      </c>
      <c r="J269" s="60" t="s">
        <v>94</v>
      </c>
      <c r="K269" s="60" t="s">
        <v>94</v>
      </c>
      <c r="L269" s="60">
        <v>0</v>
      </c>
      <c r="M269" s="60" t="s">
        <v>95</v>
      </c>
      <c r="N269" s="60" t="s">
        <v>94</v>
      </c>
      <c r="O269" s="60" t="str">
        <f t="shared" si="21"/>
        <v>--</v>
      </c>
      <c r="P269" s="60" t="str">
        <f t="shared" si="22"/>
        <v>x</v>
      </c>
      <c r="Q269" s="60" t="str">
        <f t="shared" si="23"/>
        <v>--</v>
      </c>
      <c r="R269" s="60" t="s">
        <v>96</v>
      </c>
      <c r="S269" s="60">
        <f t="shared" si="24"/>
        <v>1</v>
      </c>
      <c r="T269" s="62" t="s">
        <v>819</v>
      </c>
    </row>
    <row r="270" spans="1:20" x14ac:dyDescent="0.25">
      <c r="A270" s="60">
        <v>615</v>
      </c>
      <c r="B270" s="61">
        <v>326</v>
      </c>
      <c r="C270" s="61" t="s">
        <v>820</v>
      </c>
      <c r="D270" s="65" t="s">
        <v>821</v>
      </c>
      <c r="E270" s="60"/>
      <c r="F270" s="60" t="s">
        <v>93</v>
      </c>
      <c r="G270" s="60" t="s">
        <v>93</v>
      </c>
      <c r="H270" s="60" t="str">
        <f t="shared" si="25"/>
        <v>No</v>
      </c>
      <c r="I270" s="60">
        <v>1</v>
      </c>
      <c r="J270" s="60" t="s">
        <v>94</v>
      </c>
      <c r="K270" s="60" t="s">
        <v>94</v>
      </c>
      <c r="L270" s="60">
        <v>1</v>
      </c>
      <c r="M270" s="60" t="s">
        <v>95</v>
      </c>
      <c r="N270" s="60" t="s">
        <v>94</v>
      </c>
      <c r="O270" s="60" t="str">
        <f t="shared" si="21"/>
        <v>--</v>
      </c>
      <c r="P270" s="60" t="str">
        <f t="shared" si="22"/>
        <v>x</v>
      </c>
      <c r="Q270" s="60" t="str">
        <f t="shared" si="23"/>
        <v>--</v>
      </c>
      <c r="R270" s="60" t="s">
        <v>96</v>
      </c>
      <c r="S270" s="60">
        <f t="shared" si="24"/>
        <v>1</v>
      </c>
      <c r="T270" s="62" t="s">
        <v>97</v>
      </c>
    </row>
    <row r="271" spans="1:20" x14ac:dyDescent="0.25">
      <c r="A271" s="60">
        <v>616</v>
      </c>
      <c r="B271" s="61">
        <v>607</v>
      </c>
      <c r="C271" s="61" t="s">
        <v>822</v>
      </c>
      <c r="D271" s="61" t="s">
        <v>823</v>
      </c>
      <c r="E271" s="60"/>
      <c r="F271" s="60" t="s">
        <v>93</v>
      </c>
      <c r="G271" s="60" t="s">
        <v>96</v>
      </c>
      <c r="H271" s="60" t="str">
        <f t="shared" si="25"/>
        <v>New</v>
      </c>
      <c r="I271" s="60">
        <v>1</v>
      </c>
      <c r="J271" s="60" t="s">
        <v>95</v>
      </c>
      <c r="K271" s="60" t="s">
        <v>94</v>
      </c>
      <c r="L271" s="60">
        <v>1</v>
      </c>
      <c r="M271" s="60" t="s">
        <v>94</v>
      </c>
      <c r="N271" s="60" t="s">
        <v>94</v>
      </c>
      <c r="O271" s="60" t="str">
        <f t="shared" si="21"/>
        <v>--</v>
      </c>
      <c r="P271" s="60" t="str">
        <f t="shared" si="22"/>
        <v>x</v>
      </c>
      <c r="Q271" s="60" t="str">
        <f t="shared" si="23"/>
        <v>--</v>
      </c>
      <c r="R271" s="60" t="s">
        <v>96</v>
      </c>
      <c r="S271" s="60">
        <f t="shared" si="24"/>
        <v>1</v>
      </c>
      <c r="T271" s="62" t="s">
        <v>824</v>
      </c>
    </row>
    <row r="272" spans="1:20" x14ac:dyDescent="0.25">
      <c r="A272" s="60">
        <v>617</v>
      </c>
      <c r="B272" s="61">
        <v>608</v>
      </c>
      <c r="C272" s="61" t="s">
        <v>825</v>
      </c>
      <c r="D272" s="61" t="s">
        <v>826</v>
      </c>
      <c r="E272" s="60"/>
      <c r="F272" s="60" t="s">
        <v>93</v>
      </c>
      <c r="G272" s="60" t="s">
        <v>93</v>
      </c>
      <c r="H272" s="60" t="str">
        <f t="shared" si="25"/>
        <v>No</v>
      </c>
      <c r="I272" s="60">
        <v>2</v>
      </c>
      <c r="J272" s="60" t="s">
        <v>95</v>
      </c>
      <c r="K272" s="60" t="s">
        <v>94</v>
      </c>
      <c r="L272" s="60">
        <v>2</v>
      </c>
      <c r="M272" s="60" t="s">
        <v>95</v>
      </c>
      <c r="N272" s="60" t="s">
        <v>95</v>
      </c>
      <c r="O272" s="60" t="str">
        <f t="shared" si="21"/>
        <v>x</v>
      </c>
      <c r="P272" s="60" t="str">
        <f t="shared" si="22"/>
        <v>x</v>
      </c>
      <c r="Q272" s="60" t="str">
        <f t="shared" si="23"/>
        <v>x</v>
      </c>
      <c r="R272" s="60" t="s">
        <v>96</v>
      </c>
      <c r="S272" s="60">
        <f t="shared" si="24"/>
        <v>3</v>
      </c>
      <c r="T272" s="62" t="s">
        <v>97</v>
      </c>
    </row>
    <row r="273" spans="1:20" x14ac:dyDescent="0.25">
      <c r="A273" s="60">
        <v>620</v>
      </c>
      <c r="B273" s="61">
        <v>609</v>
      </c>
      <c r="C273" s="61" t="s">
        <v>827</v>
      </c>
      <c r="D273" s="61" t="s">
        <v>828</v>
      </c>
      <c r="E273" s="60"/>
      <c r="F273" s="60" t="s">
        <v>93</v>
      </c>
      <c r="G273" s="60" t="s">
        <v>104</v>
      </c>
      <c r="H273" s="60" t="str">
        <f t="shared" si="25"/>
        <v>Yes</v>
      </c>
      <c r="I273" s="60">
        <v>1</v>
      </c>
      <c r="J273" s="60" t="s">
        <v>94</v>
      </c>
      <c r="K273" s="60" t="s">
        <v>94</v>
      </c>
      <c r="L273" s="60">
        <v>1</v>
      </c>
      <c r="M273" s="60" t="s">
        <v>95</v>
      </c>
      <c r="N273" s="60" t="s">
        <v>95</v>
      </c>
      <c r="O273" s="60" t="str">
        <f t="shared" si="21"/>
        <v>--</v>
      </c>
      <c r="P273" s="60" t="str">
        <f t="shared" si="22"/>
        <v>x</v>
      </c>
      <c r="Q273" s="60" t="str">
        <f t="shared" si="23"/>
        <v>x</v>
      </c>
      <c r="R273" s="60" t="s">
        <v>96</v>
      </c>
      <c r="S273" s="60">
        <f t="shared" si="24"/>
        <v>2</v>
      </c>
      <c r="T273" s="62" t="s">
        <v>829</v>
      </c>
    </row>
    <row r="274" spans="1:20" x14ac:dyDescent="0.25">
      <c r="A274" s="60">
        <v>621</v>
      </c>
      <c r="B274" s="61">
        <v>610</v>
      </c>
      <c r="C274" s="61" t="s">
        <v>830</v>
      </c>
      <c r="D274" s="61" t="s">
        <v>831</v>
      </c>
      <c r="E274" s="60"/>
      <c r="F274" s="60" t="s">
        <v>93</v>
      </c>
      <c r="G274" s="60" t="s">
        <v>93</v>
      </c>
      <c r="H274" s="60" t="str">
        <f t="shared" si="25"/>
        <v>No</v>
      </c>
      <c r="I274" s="60">
        <v>3</v>
      </c>
      <c r="J274" s="60" t="s">
        <v>94</v>
      </c>
      <c r="K274" s="60" t="s">
        <v>94</v>
      </c>
      <c r="L274" s="60">
        <v>1</v>
      </c>
      <c r="M274" s="60" t="s">
        <v>95</v>
      </c>
      <c r="N274" s="60" t="s">
        <v>94</v>
      </c>
      <c r="O274" s="60" t="str">
        <f t="shared" si="21"/>
        <v>x</v>
      </c>
      <c r="P274" s="60" t="str">
        <f t="shared" si="22"/>
        <v>x</v>
      </c>
      <c r="Q274" s="60" t="str">
        <f t="shared" si="23"/>
        <v>--</v>
      </c>
      <c r="R274" s="60" t="s">
        <v>96</v>
      </c>
      <c r="S274" s="60">
        <f t="shared" si="24"/>
        <v>2</v>
      </c>
      <c r="T274" s="62" t="s">
        <v>97</v>
      </c>
    </row>
    <row r="275" spans="1:20" x14ac:dyDescent="0.25">
      <c r="A275" s="60">
        <v>624</v>
      </c>
      <c r="B275" s="60" t="s">
        <v>832</v>
      </c>
      <c r="C275" s="60" t="s">
        <v>833</v>
      </c>
      <c r="D275" s="60" t="s">
        <v>834</v>
      </c>
      <c r="E275" s="60"/>
      <c r="F275" s="60" t="s">
        <v>93</v>
      </c>
      <c r="G275" s="60" t="s">
        <v>96</v>
      </c>
      <c r="H275" s="60" t="str">
        <f t="shared" si="25"/>
        <v>New</v>
      </c>
      <c r="I275" s="60">
        <v>1</v>
      </c>
      <c r="J275" s="60" t="s">
        <v>95</v>
      </c>
      <c r="K275" s="60" t="s">
        <v>94</v>
      </c>
      <c r="L275" s="60">
        <v>1</v>
      </c>
      <c r="M275" s="60" t="s">
        <v>94</v>
      </c>
      <c r="N275" s="60" t="s">
        <v>94</v>
      </c>
      <c r="O275" s="60" t="str">
        <f t="shared" si="21"/>
        <v>--</v>
      </c>
      <c r="P275" s="60" t="str">
        <f t="shared" si="22"/>
        <v>x</v>
      </c>
      <c r="Q275" s="60" t="str">
        <f t="shared" si="23"/>
        <v>--</v>
      </c>
      <c r="R275" s="60" t="s">
        <v>96</v>
      </c>
      <c r="S275" s="60">
        <f t="shared" si="24"/>
        <v>1</v>
      </c>
      <c r="T275" s="62" t="s">
        <v>835</v>
      </c>
    </row>
    <row r="276" spans="1:20" x14ac:dyDescent="0.25">
      <c r="A276" s="60">
        <v>635</v>
      </c>
      <c r="B276" s="60" t="s">
        <v>836</v>
      </c>
      <c r="C276" s="60" t="s">
        <v>837</v>
      </c>
      <c r="D276" s="60" t="s">
        <v>838</v>
      </c>
      <c r="E276" s="60" t="s">
        <v>121</v>
      </c>
      <c r="F276" s="60" t="s">
        <v>104</v>
      </c>
      <c r="G276" s="60" t="s">
        <v>96</v>
      </c>
      <c r="H276" s="60" t="str">
        <f t="shared" si="25"/>
        <v>New</v>
      </c>
      <c r="I276" s="60">
        <v>1</v>
      </c>
      <c r="J276" s="60" t="s">
        <v>94</v>
      </c>
      <c r="K276" s="60" t="s">
        <v>94</v>
      </c>
      <c r="L276" s="60">
        <v>1</v>
      </c>
      <c r="M276" s="60" t="s">
        <v>94</v>
      </c>
      <c r="N276" s="60" t="s">
        <v>94</v>
      </c>
      <c r="O276" s="60" t="str">
        <f t="shared" si="21"/>
        <v>--</v>
      </c>
      <c r="P276" s="60" t="str">
        <f t="shared" si="22"/>
        <v>--</v>
      </c>
      <c r="Q276" s="60" t="str">
        <f t="shared" si="23"/>
        <v>--</v>
      </c>
      <c r="R276" s="60" t="s">
        <v>96</v>
      </c>
      <c r="S276" s="60">
        <f t="shared" si="24"/>
        <v>0</v>
      </c>
      <c r="T276" s="62" t="s">
        <v>839</v>
      </c>
    </row>
    <row r="277" spans="1:20" x14ac:dyDescent="0.25">
      <c r="A277" s="60">
        <v>636</v>
      </c>
      <c r="B277" s="60" t="s">
        <v>840</v>
      </c>
      <c r="C277" s="60" t="s">
        <v>840</v>
      </c>
      <c r="D277" s="60" t="s">
        <v>841</v>
      </c>
      <c r="E277" s="60" t="s">
        <v>121</v>
      </c>
      <c r="F277" s="60" t="s">
        <v>93</v>
      </c>
      <c r="G277" s="60" t="s">
        <v>96</v>
      </c>
      <c r="H277" s="60" t="str">
        <f t="shared" si="25"/>
        <v>New</v>
      </c>
      <c r="I277" s="60">
        <v>1</v>
      </c>
      <c r="J277" s="60" t="s">
        <v>94</v>
      </c>
      <c r="K277" s="60" t="s">
        <v>94</v>
      </c>
      <c r="L277" s="60">
        <v>1</v>
      </c>
      <c r="M277" s="60" t="s">
        <v>95</v>
      </c>
      <c r="N277" s="60" t="s">
        <v>95</v>
      </c>
      <c r="O277" s="60" t="str">
        <f t="shared" si="21"/>
        <v>--</v>
      </c>
      <c r="P277" s="60" t="str">
        <f t="shared" si="22"/>
        <v>x</v>
      </c>
      <c r="Q277" s="60" t="str">
        <f t="shared" si="23"/>
        <v>x</v>
      </c>
      <c r="R277" s="60" t="s">
        <v>96</v>
      </c>
      <c r="S277" s="60">
        <f t="shared" si="24"/>
        <v>2</v>
      </c>
      <c r="T277" s="62" t="s">
        <v>842</v>
      </c>
    </row>
    <row r="278" spans="1:20" x14ac:dyDescent="0.25">
      <c r="A278" s="60">
        <v>638</v>
      </c>
      <c r="B278" s="61">
        <v>620</v>
      </c>
      <c r="C278" s="61" t="s">
        <v>843</v>
      </c>
      <c r="D278" s="61" t="s">
        <v>844</v>
      </c>
      <c r="E278" s="60" t="s">
        <v>121</v>
      </c>
      <c r="F278" s="60" t="s">
        <v>93</v>
      </c>
      <c r="G278" s="60" t="s">
        <v>93</v>
      </c>
      <c r="H278" s="60" t="str">
        <f t="shared" si="25"/>
        <v>No</v>
      </c>
      <c r="I278" s="60">
        <v>1</v>
      </c>
      <c r="J278" s="60" t="s">
        <v>94</v>
      </c>
      <c r="K278" s="60" t="s">
        <v>94</v>
      </c>
      <c r="L278" s="60">
        <v>1</v>
      </c>
      <c r="M278" s="60" t="s">
        <v>95</v>
      </c>
      <c r="N278" s="60" t="s">
        <v>95</v>
      </c>
      <c r="O278" s="60" t="str">
        <f t="shared" si="21"/>
        <v>--</v>
      </c>
      <c r="P278" s="60" t="str">
        <f t="shared" si="22"/>
        <v>x</v>
      </c>
      <c r="Q278" s="60" t="str">
        <f t="shared" si="23"/>
        <v>x</v>
      </c>
      <c r="R278" s="60" t="s">
        <v>96</v>
      </c>
      <c r="S278" s="60">
        <f t="shared" si="24"/>
        <v>2</v>
      </c>
      <c r="T278" s="62" t="s">
        <v>97</v>
      </c>
    </row>
    <row r="279" spans="1:20" x14ac:dyDescent="0.25">
      <c r="A279" s="60">
        <v>639</v>
      </c>
      <c r="B279" s="61">
        <v>622</v>
      </c>
      <c r="C279" s="61" t="s">
        <v>845</v>
      </c>
      <c r="D279" s="61" t="s">
        <v>846</v>
      </c>
      <c r="E279" s="60"/>
      <c r="F279" s="60" t="s">
        <v>93</v>
      </c>
      <c r="G279" s="60" t="s">
        <v>93</v>
      </c>
      <c r="H279" s="60" t="str">
        <f t="shared" si="25"/>
        <v>No</v>
      </c>
      <c r="I279" s="60">
        <v>1</v>
      </c>
      <c r="J279" s="60" t="s">
        <v>94</v>
      </c>
      <c r="K279" s="60" t="s">
        <v>94</v>
      </c>
      <c r="L279" s="60">
        <v>1</v>
      </c>
      <c r="M279" s="60" t="s">
        <v>95</v>
      </c>
      <c r="N279" s="60" t="s">
        <v>94</v>
      </c>
      <c r="O279" s="60" t="str">
        <f t="shared" si="21"/>
        <v>--</v>
      </c>
      <c r="P279" s="60" t="str">
        <f t="shared" si="22"/>
        <v>x</v>
      </c>
      <c r="Q279" s="60" t="str">
        <f t="shared" si="23"/>
        <v>--</v>
      </c>
      <c r="R279" s="60" t="s">
        <v>96</v>
      </c>
      <c r="S279" s="60">
        <f t="shared" si="24"/>
        <v>1</v>
      </c>
      <c r="T279" s="62" t="s">
        <v>97</v>
      </c>
    </row>
    <row r="280" spans="1:20" x14ac:dyDescent="0.25">
      <c r="A280" s="60">
        <v>640</v>
      </c>
      <c r="B280" s="61">
        <v>623</v>
      </c>
      <c r="C280" s="61" t="s">
        <v>847</v>
      </c>
      <c r="D280" s="61" t="s">
        <v>848</v>
      </c>
      <c r="E280" s="60"/>
      <c r="F280" s="60" t="s">
        <v>104</v>
      </c>
      <c r="G280" s="60" t="s">
        <v>104</v>
      </c>
      <c r="H280" s="60" t="str">
        <f t="shared" si="25"/>
        <v>No</v>
      </c>
      <c r="I280" s="60">
        <v>1</v>
      </c>
      <c r="J280" s="60" t="s">
        <v>94</v>
      </c>
      <c r="K280" s="60" t="s">
        <v>94</v>
      </c>
      <c r="L280" s="60">
        <v>0</v>
      </c>
      <c r="M280" s="60" t="s">
        <v>94</v>
      </c>
      <c r="N280" s="60" t="s">
        <v>94</v>
      </c>
      <c r="O280" s="60" t="str">
        <f t="shared" si="21"/>
        <v>--</v>
      </c>
      <c r="P280" s="60" t="str">
        <f t="shared" si="22"/>
        <v>--</v>
      </c>
      <c r="Q280" s="60" t="str">
        <f t="shared" si="23"/>
        <v>--</v>
      </c>
      <c r="R280" s="60" t="s">
        <v>96</v>
      </c>
      <c r="S280" s="60">
        <f t="shared" si="24"/>
        <v>0</v>
      </c>
      <c r="T280" s="62" t="s">
        <v>97</v>
      </c>
    </row>
    <row r="281" spans="1:20" x14ac:dyDescent="0.25">
      <c r="A281" s="60">
        <v>641</v>
      </c>
      <c r="B281" s="61">
        <v>624</v>
      </c>
      <c r="C281" s="61" t="s">
        <v>849</v>
      </c>
      <c r="D281" s="61" t="s">
        <v>850</v>
      </c>
      <c r="E281" s="60"/>
      <c r="F281" s="60" t="s">
        <v>93</v>
      </c>
      <c r="G281" s="60" t="s">
        <v>93</v>
      </c>
      <c r="H281" s="60" t="str">
        <f t="shared" si="25"/>
        <v>No</v>
      </c>
      <c r="I281" s="60">
        <v>1</v>
      </c>
      <c r="J281" s="60" t="s">
        <v>94</v>
      </c>
      <c r="K281" s="60" t="s">
        <v>94</v>
      </c>
      <c r="L281" s="60">
        <v>1</v>
      </c>
      <c r="M281" s="60" t="s">
        <v>95</v>
      </c>
      <c r="N281" s="60" t="s">
        <v>95</v>
      </c>
      <c r="O281" s="60" t="str">
        <f t="shared" si="21"/>
        <v>--</v>
      </c>
      <c r="P281" s="60" t="str">
        <f t="shared" si="22"/>
        <v>x</v>
      </c>
      <c r="Q281" s="60" t="str">
        <f t="shared" si="23"/>
        <v>x</v>
      </c>
      <c r="R281" s="60" t="s">
        <v>96</v>
      </c>
      <c r="S281" s="60">
        <f t="shared" si="24"/>
        <v>2</v>
      </c>
      <c r="T281" s="62" t="s">
        <v>97</v>
      </c>
    </row>
    <row r="282" spans="1:20" x14ac:dyDescent="0.25">
      <c r="A282" s="60">
        <v>642</v>
      </c>
      <c r="B282" s="60">
        <v>625</v>
      </c>
      <c r="C282" s="60" t="s">
        <v>851</v>
      </c>
      <c r="D282" s="60" t="s">
        <v>852</v>
      </c>
      <c r="E282" s="60"/>
      <c r="F282" s="60" t="s">
        <v>93</v>
      </c>
      <c r="G282" s="60" t="s">
        <v>96</v>
      </c>
      <c r="H282" s="60" t="str">
        <f t="shared" si="25"/>
        <v>New</v>
      </c>
      <c r="I282" s="60">
        <v>2</v>
      </c>
      <c r="J282" s="60" t="s">
        <v>94</v>
      </c>
      <c r="K282" s="60" t="s">
        <v>95</v>
      </c>
      <c r="L282" s="60">
        <v>1</v>
      </c>
      <c r="M282" s="60" t="s">
        <v>94</v>
      </c>
      <c r="N282" s="60" t="s">
        <v>94</v>
      </c>
      <c r="O282" s="60" t="str">
        <f t="shared" si="21"/>
        <v>x</v>
      </c>
      <c r="P282" s="60" t="str">
        <f t="shared" si="22"/>
        <v>--</v>
      </c>
      <c r="Q282" s="60" t="str">
        <f t="shared" si="23"/>
        <v>x</v>
      </c>
      <c r="R282" s="60" t="s">
        <v>96</v>
      </c>
      <c r="S282" s="60">
        <f t="shared" si="24"/>
        <v>2</v>
      </c>
      <c r="T282" s="62" t="s">
        <v>853</v>
      </c>
    </row>
    <row r="283" spans="1:20" x14ac:dyDescent="0.25">
      <c r="A283" s="66">
        <v>644</v>
      </c>
      <c r="B283" s="67">
        <v>627</v>
      </c>
      <c r="C283" s="67" t="s">
        <v>854</v>
      </c>
      <c r="D283" s="67" t="s">
        <v>855</v>
      </c>
      <c r="E283" s="66"/>
      <c r="F283" s="60" t="s">
        <v>93</v>
      </c>
      <c r="G283" s="60" t="s">
        <v>93</v>
      </c>
      <c r="H283" s="60" t="str">
        <f t="shared" si="25"/>
        <v>No</v>
      </c>
      <c r="I283" s="60">
        <v>1</v>
      </c>
      <c r="J283" s="60" t="s">
        <v>94</v>
      </c>
      <c r="K283" s="60" t="s">
        <v>94</v>
      </c>
      <c r="L283" s="60">
        <v>1</v>
      </c>
      <c r="M283" s="60" t="s">
        <v>95</v>
      </c>
      <c r="N283" s="60" t="s">
        <v>94</v>
      </c>
      <c r="O283" s="60" t="str">
        <f t="shared" si="21"/>
        <v>--</v>
      </c>
      <c r="P283" s="60" t="str">
        <f t="shared" si="22"/>
        <v>x</v>
      </c>
      <c r="Q283" s="60" t="str">
        <f t="shared" si="23"/>
        <v>--</v>
      </c>
      <c r="R283" s="60" t="s">
        <v>96</v>
      </c>
      <c r="S283" s="60">
        <f t="shared" si="24"/>
        <v>1</v>
      </c>
      <c r="T283" s="62" t="s">
        <v>97</v>
      </c>
    </row>
    <row r="284" spans="1:20" x14ac:dyDescent="0.25">
      <c r="A284" s="60">
        <v>645</v>
      </c>
      <c r="B284" s="61">
        <v>628</v>
      </c>
      <c r="C284" s="61" t="s">
        <v>856</v>
      </c>
      <c r="D284" s="61" t="s">
        <v>857</v>
      </c>
      <c r="E284" s="60"/>
      <c r="F284" s="60" t="s">
        <v>93</v>
      </c>
      <c r="G284" s="60" t="s">
        <v>93</v>
      </c>
      <c r="H284" s="60" t="str">
        <f t="shared" si="25"/>
        <v>No</v>
      </c>
      <c r="I284" s="60">
        <v>3</v>
      </c>
      <c r="J284" s="60" t="s">
        <v>94</v>
      </c>
      <c r="K284" s="60" t="s">
        <v>94</v>
      </c>
      <c r="L284" s="60">
        <v>2</v>
      </c>
      <c r="M284" s="60" t="s">
        <v>95</v>
      </c>
      <c r="N284" s="60" t="s">
        <v>95</v>
      </c>
      <c r="O284" s="60" t="str">
        <f t="shared" si="21"/>
        <v>x</v>
      </c>
      <c r="P284" s="60" t="str">
        <f t="shared" si="22"/>
        <v>x</v>
      </c>
      <c r="Q284" s="60" t="str">
        <f t="shared" si="23"/>
        <v>x</v>
      </c>
      <c r="R284" s="60" t="s">
        <v>96</v>
      </c>
      <c r="S284" s="60">
        <f t="shared" si="24"/>
        <v>3</v>
      </c>
      <c r="T284" s="62" t="s">
        <v>97</v>
      </c>
    </row>
  </sheetData>
  <autoFilter ref="A2:T284" xr:uid="{42362DCB-6796-42B0-B35D-B6FAACF1E686}"/>
  <mergeCells count="11">
    <mergeCell ref="T1:T2"/>
    <mergeCell ref="S1:S2"/>
    <mergeCell ref="F1:H1"/>
    <mergeCell ref="O1:R1"/>
    <mergeCell ref="L1:N1"/>
    <mergeCell ref="I1:K1"/>
    <mergeCell ref="A1:A2"/>
    <mergeCell ref="B1:B2"/>
    <mergeCell ref="C1:C2"/>
    <mergeCell ref="D1:D2"/>
    <mergeCell ref="E1: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F1459-E354-474E-9B1D-39BCAF9EA7BD}">
  <dimension ref="A1:K384"/>
  <sheetViews>
    <sheetView workbookViewId="0">
      <pane xSplit="4" ySplit="1" topLeftCell="E2" activePane="bottomRight" state="frozen"/>
      <selection pane="topRight" activeCell="D1" sqref="D1"/>
      <selection pane="bottomLeft" activeCell="A4" sqref="A4"/>
      <selection pane="bottomRight" sqref="A1:XFD1048576"/>
    </sheetView>
  </sheetViews>
  <sheetFormatPr defaultColWidth="9.109375" defaultRowHeight="13.8" x14ac:dyDescent="0.25"/>
  <cols>
    <col min="1" max="2" width="9.109375" style="3" hidden="1" customWidth="1"/>
    <col min="3" max="3" width="12.44140625" style="3" bestFit="1" customWidth="1"/>
    <col min="4" max="4" width="67.33203125" style="3" bestFit="1" customWidth="1"/>
    <col min="5" max="5" width="16.109375" style="3" bestFit="1" customWidth="1"/>
    <col min="6" max="6" width="16.44140625" style="3" customWidth="1"/>
    <col min="7" max="7" width="14.5546875" style="3" bestFit="1" customWidth="1"/>
    <col min="8" max="8" width="9.109375" style="3" customWidth="1"/>
    <col min="9" max="9" width="50.88671875" style="76" customWidth="1"/>
    <col min="10" max="10" width="40.5546875" style="3" customWidth="1"/>
    <col min="11" max="11" width="28.44140625" style="3" customWidth="1"/>
    <col min="12" max="16384" width="9.109375" style="3"/>
  </cols>
  <sheetData>
    <row r="1" spans="1:11" s="68" customFormat="1" ht="55.2" x14ac:dyDescent="0.25">
      <c r="A1" s="68" t="s">
        <v>77</v>
      </c>
      <c r="B1" s="69" t="s">
        <v>858</v>
      </c>
      <c r="C1" s="69" t="s">
        <v>53</v>
      </c>
      <c r="D1" s="69" t="s">
        <v>55</v>
      </c>
      <c r="E1" s="69" t="s">
        <v>57</v>
      </c>
      <c r="F1" s="69" t="s">
        <v>59</v>
      </c>
      <c r="G1" s="69" t="s">
        <v>61</v>
      </c>
      <c r="H1" s="69" t="s">
        <v>63</v>
      </c>
      <c r="I1" s="70" t="s">
        <v>65</v>
      </c>
      <c r="J1" s="69" t="s">
        <v>67</v>
      </c>
      <c r="K1" s="69" t="s">
        <v>69</v>
      </c>
    </row>
    <row r="2" spans="1:11" x14ac:dyDescent="0.25">
      <c r="A2" s="3">
        <v>1</v>
      </c>
      <c r="B2" s="60">
        <v>1</v>
      </c>
      <c r="C2" s="60" t="s">
        <v>91</v>
      </c>
      <c r="D2" s="60" t="s">
        <v>92</v>
      </c>
      <c r="E2" s="60" t="s">
        <v>84</v>
      </c>
      <c r="F2" s="60" t="s">
        <v>859</v>
      </c>
      <c r="G2" s="60" t="s">
        <v>860</v>
      </c>
      <c r="H2" s="60" t="s">
        <v>94</v>
      </c>
      <c r="I2" s="71" t="s">
        <v>861</v>
      </c>
      <c r="J2" s="60" t="s">
        <v>862</v>
      </c>
      <c r="K2" s="72" t="str">
        <f t="shared" ref="K2:K65" si="0">HYPERLINK(J2, "Click here")</f>
        <v>Click here</v>
      </c>
    </row>
    <row r="3" spans="1:11" x14ac:dyDescent="0.25">
      <c r="A3" s="3">
        <v>1</v>
      </c>
      <c r="B3" s="60">
        <v>1</v>
      </c>
      <c r="C3" s="60" t="s">
        <v>91</v>
      </c>
      <c r="D3" s="60" t="s">
        <v>92</v>
      </c>
      <c r="E3" s="60" t="s">
        <v>84</v>
      </c>
      <c r="F3" s="60" t="s">
        <v>859</v>
      </c>
      <c r="G3" s="60" t="s">
        <v>863</v>
      </c>
      <c r="H3" s="60" t="s">
        <v>94</v>
      </c>
      <c r="I3" s="71" t="s">
        <v>864</v>
      </c>
      <c r="J3" s="60" t="s">
        <v>862</v>
      </c>
      <c r="K3" s="72" t="str">
        <f t="shared" si="0"/>
        <v>Click here</v>
      </c>
    </row>
    <row r="4" spans="1:11" x14ac:dyDescent="0.25">
      <c r="A4" s="3">
        <v>3</v>
      </c>
      <c r="B4" s="60">
        <v>634</v>
      </c>
      <c r="C4" s="60" t="s">
        <v>98</v>
      </c>
      <c r="D4" s="60" t="s">
        <v>99</v>
      </c>
      <c r="E4" s="60" t="s">
        <v>84</v>
      </c>
      <c r="F4" s="60" t="s">
        <v>865</v>
      </c>
      <c r="G4" s="60" t="s">
        <v>860</v>
      </c>
      <c r="H4" s="60" t="s">
        <v>94</v>
      </c>
      <c r="I4" s="71" t="s">
        <v>866</v>
      </c>
      <c r="J4" s="60" t="s">
        <v>867</v>
      </c>
      <c r="K4" s="72" t="str">
        <f t="shared" si="0"/>
        <v>Click here</v>
      </c>
    </row>
    <row r="5" spans="1:11" x14ac:dyDescent="0.25">
      <c r="A5" s="3">
        <v>3</v>
      </c>
      <c r="B5" s="60">
        <v>634</v>
      </c>
      <c r="C5" s="60" t="s">
        <v>98</v>
      </c>
      <c r="D5" s="60" t="s">
        <v>99</v>
      </c>
      <c r="E5" s="60" t="s">
        <v>84</v>
      </c>
      <c r="F5" s="60" t="s">
        <v>865</v>
      </c>
      <c r="G5" s="60" t="s">
        <v>863</v>
      </c>
      <c r="H5" s="60" t="s">
        <v>94</v>
      </c>
      <c r="I5" s="71" t="s">
        <v>868</v>
      </c>
      <c r="J5" s="60" t="s">
        <v>867</v>
      </c>
      <c r="K5" s="72" t="str">
        <f t="shared" si="0"/>
        <v>Click here</v>
      </c>
    </row>
    <row r="6" spans="1:11" x14ac:dyDescent="0.25">
      <c r="A6" s="3">
        <v>3</v>
      </c>
      <c r="B6" s="60">
        <v>634</v>
      </c>
      <c r="C6" s="60" t="s">
        <v>98</v>
      </c>
      <c r="D6" s="60" t="s">
        <v>99</v>
      </c>
      <c r="E6" s="60" t="s">
        <v>84</v>
      </c>
      <c r="F6" s="60" t="s">
        <v>865</v>
      </c>
      <c r="G6" s="60" t="s">
        <v>863</v>
      </c>
      <c r="H6" s="60" t="s">
        <v>94</v>
      </c>
      <c r="I6" s="71" t="s">
        <v>869</v>
      </c>
      <c r="J6" s="60" t="s">
        <v>867</v>
      </c>
      <c r="K6" s="72" t="str">
        <f t="shared" si="0"/>
        <v>Click here</v>
      </c>
    </row>
    <row r="7" spans="1:11" x14ac:dyDescent="0.25">
      <c r="A7" s="3">
        <v>4</v>
      </c>
      <c r="B7" s="60">
        <v>3</v>
      </c>
      <c r="C7" s="60" t="s">
        <v>100</v>
      </c>
      <c r="D7" s="60" t="s">
        <v>101</v>
      </c>
      <c r="E7" s="60" t="s">
        <v>870</v>
      </c>
      <c r="F7" s="60" t="s">
        <v>871</v>
      </c>
      <c r="G7" s="60" t="s">
        <v>860</v>
      </c>
      <c r="H7" s="60" t="s">
        <v>94</v>
      </c>
      <c r="I7" s="71" t="s">
        <v>872</v>
      </c>
      <c r="J7" s="60" t="s">
        <v>873</v>
      </c>
      <c r="K7" s="72" t="str">
        <f t="shared" si="0"/>
        <v>Click here</v>
      </c>
    </row>
    <row r="8" spans="1:11" x14ac:dyDescent="0.25">
      <c r="A8" s="3">
        <v>4</v>
      </c>
      <c r="B8" s="60">
        <v>3</v>
      </c>
      <c r="C8" s="60" t="s">
        <v>100</v>
      </c>
      <c r="D8" s="60" t="s">
        <v>101</v>
      </c>
      <c r="E8" s="60" t="s">
        <v>870</v>
      </c>
      <c r="F8" s="60" t="s">
        <v>871</v>
      </c>
      <c r="G8" s="60" t="s">
        <v>863</v>
      </c>
      <c r="H8" s="60" t="s">
        <v>94</v>
      </c>
      <c r="I8" s="71" t="s">
        <v>874</v>
      </c>
      <c r="J8" s="60" t="s">
        <v>875</v>
      </c>
      <c r="K8" s="72" t="str">
        <f t="shared" si="0"/>
        <v>Click here</v>
      </c>
    </row>
    <row r="9" spans="1:11" x14ac:dyDescent="0.25">
      <c r="A9" s="3">
        <v>6</v>
      </c>
      <c r="B9" s="60">
        <v>5</v>
      </c>
      <c r="C9" s="60" t="s">
        <v>102</v>
      </c>
      <c r="D9" s="60" t="s">
        <v>103</v>
      </c>
      <c r="E9" s="60" t="s">
        <v>84</v>
      </c>
      <c r="F9" s="60" t="s">
        <v>865</v>
      </c>
      <c r="G9" s="60" t="s">
        <v>860</v>
      </c>
      <c r="H9" s="60" t="s">
        <v>94</v>
      </c>
      <c r="I9" s="71" t="s">
        <v>876</v>
      </c>
      <c r="J9" s="60" t="s">
        <v>877</v>
      </c>
      <c r="K9" s="72" t="str">
        <f t="shared" si="0"/>
        <v>Click here</v>
      </c>
    </row>
    <row r="10" spans="1:11" x14ac:dyDescent="0.25">
      <c r="A10" s="3">
        <v>7</v>
      </c>
      <c r="B10" s="60">
        <v>6</v>
      </c>
      <c r="C10" s="60" t="s">
        <v>107</v>
      </c>
      <c r="D10" s="60" t="s">
        <v>108</v>
      </c>
      <c r="E10" s="60" t="s">
        <v>870</v>
      </c>
      <c r="F10" s="60" t="s">
        <v>859</v>
      </c>
      <c r="G10" s="60" t="s">
        <v>860</v>
      </c>
      <c r="H10" s="60" t="s">
        <v>94</v>
      </c>
      <c r="I10" s="71" t="s">
        <v>878</v>
      </c>
      <c r="J10" s="60" t="s">
        <v>879</v>
      </c>
      <c r="K10" s="72" t="str">
        <f t="shared" si="0"/>
        <v>Click here</v>
      </c>
    </row>
    <row r="11" spans="1:11" x14ac:dyDescent="0.25">
      <c r="A11" s="3">
        <v>7</v>
      </c>
      <c r="B11" s="60">
        <v>6</v>
      </c>
      <c r="C11" s="60" t="s">
        <v>107</v>
      </c>
      <c r="D11" s="60" t="s">
        <v>108</v>
      </c>
      <c r="E11" s="60" t="s">
        <v>870</v>
      </c>
      <c r="F11" s="60" t="s">
        <v>859</v>
      </c>
      <c r="G11" s="60" t="s">
        <v>863</v>
      </c>
      <c r="H11" s="60" t="s">
        <v>94</v>
      </c>
      <c r="I11" s="71" t="s">
        <v>880</v>
      </c>
      <c r="J11" s="60" t="s">
        <v>879</v>
      </c>
      <c r="K11" s="72" t="str">
        <f t="shared" si="0"/>
        <v>Click here</v>
      </c>
    </row>
    <row r="12" spans="1:11" x14ac:dyDescent="0.25">
      <c r="A12" s="3">
        <v>7</v>
      </c>
      <c r="B12" s="60">
        <v>6</v>
      </c>
      <c r="C12" s="60" t="s">
        <v>107</v>
      </c>
      <c r="D12" s="60" t="s">
        <v>108</v>
      </c>
      <c r="E12" s="60" t="s">
        <v>84</v>
      </c>
      <c r="F12" s="60" t="s">
        <v>865</v>
      </c>
      <c r="G12" s="60" t="s">
        <v>860</v>
      </c>
      <c r="H12" s="60" t="s">
        <v>94</v>
      </c>
      <c r="I12" s="71" t="s">
        <v>881</v>
      </c>
      <c r="J12" s="60" t="s">
        <v>882</v>
      </c>
      <c r="K12" s="72" t="str">
        <f t="shared" si="0"/>
        <v>Click here</v>
      </c>
    </row>
    <row r="13" spans="1:11" x14ac:dyDescent="0.25">
      <c r="A13" s="3">
        <v>7</v>
      </c>
      <c r="B13" s="60">
        <v>6</v>
      </c>
      <c r="C13" s="60" t="s">
        <v>107</v>
      </c>
      <c r="D13" s="60" t="s">
        <v>108</v>
      </c>
      <c r="E13" s="60" t="s">
        <v>84</v>
      </c>
      <c r="F13" s="60" t="s">
        <v>865</v>
      </c>
      <c r="G13" s="60" t="s">
        <v>863</v>
      </c>
      <c r="H13" s="60" t="s">
        <v>94</v>
      </c>
      <c r="I13" s="71" t="s">
        <v>883</v>
      </c>
      <c r="J13" s="60" t="s">
        <v>882</v>
      </c>
      <c r="K13" s="72" t="str">
        <f t="shared" si="0"/>
        <v>Click here</v>
      </c>
    </row>
    <row r="14" spans="1:11" x14ac:dyDescent="0.25">
      <c r="A14" s="3">
        <v>8</v>
      </c>
      <c r="B14" s="60">
        <v>7</v>
      </c>
      <c r="C14" s="60" t="s">
        <v>109</v>
      </c>
      <c r="D14" s="60" t="s">
        <v>110</v>
      </c>
      <c r="E14" s="60" t="s">
        <v>870</v>
      </c>
      <c r="F14" s="60" t="s">
        <v>871</v>
      </c>
      <c r="G14" s="60" t="s">
        <v>860</v>
      </c>
      <c r="H14" s="60" t="s">
        <v>94</v>
      </c>
      <c r="I14" s="71" t="s">
        <v>884</v>
      </c>
      <c r="J14" s="60" t="s">
        <v>885</v>
      </c>
      <c r="K14" s="72" t="str">
        <f t="shared" si="0"/>
        <v>Click here</v>
      </c>
    </row>
    <row r="15" spans="1:11" x14ac:dyDescent="0.25">
      <c r="A15" s="3">
        <v>9</v>
      </c>
      <c r="B15" s="60">
        <v>8</v>
      </c>
      <c r="C15" s="60" t="s">
        <v>111</v>
      </c>
      <c r="D15" s="60" t="s">
        <v>112</v>
      </c>
      <c r="E15" s="60" t="s">
        <v>84</v>
      </c>
      <c r="F15" s="60" t="s">
        <v>865</v>
      </c>
      <c r="G15" s="60" t="s">
        <v>860</v>
      </c>
      <c r="H15" s="60" t="s">
        <v>94</v>
      </c>
      <c r="I15" s="71" t="s">
        <v>886</v>
      </c>
      <c r="J15" s="60" t="s">
        <v>887</v>
      </c>
      <c r="K15" s="72" t="str">
        <f t="shared" si="0"/>
        <v>Click here</v>
      </c>
    </row>
    <row r="16" spans="1:11" x14ac:dyDescent="0.25">
      <c r="A16" s="3">
        <v>14</v>
      </c>
      <c r="B16" s="60">
        <v>12</v>
      </c>
      <c r="C16" s="60" t="s">
        <v>117</v>
      </c>
      <c r="D16" s="60" t="s">
        <v>118</v>
      </c>
      <c r="E16" s="60" t="s">
        <v>870</v>
      </c>
      <c r="F16" s="60" t="s">
        <v>871</v>
      </c>
      <c r="G16" s="60" t="s">
        <v>860</v>
      </c>
      <c r="H16" s="60" t="s">
        <v>94</v>
      </c>
      <c r="I16" s="71" t="s">
        <v>888</v>
      </c>
      <c r="J16" s="60" t="s">
        <v>889</v>
      </c>
      <c r="K16" s="72" t="str">
        <f t="shared" si="0"/>
        <v>Click here</v>
      </c>
    </row>
    <row r="17" spans="1:11" x14ac:dyDescent="0.25">
      <c r="A17" s="3">
        <v>14</v>
      </c>
      <c r="B17" s="60">
        <v>12</v>
      </c>
      <c r="C17" s="60" t="s">
        <v>117</v>
      </c>
      <c r="D17" s="60" t="s">
        <v>118</v>
      </c>
      <c r="E17" s="60" t="s">
        <v>870</v>
      </c>
      <c r="F17" s="60" t="s">
        <v>871</v>
      </c>
      <c r="G17" s="60" t="s">
        <v>863</v>
      </c>
      <c r="H17" s="60" t="s">
        <v>94</v>
      </c>
      <c r="I17" s="71" t="s">
        <v>890</v>
      </c>
      <c r="J17" s="60" t="s">
        <v>889</v>
      </c>
      <c r="K17" s="72" t="str">
        <f t="shared" si="0"/>
        <v>Click here</v>
      </c>
    </row>
    <row r="18" spans="1:11" x14ac:dyDescent="0.25">
      <c r="A18" s="3">
        <v>15</v>
      </c>
      <c r="B18" s="60">
        <v>13</v>
      </c>
      <c r="C18" s="60" t="s">
        <v>119</v>
      </c>
      <c r="D18" s="60" t="s">
        <v>120</v>
      </c>
      <c r="E18" s="60" t="s">
        <v>870</v>
      </c>
      <c r="F18" s="60" t="s">
        <v>891</v>
      </c>
      <c r="G18" s="60" t="s">
        <v>860</v>
      </c>
      <c r="H18" s="60" t="s">
        <v>94</v>
      </c>
      <c r="I18" s="71" t="s">
        <v>892</v>
      </c>
      <c r="J18" s="60" t="s">
        <v>893</v>
      </c>
      <c r="K18" s="72" t="str">
        <f t="shared" si="0"/>
        <v>Click here</v>
      </c>
    </row>
    <row r="19" spans="1:11" x14ac:dyDescent="0.25">
      <c r="A19" s="3">
        <v>15</v>
      </c>
      <c r="B19" s="60">
        <v>13</v>
      </c>
      <c r="C19" s="60" t="s">
        <v>119</v>
      </c>
      <c r="D19" s="60" t="s">
        <v>120</v>
      </c>
      <c r="E19" s="60" t="s">
        <v>870</v>
      </c>
      <c r="F19" s="60" t="s">
        <v>865</v>
      </c>
      <c r="G19" s="60" t="s">
        <v>860</v>
      </c>
      <c r="H19" s="60" t="s">
        <v>94</v>
      </c>
      <c r="I19" s="71" t="s">
        <v>894</v>
      </c>
      <c r="J19" s="60" t="s">
        <v>895</v>
      </c>
      <c r="K19" s="72" t="str">
        <f t="shared" si="0"/>
        <v>Click here</v>
      </c>
    </row>
    <row r="20" spans="1:11" x14ac:dyDescent="0.25">
      <c r="A20" s="3">
        <v>29</v>
      </c>
      <c r="B20" s="60">
        <v>30</v>
      </c>
      <c r="C20" s="60" t="s">
        <v>125</v>
      </c>
      <c r="D20" s="60" t="s">
        <v>126</v>
      </c>
      <c r="E20" s="60" t="s">
        <v>870</v>
      </c>
      <c r="F20" s="60" t="s">
        <v>871</v>
      </c>
      <c r="G20" s="60" t="s">
        <v>860</v>
      </c>
      <c r="H20" s="60" t="s">
        <v>94</v>
      </c>
      <c r="I20" s="71" t="s">
        <v>896</v>
      </c>
      <c r="J20" s="60" t="s">
        <v>897</v>
      </c>
      <c r="K20" s="72" t="str">
        <f t="shared" si="0"/>
        <v>Click here</v>
      </c>
    </row>
    <row r="21" spans="1:11" x14ac:dyDescent="0.25">
      <c r="A21" s="3">
        <v>32</v>
      </c>
      <c r="B21" s="60">
        <v>33</v>
      </c>
      <c r="C21" s="60" t="s">
        <v>128</v>
      </c>
      <c r="D21" s="60" t="s">
        <v>129</v>
      </c>
      <c r="E21" s="60" t="s">
        <v>84</v>
      </c>
      <c r="F21" s="60" t="s">
        <v>865</v>
      </c>
      <c r="G21" s="60" t="s">
        <v>860</v>
      </c>
      <c r="H21" s="60" t="s">
        <v>94</v>
      </c>
      <c r="I21" s="71" t="s">
        <v>898</v>
      </c>
      <c r="J21" s="60" t="s">
        <v>899</v>
      </c>
      <c r="K21" s="72" t="str">
        <f t="shared" si="0"/>
        <v>Click here</v>
      </c>
    </row>
    <row r="22" spans="1:11" x14ac:dyDescent="0.25">
      <c r="A22" s="3">
        <v>32</v>
      </c>
      <c r="B22" s="60">
        <v>33</v>
      </c>
      <c r="C22" s="60" t="s">
        <v>128</v>
      </c>
      <c r="D22" s="60" t="s">
        <v>129</v>
      </c>
      <c r="E22" s="60" t="s">
        <v>84</v>
      </c>
      <c r="F22" s="60" t="s">
        <v>865</v>
      </c>
      <c r="G22" s="60" t="s">
        <v>863</v>
      </c>
      <c r="H22" s="60" t="s">
        <v>94</v>
      </c>
      <c r="I22" s="71" t="s">
        <v>900</v>
      </c>
      <c r="J22" s="60" t="s">
        <v>899</v>
      </c>
      <c r="K22" s="72" t="str">
        <f t="shared" si="0"/>
        <v>Click here</v>
      </c>
    </row>
    <row r="23" spans="1:11" x14ac:dyDescent="0.25">
      <c r="A23" s="3">
        <v>34</v>
      </c>
      <c r="B23" s="60">
        <v>37</v>
      </c>
      <c r="C23" s="60" t="s">
        <v>130</v>
      </c>
      <c r="D23" s="60" t="s">
        <v>131</v>
      </c>
      <c r="E23" s="60" t="s">
        <v>870</v>
      </c>
      <c r="F23" s="60" t="s">
        <v>859</v>
      </c>
      <c r="G23" s="60" t="s">
        <v>860</v>
      </c>
      <c r="H23" s="60" t="s">
        <v>95</v>
      </c>
      <c r="I23" s="71" t="s">
        <v>901</v>
      </c>
      <c r="J23" s="60" t="s">
        <v>862</v>
      </c>
      <c r="K23" s="72" t="str">
        <f t="shared" si="0"/>
        <v>Click here</v>
      </c>
    </row>
    <row r="24" spans="1:11" x14ac:dyDescent="0.25">
      <c r="A24" s="3">
        <v>34</v>
      </c>
      <c r="B24" s="60">
        <v>37</v>
      </c>
      <c r="C24" s="60" t="s">
        <v>130</v>
      </c>
      <c r="D24" s="60" t="s">
        <v>131</v>
      </c>
      <c r="E24" s="60" t="s">
        <v>84</v>
      </c>
      <c r="F24" s="60" t="s">
        <v>859</v>
      </c>
      <c r="G24" s="60" t="s">
        <v>860</v>
      </c>
      <c r="H24" s="60" t="s">
        <v>95</v>
      </c>
      <c r="I24" s="71" t="s">
        <v>902</v>
      </c>
      <c r="J24" s="60" t="s">
        <v>862</v>
      </c>
      <c r="K24" s="72" t="str">
        <f t="shared" si="0"/>
        <v>Click here</v>
      </c>
    </row>
    <row r="25" spans="1:11" x14ac:dyDescent="0.25">
      <c r="A25" s="3">
        <v>34</v>
      </c>
      <c r="B25" s="60">
        <v>37</v>
      </c>
      <c r="C25" s="60" t="s">
        <v>130</v>
      </c>
      <c r="D25" s="60" t="s">
        <v>131</v>
      </c>
      <c r="E25" s="60" t="s">
        <v>84</v>
      </c>
      <c r="F25" s="60" t="s">
        <v>871</v>
      </c>
      <c r="G25" s="60" t="s">
        <v>860</v>
      </c>
      <c r="H25" s="60" t="s">
        <v>94</v>
      </c>
      <c r="I25" s="71" t="s">
        <v>903</v>
      </c>
      <c r="J25" s="60" t="s">
        <v>904</v>
      </c>
      <c r="K25" s="72" t="str">
        <f t="shared" si="0"/>
        <v>Click here</v>
      </c>
    </row>
    <row r="26" spans="1:11" x14ac:dyDescent="0.25">
      <c r="A26" s="3">
        <v>34</v>
      </c>
      <c r="B26" s="60">
        <v>37</v>
      </c>
      <c r="C26" s="60" t="s">
        <v>130</v>
      </c>
      <c r="D26" s="60" t="s">
        <v>131</v>
      </c>
      <c r="E26" s="60" t="s">
        <v>870</v>
      </c>
      <c r="F26" s="60" t="s">
        <v>865</v>
      </c>
      <c r="G26" s="60" t="s">
        <v>863</v>
      </c>
      <c r="H26" s="60" t="s">
        <v>94</v>
      </c>
      <c r="I26" s="71" t="s">
        <v>905</v>
      </c>
      <c r="J26" s="60" t="s">
        <v>906</v>
      </c>
      <c r="K26" s="72" t="str">
        <f t="shared" si="0"/>
        <v>Click here</v>
      </c>
    </row>
    <row r="27" spans="1:11" x14ac:dyDescent="0.25">
      <c r="A27" s="3">
        <v>34</v>
      </c>
      <c r="B27" s="60">
        <v>37</v>
      </c>
      <c r="C27" s="60" t="s">
        <v>130</v>
      </c>
      <c r="D27" s="60" t="s">
        <v>131</v>
      </c>
      <c r="E27" s="60" t="s">
        <v>870</v>
      </c>
      <c r="F27" s="60" t="s">
        <v>865</v>
      </c>
      <c r="G27" s="60" t="s">
        <v>860</v>
      </c>
      <c r="H27" s="60" t="s">
        <v>94</v>
      </c>
      <c r="I27" s="71" t="s">
        <v>907</v>
      </c>
      <c r="J27" s="60" t="s">
        <v>906</v>
      </c>
      <c r="K27" s="72" t="str">
        <f t="shared" si="0"/>
        <v>Click here</v>
      </c>
    </row>
    <row r="28" spans="1:11" x14ac:dyDescent="0.25">
      <c r="A28" s="3">
        <v>35</v>
      </c>
      <c r="B28" s="60">
        <v>39</v>
      </c>
      <c r="C28" s="60" t="s">
        <v>132</v>
      </c>
      <c r="D28" s="60" t="s">
        <v>133</v>
      </c>
      <c r="E28" s="60" t="s">
        <v>870</v>
      </c>
      <c r="F28" s="60" t="s">
        <v>859</v>
      </c>
      <c r="G28" s="60" t="s">
        <v>860</v>
      </c>
      <c r="H28" s="60" t="s">
        <v>95</v>
      </c>
      <c r="I28" s="71" t="s">
        <v>908</v>
      </c>
      <c r="J28" s="60" t="s">
        <v>862</v>
      </c>
      <c r="K28" s="72" t="str">
        <f t="shared" si="0"/>
        <v>Click here</v>
      </c>
    </row>
    <row r="29" spans="1:11" x14ac:dyDescent="0.25">
      <c r="A29" s="3">
        <v>35</v>
      </c>
      <c r="B29" s="60">
        <v>39</v>
      </c>
      <c r="C29" s="60" t="s">
        <v>132</v>
      </c>
      <c r="D29" s="60" t="s">
        <v>133</v>
      </c>
      <c r="E29" s="60" t="s">
        <v>84</v>
      </c>
      <c r="F29" s="60" t="s">
        <v>859</v>
      </c>
      <c r="G29" s="60" t="s">
        <v>860</v>
      </c>
      <c r="H29" s="60" t="s">
        <v>95</v>
      </c>
      <c r="I29" s="71" t="s">
        <v>909</v>
      </c>
      <c r="J29" s="60" t="s">
        <v>862</v>
      </c>
      <c r="K29" s="72" t="str">
        <f t="shared" si="0"/>
        <v>Click here</v>
      </c>
    </row>
    <row r="30" spans="1:11" x14ac:dyDescent="0.25">
      <c r="A30" s="3">
        <v>40</v>
      </c>
      <c r="B30" s="60" t="s">
        <v>134</v>
      </c>
      <c r="C30" s="60" t="s">
        <v>135</v>
      </c>
      <c r="D30" s="60" t="s">
        <v>136</v>
      </c>
      <c r="E30" s="60" t="s">
        <v>84</v>
      </c>
      <c r="F30" s="60" t="s">
        <v>865</v>
      </c>
      <c r="G30" s="60" t="s">
        <v>863</v>
      </c>
      <c r="H30" s="60" t="s">
        <v>94</v>
      </c>
      <c r="I30" s="71" t="s">
        <v>910</v>
      </c>
      <c r="J30" s="60" t="s">
        <v>911</v>
      </c>
      <c r="K30" s="72" t="str">
        <f t="shared" si="0"/>
        <v>Click here</v>
      </c>
    </row>
    <row r="31" spans="1:11" x14ac:dyDescent="0.25">
      <c r="A31" s="3">
        <v>40</v>
      </c>
      <c r="B31" s="60" t="s">
        <v>134</v>
      </c>
      <c r="C31" s="60" t="s">
        <v>135</v>
      </c>
      <c r="D31" s="60" t="s">
        <v>136</v>
      </c>
      <c r="E31" s="60" t="s">
        <v>84</v>
      </c>
      <c r="F31" s="60" t="s">
        <v>865</v>
      </c>
      <c r="G31" s="60" t="s">
        <v>860</v>
      </c>
      <c r="H31" s="60" t="s">
        <v>94</v>
      </c>
      <c r="I31" s="71" t="s">
        <v>912</v>
      </c>
      <c r="J31" s="60" t="s">
        <v>911</v>
      </c>
      <c r="K31" s="72" t="str">
        <f t="shared" si="0"/>
        <v>Click here</v>
      </c>
    </row>
    <row r="32" spans="1:11" x14ac:dyDescent="0.25">
      <c r="A32" s="3">
        <v>44</v>
      </c>
      <c r="B32" s="60">
        <v>46</v>
      </c>
      <c r="C32" s="60" t="s">
        <v>138</v>
      </c>
      <c r="D32" s="60" t="s">
        <v>139</v>
      </c>
      <c r="E32" s="60" t="s">
        <v>870</v>
      </c>
      <c r="F32" s="60" t="s">
        <v>859</v>
      </c>
      <c r="G32" s="60" t="s">
        <v>860</v>
      </c>
      <c r="H32" s="60" t="s">
        <v>94</v>
      </c>
      <c r="I32" s="71" t="s">
        <v>913</v>
      </c>
      <c r="J32" s="60" t="s">
        <v>862</v>
      </c>
      <c r="K32" s="72" t="str">
        <f t="shared" si="0"/>
        <v>Click here</v>
      </c>
    </row>
    <row r="33" spans="1:11" x14ac:dyDescent="0.25">
      <c r="A33" s="3">
        <v>44</v>
      </c>
      <c r="B33" s="60">
        <v>46</v>
      </c>
      <c r="C33" s="60" t="s">
        <v>138</v>
      </c>
      <c r="D33" s="60" t="s">
        <v>139</v>
      </c>
      <c r="E33" s="60" t="s">
        <v>84</v>
      </c>
      <c r="F33" s="60" t="s">
        <v>865</v>
      </c>
      <c r="G33" s="60" t="s">
        <v>860</v>
      </c>
      <c r="H33" s="60" t="s">
        <v>94</v>
      </c>
      <c r="I33" s="71" t="s">
        <v>914</v>
      </c>
      <c r="J33" s="60" t="s">
        <v>915</v>
      </c>
      <c r="K33" s="72" t="str">
        <f t="shared" si="0"/>
        <v>Click here</v>
      </c>
    </row>
    <row r="34" spans="1:11" x14ac:dyDescent="0.25">
      <c r="A34" s="3">
        <v>44</v>
      </c>
      <c r="B34" s="60">
        <v>46</v>
      </c>
      <c r="C34" s="60" t="s">
        <v>138</v>
      </c>
      <c r="D34" s="60" t="s">
        <v>139</v>
      </c>
      <c r="E34" s="60" t="s">
        <v>84</v>
      </c>
      <c r="F34" s="60" t="s">
        <v>865</v>
      </c>
      <c r="G34" s="60" t="s">
        <v>863</v>
      </c>
      <c r="H34" s="60" t="s">
        <v>94</v>
      </c>
      <c r="I34" s="71" t="s">
        <v>916</v>
      </c>
      <c r="J34" s="60" t="s">
        <v>915</v>
      </c>
      <c r="K34" s="72" t="str">
        <f t="shared" si="0"/>
        <v>Click here</v>
      </c>
    </row>
    <row r="35" spans="1:11" x14ac:dyDescent="0.25">
      <c r="A35" s="3">
        <v>44</v>
      </c>
      <c r="B35" s="60">
        <v>46</v>
      </c>
      <c r="C35" s="60" t="s">
        <v>138</v>
      </c>
      <c r="D35" s="60" t="s">
        <v>139</v>
      </c>
      <c r="E35" s="60" t="s">
        <v>84</v>
      </c>
      <c r="F35" s="60" t="s">
        <v>859</v>
      </c>
      <c r="G35" s="60" t="s">
        <v>860</v>
      </c>
      <c r="H35" s="60" t="s">
        <v>95</v>
      </c>
      <c r="I35" s="71" t="s">
        <v>917</v>
      </c>
      <c r="J35" s="60" t="s">
        <v>862</v>
      </c>
      <c r="K35" s="72" t="str">
        <f t="shared" si="0"/>
        <v>Click here</v>
      </c>
    </row>
    <row r="36" spans="1:11" x14ac:dyDescent="0.25">
      <c r="A36" s="3">
        <v>44</v>
      </c>
      <c r="B36" s="60">
        <v>46</v>
      </c>
      <c r="C36" s="60" t="s">
        <v>138</v>
      </c>
      <c r="D36" s="60" t="s">
        <v>139</v>
      </c>
      <c r="E36" s="60" t="s">
        <v>870</v>
      </c>
      <c r="F36" s="60" t="s">
        <v>865</v>
      </c>
      <c r="G36" s="60" t="s">
        <v>863</v>
      </c>
      <c r="H36" s="60" t="s">
        <v>94</v>
      </c>
      <c r="I36" s="71" t="s">
        <v>918</v>
      </c>
      <c r="J36" s="60" t="s">
        <v>915</v>
      </c>
      <c r="K36" s="72" t="str">
        <f t="shared" si="0"/>
        <v>Click here</v>
      </c>
    </row>
    <row r="37" spans="1:11" x14ac:dyDescent="0.25">
      <c r="A37" s="3">
        <v>53</v>
      </c>
      <c r="B37" s="60">
        <v>56</v>
      </c>
      <c r="C37" s="60" t="s">
        <v>140</v>
      </c>
      <c r="D37" s="60" t="s">
        <v>141</v>
      </c>
      <c r="E37" s="60" t="s">
        <v>870</v>
      </c>
      <c r="F37" s="60" t="s">
        <v>891</v>
      </c>
      <c r="G37" s="60" t="s">
        <v>860</v>
      </c>
      <c r="H37" s="60" t="s">
        <v>94</v>
      </c>
      <c r="I37" s="71" t="s">
        <v>919</v>
      </c>
      <c r="J37" s="60" t="s">
        <v>920</v>
      </c>
      <c r="K37" s="72" t="str">
        <f t="shared" si="0"/>
        <v>Click here</v>
      </c>
    </row>
    <row r="38" spans="1:11" x14ac:dyDescent="0.25">
      <c r="A38" s="3">
        <v>55</v>
      </c>
      <c r="B38" s="60">
        <v>58</v>
      </c>
      <c r="C38" s="60" t="s">
        <v>142</v>
      </c>
      <c r="D38" s="60" t="s">
        <v>143</v>
      </c>
      <c r="E38" s="60" t="s">
        <v>870</v>
      </c>
      <c r="F38" s="60" t="s">
        <v>871</v>
      </c>
      <c r="G38" s="60" t="s">
        <v>860</v>
      </c>
      <c r="H38" s="60" t="s">
        <v>94</v>
      </c>
      <c r="I38" s="71" t="s">
        <v>921</v>
      </c>
      <c r="J38" s="60" t="s">
        <v>922</v>
      </c>
      <c r="K38" s="72" t="str">
        <f t="shared" si="0"/>
        <v>Click here</v>
      </c>
    </row>
    <row r="39" spans="1:11" x14ac:dyDescent="0.25">
      <c r="A39" s="3">
        <v>55</v>
      </c>
      <c r="B39" s="60">
        <v>58</v>
      </c>
      <c r="C39" s="60" t="s">
        <v>142</v>
      </c>
      <c r="D39" s="60" t="s">
        <v>143</v>
      </c>
      <c r="E39" s="60" t="s">
        <v>84</v>
      </c>
      <c r="F39" s="60" t="s">
        <v>865</v>
      </c>
      <c r="G39" s="60" t="s">
        <v>863</v>
      </c>
      <c r="H39" s="60" t="s">
        <v>94</v>
      </c>
      <c r="I39" s="71" t="s">
        <v>923</v>
      </c>
      <c r="J39" s="60" t="s">
        <v>924</v>
      </c>
      <c r="K39" s="72" t="str">
        <f t="shared" si="0"/>
        <v>Click here</v>
      </c>
    </row>
    <row r="40" spans="1:11" x14ac:dyDescent="0.25">
      <c r="A40" s="3">
        <v>56</v>
      </c>
      <c r="B40" s="60">
        <v>62</v>
      </c>
      <c r="C40" s="60" t="s">
        <v>144</v>
      </c>
      <c r="D40" s="60" t="s">
        <v>145</v>
      </c>
      <c r="E40" s="60" t="s">
        <v>870</v>
      </c>
      <c r="F40" s="60" t="s">
        <v>891</v>
      </c>
      <c r="G40" s="60" t="s">
        <v>860</v>
      </c>
      <c r="H40" s="60" t="s">
        <v>94</v>
      </c>
      <c r="I40" s="71" t="s">
        <v>925</v>
      </c>
      <c r="J40" s="60" t="s">
        <v>926</v>
      </c>
      <c r="K40" s="72" t="str">
        <f t="shared" si="0"/>
        <v>Click here</v>
      </c>
    </row>
    <row r="41" spans="1:11" x14ac:dyDescent="0.25">
      <c r="A41" s="3">
        <v>62</v>
      </c>
      <c r="B41" s="60">
        <v>324</v>
      </c>
      <c r="C41" s="60" t="s">
        <v>155</v>
      </c>
      <c r="D41" s="60" t="s">
        <v>156</v>
      </c>
      <c r="E41" s="60" t="s">
        <v>870</v>
      </c>
      <c r="F41" s="60" t="s">
        <v>871</v>
      </c>
      <c r="G41" s="60" t="s">
        <v>860</v>
      </c>
      <c r="H41" s="60" t="s">
        <v>94</v>
      </c>
      <c r="I41" s="71" t="s">
        <v>927</v>
      </c>
      <c r="J41" s="60" t="s">
        <v>928</v>
      </c>
      <c r="K41" s="72" t="str">
        <f t="shared" si="0"/>
        <v>Click here</v>
      </c>
    </row>
    <row r="42" spans="1:11" x14ac:dyDescent="0.25">
      <c r="A42" s="3">
        <v>62</v>
      </c>
      <c r="B42" s="60">
        <v>324</v>
      </c>
      <c r="C42" s="60" t="s">
        <v>155</v>
      </c>
      <c r="D42" s="60" t="s">
        <v>156</v>
      </c>
      <c r="E42" s="60" t="s">
        <v>870</v>
      </c>
      <c r="F42" s="60" t="s">
        <v>871</v>
      </c>
      <c r="G42" s="60" t="s">
        <v>863</v>
      </c>
      <c r="H42" s="60" t="s">
        <v>94</v>
      </c>
      <c r="I42" s="71" t="s">
        <v>929</v>
      </c>
      <c r="J42" s="60" t="s">
        <v>928</v>
      </c>
      <c r="K42" s="72" t="str">
        <f t="shared" si="0"/>
        <v>Click here</v>
      </c>
    </row>
    <row r="43" spans="1:11" x14ac:dyDescent="0.25">
      <c r="A43" s="3">
        <v>62</v>
      </c>
      <c r="B43" s="60">
        <v>324</v>
      </c>
      <c r="C43" s="60" t="s">
        <v>155</v>
      </c>
      <c r="D43" s="60" t="s">
        <v>156</v>
      </c>
      <c r="E43" s="60" t="s">
        <v>84</v>
      </c>
      <c r="F43" s="60" t="s">
        <v>859</v>
      </c>
      <c r="G43" s="60" t="s">
        <v>860</v>
      </c>
      <c r="H43" s="60" t="s">
        <v>94</v>
      </c>
      <c r="I43" s="71" t="s">
        <v>930</v>
      </c>
      <c r="J43" s="60" t="s">
        <v>931</v>
      </c>
      <c r="K43" s="72" t="str">
        <f t="shared" si="0"/>
        <v>Click here</v>
      </c>
    </row>
    <row r="44" spans="1:11" x14ac:dyDescent="0.25">
      <c r="A44" s="3">
        <v>62</v>
      </c>
      <c r="B44" s="60">
        <v>324</v>
      </c>
      <c r="C44" s="60" t="s">
        <v>155</v>
      </c>
      <c r="D44" s="60" t="s">
        <v>156</v>
      </c>
      <c r="E44" s="60" t="s">
        <v>84</v>
      </c>
      <c r="F44" s="60" t="s">
        <v>859</v>
      </c>
      <c r="G44" s="60" t="s">
        <v>863</v>
      </c>
      <c r="H44" s="60" t="s">
        <v>94</v>
      </c>
      <c r="I44" s="71" t="s">
        <v>930</v>
      </c>
      <c r="J44" s="60" t="s">
        <v>931</v>
      </c>
      <c r="K44" s="72" t="str">
        <f t="shared" si="0"/>
        <v>Click here</v>
      </c>
    </row>
    <row r="45" spans="1:11" x14ac:dyDescent="0.25">
      <c r="A45" s="3">
        <v>62</v>
      </c>
      <c r="B45" s="60">
        <v>324</v>
      </c>
      <c r="C45" s="60" t="s">
        <v>155</v>
      </c>
      <c r="D45" s="60" t="s">
        <v>156</v>
      </c>
      <c r="E45" s="60" t="s">
        <v>84</v>
      </c>
      <c r="F45" s="60" t="s">
        <v>865</v>
      </c>
      <c r="G45" s="60" t="s">
        <v>863</v>
      </c>
      <c r="H45" s="60" t="s">
        <v>94</v>
      </c>
      <c r="I45" s="71" t="s">
        <v>932</v>
      </c>
      <c r="J45" s="60" t="s">
        <v>933</v>
      </c>
      <c r="K45" s="72" t="str">
        <f t="shared" si="0"/>
        <v>Click here</v>
      </c>
    </row>
    <row r="46" spans="1:11" x14ac:dyDescent="0.25">
      <c r="A46" s="3">
        <v>62</v>
      </c>
      <c r="B46" s="60">
        <v>324</v>
      </c>
      <c r="C46" s="60" t="s">
        <v>155</v>
      </c>
      <c r="D46" s="60" t="s">
        <v>156</v>
      </c>
      <c r="E46" s="60" t="s">
        <v>84</v>
      </c>
      <c r="F46" s="60" t="s">
        <v>865</v>
      </c>
      <c r="G46" s="60" t="s">
        <v>860</v>
      </c>
      <c r="H46" s="60" t="s">
        <v>94</v>
      </c>
      <c r="I46" s="71" t="s">
        <v>934</v>
      </c>
      <c r="J46" s="60" t="s">
        <v>933</v>
      </c>
      <c r="K46" s="72" t="str">
        <f t="shared" si="0"/>
        <v>Click here</v>
      </c>
    </row>
    <row r="47" spans="1:11" x14ac:dyDescent="0.25">
      <c r="A47" s="3">
        <v>63</v>
      </c>
      <c r="B47" s="60">
        <v>73</v>
      </c>
      <c r="C47" s="60" t="s">
        <v>157</v>
      </c>
      <c r="D47" s="60" t="s">
        <v>158</v>
      </c>
      <c r="E47" s="60" t="s">
        <v>84</v>
      </c>
      <c r="F47" s="60" t="s">
        <v>865</v>
      </c>
      <c r="G47" s="60" t="s">
        <v>860</v>
      </c>
      <c r="H47" s="60" t="s">
        <v>94</v>
      </c>
      <c r="I47" s="71" t="s">
        <v>935</v>
      </c>
      <c r="J47" s="60" t="s">
        <v>936</v>
      </c>
      <c r="K47" s="72" t="str">
        <f t="shared" si="0"/>
        <v>Click here</v>
      </c>
    </row>
    <row r="48" spans="1:11" x14ac:dyDescent="0.25">
      <c r="A48" s="3">
        <v>63</v>
      </c>
      <c r="B48" s="60">
        <v>73</v>
      </c>
      <c r="C48" s="60" t="s">
        <v>157</v>
      </c>
      <c r="D48" s="60" t="s">
        <v>158</v>
      </c>
      <c r="E48" s="60" t="s">
        <v>84</v>
      </c>
      <c r="F48" s="60" t="s">
        <v>865</v>
      </c>
      <c r="G48" s="60" t="s">
        <v>863</v>
      </c>
      <c r="H48" s="60" t="s">
        <v>94</v>
      </c>
      <c r="I48" s="71" t="s">
        <v>937</v>
      </c>
      <c r="J48" s="60" t="s">
        <v>936</v>
      </c>
      <c r="K48" s="72" t="str">
        <f t="shared" si="0"/>
        <v>Click here</v>
      </c>
    </row>
    <row r="49" spans="1:11" x14ac:dyDescent="0.25">
      <c r="A49" s="3">
        <v>63</v>
      </c>
      <c r="B49" s="60">
        <v>73</v>
      </c>
      <c r="C49" s="60" t="s">
        <v>157</v>
      </c>
      <c r="D49" s="60" t="s">
        <v>158</v>
      </c>
      <c r="E49" s="60" t="s">
        <v>84</v>
      </c>
      <c r="F49" s="60" t="s">
        <v>859</v>
      </c>
      <c r="G49" s="60" t="s">
        <v>860</v>
      </c>
      <c r="H49" s="60" t="s">
        <v>95</v>
      </c>
      <c r="I49" s="71" t="s">
        <v>938</v>
      </c>
      <c r="J49" s="60" t="s">
        <v>939</v>
      </c>
      <c r="K49" s="72" t="str">
        <f t="shared" si="0"/>
        <v>Click here</v>
      </c>
    </row>
    <row r="50" spans="1:11" x14ac:dyDescent="0.25">
      <c r="A50" s="3">
        <v>64</v>
      </c>
      <c r="B50" s="60">
        <v>75</v>
      </c>
      <c r="C50" s="60" t="s">
        <v>159</v>
      </c>
      <c r="D50" s="60" t="s">
        <v>160</v>
      </c>
      <c r="E50" s="60" t="s">
        <v>870</v>
      </c>
      <c r="F50" s="60" t="s">
        <v>859</v>
      </c>
      <c r="G50" s="60" t="s">
        <v>863</v>
      </c>
      <c r="H50" s="60" t="s">
        <v>95</v>
      </c>
      <c r="I50" s="71" t="s">
        <v>940</v>
      </c>
      <c r="J50" s="60" t="s">
        <v>941</v>
      </c>
      <c r="K50" s="72" t="str">
        <f t="shared" si="0"/>
        <v>Click here</v>
      </c>
    </row>
    <row r="51" spans="1:11" x14ac:dyDescent="0.25">
      <c r="A51" s="3">
        <v>64</v>
      </c>
      <c r="B51" s="60">
        <v>75</v>
      </c>
      <c r="C51" s="60" t="s">
        <v>159</v>
      </c>
      <c r="D51" s="60" t="s">
        <v>160</v>
      </c>
      <c r="E51" s="60" t="s">
        <v>84</v>
      </c>
      <c r="F51" s="60" t="s">
        <v>859</v>
      </c>
      <c r="G51" s="60" t="s">
        <v>860</v>
      </c>
      <c r="H51" s="60" t="s">
        <v>95</v>
      </c>
      <c r="I51" s="71" t="s">
        <v>942</v>
      </c>
      <c r="J51" s="60" t="s">
        <v>941</v>
      </c>
      <c r="K51" s="72" t="str">
        <f t="shared" si="0"/>
        <v>Click here</v>
      </c>
    </row>
    <row r="52" spans="1:11" x14ac:dyDescent="0.25">
      <c r="A52" s="3">
        <v>64</v>
      </c>
      <c r="B52" s="60">
        <v>75</v>
      </c>
      <c r="C52" s="60" t="s">
        <v>159</v>
      </c>
      <c r="D52" s="60" t="s">
        <v>160</v>
      </c>
      <c r="E52" s="60" t="s">
        <v>84</v>
      </c>
      <c r="F52" s="60" t="s">
        <v>865</v>
      </c>
      <c r="G52" s="60" t="s">
        <v>863</v>
      </c>
      <c r="H52" s="60" t="s">
        <v>94</v>
      </c>
      <c r="I52" s="71" t="s">
        <v>943</v>
      </c>
      <c r="J52" s="1" t="s">
        <v>944</v>
      </c>
      <c r="K52" s="72" t="str">
        <f t="shared" si="0"/>
        <v>Click here</v>
      </c>
    </row>
    <row r="53" spans="1:11" x14ac:dyDescent="0.25">
      <c r="A53" s="3">
        <v>64</v>
      </c>
      <c r="B53" s="60">
        <v>75</v>
      </c>
      <c r="C53" s="60" t="s">
        <v>159</v>
      </c>
      <c r="D53" s="60" t="s">
        <v>160</v>
      </c>
      <c r="E53" s="60" t="s">
        <v>870</v>
      </c>
      <c r="F53" s="60" t="s">
        <v>871</v>
      </c>
      <c r="G53" s="60" t="s">
        <v>863</v>
      </c>
      <c r="H53" s="60" t="s">
        <v>95</v>
      </c>
      <c r="I53" s="71" t="s">
        <v>945</v>
      </c>
      <c r="J53" s="60" t="s">
        <v>946</v>
      </c>
      <c r="K53" s="72" t="str">
        <f t="shared" si="0"/>
        <v>Click here</v>
      </c>
    </row>
    <row r="54" spans="1:11" x14ac:dyDescent="0.25">
      <c r="A54" s="3">
        <v>65</v>
      </c>
      <c r="B54" s="60">
        <v>333</v>
      </c>
      <c r="C54" s="60" t="s">
        <v>161</v>
      </c>
      <c r="D54" s="60" t="s">
        <v>162</v>
      </c>
      <c r="E54" s="60" t="s">
        <v>870</v>
      </c>
      <c r="F54" s="60" t="s">
        <v>871</v>
      </c>
      <c r="G54" s="60" t="s">
        <v>860</v>
      </c>
      <c r="H54" s="60" t="s">
        <v>95</v>
      </c>
      <c r="I54" s="71" t="s">
        <v>947</v>
      </c>
      <c r="J54" s="60" t="s">
        <v>948</v>
      </c>
      <c r="K54" s="72" t="str">
        <f t="shared" si="0"/>
        <v>Click here</v>
      </c>
    </row>
    <row r="55" spans="1:11" x14ac:dyDescent="0.25">
      <c r="A55" s="3">
        <v>69</v>
      </c>
      <c r="B55" s="60">
        <v>79</v>
      </c>
      <c r="C55" s="60" t="s">
        <v>163</v>
      </c>
      <c r="D55" s="60" t="s">
        <v>164</v>
      </c>
      <c r="E55" s="60" t="s">
        <v>870</v>
      </c>
      <c r="F55" s="60" t="s">
        <v>891</v>
      </c>
      <c r="G55" s="60" t="s">
        <v>860</v>
      </c>
      <c r="H55" s="60" t="s">
        <v>95</v>
      </c>
      <c r="I55" s="71" t="s">
        <v>949</v>
      </c>
      <c r="J55" s="60" t="s">
        <v>950</v>
      </c>
      <c r="K55" s="72" t="str">
        <f t="shared" si="0"/>
        <v>Click here</v>
      </c>
    </row>
    <row r="56" spans="1:11" x14ac:dyDescent="0.25">
      <c r="A56" s="3">
        <v>69</v>
      </c>
      <c r="B56" s="60">
        <v>79</v>
      </c>
      <c r="C56" s="60" t="s">
        <v>163</v>
      </c>
      <c r="D56" s="60" t="s">
        <v>164</v>
      </c>
      <c r="E56" s="60" t="s">
        <v>84</v>
      </c>
      <c r="F56" s="60" t="s">
        <v>891</v>
      </c>
      <c r="G56" s="60" t="s">
        <v>860</v>
      </c>
      <c r="H56" s="60" t="s">
        <v>95</v>
      </c>
      <c r="I56" s="71" t="s">
        <v>951</v>
      </c>
      <c r="J56" s="1" t="s">
        <v>950</v>
      </c>
      <c r="K56" s="72" t="str">
        <f t="shared" si="0"/>
        <v>Click here</v>
      </c>
    </row>
    <row r="57" spans="1:11" x14ac:dyDescent="0.25">
      <c r="A57" s="3">
        <v>70</v>
      </c>
      <c r="B57" s="60">
        <v>80</v>
      </c>
      <c r="C57" s="60" t="s">
        <v>165</v>
      </c>
      <c r="D57" s="60" t="s">
        <v>166</v>
      </c>
      <c r="E57" s="60" t="s">
        <v>870</v>
      </c>
      <c r="F57" s="60" t="s">
        <v>871</v>
      </c>
      <c r="G57" s="60" t="s">
        <v>860</v>
      </c>
      <c r="H57" s="60" t="s">
        <v>94</v>
      </c>
      <c r="I57" s="71" t="s">
        <v>952</v>
      </c>
      <c r="J57" s="60" t="s">
        <v>953</v>
      </c>
      <c r="K57" s="72" t="str">
        <f t="shared" si="0"/>
        <v>Click here</v>
      </c>
    </row>
    <row r="58" spans="1:11" x14ac:dyDescent="0.25">
      <c r="A58" s="3">
        <v>75</v>
      </c>
      <c r="B58" s="60">
        <v>83</v>
      </c>
      <c r="C58" s="60" t="s">
        <v>168</v>
      </c>
      <c r="D58" s="60" t="s">
        <v>169</v>
      </c>
      <c r="E58" s="60" t="s">
        <v>84</v>
      </c>
      <c r="F58" s="60" t="s">
        <v>865</v>
      </c>
      <c r="G58" s="60" t="s">
        <v>860</v>
      </c>
      <c r="H58" s="60" t="s">
        <v>94</v>
      </c>
      <c r="I58" s="71" t="s">
        <v>954</v>
      </c>
      <c r="J58" s="60" t="s">
        <v>955</v>
      </c>
      <c r="K58" s="72" t="str">
        <f t="shared" si="0"/>
        <v>Click here</v>
      </c>
    </row>
    <row r="59" spans="1:11" x14ac:dyDescent="0.25">
      <c r="A59" s="3">
        <v>75</v>
      </c>
      <c r="B59" s="60">
        <v>83</v>
      </c>
      <c r="C59" s="60" t="s">
        <v>168</v>
      </c>
      <c r="D59" s="60" t="s">
        <v>169</v>
      </c>
      <c r="E59" s="60" t="s">
        <v>84</v>
      </c>
      <c r="F59" s="60" t="s">
        <v>865</v>
      </c>
      <c r="G59" s="60" t="s">
        <v>863</v>
      </c>
      <c r="H59" s="60" t="s">
        <v>94</v>
      </c>
      <c r="I59" s="71" t="s">
        <v>956</v>
      </c>
      <c r="J59" s="60" t="s">
        <v>955</v>
      </c>
      <c r="K59" s="72" t="str">
        <f t="shared" si="0"/>
        <v>Click here</v>
      </c>
    </row>
    <row r="60" spans="1:11" x14ac:dyDescent="0.25">
      <c r="A60" s="3">
        <v>77</v>
      </c>
      <c r="B60" s="60">
        <v>86</v>
      </c>
      <c r="C60" s="60" t="s">
        <v>170</v>
      </c>
      <c r="D60" s="60" t="s">
        <v>171</v>
      </c>
      <c r="E60" s="60" t="s">
        <v>870</v>
      </c>
      <c r="F60" s="60" t="s">
        <v>859</v>
      </c>
      <c r="G60" s="60" t="s">
        <v>860</v>
      </c>
      <c r="H60" s="60" t="s">
        <v>94</v>
      </c>
      <c r="I60" s="71" t="s">
        <v>957</v>
      </c>
      <c r="J60" s="60" t="s">
        <v>958</v>
      </c>
      <c r="K60" s="72" t="str">
        <f t="shared" si="0"/>
        <v>Click here</v>
      </c>
    </row>
    <row r="61" spans="1:11" x14ac:dyDescent="0.25">
      <c r="A61" s="3">
        <v>77</v>
      </c>
      <c r="B61" s="60">
        <v>86</v>
      </c>
      <c r="C61" s="60" t="s">
        <v>170</v>
      </c>
      <c r="D61" s="60" t="s">
        <v>171</v>
      </c>
      <c r="E61" s="60" t="s">
        <v>870</v>
      </c>
      <c r="F61" s="60" t="s">
        <v>859</v>
      </c>
      <c r="G61" s="60" t="s">
        <v>863</v>
      </c>
      <c r="H61" s="60" t="s">
        <v>94</v>
      </c>
      <c r="I61" s="71" t="s">
        <v>959</v>
      </c>
      <c r="J61" s="60" t="s">
        <v>958</v>
      </c>
      <c r="K61" s="72" t="str">
        <f t="shared" si="0"/>
        <v>Click here</v>
      </c>
    </row>
    <row r="62" spans="1:11" x14ac:dyDescent="0.25">
      <c r="A62" s="3">
        <v>77</v>
      </c>
      <c r="B62" s="60">
        <v>86</v>
      </c>
      <c r="C62" s="60" t="s">
        <v>170</v>
      </c>
      <c r="D62" s="60" t="s">
        <v>171</v>
      </c>
      <c r="E62" s="60" t="s">
        <v>870</v>
      </c>
      <c r="F62" s="60" t="s">
        <v>871</v>
      </c>
      <c r="G62" s="60" t="s">
        <v>860</v>
      </c>
      <c r="H62" s="60" t="s">
        <v>94</v>
      </c>
      <c r="I62" s="71" t="s">
        <v>960</v>
      </c>
      <c r="J62" s="60" t="s">
        <v>961</v>
      </c>
      <c r="K62" s="72" t="str">
        <f t="shared" si="0"/>
        <v>Click here</v>
      </c>
    </row>
    <row r="63" spans="1:11" x14ac:dyDescent="0.25">
      <c r="A63" s="3">
        <v>81</v>
      </c>
      <c r="B63" s="60">
        <v>90</v>
      </c>
      <c r="C63" s="60" t="s">
        <v>172</v>
      </c>
      <c r="D63" s="60" t="s">
        <v>173</v>
      </c>
      <c r="E63" s="60" t="s">
        <v>84</v>
      </c>
      <c r="F63" s="60" t="s">
        <v>859</v>
      </c>
      <c r="G63" s="60" t="s">
        <v>860</v>
      </c>
      <c r="H63" s="60" t="s">
        <v>95</v>
      </c>
      <c r="I63" s="71" t="s">
        <v>962</v>
      </c>
      <c r="J63" s="60" t="s">
        <v>931</v>
      </c>
      <c r="K63" s="72" t="str">
        <f t="shared" si="0"/>
        <v>Click here</v>
      </c>
    </row>
    <row r="64" spans="1:11" x14ac:dyDescent="0.25">
      <c r="A64" s="3">
        <v>81</v>
      </c>
      <c r="B64" s="60">
        <v>90</v>
      </c>
      <c r="C64" s="60" t="s">
        <v>172</v>
      </c>
      <c r="D64" s="60" t="s">
        <v>173</v>
      </c>
      <c r="E64" s="60" t="s">
        <v>84</v>
      </c>
      <c r="F64" s="60" t="s">
        <v>859</v>
      </c>
      <c r="G64" s="60" t="s">
        <v>863</v>
      </c>
      <c r="H64" s="60" t="s">
        <v>94</v>
      </c>
      <c r="I64" s="71" t="s">
        <v>963</v>
      </c>
      <c r="J64" s="60" t="s">
        <v>931</v>
      </c>
      <c r="K64" s="72" t="str">
        <f t="shared" si="0"/>
        <v>Click here</v>
      </c>
    </row>
    <row r="65" spans="1:11" x14ac:dyDescent="0.25">
      <c r="A65" s="3">
        <v>81</v>
      </c>
      <c r="B65" s="60">
        <v>90</v>
      </c>
      <c r="C65" s="60" t="s">
        <v>172</v>
      </c>
      <c r="D65" s="60" t="s">
        <v>173</v>
      </c>
      <c r="E65" s="60" t="s">
        <v>870</v>
      </c>
      <c r="F65" s="60" t="s">
        <v>871</v>
      </c>
      <c r="G65" s="60" t="s">
        <v>860</v>
      </c>
      <c r="H65" s="60" t="s">
        <v>94</v>
      </c>
      <c r="I65" s="71" t="s">
        <v>964</v>
      </c>
      <c r="J65" s="60" t="s">
        <v>965</v>
      </c>
      <c r="K65" s="72" t="str">
        <f t="shared" si="0"/>
        <v>Click here</v>
      </c>
    </row>
    <row r="66" spans="1:11" x14ac:dyDescent="0.25">
      <c r="A66" s="3">
        <v>81</v>
      </c>
      <c r="B66" s="60">
        <v>90</v>
      </c>
      <c r="C66" s="60" t="s">
        <v>172</v>
      </c>
      <c r="D66" s="60" t="s">
        <v>173</v>
      </c>
      <c r="E66" s="60" t="s">
        <v>84</v>
      </c>
      <c r="F66" s="60" t="s">
        <v>865</v>
      </c>
      <c r="G66" s="60" t="s">
        <v>863</v>
      </c>
      <c r="H66" s="60" t="s">
        <v>94</v>
      </c>
      <c r="I66" s="71" t="s">
        <v>966</v>
      </c>
      <c r="J66" s="60" t="s">
        <v>967</v>
      </c>
      <c r="K66" s="72" t="str">
        <f t="shared" ref="K66:K129" si="1">HYPERLINK(J66, "Click here")</f>
        <v>Click here</v>
      </c>
    </row>
    <row r="67" spans="1:11" x14ac:dyDescent="0.25">
      <c r="A67" s="3">
        <v>81</v>
      </c>
      <c r="B67" s="60">
        <v>90</v>
      </c>
      <c r="C67" s="60" t="s">
        <v>172</v>
      </c>
      <c r="D67" s="60" t="s">
        <v>173</v>
      </c>
      <c r="E67" s="60" t="s">
        <v>84</v>
      </c>
      <c r="F67" s="60" t="s">
        <v>865</v>
      </c>
      <c r="G67" s="60" t="s">
        <v>860</v>
      </c>
      <c r="H67" s="60" t="s">
        <v>94</v>
      </c>
      <c r="I67" s="71" t="s">
        <v>968</v>
      </c>
      <c r="J67" s="60" t="s">
        <v>967</v>
      </c>
      <c r="K67" s="72" t="str">
        <f t="shared" si="1"/>
        <v>Click here</v>
      </c>
    </row>
    <row r="68" spans="1:11" x14ac:dyDescent="0.25">
      <c r="A68" s="3">
        <v>82</v>
      </c>
      <c r="B68" s="60">
        <v>91</v>
      </c>
      <c r="C68" s="60" t="s">
        <v>174</v>
      </c>
      <c r="D68" s="60" t="s">
        <v>175</v>
      </c>
      <c r="E68" s="60" t="s">
        <v>84</v>
      </c>
      <c r="F68" s="60" t="s">
        <v>859</v>
      </c>
      <c r="G68" s="60" t="s">
        <v>860</v>
      </c>
      <c r="H68" s="60" t="s">
        <v>95</v>
      </c>
      <c r="I68" s="71" t="s">
        <v>969</v>
      </c>
      <c r="J68" s="60" t="s">
        <v>931</v>
      </c>
      <c r="K68" s="72" t="str">
        <f t="shared" si="1"/>
        <v>Click here</v>
      </c>
    </row>
    <row r="69" spans="1:11" x14ac:dyDescent="0.25">
      <c r="A69" s="3">
        <v>82</v>
      </c>
      <c r="B69" s="60">
        <v>91</v>
      </c>
      <c r="C69" s="60" t="s">
        <v>174</v>
      </c>
      <c r="D69" s="60" t="s">
        <v>175</v>
      </c>
      <c r="E69" s="60" t="s">
        <v>84</v>
      </c>
      <c r="F69" s="60" t="s">
        <v>865</v>
      </c>
      <c r="G69" s="60" t="s">
        <v>860</v>
      </c>
      <c r="H69" s="60" t="s">
        <v>94</v>
      </c>
      <c r="I69" s="71" t="s">
        <v>970</v>
      </c>
      <c r="J69" s="60" t="s">
        <v>971</v>
      </c>
      <c r="K69" s="72" t="str">
        <f t="shared" si="1"/>
        <v>Click here</v>
      </c>
    </row>
    <row r="70" spans="1:11" x14ac:dyDescent="0.25">
      <c r="A70" s="3">
        <v>82</v>
      </c>
      <c r="B70" s="60">
        <v>91</v>
      </c>
      <c r="C70" s="60" t="s">
        <v>174</v>
      </c>
      <c r="D70" s="60" t="s">
        <v>175</v>
      </c>
      <c r="E70" s="60" t="s">
        <v>84</v>
      </c>
      <c r="F70" s="60" t="s">
        <v>865</v>
      </c>
      <c r="G70" s="60" t="s">
        <v>863</v>
      </c>
      <c r="H70" s="60" t="s">
        <v>94</v>
      </c>
      <c r="I70" s="71" t="s">
        <v>972</v>
      </c>
      <c r="J70" s="60" t="s">
        <v>971</v>
      </c>
      <c r="K70" s="72" t="str">
        <f t="shared" si="1"/>
        <v>Click here</v>
      </c>
    </row>
    <row r="71" spans="1:11" x14ac:dyDescent="0.25">
      <c r="A71" s="3">
        <v>83</v>
      </c>
      <c r="B71" s="60">
        <v>92</v>
      </c>
      <c r="C71" s="60" t="s">
        <v>176</v>
      </c>
      <c r="D71" s="60" t="s">
        <v>177</v>
      </c>
      <c r="E71" s="60" t="s">
        <v>870</v>
      </c>
      <c r="F71" s="60" t="s">
        <v>859</v>
      </c>
      <c r="G71" s="60" t="s">
        <v>863</v>
      </c>
      <c r="H71" s="60" t="s">
        <v>94</v>
      </c>
      <c r="I71" s="71" t="s">
        <v>973</v>
      </c>
      <c r="J71" s="60" t="s">
        <v>974</v>
      </c>
      <c r="K71" s="72" t="str">
        <f t="shared" si="1"/>
        <v>Click here</v>
      </c>
    </row>
    <row r="72" spans="1:11" x14ac:dyDescent="0.25">
      <c r="A72" s="3">
        <v>86</v>
      </c>
      <c r="B72" s="60" t="s">
        <v>178</v>
      </c>
      <c r="C72" s="60" t="s">
        <v>179</v>
      </c>
      <c r="D72" s="60" t="s">
        <v>180</v>
      </c>
      <c r="E72" s="60" t="s">
        <v>84</v>
      </c>
      <c r="F72" s="60" t="s">
        <v>871</v>
      </c>
      <c r="G72" s="60" t="s">
        <v>860</v>
      </c>
      <c r="H72" s="60" t="s">
        <v>94</v>
      </c>
      <c r="I72" s="71" t="s">
        <v>975</v>
      </c>
      <c r="J72" s="60" t="s">
        <v>976</v>
      </c>
      <c r="K72" s="72" t="str">
        <f t="shared" si="1"/>
        <v>Click here</v>
      </c>
    </row>
    <row r="73" spans="1:11" x14ac:dyDescent="0.25">
      <c r="A73" s="3">
        <v>89</v>
      </c>
      <c r="B73" s="60">
        <v>97</v>
      </c>
      <c r="C73" s="60" t="s">
        <v>182</v>
      </c>
      <c r="D73" s="60" t="s">
        <v>183</v>
      </c>
      <c r="E73" s="60" t="s">
        <v>870</v>
      </c>
      <c r="F73" s="60" t="s">
        <v>871</v>
      </c>
      <c r="G73" s="60" t="s">
        <v>860</v>
      </c>
      <c r="H73" s="60" t="s">
        <v>94</v>
      </c>
      <c r="I73" s="71" t="s">
        <v>977</v>
      </c>
      <c r="J73" s="60" t="s">
        <v>978</v>
      </c>
      <c r="K73" s="72" t="str">
        <f t="shared" si="1"/>
        <v>Click here</v>
      </c>
    </row>
    <row r="74" spans="1:11" x14ac:dyDescent="0.25">
      <c r="A74" s="3">
        <v>89</v>
      </c>
      <c r="B74" s="60">
        <v>97</v>
      </c>
      <c r="C74" s="60" t="s">
        <v>182</v>
      </c>
      <c r="D74" s="60" t="s">
        <v>183</v>
      </c>
      <c r="E74" s="60" t="s">
        <v>84</v>
      </c>
      <c r="F74" s="60" t="s">
        <v>865</v>
      </c>
      <c r="G74" s="60" t="s">
        <v>860</v>
      </c>
      <c r="H74" s="60" t="s">
        <v>94</v>
      </c>
      <c r="I74" s="71" t="s">
        <v>979</v>
      </c>
      <c r="J74" s="60" t="s">
        <v>980</v>
      </c>
      <c r="K74" s="72" t="str">
        <f t="shared" si="1"/>
        <v>Click here</v>
      </c>
    </row>
    <row r="75" spans="1:11" x14ac:dyDescent="0.25">
      <c r="A75" s="3">
        <v>89</v>
      </c>
      <c r="B75" s="60">
        <v>97</v>
      </c>
      <c r="C75" s="60" t="s">
        <v>182</v>
      </c>
      <c r="D75" s="60" t="s">
        <v>183</v>
      </c>
      <c r="E75" s="60" t="s">
        <v>84</v>
      </c>
      <c r="F75" s="60" t="s">
        <v>865</v>
      </c>
      <c r="G75" s="60" t="s">
        <v>863</v>
      </c>
      <c r="H75" s="60" t="s">
        <v>94</v>
      </c>
      <c r="I75" s="71" t="s">
        <v>981</v>
      </c>
      <c r="J75" s="60" t="s">
        <v>980</v>
      </c>
      <c r="K75" s="72" t="str">
        <f t="shared" si="1"/>
        <v>Click here</v>
      </c>
    </row>
    <row r="76" spans="1:11" x14ac:dyDescent="0.25">
      <c r="A76" s="3">
        <v>94</v>
      </c>
      <c r="B76" s="60">
        <v>102</v>
      </c>
      <c r="C76" s="60" t="s">
        <v>186</v>
      </c>
      <c r="D76" s="60" t="s">
        <v>187</v>
      </c>
      <c r="E76" s="60" t="s">
        <v>870</v>
      </c>
      <c r="F76" s="60" t="s">
        <v>871</v>
      </c>
      <c r="G76" s="60" t="s">
        <v>860</v>
      </c>
      <c r="H76" s="60" t="s">
        <v>94</v>
      </c>
      <c r="I76" s="71" t="s">
        <v>982</v>
      </c>
      <c r="J76" s="60" t="s">
        <v>983</v>
      </c>
      <c r="K76" s="72" t="str">
        <f t="shared" si="1"/>
        <v>Click here</v>
      </c>
    </row>
    <row r="77" spans="1:11" x14ac:dyDescent="0.25">
      <c r="A77" s="3">
        <v>94</v>
      </c>
      <c r="B77" s="60">
        <v>102</v>
      </c>
      <c r="C77" s="60" t="s">
        <v>186</v>
      </c>
      <c r="D77" s="60" t="s">
        <v>187</v>
      </c>
      <c r="E77" s="60" t="s">
        <v>84</v>
      </c>
      <c r="F77" s="60" t="s">
        <v>865</v>
      </c>
      <c r="G77" s="60" t="s">
        <v>860</v>
      </c>
      <c r="H77" s="60" t="s">
        <v>94</v>
      </c>
      <c r="I77" s="71" t="s">
        <v>984</v>
      </c>
      <c r="J77" s="60" t="s">
        <v>985</v>
      </c>
      <c r="K77" s="72" t="str">
        <f t="shared" si="1"/>
        <v>Click here</v>
      </c>
    </row>
    <row r="78" spans="1:11" x14ac:dyDescent="0.25">
      <c r="A78" s="3">
        <v>94</v>
      </c>
      <c r="B78" s="60">
        <v>102</v>
      </c>
      <c r="C78" s="60" t="s">
        <v>186</v>
      </c>
      <c r="D78" s="60" t="s">
        <v>187</v>
      </c>
      <c r="E78" s="60" t="s">
        <v>84</v>
      </c>
      <c r="F78" s="60" t="s">
        <v>865</v>
      </c>
      <c r="G78" s="60" t="s">
        <v>863</v>
      </c>
      <c r="H78" s="60" t="s">
        <v>94</v>
      </c>
      <c r="I78" s="71" t="s">
        <v>986</v>
      </c>
      <c r="J78" s="60" t="s">
        <v>987</v>
      </c>
      <c r="K78" s="72" t="str">
        <f t="shared" si="1"/>
        <v>Click here</v>
      </c>
    </row>
    <row r="79" spans="1:11" x14ac:dyDescent="0.25">
      <c r="A79" s="3">
        <v>99</v>
      </c>
      <c r="B79" s="60">
        <v>108</v>
      </c>
      <c r="C79" s="60" t="s">
        <v>190</v>
      </c>
      <c r="D79" s="60" t="s">
        <v>191</v>
      </c>
      <c r="E79" s="60" t="s">
        <v>870</v>
      </c>
      <c r="F79" s="60" t="s">
        <v>891</v>
      </c>
      <c r="G79" s="60" t="s">
        <v>863</v>
      </c>
      <c r="H79" s="60" t="s">
        <v>94</v>
      </c>
      <c r="I79" s="71" t="s">
        <v>988</v>
      </c>
      <c r="J79" s="1" t="s">
        <v>989</v>
      </c>
      <c r="K79" s="72" t="str">
        <f t="shared" si="1"/>
        <v>Click here</v>
      </c>
    </row>
    <row r="80" spans="1:11" x14ac:dyDescent="0.25">
      <c r="A80" s="3">
        <v>99</v>
      </c>
      <c r="B80" s="60">
        <v>108</v>
      </c>
      <c r="C80" s="60" t="s">
        <v>190</v>
      </c>
      <c r="D80" s="60" t="s">
        <v>191</v>
      </c>
      <c r="E80" s="60" t="s">
        <v>870</v>
      </c>
      <c r="F80" s="60" t="s">
        <v>859</v>
      </c>
      <c r="G80" s="60" t="s">
        <v>863</v>
      </c>
      <c r="H80" s="60" t="s">
        <v>95</v>
      </c>
      <c r="I80" s="71" t="s">
        <v>990</v>
      </c>
      <c r="J80" s="60" t="s">
        <v>991</v>
      </c>
      <c r="K80" s="72" t="str">
        <f t="shared" si="1"/>
        <v>Click here</v>
      </c>
    </row>
    <row r="81" spans="1:11" x14ac:dyDescent="0.25">
      <c r="A81" s="3">
        <v>103</v>
      </c>
      <c r="B81" s="60">
        <v>230</v>
      </c>
      <c r="C81" s="60" t="s">
        <v>199</v>
      </c>
      <c r="D81" s="60" t="s">
        <v>200</v>
      </c>
      <c r="E81" s="60" t="s">
        <v>870</v>
      </c>
      <c r="F81" s="60" t="s">
        <v>859</v>
      </c>
      <c r="G81" s="60" t="s">
        <v>860</v>
      </c>
      <c r="H81" s="60" t="s">
        <v>95</v>
      </c>
      <c r="I81" s="71" t="s">
        <v>992</v>
      </c>
      <c r="J81" s="60" t="s">
        <v>991</v>
      </c>
      <c r="K81" s="72" t="str">
        <f t="shared" si="1"/>
        <v>Click here</v>
      </c>
    </row>
    <row r="82" spans="1:11" x14ac:dyDescent="0.25">
      <c r="A82" s="3">
        <v>103</v>
      </c>
      <c r="B82" s="60">
        <v>230</v>
      </c>
      <c r="C82" s="60" t="s">
        <v>199</v>
      </c>
      <c r="D82" s="60" t="s">
        <v>200</v>
      </c>
      <c r="E82" s="60" t="s">
        <v>84</v>
      </c>
      <c r="F82" s="60" t="s">
        <v>865</v>
      </c>
      <c r="G82" s="60" t="s">
        <v>860</v>
      </c>
      <c r="H82" s="60" t="s">
        <v>95</v>
      </c>
      <c r="I82" s="71" t="s">
        <v>993</v>
      </c>
      <c r="J82" s="60" t="s">
        <v>994</v>
      </c>
      <c r="K82" s="72" t="str">
        <f t="shared" si="1"/>
        <v>Click here</v>
      </c>
    </row>
    <row r="83" spans="1:11" x14ac:dyDescent="0.25">
      <c r="A83" s="3">
        <v>103</v>
      </c>
      <c r="B83" s="60">
        <v>230</v>
      </c>
      <c r="C83" s="60" t="s">
        <v>199</v>
      </c>
      <c r="D83" s="60" t="s">
        <v>200</v>
      </c>
      <c r="E83" s="60" t="s">
        <v>870</v>
      </c>
      <c r="F83" s="60" t="s">
        <v>871</v>
      </c>
      <c r="G83" s="60" t="s">
        <v>860</v>
      </c>
      <c r="H83" s="60" t="s">
        <v>95</v>
      </c>
      <c r="I83" s="71" t="s">
        <v>992</v>
      </c>
      <c r="J83" s="60" t="s">
        <v>995</v>
      </c>
      <c r="K83" s="72" t="str">
        <f t="shared" si="1"/>
        <v>Click here</v>
      </c>
    </row>
    <row r="84" spans="1:11" x14ac:dyDescent="0.25">
      <c r="A84" s="3">
        <v>103</v>
      </c>
      <c r="B84" s="60">
        <v>230</v>
      </c>
      <c r="C84" s="60" t="s">
        <v>199</v>
      </c>
      <c r="D84" s="60" t="s">
        <v>200</v>
      </c>
      <c r="E84" s="60" t="s">
        <v>870</v>
      </c>
      <c r="F84" s="60" t="s">
        <v>891</v>
      </c>
      <c r="G84" s="60" t="s">
        <v>860</v>
      </c>
      <c r="H84" s="60" t="s">
        <v>95</v>
      </c>
      <c r="I84" s="71" t="s">
        <v>992</v>
      </c>
      <c r="J84" s="60" t="s">
        <v>996</v>
      </c>
      <c r="K84" s="72" t="str">
        <f t="shared" si="1"/>
        <v>Click here</v>
      </c>
    </row>
    <row r="85" spans="1:11" x14ac:dyDescent="0.25">
      <c r="A85" s="3">
        <v>105</v>
      </c>
      <c r="B85" s="60">
        <v>118</v>
      </c>
      <c r="C85" s="60" t="s">
        <v>204</v>
      </c>
      <c r="D85" s="60" t="s">
        <v>205</v>
      </c>
      <c r="E85" s="60" t="s">
        <v>84</v>
      </c>
      <c r="F85" s="60" t="s">
        <v>865</v>
      </c>
      <c r="G85" s="60" t="s">
        <v>860</v>
      </c>
      <c r="H85" s="60" t="s">
        <v>94</v>
      </c>
      <c r="I85" s="71" t="s">
        <v>997</v>
      </c>
      <c r="J85" s="60" t="s">
        <v>998</v>
      </c>
      <c r="K85" s="72" t="str">
        <f t="shared" si="1"/>
        <v>Click here</v>
      </c>
    </row>
    <row r="86" spans="1:11" x14ac:dyDescent="0.25">
      <c r="A86" s="3">
        <v>105</v>
      </c>
      <c r="B86" s="60">
        <v>118</v>
      </c>
      <c r="C86" s="60" t="s">
        <v>204</v>
      </c>
      <c r="D86" s="60" t="s">
        <v>205</v>
      </c>
      <c r="E86" s="60" t="s">
        <v>84</v>
      </c>
      <c r="F86" s="60" t="s">
        <v>865</v>
      </c>
      <c r="G86" s="60" t="s">
        <v>863</v>
      </c>
      <c r="H86" s="60" t="s">
        <v>94</v>
      </c>
      <c r="I86" s="71" t="s">
        <v>999</v>
      </c>
      <c r="J86" s="60" t="s">
        <v>998</v>
      </c>
      <c r="K86" s="72" t="str">
        <f t="shared" si="1"/>
        <v>Click here</v>
      </c>
    </row>
    <row r="87" spans="1:11" x14ac:dyDescent="0.25">
      <c r="A87" s="3">
        <v>105</v>
      </c>
      <c r="B87" s="60">
        <v>118</v>
      </c>
      <c r="C87" s="60" t="s">
        <v>204</v>
      </c>
      <c r="D87" s="60" t="s">
        <v>205</v>
      </c>
      <c r="E87" s="60" t="s">
        <v>84</v>
      </c>
      <c r="F87" s="60" t="s">
        <v>859</v>
      </c>
      <c r="G87" s="60" t="s">
        <v>860</v>
      </c>
      <c r="H87" s="60" t="s">
        <v>95</v>
      </c>
      <c r="I87" s="71" t="s">
        <v>1000</v>
      </c>
      <c r="J87" s="60" t="s">
        <v>931</v>
      </c>
      <c r="K87" s="72" t="str">
        <f t="shared" si="1"/>
        <v>Click here</v>
      </c>
    </row>
    <row r="88" spans="1:11" x14ac:dyDescent="0.25">
      <c r="A88" s="3">
        <v>106</v>
      </c>
      <c r="B88" s="60">
        <v>325</v>
      </c>
      <c r="C88" s="60" t="s">
        <v>206</v>
      </c>
      <c r="D88" s="60" t="s">
        <v>207</v>
      </c>
      <c r="E88" s="60" t="s">
        <v>870</v>
      </c>
      <c r="F88" s="60" t="s">
        <v>871</v>
      </c>
      <c r="G88" s="60" t="s">
        <v>863</v>
      </c>
      <c r="H88" s="60" t="s">
        <v>94</v>
      </c>
      <c r="I88" s="71" t="s">
        <v>1001</v>
      </c>
      <c r="J88" s="60" t="s">
        <v>1002</v>
      </c>
      <c r="K88" s="72" t="str">
        <f t="shared" si="1"/>
        <v>Click here</v>
      </c>
    </row>
    <row r="89" spans="1:11" x14ac:dyDescent="0.25">
      <c r="A89" s="3">
        <v>106</v>
      </c>
      <c r="B89" s="60">
        <v>325</v>
      </c>
      <c r="C89" s="60" t="s">
        <v>206</v>
      </c>
      <c r="D89" s="60" t="s">
        <v>207</v>
      </c>
      <c r="E89" s="60" t="s">
        <v>84</v>
      </c>
      <c r="F89" s="60" t="s">
        <v>865</v>
      </c>
      <c r="G89" s="60" t="s">
        <v>860</v>
      </c>
      <c r="H89" s="60" t="s">
        <v>94</v>
      </c>
      <c r="I89" s="71" t="s">
        <v>1003</v>
      </c>
      <c r="J89" s="60" t="s">
        <v>1004</v>
      </c>
      <c r="K89" s="72" t="str">
        <f t="shared" si="1"/>
        <v>Click here</v>
      </c>
    </row>
    <row r="90" spans="1:11" x14ac:dyDescent="0.25">
      <c r="A90" s="3">
        <v>106</v>
      </c>
      <c r="B90" s="60">
        <v>325</v>
      </c>
      <c r="C90" s="60" t="s">
        <v>206</v>
      </c>
      <c r="D90" s="60" t="s">
        <v>207</v>
      </c>
      <c r="E90" s="60" t="s">
        <v>84</v>
      </c>
      <c r="F90" s="60" t="s">
        <v>865</v>
      </c>
      <c r="G90" s="60" t="s">
        <v>863</v>
      </c>
      <c r="H90" s="60" t="s">
        <v>94</v>
      </c>
      <c r="I90" s="71" t="s">
        <v>1005</v>
      </c>
      <c r="J90" s="60" t="s">
        <v>1004</v>
      </c>
      <c r="K90" s="72" t="str">
        <f t="shared" si="1"/>
        <v>Click here</v>
      </c>
    </row>
    <row r="91" spans="1:11" x14ac:dyDescent="0.25">
      <c r="A91" s="3">
        <v>110</v>
      </c>
      <c r="B91" s="60" t="s">
        <v>210</v>
      </c>
      <c r="C91" s="60" t="s">
        <v>211</v>
      </c>
      <c r="D91" s="60" t="s">
        <v>212</v>
      </c>
      <c r="E91" s="60" t="s">
        <v>870</v>
      </c>
      <c r="F91" s="60" t="s">
        <v>891</v>
      </c>
      <c r="G91" s="60" t="s">
        <v>860</v>
      </c>
      <c r="H91" s="60" t="s">
        <v>94</v>
      </c>
      <c r="I91" s="71" t="s">
        <v>1006</v>
      </c>
      <c r="J91" s="60" t="s">
        <v>1007</v>
      </c>
      <c r="K91" s="72" t="str">
        <f t="shared" si="1"/>
        <v>Click here</v>
      </c>
    </row>
    <row r="92" spans="1:11" x14ac:dyDescent="0.25">
      <c r="A92" s="3">
        <v>110</v>
      </c>
      <c r="B92" s="60" t="s">
        <v>210</v>
      </c>
      <c r="C92" s="60" t="s">
        <v>211</v>
      </c>
      <c r="D92" s="60" t="s">
        <v>212</v>
      </c>
      <c r="E92" s="60" t="s">
        <v>870</v>
      </c>
      <c r="F92" s="60" t="s">
        <v>891</v>
      </c>
      <c r="G92" s="60" t="s">
        <v>863</v>
      </c>
      <c r="H92" s="60" t="s">
        <v>94</v>
      </c>
      <c r="I92" s="71" t="s">
        <v>1008</v>
      </c>
      <c r="J92" s="60" t="s">
        <v>1007</v>
      </c>
      <c r="K92" s="72" t="str">
        <f t="shared" si="1"/>
        <v>Click here</v>
      </c>
    </row>
    <row r="93" spans="1:11" x14ac:dyDescent="0.25">
      <c r="A93" s="3">
        <v>119</v>
      </c>
      <c r="B93" s="60" t="s">
        <v>218</v>
      </c>
      <c r="C93" s="60" t="s">
        <v>219</v>
      </c>
      <c r="D93" s="60" t="s">
        <v>220</v>
      </c>
      <c r="E93" s="60" t="s">
        <v>84</v>
      </c>
      <c r="F93" s="60" t="s">
        <v>865</v>
      </c>
      <c r="G93" s="60" t="s">
        <v>863</v>
      </c>
      <c r="H93" s="60" t="s">
        <v>94</v>
      </c>
      <c r="I93" s="71" t="s">
        <v>1009</v>
      </c>
      <c r="J93" s="60" t="s">
        <v>1010</v>
      </c>
      <c r="K93" s="72" t="str">
        <f t="shared" si="1"/>
        <v>Click here</v>
      </c>
    </row>
    <row r="94" spans="1:11" x14ac:dyDescent="0.25">
      <c r="A94" s="3">
        <v>119</v>
      </c>
      <c r="B94" s="60" t="s">
        <v>218</v>
      </c>
      <c r="C94" s="60" t="s">
        <v>219</v>
      </c>
      <c r="D94" s="60" t="s">
        <v>220</v>
      </c>
      <c r="E94" s="60" t="s">
        <v>84</v>
      </c>
      <c r="F94" s="60" t="s">
        <v>865</v>
      </c>
      <c r="G94" s="60" t="s">
        <v>860</v>
      </c>
      <c r="H94" s="60" t="s">
        <v>94</v>
      </c>
      <c r="I94" s="71" t="s">
        <v>1011</v>
      </c>
      <c r="J94" s="60" t="s">
        <v>1010</v>
      </c>
      <c r="K94" s="72" t="str">
        <f t="shared" si="1"/>
        <v>Click here</v>
      </c>
    </row>
    <row r="95" spans="1:11" x14ac:dyDescent="0.25">
      <c r="A95" s="3">
        <v>120</v>
      </c>
      <c r="B95" s="60" t="s">
        <v>222</v>
      </c>
      <c r="C95" s="60" t="s">
        <v>222</v>
      </c>
      <c r="D95" s="60" t="s">
        <v>223</v>
      </c>
      <c r="E95" s="60" t="s">
        <v>84</v>
      </c>
      <c r="F95" s="60" t="s">
        <v>865</v>
      </c>
      <c r="G95" s="60" t="s">
        <v>863</v>
      </c>
      <c r="H95" s="60" t="s">
        <v>94</v>
      </c>
      <c r="I95" s="71" t="s">
        <v>1009</v>
      </c>
      <c r="J95" s="60" t="s">
        <v>1010</v>
      </c>
      <c r="K95" s="72" t="str">
        <f t="shared" si="1"/>
        <v>Click here</v>
      </c>
    </row>
    <row r="96" spans="1:11" x14ac:dyDescent="0.25">
      <c r="A96" s="3">
        <v>120</v>
      </c>
      <c r="B96" s="60" t="s">
        <v>222</v>
      </c>
      <c r="C96" s="60" t="s">
        <v>222</v>
      </c>
      <c r="D96" s="60" t="s">
        <v>223</v>
      </c>
      <c r="E96" s="60" t="s">
        <v>84</v>
      </c>
      <c r="F96" s="60" t="s">
        <v>865</v>
      </c>
      <c r="G96" s="60" t="s">
        <v>860</v>
      </c>
      <c r="H96" s="60" t="s">
        <v>94</v>
      </c>
      <c r="I96" s="71" t="s">
        <v>1012</v>
      </c>
      <c r="J96" s="60" t="s">
        <v>1013</v>
      </c>
      <c r="K96" s="72" t="str">
        <f t="shared" si="1"/>
        <v>Click here</v>
      </c>
    </row>
    <row r="97" spans="1:11" x14ac:dyDescent="0.25">
      <c r="A97" s="3">
        <v>121</v>
      </c>
      <c r="B97" s="60">
        <v>140</v>
      </c>
      <c r="C97" s="60" t="s">
        <v>225</v>
      </c>
      <c r="D97" s="60" t="s">
        <v>226</v>
      </c>
      <c r="E97" s="60" t="s">
        <v>84</v>
      </c>
      <c r="F97" s="60" t="s">
        <v>865</v>
      </c>
      <c r="G97" s="60" t="s">
        <v>860</v>
      </c>
      <c r="H97" s="60" t="s">
        <v>94</v>
      </c>
      <c r="I97" s="71" t="s">
        <v>1014</v>
      </c>
      <c r="J97" s="60" t="s">
        <v>1010</v>
      </c>
      <c r="K97" s="72" t="str">
        <f t="shared" si="1"/>
        <v>Click here</v>
      </c>
    </row>
    <row r="98" spans="1:11" x14ac:dyDescent="0.25">
      <c r="A98" s="3">
        <v>121</v>
      </c>
      <c r="B98" s="60">
        <v>140</v>
      </c>
      <c r="C98" s="60" t="s">
        <v>225</v>
      </c>
      <c r="D98" s="60" t="s">
        <v>226</v>
      </c>
      <c r="E98" s="60" t="s">
        <v>84</v>
      </c>
      <c r="F98" s="60" t="s">
        <v>865</v>
      </c>
      <c r="G98" s="60" t="s">
        <v>863</v>
      </c>
      <c r="H98" s="60" t="s">
        <v>94</v>
      </c>
      <c r="I98" s="71" t="s">
        <v>1012</v>
      </c>
      <c r="J98" s="60" t="s">
        <v>1013</v>
      </c>
      <c r="K98" s="72" t="str">
        <f t="shared" si="1"/>
        <v>Click here</v>
      </c>
    </row>
    <row r="99" spans="1:11" x14ac:dyDescent="0.25">
      <c r="A99" s="3">
        <v>122</v>
      </c>
      <c r="B99" s="60">
        <v>136</v>
      </c>
      <c r="C99" s="60" t="s">
        <v>227</v>
      </c>
      <c r="D99" s="60" t="s">
        <v>228</v>
      </c>
      <c r="E99" s="60" t="s">
        <v>84</v>
      </c>
      <c r="F99" s="60" t="s">
        <v>865</v>
      </c>
      <c r="G99" s="60" t="s">
        <v>860</v>
      </c>
      <c r="H99" s="60" t="s">
        <v>94</v>
      </c>
      <c r="I99" s="71" t="s">
        <v>1014</v>
      </c>
      <c r="J99" s="60" t="s">
        <v>1010</v>
      </c>
      <c r="K99" s="72" t="str">
        <f t="shared" si="1"/>
        <v>Click here</v>
      </c>
    </row>
    <row r="100" spans="1:11" x14ac:dyDescent="0.25">
      <c r="A100" s="3">
        <v>122</v>
      </c>
      <c r="B100" s="60">
        <v>136</v>
      </c>
      <c r="C100" s="60" t="s">
        <v>227</v>
      </c>
      <c r="D100" s="60" t="s">
        <v>228</v>
      </c>
      <c r="E100" s="60" t="s">
        <v>84</v>
      </c>
      <c r="F100" s="60" t="s">
        <v>865</v>
      </c>
      <c r="G100" s="60" t="s">
        <v>863</v>
      </c>
      <c r="H100" s="60" t="s">
        <v>94</v>
      </c>
      <c r="I100" s="71" t="s">
        <v>1015</v>
      </c>
      <c r="J100" s="60" t="s">
        <v>1010</v>
      </c>
      <c r="K100" s="72" t="str">
        <f t="shared" si="1"/>
        <v>Click here</v>
      </c>
    </row>
    <row r="101" spans="1:11" x14ac:dyDescent="0.25">
      <c r="A101" s="3">
        <v>124</v>
      </c>
      <c r="B101" s="60">
        <v>146</v>
      </c>
      <c r="C101" s="60" t="s">
        <v>229</v>
      </c>
      <c r="D101" s="60" t="s">
        <v>230</v>
      </c>
      <c r="E101" s="60" t="s">
        <v>870</v>
      </c>
      <c r="F101" s="60" t="s">
        <v>865</v>
      </c>
      <c r="G101" s="60" t="s">
        <v>860</v>
      </c>
      <c r="H101" s="60" t="s">
        <v>94</v>
      </c>
      <c r="I101" s="71" t="s">
        <v>1016</v>
      </c>
      <c r="J101" s="60" t="s">
        <v>1017</v>
      </c>
      <c r="K101" s="72" t="str">
        <f t="shared" si="1"/>
        <v>Click here</v>
      </c>
    </row>
    <row r="102" spans="1:11" x14ac:dyDescent="0.25">
      <c r="A102" s="3">
        <v>124</v>
      </c>
      <c r="B102" s="60">
        <v>146</v>
      </c>
      <c r="C102" s="60" t="s">
        <v>229</v>
      </c>
      <c r="D102" s="60" t="s">
        <v>230</v>
      </c>
      <c r="E102" s="60" t="s">
        <v>870</v>
      </c>
      <c r="F102" s="60" t="s">
        <v>865</v>
      </c>
      <c r="G102" s="60" t="s">
        <v>863</v>
      </c>
      <c r="H102" s="60" t="s">
        <v>94</v>
      </c>
      <c r="I102" s="71" t="s">
        <v>1016</v>
      </c>
      <c r="J102" s="60" t="s">
        <v>1017</v>
      </c>
      <c r="K102" s="72" t="str">
        <f t="shared" si="1"/>
        <v>Click here</v>
      </c>
    </row>
    <row r="103" spans="1:11" x14ac:dyDescent="0.25">
      <c r="A103" s="3">
        <v>124</v>
      </c>
      <c r="B103" s="60">
        <v>146</v>
      </c>
      <c r="C103" s="60" t="s">
        <v>229</v>
      </c>
      <c r="D103" s="60" t="s">
        <v>230</v>
      </c>
      <c r="E103" s="60" t="s">
        <v>84</v>
      </c>
      <c r="F103" s="60" t="s">
        <v>865</v>
      </c>
      <c r="G103" s="60" t="s">
        <v>863</v>
      </c>
      <c r="H103" s="60" t="s">
        <v>94</v>
      </c>
      <c r="I103" s="71" t="s">
        <v>1016</v>
      </c>
      <c r="J103" s="60" t="s">
        <v>1017</v>
      </c>
      <c r="K103" s="72" t="str">
        <f t="shared" si="1"/>
        <v>Click here</v>
      </c>
    </row>
    <row r="104" spans="1:11" x14ac:dyDescent="0.25">
      <c r="A104" s="3">
        <v>125</v>
      </c>
      <c r="B104" s="60" t="s">
        <v>232</v>
      </c>
      <c r="C104" s="60" t="s">
        <v>232</v>
      </c>
      <c r="D104" s="60" t="s">
        <v>233</v>
      </c>
      <c r="E104" s="60" t="s">
        <v>84</v>
      </c>
      <c r="F104" s="60" t="s">
        <v>865</v>
      </c>
      <c r="G104" s="60" t="s">
        <v>863</v>
      </c>
      <c r="H104" s="60" t="s">
        <v>94</v>
      </c>
      <c r="I104" s="71" t="s">
        <v>1016</v>
      </c>
      <c r="J104" s="60" t="s">
        <v>1017</v>
      </c>
      <c r="K104" s="72" t="str">
        <f t="shared" si="1"/>
        <v>Click here</v>
      </c>
    </row>
    <row r="105" spans="1:11" x14ac:dyDescent="0.25">
      <c r="A105" s="3">
        <v>125</v>
      </c>
      <c r="B105" s="60" t="s">
        <v>232</v>
      </c>
      <c r="C105" s="60" t="s">
        <v>232</v>
      </c>
      <c r="D105" s="60" t="s">
        <v>233</v>
      </c>
      <c r="E105" s="60" t="s">
        <v>870</v>
      </c>
      <c r="F105" s="60" t="s">
        <v>865</v>
      </c>
      <c r="G105" s="60" t="s">
        <v>863</v>
      </c>
      <c r="H105" s="60" t="s">
        <v>94</v>
      </c>
      <c r="I105" s="71" t="s">
        <v>1016</v>
      </c>
      <c r="J105" s="60" t="s">
        <v>1017</v>
      </c>
      <c r="K105" s="72" t="str">
        <f t="shared" si="1"/>
        <v>Click here</v>
      </c>
    </row>
    <row r="106" spans="1:11" x14ac:dyDescent="0.25">
      <c r="A106" s="3">
        <v>127</v>
      </c>
      <c r="B106" s="60">
        <v>149</v>
      </c>
      <c r="C106" s="60" t="s">
        <v>234</v>
      </c>
      <c r="D106" s="60" t="s">
        <v>235</v>
      </c>
      <c r="E106" s="60" t="s">
        <v>84</v>
      </c>
      <c r="F106" s="60" t="s">
        <v>859</v>
      </c>
      <c r="G106" s="60" t="s">
        <v>863</v>
      </c>
      <c r="H106" s="60" t="s">
        <v>94</v>
      </c>
      <c r="I106" s="71" t="s">
        <v>1018</v>
      </c>
      <c r="J106" s="60" t="s">
        <v>931</v>
      </c>
      <c r="K106" s="72" t="str">
        <f t="shared" si="1"/>
        <v>Click here</v>
      </c>
    </row>
    <row r="107" spans="1:11" x14ac:dyDescent="0.25">
      <c r="A107" s="3">
        <v>127</v>
      </c>
      <c r="B107" s="60">
        <v>149</v>
      </c>
      <c r="C107" s="60" t="s">
        <v>234</v>
      </c>
      <c r="D107" s="60" t="s">
        <v>235</v>
      </c>
      <c r="E107" s="60" t="s">
        <v>84</v>
      </c>
      <c r="F107" s="60" t="s">
        <v>865</v>
      </c>
      <c r="G107" s="60" t="s">
        <v>860</v>
      </c>
      <c r="H107" s="60" t="s">
        <v>94</v>
      </c>
      <c r="I107" s="71" t="s">
        <v>1019</v>
      </c>
      <c r="J107" s="60" t="s">
        <v>1020</v>
      </c>
      <c r="K107" s="72" t="str">
        <f t="shared" si="1"/>
        <v>Click here</v>
      </c>
    </row>
    <row r="108" spans="1:11" x14ac:dyDescent="0.25">
      <c r="A108" s="3">
        <v>127</v>
      </c>
      <c r="B108" s="60">
        <v>149</v>
      </c>
      <c r="C108" s="60" t="s">
        <v>234</v>
      </c>
      <c r="D108" s="60" t="s">
        <v>235</v>
      </c>
      <c r="E108" s="60" t="s">
        <v>84</v>
      </c>
      <c r="F108" s="60" t="s">
        <v>865</v>
      </c>
      <c r="G108" s="60" t="s">
        <v>863</v>
      </c>
      <c r="H108" s="60" t="s">
        <v>94</v>
      </c>
      <c r="I108" s="71" t="s">
        <v>1021</v>
      </c>
      <c r="J108" s="60" t="s">
        <v>1020</v>
      </c>
      <c r="K108" s="72" t="str">
        <f t="shared" si="1"/>
        <v>Click here</v>
      </c>
    </row>
    <row r="109" spans="1:11" x14ac:dyDescent="0.25">
      <c r="A109" s="3">
        <v>130</v>
      </c>
      <c r="B109" s="60">
        <v>152</v>
      </c>
      <c r="C109" s="60" t="s">
        <v>236</v>
      </c>
      <c r="D109" s="60" t="s">
        <v>237</v>
      </c>
      <c r="E109" s="60" t="s">
        <v>84</v>
      </c>
      <c r="F109" s="60" t="s">
        <v>865</v>
      </c>
      <c r="G109" s="60" t="s">
        <v>860</v>
      </c>
      <c r="H109" s="60" t="s">
        <v>94</v>
      </c>
      <c r="I109" s="71" t="s">
        <v>1022</v>
      </c>
      <c r="J109" s="60" t="s">
        <v>1023</v>
      </c>
      <c r="K109" s="72" t="str">
        <f t="shared" si="1"/>
        <v>Click here</v>
      </c>
    </row>
    <row r="110" spans="1:11" x14ac:dyDescent="0.25">
      <c r="A110" s="3">
        <v>130</v>
      </c>
      <c r="B110" s="60">
        <v>152</v>
      </c>
      <c r="C110" s="60" t="s">
        <v>236</v>
      </c>
      <c r="D110" s="60" t="s">
        <v>237</v>
      </c>
      <c r="E110" s="60" t="s">
        <v>84</v>
      </c>
      <c r="F110" s="60" t="s">
        <v>865</v>
      </c>
      <c r="G110" s="60" t="s">
        <v>863</v>
      </c>
      <c r="H110" s="60" t="s">
        <v>94</v>
      </c>
      <c r="I110" s="71" t="s">
        <v>1024</v>
      </c>
      <c r="J110" s="60" t="s">
        <v>1023</v>
      </c>
      <c r="K110" s="72" t="str">
        <f t="shared" si="1"/>
        <v>Click here</v>
      </c>
    </row>
    <row r="111" spans="1:11" x14ac:dyDescent="0.25">
      <c r="A111" s="3">
        <v>137</v>
      </c>
      <c r="B111" s="60">
        <v>161</v>
      </c>
      <c r="C111" s="60" t="s">
        <v>241</v>
      </c>
      <c r="D111" s="60" t="s">
        <v>242</v>
      </c>
      <c r="E111" s="60" t="s">
        <v>84</v>
      </c>
      <c r="F111" s="60" t="s">
        <v>865</v>
      </c>
      <c r="G111" s="60" t="s">
        <v>863</v>
      </c>
      <c r="H111" s="60" t="s">
        <v>94</v>
      </c>
      <c r="I111" s="71" t="s">
        <v>1025</v>
      </c>
      <c r="J111" s="60" t="s">
        <v>1026</v>
      </c>
      <c r="K111" s="72" t="str">
        <f t="shared" si="1"/>
        <v>Click here</v>
      </c>
    </row>
    <row r="112" spans="1:11" x14ac:dyDescent="0.25">
      <c r="A112" s="3">
        <v>137</v>
      </c>
      <c r="B112" s="60">
        <v>161</v>
      </c>
      <c r="C112" s="60" t="s">
        <v>241</v>
      </c>
      <c r="D112" s="60" t="s">
        <v>242</v>
      </c>
      <c r="E112" s="60" t="s">
        <v>870</v>
      </c>
      <c r="F112" s="60" t="s">
        <v>871</v>
      </c>
      <c r="G112" s="60" t="s">
        <v>863</v>
      </c>
      <c r="H112" s="60" t="s">
        <v>94</v>
      </c>
      <c r="I112" s="71" t="s">
        <v>1027</v>
      </c>
      <c r="J112" s="60" t="s">
        <v>1028</v>
      </c>
      <c r="K112" s="72" t="str">
        <f t="shared" si="1"/>
        <v>Click here</v>
      </c>
    </row>
    <row r="113" spans="1:11" x14ac:dyDescent="0.25">
      <c r="A113" s="3">
        <v>138</v>
      </c>
      <c r="B113" s="60">
        <v>162</v>
      </c>
      <c r="C113" s="60" t="s">
        <v>243</v>
      </c>
      <c r="D113" s="60" t="s">
        <v>244</v>
      </c>
      <c r="E113" s="60" t="s">
        <v>870</v>
      </c>
      <c r="F113" s="60" t="s">
        <v>871</v>
      </c>
      <c r="G113" s="60" t="s">
        <v>860</v>
      </c>
      <c r="H113" s="60" t="s">
        <v>95</v>
      </c>
      <c r="I113" s="71" t="s">
        <v>1029</v>
      </c>
      <c r="J113" s="60" t="s">
        <v>1030</v>
      </c>
      <c r="K113" s="72" t="str">
        <f t="shared" si="1"/>
        <v>Click here</v>
      </c>
    </row>
    <row r="114" spans="1:11" x14ac:dyDescent="0.25">
      <c r="A114" s="3">
        <v>138</v>
      </c>
      <c r="B114" s="60">
        <v>162</v>
      </c>
      <c r="C114" s="60" t="s">
        <v>243</v>
      </c>
      <c r="D114" s="60" t="s">
        <v>244</v>
      </c>
      <c r="E114" s="60" t="s">
        <v>870</v>
      </c>
      <c r="F114" s="60" t="s">
        <v>891</v>
      </c>
      <c r="G114" s="60" t="s">
        <v>860</v>
      </c>
      <c r="H114" s="60" t="s">
        <v>95</v>
      </c>
      <c r="I114" s="71" t="s">
        <v>1029</v>
      </c>
      <c r="J114" s="60" t="s">
        <v>1031</v>
      </c>
      <c r="K114" s="72" t="str">
        <f t="shared" si="1"/>
        <v>Click here</v>
      </c>
    </row>
    <row r="115" spans="1:11" x14ac:dyDescent="0.25">
      <c r="A115" s="3">
        <v>140</v>
      </c>
      <c r="B115" s="60" t="s">
        <v>245</v>
      </c>
      <c r="C115" s="60" t="s">
        <v>246</v>
      </c>
      <c r="D115" s="60" t="s">
        <v>247</v>
      </c>
      <c r="E115" s="60" t="s">
        <v>870</v>
      </c>
      <c r="F115" s="60" t="s">
        <v>891</v>
      </c>
      <c r="G115" s="60" t="s">
        <v>860</v>
      </c>
      <c r="H115" s="60" t="s">
        <v>94</v>
      </c>
      <c r="I115" s="71" t="s">
        <v>1032</v>
      </c>
      <c r="J115" s="60" t="s">
        <v>1033</v>
      </c>
      <c r="K115" s="72" t="str">
        <f t="shared" si="1"/>
        <v>Click here</v>
      </c>
    </row>
    <row r="116" spans="1:11" x14ac:dyDescent="0.25">
      <c r="A116" s="3">
        <v>157</v>
      </c>
      <c r="B116" s="60">
        <v>186</v>
      </c>
      <c r="C116" s="60" t="s">
        <v>249</v>
      </c>
      <c r="D116" s="60" t="s">
        <v>250</v>
      </c>
      <c r="E116" s="60" t="s">
        <v>84</v>
      </c>
      <c r="F116" s="60" t="s">
        <v>865</v>
      </c>
      <c r="G116" s="60" t="s">
        <v>860</v>
      </c>
      <c r="H116" s="60" t="s">
        <v>94</v>
      </c>
      <c r="I116" s="71" t="s">
        <v>1034</v>
      </c>
      <c r="J116" s="60" t="s">
        <v>1035</v>
      </c>
      <c r="K116" s="72" t="str">
        <f t="shared" si="1"/>
        <v>Click here</v>
      </c>
    </row>
    <row r="117" spans="1:11" x14ac:dyDescent="0.25">
      <c r="A117" s="3">
        <v>157</v>
      </c>
      <c r="B117" s="60">
        <v>186</v>
      </c>
      <c r="C117" s="60" t="s">
        <v>249</v>
      </c>
      <c r="D117" s="60" t="s">
        <v>250</v>
      </c>
      <c r="E117" s="60" t="s">
        <v>84</v>
      </c>
      <c r="F117" s="60" t="s">
        <v>865</v>
      </c>
      <c r="G117" s="60" t="s">
        <v>863</v>
      </c>
      <c r="H117" s="60" t="s">
        <v>94</v>
      </c>
      <c r="I117" s="71" t="s">
        <v>1036</v>
      </c>
      <c r="J117" s="60" t="s">
        <v>1035</v>
      </c>
      <c r="K117" s="72" t="str">
        <f t="shared" si="1"/>
        <v>Click here</v>
      </c>
    </row>
    <row r="118" spans="1:11" x14ac:dyDescent="0.25">
      <c r="A118" s="3">
        <v>161</v>
      </c>
      <c r="B118" s="60">
        <v>190</v>
      </c>
      <c r="C118" s="60" t="s">
        <v>251</v>
      </c>
      <c r="D118" s="60" t="s">
        <v>252</v>
      </c>
      <c r="E118" s="60" t="s">
        <v>870</v>
      </c>
      <c r="F118" s="60" t="s">
        <v>871</v>
      </c>
      <c r="G118" s="60" t="s">
        <v>863</v>
      </c>
      <c r="H118" s="60" t="s">
        <v>95</v>
      </c>
      <c r="I118" s="71" t="s">
        <v>1037</v>
      </c>
      <c r="J118" s="60" t="s">
        <v>1038</v>
      </c>
      <c r="K118" s="72" t="str">
        <f t="shared" si="1"/>
        <v>Click here</v>
      </c>
    </row>
    <row r="119" spans="1:11" x14ac:dyDescent="0.25">
      <c r="A119" s="3">
        <v>161</v>
      </c>
      <c r="B119" s="60">
        <v>190</v>
      </c>
      <c r="C119" s="60" t="s">
        <v>251</v>
      </c>
      <c r="D119" s="60" t="s">
        <v>252</v>
      </c>
      <c r="E119" s="60" t="s">
        <v>84</v>
      </c>
      <c r="F119" s="60" t="s">
        <v>865</v>
      </c>
      <c r="G119" s="60" t="s">
        <v>863</v>
      </c>
      <c r="H119" s="60" t="s">
        <v>95</v>
      </c>
      <c r="I119" s="71" t="s">
        <v>1039</v>
      </c>
      <c r="J119" s="60" t="s">
        <v>1040</v>
      </c>
      <c r="K119" s="72" t="str">
        <f t="shared" si="1"/>
        <v>Click here</v>
      </c>
    </row>
    <row r="120" spans="1:11" x14ac:dyDescent="0.25">
      <c r="A120" s="3">
        <v>161</v>
      </c>
      <c r="B120" s="60">
        <v>190</v>
      </c>
      <c r="C120" s="60" t="s">
        <v>251</v>
      </c>
      <c r="D120" s="60" t="s">
        <v>252</v>
      </c>
      <c r="E120" s="60" t="s">
        <v>84</v>
      </c>
      <c r="F120" s="60" t="s">
        <v>865</v>
      </c>
      <c r="G120" s="60" t="s">
        <v>860</v>
      </c>
      <c r="H120" s="60" t="s">
        <v>94</v>
      </c>
      <c r="I120" s="71" t="s">
        <v>1041</v>
      </c>
      <c r="J120" s="60" t="s">
        <v>1042</v>
      </c>
      <c r="K120" s="72" t="str">
        <f t="shared" si="1"/>
        <v>Click here</v>
      </c>
    </row>
    <row r="121" spans="1:11" x14ac:dyDescent="0.25">
      <c r="A121" s="3">
        <v>161</v>
      </c>
      <c r="B121" s="60">
        <v>190</v>
      </c>
      <c r="C121" s="60" t="s">
        <v>251</v>
      </c>
      <c r="D121" s="60" t="s">
        <v>252</v>
      </c>
      <c r="E121" s="60" t="s">
        <v>84</v>
      </c>
      <c r="F121" s="60" t="s">
        <v>891</v>
      </c>
      <c r="G121" s="60" t="s">
        <v>863</v>
      </c>
      <c r="H121" s="60" t="s">
        <v>95</v>
      </c>
      <c r="I121" s="71" t="s">
        <v>1039</v>
      </c>
      <c r="J121" s="60" t="s">
        <v>1043</v>
      </c>
      <c r="K121" s="72" t="str">
        <f t="shared" si="1"/>
        <v>Click here</v>
      </c>
    </row>
    <row r="122" spans="1:11" x14ac:dyDescent="0.25">
      <c r="A122" s="3">
        <v>161</v>
      </c>
      <c r="B122" s="60">
        <v>190</v>
      </c>
      <c r="C122" s="60" t="s">
        <v>251</v>
      </c>
      <c r="D122" s="60" t="s">
        <v>252</v>
      </c>
      <c r="E122" s="60" t="s">
        <v>84</v>
      </c>
      <c r="F122" s="60" t="s">
        <v>865</v>
      </c>
      <c r="G122" s="60" t="s">
        <v>863</v>
      </c>
      <c r="H122" s="60" t="s">
        <v>95</v>
      </c>
      <c r="I122" s="71" t="s">
        <v>1039</v>
      </c>
      <c r="J122" s="60" t="s">
        <v>1040</v>
      </c>
      <c r="K122" s="72" t="str">
        <f t="shared" si="1"/>
        <v>Click here</v>
      </c>
    </row>
    <row r="123" spans="1:11" x14ac:dyDescent="0.25">
      <c r="A123" s="3">
        <v>167</v>
      </c>
      <c r="B123" s="60">
        <v>112</v>
      </c>
      <c r="C123" s="60" t="s">
        <v>253</v>
      </c>
      <c r="D123" s="60" t="s">
        <v>254</v>
      </c>
      <c r="E123" s="60" t="s">
        <v>84</v>
      </c>
      <c r="F123" s="60" t="s">
        <v>865</v>
      </c>
      <c r="G123" s="60" t="s">
        <v>860</v>
      </c>
      <c r="H123" s="60" t="s">
        <v>94</v>
      </c>
      <c r="I123" s="71" t="s">
        <v>1044</v>
      </c>
      <c r="J123" s="60" t="s">
        <v>1045</v>
      </c>
      <c r="K123" s="72" t="str">
        <f t="shared" si="1"/>
        <v>Click here</v>
      </c>
    </row>
    <row r="124" spans="1:11" x14ac:dyDescent="0.25">
      <c r="A124" s="3">
        <v>171</v>
      </c>
      <c r="B124" s="60">
        <v>116</v>
      </c>
      <c r="C124" s="60" t="s">
        <v>259</v>
      </c>
      <c r="D124" s="60" t="s">
        <v>260</v>
      </c>
      <c r="E124" s="60" t="s">
        <v>84</v>
      </c>
      <c r="F124" s="60" t="s">
        <v>865</v>
      </c>
      <c r="G124" s="60" t="s">
        <v>860</v>
      </c>
      <c r="H124" s="60" t="s">
        <v>94</v>
      </c>
      <c r="I124" s="71" t="s">
        <v>963</v>
      </c>
      <c r="J124" s="60" t="s">
        <v>1046</v>
      </c>
      <c r="K124" s="72" t="str">
        <f t="shared" si="1"/>
        <v>Click here</v>
      </c>
    </row>
    <row r="125" spans="1:11" x14ac:dyDescent="0.25">
      <c r="A125" s="3">
        <v>172</v>
      </c>
      <c r="B125" s="60">
        <v>328</v>
      </c>
      <c r="C125" s="60" t="s">
        <v>261</v>
      </c>
      <c r="D125" s="60" t="s">
        <v>262</v>
      </c>
      <c r="E125" s="60" t="s">
        <v>84</v>
      </c>
      <c r="F125" s="60" t="s">
        <v>865</v>
      </c>
      <c r="G125" s="60" t="s">
        <v>860</v>
      </c>
      <c r="H125" s="60" t="s">
        <v>94</v>
      </c>
      <c r="I125" s="71" t="s">
        <v>1047</v>
      </c>
      <c r="J125" s="60" t="s">
        <v>1048</v>
      </c>
      <c r="K125" s="72" t="str">
        <f t="shared" si="1"/>
        <v>Click here</v>
      </c>
    </row>
    <row r="126" spans="1:11" x14ac:dyDescent="0.25">
      <c r="A126" s="3">
        <v>176</v>
      </c>
      <c r="B126" s="60">
        <v>195</v>
      </c>
      <c r="C126" s="60" t="s">
        <v>263</v>
      </c>
      <c r="D126" s="60" t="s">
        <v>264</v>
      </c>
      <c r="E126" s="60" t="s">
        <v>84</v>
      </c>
      <c r="F126" s="60" t="s">
        <v>865</v>
      </c>
      <c r="G126" s="60" t="s">
        <v>860</v>
      </c>
      <c r="H126" s="60" t="s">
        <v>94</v>
      </c>
      <c r="I126" s="71" t="s">
        <v>1049</v>
      </c>
      <c r="J126" s="60" t="s">
        <v>1050</v>
      </c>
      <c r="K126" s="72" t="str">
        <f t="shared" si="1"/>
        <v>Click here</v>
      </c>
    </row>
    <row r="127" spans="1:11" x14ac:dyDescent="0.25">
      <c r="A127" s="3">
        <v>176</v>
      </c>
      <c r="B127" s="60">
        <v>195</v>
      </c>
      <c r="C127" s="60" t="s">
        <v>263</v>
      </c>
      <c r="D127" s="60" t="s">
        <v>264</v>
      </c>
      <c r="E127" s="60" t="s">
        <v>84</v>
      </c>
      <c r="F127" s="60" t="s">
        <v>865</v>
      </c>
      <c r="G127" s="60" t="s">
        <v>863</v>
      </c>
      <c r="H127" s="60" t="s">
        <v>94</v>
      </c>
      <c r="I127" s="71" t="s">
        <v>1051</v>
      </c>
      <c r="J127" s="60" t="s">
        <v>1050</v>
      </c>
      <c r="K127" s="72" t="str">
        <f t="shared" si="1"/>
        <v>Click here</v>
      </c>
    </row>
    <row r="128" spans="1:11" x14ac:dyDescent="0.25">
      <c r="A128" s="3">
        <v>177</v>
      </c>
      <c r="B128" s="60">
        <v>196</v>
      </c>
      <c r="C128" s="60" t="s">
        <v>265</v>
      </c>
      <c r="D128" s="60" t="s">
        <v>266</v>
      </c>
      <c r="E128" s="60" t="s">
        <v>84</v>
      </c>
      <c r="F128" s="60" t="s">
        <v>865</v>
      </c>
      <c r="G128" s="60" t="s">
        <v>860</v>
      </c>
      <c r="H128" s="60" t="s">
        <v>94</v>
      </c>
      <c r="I128" s="71" t="s">
        <v>1052</v>
      </c>
      <c r="J128" s="60" t="s">
        <v>1053</v>
      </c>
      <c r="K128" s="72" t="str">
        <f t="shared" si="1"/>
        <v>Click here</v>
      </c>
    </row>
    <row r="129" spans="1:11" x14ac:dyDescent="0.25">
      <c r="A129" s="3">
        <v>184</v>
      </c>
      <c r="B129" s="60" t="s">
        <v>273</v>
      </c>
      <c r="C129" s="60" t="s">
        <v>274</v>
      </c>
      <c r="D129" s="60" t="s">
        <v>275</v>
      </c>
      <c r="E129" s="60" t="s">
        <v>84</v>
      </c>
      <c r="F129" s="60" t="s">
        <v>891</v>
      </c>
      <c r="G129" s="60" t="s">
        <v>860</v>
      </c>
      <c r="H129" s="60" t="s">
        <v>94</v>
      </c>
      <c r="I129" s="71" t="s">
        <v>1054</v>
      </c>
      <c r="J129" s="60" t="s">
        <v>1055</v>
      </c>
      <c r="K129" s="72" t="str">
        <f t="shared" si="1"/>
        <v>Click here</v>
      </c>
    </row>
    <row r="130" spans="1:11" x14ac:dyDescent="0.25">
      <c r="A130" s="3">
        <v>186</v>
      </c>
      <c r="B130" s="60">
        <v>200</v>
      </c>
      <c r="C130" s="60">
        <v>200</v>
      </c>
      <c r="D130" s="60" t="s">
        <v>277</v>
      </c>
      <c r="E130" s="60" t="s">
        <v>870</v>
      </c>
      <c r="F130" s="60" t="s">
        <v>871</v>
      </c>
      <c r="G130" s="60" t="s">
        <v>860</v>
      </c>
      <c r="H130" s="60" t="s">
        <v>94</v>
      </c>
      <c r="I130" s="71" t="s">
        <v>1056</v>
      </c>
      <c r="J130" s="60" t="s">
        <v>1057</v>
      </c>
      <c r="K130" s="72" t="str">
        <f t="shared" ref="K130:K193" si="2">HYPERLINK(J130, "Click here")</f>
        <v>Click here</v>
      </c>
    </row>
    <row r="131" spans="1:11" x14ac:dyDescent="0.25">
      <c r="A131" s="3">
        <v>187</v>
      </c>
      <c r="B131" s="60">
        <v>201</v>
      </c>
      <c r="C131" s="60" t="s">
        <v>278</v>
      </c>
      <c r="D131" s="60" t="s">
        <v>279</v>
      </c>
      <c r="E131" s="60" t="s">
        <v>870</v>
      </c>
      <c r="F131" s="60" t="s">
        <v>891</v>
      </c>
      <c r="G131" s="60" t="s">
        <v>860</v>
      </c>
      <c r="H131" s="60" t="s">
        <v>94</v>
      </c>
      <c r="I131" s="71" t="s">
        <v>1058</v>
      </c>
      <c r="J131" s="60" t="s">
        <v>1059</v>
      </c>
      <c r="K131" s="72" t="str">
        <f t="shared" si="2"/>
        <v>Click here</v>
      </c>
    </row>
    <row r="132" spans="1:11" x14ac:dyDescent="0.25">
      <c r="A132" s="3">
        <v>188</v>
      </c>
      <c r="B132" s="60">
        <v>522</v>
      </c>
      <c r="C132" s="60" t="s">
        <v>280</v>
      </c>
      <c r="D132" s="60" t="s">
        <v>281</v>
      </c>
      <c r="E132" s="60" t="s">
        <v>84</v>
      </c>
      <c r="F132" s="60" t="s">
        <v>865</v>
      </c>
      <c r="G132" s="60" t="s">
        <v>860</v>
      </c>
      <c r="H132" s="60" t="s">
        <v>95</v>
      </c>
      <c r="I132" s="71" t="s">
        <v>1060</v>
      </c>
      <c r="J132" s="60" t="s">
        <v>1061</v>
      </c>
      <c r="K132" s="72" t="str">
        <f t="shared" si="2"/>
        <v>Click here</v>
      </c>
    </row>
    <row r="133" spans="1:11" x14ac:dyDescent="0.25">
      <c r="A133" s="3">
        <v>202</v>
      </c>
      <c r="B133" s="60">
        <v>211</v>
      </c>
      <c r="C133" s="60" t="s">
        <v>286</v>
      </c>
      <c r="D133" s="60" t="s">
        <v>287</v>
      </c>
      <c r="E133" s="60" t="s">
        <v>870</v>
      </c>
      <c r="F133" s="60" t="s">
        <v>871</v>
      </c>
      <c r="G133" s="60" t="s">
        <v>860</v>
      </c>
      <c r="H133" s="60" t="s">
        <v>94</v>
      </c>
      <c r="I133" s="71" t="s">
        <v>1062</v>
      </c>
      <c r="J133" s="60" t="s">
        <v>1063</v>
      </c>
      <c r="K133" s="72" t="str">
        <f t="shared" si="2"/>
        <v>Click here</v>
      </c>
    </row>
    <row r="134" spans="1:11" x14ac:dyDescent="0.25">
      <c r="A134" s="3">
        <v>203</v>
      </c>
      <c r="B134" s="60">
        <v>212</v>
      </c>
      <c r="C134" s="60" t="s">
        <v>288</v>
      </c>
      <c r="D134" s="60" t="s">
        <v>289</v>
      </c>
      <c r="E134" s="60" t="s">
        <v>870</v>
      </c>
      <c r="F134" s="60" t="s">
        <v>891</v>
      </c>
      <c r="G134" s="60" t="s">
        <v>863</v>
      </c>
      <c r="H134" s="60" t="s">
        <v>95</v>
      </c>
      <c r="I134" s="71" t="s">
        <v>1064</v>
      </c>
      <c r="J134" s="60" t="s">
        <v>1065</v>
      </c>
      <c r="K134" s="72" t="str">
        <f t="shared" si="2"/>
        <v>Click here</v>
      </c>
    </row>
    <row r="135" spans="1:11" x14ac:dyDescent="0.25">
      <c r="A135" s="3">
        <v>213</v>
      </c>
      <c r="B135" s="60">
        <v>220</v>
      </c>
      <c r="C135" s="60" t="s">
        <v>290</v>
      </c>
      <c r="D135" s="60" t="s">
        <v>291</v>
      </c>
      <c r="E135" s="60" t="s">
        <v>84</v>
      </c>
      <c r="F135" s="60" t="s">
        <v>865</v>
      </c>
      <c r="G135" s="60" t="s">
        <v>860</v>
      </c>
      <c r="H135" s="60" t="s">
        <v>94</v>
      </c>
      <c r="I135" s="71" t="s">
        <v>1066</v>
      </c>
      <c r="J135" s="60" t="s">
        <v>1067</v>
      </c>
      <c r="K135" s="72" t="str">
        <f t="shared" si="2"/>
        <v>Click here</v>
      </c>
    </row>
    <row r="136" spans="1:11" x14ac:dyDescent="0.25">
      <c r="A136" s="3">
        <v>217</v>
      </c>
      <c r="B136" s="60">
        <v>224</v>
      </c>
      <c r="C136" s="60" t="s">
        <v>292</v>
      </c>
      <c r="D136" s="60" t="s">
        <v>293</v>
      </c>
      <c r="E136" s="60" t="s">
        <v>84</v>
      </c>
      <c r="F136" s="60" t="s">
        <v>865</v>
      </c>
      <c r="G136" s="60" t="s">
        <v>860</v>
      </c>
      <c r="H136" s="60" t="s">
        <v>94</v>
      </c>
      <c r="I136" s="71" t="s">
        <v>1068</v>
      </c>
      <c r="J136" s="1" t="s">
        <v>1069</v>
      </c>
      <c r="K136" s="72" t="str">
        <f t="shared" si="2"/>
        <v>Click here</v>
      </c>
    </row>
    <row r="137" spans="1:11" x14ac:dyDescent="0.25">
      <c r="A137" s="3">
        <v>217</v>
      </c>
      <c r="B137" s="60">
        <v>224</v>
      </c>
      <c r="C137" s="60" t="s">
        <v>292</v>
      </c>
      <c r="D137" s="60" t="s">
        <v>293</v>
      </c>
      <c r="E137" s="60" t="s">
        <v>84</v>
      </c>
      <c r="F137" s="60" t="s">
        <v>865</v>
      </c>
      <c r="G137" s="60" t="s">
        <v>863</v>
      </c>
      <c r="H137" s="60" t="s">
        <v>94</v>
      </c>
      <c r="I137" s="71" t="s">
        <v>1070</v>
      </c>
      <c r="J137" s="1" t="s">
        <v>1069</v>
      </c>
      <c r="K137" s="72" t="str">
        <f t="shared" si="2"/>
        <v>Click here</v>
      </c>
    </row>
    <row r="138" spans="1:11" x14ac:dyDescent="0.25">
      <c r="A138" s="3">
        <v>218</v>
      </c>
      <c r="B138" s="60">
        <v>225</v>
      </c>
      <c r="C138" s="60" t="s">
        <v>294</v>
      </c>
      <c r="D138" s="60" t="s">
        <v>295</v>
      </c>
      <c r="E138" s="60" t="s">
        <v>870</v>
      </c>
      <c r="F138" s="60" t="s">
        <v>891</v>
      </c>
      <c r="G138" s="60" t="s">
        <v>860</v>
      </c>
      <c r="H138" s="60" t="s">
        <v>94</v>
      </c>
      <c r="I138" s="71" t="s">
        <v>1071</v>
      </c>
      <c r="J138" s="60" t="s">
        <v>1072</v>
      </c>
      <c r="K138" s="72" t="str">
        <f t="shared" si="2"/>
        <v>Click here</v>
      </c>
    </row>
    <row r="139" spans="1:11" x14ac:dyDescent="0.25">
      <c r="A139" s="3">
        <v>218</v>
      </c>
      <c r="B139" s="60">
        <v>225</v>
      </c>
      <c r="C139" s="60" t="s">
        <v>294</v>
      </c>
      <c r="D139" s="60" t="s">
        <v>295</v>
      </c>
      <c r="E139" s="60" t="s">
        <v>84</v>
      </c>
      <c r="F139" s="60" t="s">
        <v>859</v>
      </c>
      <c r="G139" s="60" t="s">
        <v>863</v>
      </c>
      <c r="H139" s="60" t="s">
        <v>94</v>
      </c>
      <c r="I139" s="71" t="s">
        <v>1073</v>
      </c>
      <c r="J139" s="1" t="s">
        <v>1074</v>
      </c>
      <c r="K139" s="72" t="str">
        <f t="shared" si="2"/>
        <v>Click here</v>
      </c>
    </row>
    <row r="140" spans="1:11" x14ac:dyDescent="0.25">
      <c r="A140" s="3">
        <v>218</v>
      </c>
      <c r="B140" s="60">
        <v>225</v>
      </c>
      <c r="C140" s="60" t="s">
        <v>294</v>
      </c>
      <c r="D140" s="60" t="s">
        <v>295</v>
      </c>
      <c r="E140" s="60" t="s">
        <v>84</v>
      </c>
      <c r="F140" s="60" t="s">
        <v>871</v>
      </c>
      <c r="G140" s="60" t="s">
        <v>863</v>
      </c>
      <c r="H140" s="60" t="s">
        <v>94</v>
      </c>
      <c r="I140" s="71" t="s">
        <v>1075</v>
      </c>
      <c r="J140" s="60" t="s">
        <v>1076</v>
      </c>
      <c r="K140" s="72" t="str">
        <f t="shared" si="2"/>
        <v>Click here</v>
      </c>
    </row>
    <row r="141" spans="1:11" x14ac:dyDescent="0.25">
      <c r="A141" s="3">
        <v>223</v>
      </c>
      <c r="B141" s="60">
        <v>228</v>
      </c>
      <c r="C141" s="60" t="s">
        <v>303</v>
      </c>
      <c r="D141" s="60" t="s">
        <v>304</v>
      </c>
      <c r="E141" s="60" t="s">
        <v>870</v>
      </c>
      <c r="F141" s="60" t="s">
        <v>891</v>
      </c>
      <c r="G141" s="60" t="s">
        <v>860</v>
      </c>
      <c r="H141" s="60" t="s">
        <v>94</v>
      </c>
      <c r="I141" s="71" t="s">
        <v>1077</v>
      </c>
      <c r="J141" s="60" t="s">
        <v>1078</v>
      </c>
      <c r="K141" s="72" t="str">
        <f t="shared" si="2"/>
        <v>Click here</v>
      </c>
    </row>
    <row r="142" spans="1:11" x14ac:dyDescent="0.25">
      <c r="A142" s="3">
        <v>224</v>
      </c>
      <c r="B142" s="60">
        <v>229</v>
      </c>
      <c r="C142" s="60" t="s">
        <v>305</v>
      </c>
      <c r="D142" s="60" t="s">
        <v>306</v>
      </c>
      <c r="E142" s="60" t="s">
        <v>84</v>
      </c>
      <c r="F142" s="60" t="s">
        <v>865</v>
      </c>
      <c r="G142" s="60" t="s">
        <v>860</v>
      </c>
      <c r="H142" s="60" t="s">
        <v>94</v>
      </c>
      <c r="I142" s="71" t="s">
        <v>1079</v>
      </c>
      <c r="J142" s="60" t="s">
        <v>1080</v>
      </c>
      <c r="K142" s="72" t="str">
        <f t="shared" si="2"/>
        <v>Click here</v>
      </c>
    </row>
    <row r="143" spans="1:11" x14ac:dyDescent="0.25">
      <c r="A143" s="3">
        <v>224</v>
      </c>
      <c r="B143" s="60">
        <v>229</v>
      </c>
      <c r="C143" s="60" t="s">
        <v>305</v>
      </c>
      <c r="D143" s="60" t="s">
        <v>306</v>
      </c>
      <c r="E143" s="60" t="s">
        <v>870</v>
      </c>
      <c r="F143" s="60" t="s">
        <v>871</v>
      </c>
      <c r="G143" s="60" t="s">
        <v>860</v>
      </c>
      <c r="H143" s="60" t="s">
        <v>95</v>
      </c>
      <c r="I143" s="71" t="s">
        <v>1081</v>
      </c>
      <c r="J143" s="60" t="s">
        <v>1082</v>
      </c>
      <c r="K143" s="72" t="str">
        <f t="shared" si="2"/>
        <v>Click here</v>
      </c>
    </row>
    <row r="144" spans="1:11" x14ac:dyDescent="0.25">
      <c r="A144" s="3">
        <v>226</v>
      </c>
      <c r="B144" s="60">
        <v>232</v>
      </c>
      <c r="C144" s="60" t="s">
        <v>310</v>
      </c>
      <c r="D144" s="60" t="s">
        <v>311</v>
      </c>
      <c r="E144" s="60" t="s">
        <v>870</v>
      </c>
      <c r="F144" s="60" t="s">
        <v>859</v>
      </c>
      <c r="G144" s="60" t="s">
        <v>863</v>
      </c>
      <c r="H144" s="60" t="s">
        <v>95</v>
      </c>
      <c r="I144" s="71" t="s">
        <v>1083</v>
      </c>
      <c r="J144" s="60" t="s">
        <v>991</v>
      </c>
      <c r="K144" s="72" t="str">
        <f t="shared" si="2"/>
        <v>Click here</v>
      </c>
    </row>
    <row r="145" spans="1:11" x14ac:dyDescent="0.25">
      <c r="A145" s="3">
        <v>226</v>
      </c>
      <c r="B145" s="60">
        <v>232</v>
      </c>
      <c r="C145" s="60" t="s">
        <v>310</v>
      </c>
      <c r="D145" s="60" t="s">
        <v>311</v>
      </c>
      <c r="E145" s="60" t="s">
        <v>84</v>
      </c>
      <c r="F145" s="60" t="s">
        <v>865</v>
      </c>
      <c r="G145" s="60" t="s">
        <v>860</v>
      </c>
      <c r="H145" s="60" t="s">
        <v>94</v>
      </c>
      <c r="I145" s="71" t="s">
        <v>1084</v>
      </c>
      <c r="J145" s="60" t="s">
        <v>1085</v>
      </c>
      <c r="K145" s="72" t="str">
        <f t="shared" si="2"/>
        <v>Click here</v>
      </c>
    </row>
    <row r="146" spans="1:11" x14ac:dyDescent="0.25">
      <c r="A146" s="3">
        <v>226</v>
      </c>
      <c r="B146" s="60">
        <v>232</v>
      </c>
      <c r="C146" s="60" t="s">
        <v>310</v>
      </c>
      <c r="D146" s="60" t="s">
        <v>311</v>
      </c>
      <c r="E146" s="60" t="s">
        <v>84</v>
      </c>
      <c r="F146" s="60" t="s">
        <v>865</v>
      </c>
      <c r="G146" s="60" t="s">
        <v>863</v>
      </c>
      <c r="H146" s="60" t="s">
        <v>94</v>
      </c>
      <c r="I146" s="71" t="s">
        <v>1086</v>
      </c>
      <c r="J146" s="60" t="s">
        <v>1085</v>
      </c>
      <c r="K146" s="72" t="str">
        <f t="shared" si="2"/>
        <v>Click here</v>
      </c>
    </row>
    <row r="147" spans="1:11" x14ac:dyDescent="0.25">
      <c r="A147" s="3">
        <v>226</v>
      </c>
      <c r="B147" s="60">
        <v>232</v>
      </c>
      <c r="C147" s="60" t="s">
        <v>310</v>
      </c>
      <c r="D147" s="60" t="s">
        <v>311</v>
      </c>
      <c r="E147" s="60" t="s">
        <v>84</v>
      </c>
      <c r="F147" s="60" t="s">
        <v>1087</v>
      </c>
      <c r="G147" s="60" t="s">
        <v>860</v>
      </c>
      <c r="H147" s="60" t="s">
        <v>95</v>
      </c>
      <c r="I147" s="71" t="s">
        <v>1088</v>
      </c>
      <c r="J147" s="60" t="s">
        <v>1089</v>
      </c>
      <c r="K147" s="72" t="str">
        <f t="shared" si="2"/>
        <v>Click here</v>
      </c>
    </row>
    <row r="148" spans="1:11" x14ac:dyDescent="0.25">
      <c r="A148" s="3">
        <v>227</v>
      </c>
      <c r="B148" s="60">
        <v>233</v>
      </c>
      <c r="C148" s="60" t="s">
        <v>312</v>
      </c>
      <c r="D148" s="60" t="s">
        <v>313</v>
      </c>
      <c r="E148" s="60" t="s">
        <v>84</v>
      </c>
      <c r="F148" s="60" t="s">
        <v>865</v>
      </c>
      <c r="G148" s="60" t="s">
        <v>863</v>
      </c>
      <c r="H148" s="60" t="s">
        <v>94</v>
      </c>
      <c r="I148" s="71" t="s">
        <v>1090</v>
      </c>
      <c r="J148" s="60" t="s">
        <v>1091</v>
      </c>
      <c r="K148" s="72" t="str">
        <f t="shared" si="2"/>
        <v>Click here</v>
      </c>
    </row>
    <row r="149" spans="1:11" x14ac:dyDescent="0.25">
      <c r="A149" s="3">
        <v>228</v>
      </c>
      <c r="B149" s="60">
        <v>234</v>
      </c>
      <c r="C149" s="60" t="s">
        <v>314</v>
      </c>
      <c r="D149" s="60" t="s">
        <v>315</v>
      </c>
      <c r="E149" s="60" t="s">
        <v>84</v>
      </c>
      <c r="F149" s="60" t="s">
        <v>865</v>
      </c>
      <c r="G149" s="60" t="s">
        <v>860</v>
      </c>
      <c r="H149" s="60" t="s">
        <v>94</v>
      </c>
      <c r="I149" s="71" t="s">
        <v>1092</v>
      </c>
      <c r="J149" s="60" t="s">
        <v>1093</v>
      </c>
      <c r="K149" s="72" t="str">
        <f t="shared" si="2"/>
        <v>Click here</v>
      </c>
    </row>
    <row r="150" spans="1:11" x14ac:dyDescent="0.25">
      <c r="A150" s="3">
        <v>228</v>
      </c>
      <c r="B150" s="60">
        <v>234</v>
      </c>
      <c r="C150" s="60" t="s">
        <v>314</v>
      </c>
      <c r="D150" s="60" t="s">
        <v>315</v>
      </c>
      <c r="E150" s="60" t="s">
        <v>84</v>
      </c>
      <c r="F150" s="60" t="s">
        <v>865</v>
      </c>
      <c r="G150" s="60" t="s">
        <v>863</v>
      </c>
      <c r="H150" s="60" t="s">
        <v>94</v>
      </c>
      <c r="I150" s="71" t="s">
        <v>1094</v>
      </c>
      <c r="J150" s="60" t="s">
        <v>1093</v>
      </c>
      <c r="K150" s="72" t="str">
        <f t="shared" si="2"/>
        <v>Click here</v>
      </c>
    </row>
    <row r="151" spans="1:11" x14ac:dyDescent="0.25">
      <c r="A151" s="3">
        <v>230</v>
      </c>
      <c r="B151" s="60">
        <v>236</v>
      </c>
      <c r="C151" s="60" t="s">
        <v>316</v>
      </c>
      <c r="D151" s="60" t="s">
        <v>317</v>
      </c>
      <c r="E151" s="60" t="s">
        <v>84</v>
      </c>
      <c r="F151" s="60" t="s">
        <v>865</v>
      </c>
      <c r="G151" s="60" t="s">
        <v>860</v>
      </c>
      <c r="H151" s="60" t="s">
        <v>95</v>
      </c>
      <c r="I151" s="71" t="s">
        <v>1095</v>
      </c>
      <c r="J151" s="60" t="s">
        <v>1096</v>
      </c>
      <c r="K151" s="72" t="str">
        <f t="shared" si="2"/>
        <v>Click here</v>
      </c>
    </row>
    <row r="152" spans="1:11" x14ac:dyDescent="0.25">
      <c r="A152" s="3">
        <v>232</v>
      </c>
      <c r="B152" s="60" t="s">
        <v>318</v>
      </c>
      <c r="C152" s="60" t="s">
        <v>319</v>
      </c>
      <c r="D152" s="60" t="s">
        <v>320</v>
      </c>
      <c r="E152" s="60" t="s">
        <v>870</v>
      </c>
      <c r="F152" s="60" t="s">
        <v>871</v>
      </c>
      <c r="G152" s="60" t="s">
        <v>863</v>
      </c>
      <c r="H152" s="60" t="s">
        <v>94</v>
      </c>
      <c r="I152" s="71" t="s">
        <v>1097</v>
      </c>
      <c r="J152" s="60" t="s">
        <v>1098</v>
      </c>
      <c r="K152" s="72" t="str">
        <f t="shared" si="2"/>
        <v>Click here</v>
      </c>
    </row>
    <row r="153" spans="1:11" x14ac:dyDescent="0.25">
      <c r="A153" s="3">
        <v>232</v>
      </c>
      <c r="B153" s="60" t="s">
        <v>318</v>
      </c>
      <c r="C153" s="60" t="s">
        <v>319</v>
      </c>
      <c r="D153" s="60" t="s">
        <v>320</v>
      </c>
      <c r="E153" s="60" t="s">
        <v>870</v>
      </c>
      <c r="F153" s="60" t="s">
        <v>871</v>
      </c>
      <c r="G153" s="60" t="s">
        <v>860</v>
      </c>
      <c r="H153" s="60" t="s">
        <v>94</v>
      </c>
      <c r="I153" s="71" t="s">
        <v>1099</v>
      </c>
      <c r="J153" s="60" t="s">
        <v>1098</v>
      </c>
      <c r="K153" s="72" t="str">
        <f t="shared" si="2"/>
        <v>Click here</v>
      </c>
    </row>
    <row r="154" spans="1:11" x14ac:dyDescent="0.25">
      <c r="A154" s="3">
        <v>234</v>
      </c>
      <c r="B154" s="60" t="s">
        <v>322</v>
      </c>
      <c r="C154" s="60" t="s">
        <v>323</v>
      </c>
      <c r="D154" s="60" t="s">
        <v>324</v>
      </c>
      <c r="E154" s="60" t="s">
        <v>870</v>
      </c>
      <c r="F154" s="60" t="s">
        <v>891</v>
      </c>
      <c r="G154" s="60" t="s">
        <v>860</v>
      </c>
      <c r="H154" s="60" t="s">
        <v>95</v>
      </c>
      <c r="I154" s="71" t="s">
        <v>1100</v>
      </c>
      <c r="J154" s="60" t="s">
        <v>1101</v>
      </c>
      <c r="K154" s="72" t="str">
        <f t="shared" si="2"/>
        <v>Click here</v>
      </c>
    </row>
    <row r="155" spans="1:11" x14ac:dyDescent="0.25">
      <c r="A155" s="3">
        <v>236</v>
      </c>
      <c r="B155" s="60">
        <v>239</v>
      </c>
      <c r="C155" s="60">
        <v>239</v>
      </c>
      <c r="D155" s="60" t="s">
        <v>326</v>
      </c>
      <c r="E155" s="60" t="s">
        <v>84</v>
      </c>
      <c r="F155" s="60" t="s">
        <v>865</v>
      </c>
      <c r="G155" s="60" t="s">
        <v>860</v>
      </c>
      <c r="H155" s="60" t="s">
        <v>94</v>
      </c>
      <c r="I155" s="71" t="s">
        <v>1102</v>
      </c>
      <c r="J155" s="60" t="s">
        <v>1103</v>
      </c>
      <c r="K155" s="72" t="str">
        <f t="shared" si="2"/>
        <v>Click here</v>
      </c>
    </row>
    <row r="156" spans="1:11" x14ac:dyDescent="0.25">
      <c r="A156" s="3">
        <v>237</v>
      </c>
      <c r="B156" s="60">
        <v>241</v>
      </c>
      <c r="C156" s="60" t="s">
        <v>327</v>
      </c>
      <c r="D156" s="60" t="s">
        <v>328</v>
      </c>
      <c r="E156" s="60" t="s">
        <v>84</v>
      </c>
      <c r="F156" s="60" t="s">
        <v>865</v>
      </c>
      <c r="G156" s="60" t="s">
        <v>863</v>
      </c>
      <c r="H156" s="60" t="s">
        <v>94</v>
      </c>
      <c r="I156" s="71" t="s">
        <v>990</v>
      </c>
      <c r="J156" s="60" t="s">
        <v>1103</v>
      </c>
      <c r="K156" s="72" t="str">
        <f t="shared" si="2"/>
        <v>Click here</v>
      </c>
    </row>
    <row r="157" spans="1:11" x14ac:dyDescent="0.25">
      <c r="A157" s="3">
        <v>238</v>
      </c>
      <c r="B157" s="60">
        <v>250</v>
      </c>
      <c r="C157" s="60" t="s">
        <v>329</v>
      </c>
      <c r="D157" s="60" t="s">
        <v>330</v>
      </c>
      <c r="E157" s="60" t="s">
        <v>84</v>
      </c>
      <c r="F157" s="60" t="s">
        <v>865</v>
      </c>
      <c r="G157" s="60" t="s">
        <v>860</v>
      </c>
      <c r="H157" s="60" t="s">
        <v>94</v>
      </c>
      <c r="I157" s="71" t="s">
        <v>1104</v>
      </c>
      <c r="J157" s="60" t="s">
        <v>1105</v>
      </c>
      <c r="K157" s="72" t="str">
        <f t="shared" si="2"/>
        <v>Click here</v>
      </c>
    </row>
    <row r="158" spans="1:11" x14ac:dyDescent="0.25">
      <c r="A158" s="3">
        <v>238</v>
      </c>
      <c r="B158" s="60">
        <v>250</v>
      </c>
      <c r="C158" s="60" t="s">
        <v>329</v>
      </c>
      <c r="D158" s="60" t="s">
        <v>330</v>
      </c>
      <c r="E158" s="60" t="s">
        <v>84</v>
      </c>
      <c r="F158" s="60" t="s">
        <v>865</v>
      </c>
      <c r="G158" s="60" t="s">
        <v>863</v>
      </c>
      <c r="H158" s="60" t="s">
        <v>94</v>
      </c>
      <c r="I158" s="71" t="s">
        <v>1106</v>
      </c>
      <c r="J158" s="60" t="s">
        <v>1105</v>
      </c>
      <c r="K158" s="72" t="str">
        <f t="shared" si="2"/>
        <v>Click here</v>
      </c>
    </row>
    <row r="159" spans="1:11" x14ac:dyDescent="0.25">
      <c r="A159" s="3">
        <v>244</v>
      </c>
      <c r="B159" s="60">
        <v>246</v>
      </c>
      <c r="C159" s="60" t="s">
        <v>334</v>
      </c>
      <c r="D159" s="60" t="s">
        <v>335</v>
      </c>
      <c r="E159" s="60" t="s">
        <v>870</v>
      </c>
      <c r="F159" s="60" t="s">
        <v>871</v>
      </c>
      <c r="G159" s="60" t="s">
        <v>860</v>
      </c>
      <c r="H159" s="60" t="s">
        <v>94</v>
      </c>
      <c r="I159" s="71" t="s">
        <v>1107</v>
      </c>
      <c r="J159" s="60" t="s">
        <v>1108</v>
      </c>
      <c r="K159" s="72" t="str">
        <f t="shared" si="2"/>
        <v>Click here</v>
      </c>
    </row>
    <row r="160" spans="1:11" x14ac:dyDescent="0.25">
      <c r="A160" s="3">
        <v>244</v>
      </c>
      <c r="B160" s="60">
        <v>246</v>
      </c>
      <c r="C160" s="60" t="s">
        <v>334</v>
      </c>
      <c r="D160" s="60" t="s">
        <v>335</v>
      </c>
      <c r="E160" s="60" t="s">
        <v>870</v>
      </c>
      <c r="F160" s="60" t="s">
        <v>871</v>
      </c>
      <c r="G160" s="60" t="s">
        <v>863</v>
      </c>
      <c r="H160" s="60" t="s">
        <v>94</v>
      </c>
      <c r="I160" s="71" t="s">
        <v>1109</v>
      </c>
      <c r="J160" s="60" t="s">
        <v>1108</v>
      </c>
      <c r="K160" s="72" t="str">
        <f t="shared" si="2"/>
        <v>Click here</v>
      </c>
    </row>
    <row r="161" spans="1:11" x14ac:dyDescent="0.25">
      <c r="A161" s="3">
        <v>245</v>
      </c>
      <c r="B161" s="60">
        <v>243</v>
      </c>
      <c r="C161" s="60" t="s">
        <v>336</v>
      </c>
      <c r="D161" s="60" t="s">
        <v>337</v>
      </c>
      <c r="E161" s="60" t="s">
        <v>870</v>
      </c>
      <c r="F161" s="60" t="s">
        <v>891</v>
      </c>
      <c r="G161" s="60" t="s">
        <v>860</v>
      </c>
      <c r="H161" s="60" t="s">
        <v>94</v>
      </c>
      <c r="I161" s="71" t="s">
        <v>1110</v>
      </c>
      <c r="J161" s="60" t="s">
        <v>1111</v>
      </c>
      <c r="K161" s="72" t="str">
        <f t="shared" si="2"/>
        <v>Click here</v>
      </c>
    </row>
    <row r="162" spans="1:11" x14ac:dyDescent="0.25">
      <c r="A162" s="3">
        <v>254</v>
      </c>
      <c r="B162" s="60">
        <v>260</v>
      </c>
      <c r="C162" s="60" t="s">
        <v>345</v>
      </c>
      <c r="D162" s="60" t="s">
        <v>346</v>
      </c>
      <c r="E162" s="60" t="s">
        <v>870</v>
      </c>
      <c r="F162" s="60" t="s">
        <v>891</v>
      </c>
      <c r="G162" s="60" t="s">
        <v>860</v>
      </c>
      <c r="H162" s="60" t="s">
        <v>94</v>
      </c>
      <c r="I162" s="71" t="s">
        <v>1112</v>
      </c>
      <c r="J162" s="60" t="s">
        <v>1113</v>
      </c>
      <c r="K162" s="72" t="str">
        <f t="shared" si="2"/>
        <v>Click here</v>
      </c>
    </row>
    <row r="163" spans="1:11" x14ac:dyDescent="0.25">
      <c r="A163" s="3">
        <v>255</v>
      </c>
      <c r="B163" s="60">
        <v>261</v>
      </c>
      <c r="C163" s="60" t="s">
        <v>348</v>
      </c>
      <c r="D163" s="60" t="s">
        <v>349</v>
      </c>
      <c r="E163" s="60" t="s">
        <v>84</v>
      </c>
      <c r="F163" s="60" t="s">
        <v>891</v>
      </c>
      <c r="G163" s="60" t="s">
        <v>863</v>
      </c>
      <c r="H163" s="60" t="s">
        <v>94</v>
      </c>
      <c r="I163" s="71" t="s">
        <v>1114</v>
      </c>
      <c r="J163" s="60" t="s">
        <v>1115</v>
      </c>
      <c r="K163" s="72" t="str">
        <f t="shared" si="2"/>
        <v>Click here</v>
      </c>
    </row>
    <row r="164" spans="1:11" x14ac:dyDescent="0.25">
      <c r="A164" s="3">
        <v>256</v>
      </c>
      <c r="B164" s="60">
        <v>267</v>
      </c>
      <c r="C164" s="60" t="s">
        <v>351</v>
      </c>
      <c r="D164" s="60" t="s">
        <v>352</v>
      </c>
      <c r="E164" s="60" t="s">
        <v>84</v>
      </c>
      <c r="F164" s="60" t="s">
        <v>865</v>
      </c>
      <c r="G164" s="60" t="s">
        <v>860</v>
      </c>
      <c r="H164" s="60" t="s">
        <v>94</v>
      </c>
      <c r="I164" s="71" t="s">
        <v>1116</v>
      </c>
      <c r="J164" s="60" t="s">
        <v>1117</v>
      </c>
      <c r="K164" s="72" t="str">
        <f t="shared" si="2"/>
        <v>Click here</v>
      </c>
    </row>
    <row r="165" spans="1:11" x14ac:dyDescent="0.25">
      <c r="A165" s="3">
        <v>256</v>
      </c>
      <c r="B165" s="60">
        <v>267</v>
      </c>
      <c r="C165" s="60" t="s">
        <v>351</v>
      </c>
      <c r="D165" s="60" t="s">
        <v>352</v>
      </c>
      <c r="E165" s="60" t="s">
        <v>84</v>
      </c>
      <c r="F165" s="60" t="s">
        <v>865</v>
      </c>
      <c r="G165" s="60" t="s">
        <v>863</v>
      </c>
      <c r="H165" s="60" t="s">
        <v>94</v>
      </c>
      <c r="I165" s="71" t="s">
        <v>1118</v>
      </c>
      <c r="J165" s="60" t="s">
        <v>1117</v>
      </c>
      <c r="K165" s="72" t="str">
        <f t="shared" si="2"/>
        <v>Click here</v>
      </c>
    </row>
    <row r="166" spans="1:11" x14ac:dyDescent="0.25">
      <c r="A166" s="3">
        <v>257</v>
      </c>
      <c r="B166" s="60">
        <v>268</v>
      </c>
      <c r="C166" s="60" t="s">
        <v>353</v>
      </c>
      <c r="D166" s="60" t="s">
        <v>354</v>
      </c>
      <c r="E166" s="60" t="s">
        <v>870</v>
      </c>
      <c r="F166" s="60" t="s">
        <v>859</v>
      </c>
      <c r="G166" s="60" t="s">
        <v>863</v>
      </c>
      <c r="H166" s="60" t="s">
        <v>95</v>
      </c>
      <c r="I166" s="71" t="s">
        <v>1119</v>
      </c>
      <c r="J166" s="60" t="s">
        <v>991</v>
      </c>
      <c r="K166" s="72" t="str">
        <f t="shared" si="2"/>
        <v>Click here</v>
      </c>
    </row>
    <row r="167" spans="1:11" x14ac:dyDescent="0.25">
      <c r="A167" s="3">
        <v>257</v>
      </c>
      <c r="B167" s="60">
        <v>268</v>
      </c>
      <c r="C167" s="60" t="s">
        <v>353</v>
      </c>
      <c r="D167" s="60" t="s">
        <v>354</v>
      </c>
      <c r="E167" s="60" t="s">
        <v>84</v>
      </c>
      <c r="F167" s="60" t="s">
        <v>859</v>
      </c>
      <c r="G167" s="60" t="s">
        <v>860</v>
      </c>
      <c r="H167" s="60" t="s">
        <v>95</v>
      </c>
      <c r="I167" s="71" t="s">
        <v>1120</v>
      </c>
      <c r="J167" s="60" t="s">
        <v>931</v>
      </c>
      <c r="K167" s="72" t="str">
        <f t="shared" si="2"/>
        <v>Click here</v>
      </c>
    </row>
    <row r="168" spans="1:11" x14ac:dyDescent="0.25">
      <c r="A168" s="3">
        <v>257</v>
      </c>
      <c r="B168" s="60">
        <v>268</v>
      </c>
      <c r="C168" s="60" t="s">
        <v>353</v>
      </c>
      <c r="D168" s="60" t="s">
        <v>354</v>
      </c>
      <c r="E168" s="60" t="s">
        <v>870</v>
      </c>
      <c r="F168" s="60" t="s">
        <v>871</v>
      </c>
      <c r="G168" s="60" t="s">
        <v>863</v>
      </c>
      <c r="H168" s="60" t="s">
        <v>95</v>
      </c>
      <c r="I168" s="71" t="s">
        <v>1121</v>
      </c>
      <c r="J168" s="60" t="s">
        <v>1122</v>
      </c>
      <c r="K168" s="72" t="str">
        <f t="shared" si="2"/>
        <v>Click here</v>
      </c>
    </row>
    <row r="169" spans="1:11" x14ac:dyDescent="0.25">
      <c r="A169" s="3">
        <v>258</v>
      </c>
      <c r="B169" s="60">
        <v>269</v>
      </c>
      <c r="C169" s="60" t="s">
        <v>355</v>
      </c>
      <c r="D169" s="60" t="s">
        <v>356</v>
      </c>
      <c r="E169" s="60" t="s">
        <v>870</v>
      </c>
      <c r="F169" s="60" t="s">
        <v>891</v>
      </c>
      <c r="G169" s="60" t="s">
        <v>860</v>
      </c>
      <c r="H169" s="60" t="s">
        <v>95</v>
      </c>
      <c r="I169" s="71" t="s">
        <v>1123</v>
      </c>
      <c r="J169" s="60" t="s">
        <v>1124</v>
      </c>
      <c r="K169" s="72" t="str">
        <f t="shared" si="2"/>
        <v>Click here</v>
      </c>
    </row>
    <row r="170" spans="1:11" x14ac:dyDescent="0.25">
      <c r="A170" s="3">
        <v>258</v>
      </c>
      <c r="B170" s="60">
        <v>269</v>
      </c>
      <c r="C170" s="60" t="s">
        <v>355</v>
      </c>
      <c r="D170" s="60" t="s">
        <v>356</v>
      </c>
      <c r="E170" s="60" t="s">
        <v>84</v>
      </c>
      <c r="F170" s="60" t="s">
        <v>859</v>
      </c>
      <c r="G170" s="60" t="s">
        <v>860</v>
      </c>
      <c r="H170" s="60" t="s">
        <v>95</v>
      </c>
      <c r="I170" s="71" t="s">
        <v>1125</v>
      </c>
      <c r="J170" s="60" t="s">
        <v>931</v>
      </c>
      <c r="K170" s="72" t="str">
        <f t="shared" si="2"/>
        <v>Click here</v>
      </c>
    </row>
    <row r="171" spans="1:11" x14ac:dyDescent="0.25">
      <c r="A171" s="3">
        <v>258</v>
      </c>
      <c r="B171" s="60">
        <v>269</v>
      </c>
      <c r="C171" s="60" t="s">
        <v>355</v>
      </c>
      <c r="D171" s="60" t="s">
        <v>356</v>
      </c>
      <c r="E171" s="60" t="s">
        <v>870</v>
      </c>
      <c r="F171" s="60" t="s">
        <v>859</v>
      </c>
      <c r="G171" s="60" t="s">
        <v>860</v>
      </c>
      <c r="H171" s="60" t="s">
        <v>95</v>
      </c>
      <c r="I171" s="71" t="s">
        <v>1126</v>
      </c>
      <c r="J171" s="60" t="s">
        <v>991</v>
      </c>
      <c r="K171" s="72" t="str">
        <f t="shared" si="2"/>
        <v>Click here</v>
      </c>
    </row>
    <row r="172" spans="1:11" x14ac:dyDescent="0.25">
      <c r="A172" s="3">
        <v>259</v>
      </c>
      <c r="B172" s="60">
        <v>270</v>
      </c>
      <c r="C172" s="60" t="s">
        <v>357</v>
      </c>
      <c r="D172" s="60" t="s">
        <v>358</v>
      </c>
      <c r="E172" s="60" t="s">
        <v>870</v>
      </c>
      <c r="F172" s="60" t="s">
        <v>859</v>
      </c>
      <c r="G172" s="60" t="s">
        <v>863</v>
      </c>
      <c r="H172" s="60" t="s">
        <v>95</v>
      </c>
      <c r="I172" s="71" t="s">
        <v>1127</v>
      </c>
      <c r="J172" s="60" t="s">
        <v>991</v>
      </c>
      <c r="K172" s="72" t="str">
        <f t="shared" si="2"/>
        <v>Click here</v>
      </c>
    </row>
    <row r="173" spans="1:11" x14ac:dyDescent="0.25">
      <c r="A173" s="3">
        <v>259</v>
      </c>
      <c r="B173" s="60">
        <v>270</v>
      </c>
      <c r="C173" s="60" t="s">
        <v>357</v>
      </c>
      <c r="D173" s="60" t="s">
        <v>358</v>
      </c>
      <c r="E173" s="60" t="s">
        <v>84</v>
      </c>
      <c r="F173" s="60" t="s">
        <v>859</v>
      </c>
      <c r="G173" s="60" t="s">
        <v>860</v>
      </c>
      <c r="H173" s="60" t="s">
        <v>95</v>
      </c>
      <c r="I173" s="71" t="s">
        <v>1128</v>
      </c>
      <c r="J173" s="60" t="s">
        <v>931</v>
      </c>
      <c r="K173" s="72" t="str">
        <f t="shared" si="2"/>
        <v>Click here</v>
      </c>
    </row>
    <row r="174" spans="1:11" x14ac:dyDescent="0.25">
      <c r="A174" s="3">
        <v>259</v>
      </c>
      <c r="B174" s="60">
        <v>270</v>
      </c>
      <c r="C174" s="60" t="s">
        <v>357</v>
      </c>
      <c r="D174" s="60" t="s">
        <v>358</v>
      </c>
      <c r="E174" s="60" t="s">
        <v>870</v>
      </c>
      <c r="F174" s="60" t="s">
        <v>871</v>
      </c>
      <c r="G174" s="60" t="s">
        <v>863</v>
      </c>
      <c r="H174" s="60" t="s">
        <v>95</v>
      </c>
      <c r="I174" s="71" t="s">
        <v>1129</v>
      </c>
      <c r="J174" s="60" t="s">
        <v>1130</v>
      </c>
      <c r="K174" s="72" t="str">
        <f t="shared" si="2"/>
        <v>Click here</v>
      </c>
    </row>
    <row r="175" spans="1:11" x14ac:dyDescent="0.25">
      <c r="A175" s="3">
        <v>260</v>
      </c>
      <c r="B175" s="60">
        <v>271</v>
      </c>
      <c r="C175" s="60" t="s">
        <v>359</v>
      </c>
      <c r="D175" s="60" t="s">
        <v>360</v>
      </c>
      <c r="E175" s="60" t="s">
        <v>870</v>
      </c>
      <c r="F175" s="60" t="s">
        <v>891</v>
      </c>
      <c r="G175" s="60" t="s">
        <v>863</v>
      </c>
      <c r="H175" s="60" t="s">
        <v>95</v>
      </c>
      <c r="I175" s="71" t="s">
        <v>1127</v>
      </c>
      <c r="J175" s="60" t="s">
        <v>1131</v>
      </c>
      <c r="K175" s="72" t="str">
        <f t="shared" si="2"/>
        <v>Click here</v>
      </c>
    </row>
    <row r="176" spans="1:11" x14ac:dyDescent="0.25">
      <c r="A176" s="3">
        <v>260</v>
      </c>
      <c r="B176" s="60">
        <v>271</v>
      </c>
      <c r="C176" s="60" t="s">
        <v>359</v>
      </c>
      <c r="D176" s="60" t="s">
        <v>360</v>
      </c>
      <c r="E176" s="60" t="s">
        <v>870</v>
      </c>
      <c r="F176" s="60" t="s">
        <v>859</v>
      </c>
      <c r="G176" s="60" t="s">
        <v>863</v>
      </c>
      <c r="H176" s="60" t="s">
        <v>95</v>
      </c>
      <c r="I176" s="71" t="s">
        <v>1129</v>
      </c>
      <c r="J176" s="60" t="s">
        <v>991</v>
      </c>
      <c r="K176" s="72" t="str">
        <f t="shared" si="2"/>
        <v>Click here</v>
      </c>
    </row>
    <row r="177" spans="1:11" x14ac:dyDescent="0.25">
      <c r="A177" s="3">
        <v>260</v>
      </c>
      <c r="B177" s="60">
        <v>271</v>
      </c>
      <c r="C177" s="60" t="s">
        <v>359</v>
      </c>
      <c r="D177" s="60" t="s">
        <v>360</v>
      </c>
      <c r="E177" s="60" t="s">
        <v>84</v>
      </c>
      <c r="F177" s="60" t="s">
        <v>891</v>
      </c>
      <c r="G177" s="60" t="s">
        <v>863</v>
      </c>
      <c r="H177" s="60" t="s">
        <v>95</v>
      </c>
      <c r="I177" s="71" t="s">
        <v>1127</v>
      </c>
      <c r="J177" s="60" t="s">
        <v>1131</v>
      </c>
      <c r="K177" s="72" t="str">
        <f t="shared" si="2"/>
        <v>Click here</v>
      </c>
    </row>
    <row r="178" spans="1:11" x14ac:dyDescent="0.25">
      <c r="A178" s="3">
        <v>261</v>
      </c>
      <c r="B178" s="60">
        <v>273</v>
      </c>
      <c r="C178" s="60" t="s">
        <v>361</v>
      </c>
      <c r="D178" s="60" t="s">
        <v>362</v>
      </c>
      <c r="E178" s="60" t="s">
        <v>870</v>
      </c>
      <c r="F178" s="60" t="s">
        <v>871</v>
      </c>
      <c r="G178" s="60" t="s">
        <v>860</v>
      </c>
      <c r="H178" s="60" t="s">
        <v>94</v>
      </c>
      <c r="I178" s="71" t="s">
        <v>1132</v>
      </c>
      <c r="J178" s="60" t="s">
        <v>1133</v>
      </c>
      <c r="K178" s="72" t="str">
        <f t="shared" si="2"/>
        <v>Click here</v>
      </c>
    </row>
    <row r="179" spans="1:11" x14ac:dyDescent="0.25">
      <c r="A179" s="3">
        <v>273</v>
      </c>
      <c r="B179" s="60">
        <v>286</v>
      </c>
      <c r="C179" s="60" t="s">
        <v>367</v>
      </c>
      <c r="D179" s="60" t="s">
        <v>368</v>
      </c>
      <c r="E179" s="60" t="s">
        <v>870</v>
      </c>
      <c r="F179" s="60" t="s">
        <v>865</v>
      </c>
      <c r="G179" s="60" t="s">
        <v>863</v>
      </c>
      <c r="H179" s="60" t="s">
        <v>94</v>
      </c>
      <c r="I179" s="71" t="s">
        <v>1134</v>
      </c>
      <c r="J179" s="60" t="s">
        <v>1135</v>
      </c>
      <c r="K179" s="72" t="str">
        <f t="shared" si="2"/>
        <v>Click here</v>
      </c>
    </row>
    <row r="180" spans="1:11" x14ac:dyDescent="0.25">
      <c r="A180" s="3">
        <v>274</v>
      </c>
      <c r="B180" s="60">
        <v>287</v>
      </c>
      <c r="C180" s="60" t="s">
        <v>369</v>
      </c>
      <c r="D180" s="60" t="s">
        <v>370</v>
      </c>
      <c r="E180" s="60" t="s">
        <v>84</v>
      </c>
      <c r="F180" s="60" t="s">
        <v>865</v>
      </c>
      <c r="G180" s="60" t="s">
        <v>860</v>
      </c>
      <c r="H180" s="60" t="s">
        <v>94</v>
      </c>
      <c r="I180" s="71" t="s">
        <v>1136</v>
      </c>
      <c r="J180" s="60" t="s">
        <v>1137</v>
      </c>
      <c r="K180" s="72" t="str">
        <f t="shared" si="2"/>
        <v>Click here</v>
      </c>
    </row>
    <row r="181" spans="1:11" x14ac:dyDescent="0.25">
      <c r="A181" s="3">
        <v>274</v>
      </c>
      <c r="B181" s="60">
        <v>287</v>
      </c>
      <c r="C181" s="60" t="s">
        <v>369</v>
      </c>
      <c r="D181" s="60" t="s">
        <v>370</v>
      </c>
      <c r="E181" s="60" t="s">
        <v>84</v>
      </c>
      <c r="F181" s="60" t="s">
        <v>865</v>
      </c>
      <c r="G181" s="60" t="s">
        <v>863</v>
      </c>
      <c r="H181" s="60" t="s">
        <v>94</v>
      </c>
      <c r="I181" s="71" t="s">
        <v>1138</v>
      </c>
      <c r="J181" s="60" t="s">
        <v>1137</v>
      </c>
      <c r="K181" s="72" t="str">
        <f t="shared" si="2"/>
        <v>Click here</v>
      </c>
    </row>
    <row r="182" spans="1:11" x14ac:dyDescent="0.25">
      <c r="A182" s="3">
        <v>276</v>
      </c>
      <c r="B182" s="60">
        <v>289</v>
      </c>
      <c r="C182" s="60" t="s">
        <v>371</v>
      </c>
      <c r="D182" s="60" t="s">
        <v>372</v>
      </c>
      <c r="E182" s="60" t="s">
        <v>84</v>
      </c>
      <c r="F182" s="60" t="s">
        <v>865</v>
      </c>
      <c r="G182" s="60" t="s">
        <v>863</v>
      </c>
      <c r="H182" s="60" t="s">
        <v>94</v>
      </c>
      <c r="I182" s="71" t="s">
        <v>1139</v>
      </c>
      <c r="J182" s="60" t="s">
        <v>1140</v>
      </c>
      <c r="K182" s="72" t="str">
        <f t="shared" si="2"/>
        <v>Click here</v>
      </c>
    </row>
    <row r="183" spans="1:11" x14ac:dyDescent="0.25">
      <c r="A183" s="3">
        <v>276</v>
      </c>
      <c r="B183" s="60">
        <v>289</v>
      </c>
      <c r="C183" s="60" t="s">
        <v>371</v>
      </c>
      <c r="D183" s="60" t="s">
        <v>372</v>
      </c>
      <c r="E183" s="60" t="s">
        <v>84</v>
      </c>
      <c r="F183" s="60" t="s">
        <v>865</v>
      </c>
      <c r="G183" s="60" t="s">
        <v>860</v>
      </c>
      <c r="H183" s="60" t="s">
        <v>95</v>
      </c>
      <c r="I183" s="71" t="s">
        <v>1141</v>
      </c>
      <c r="J183" s="60" t="s">
        <v>1142</v>
      </c>
      <c r="K183" s="72" t="str">
        <f t="shared" si="2"/>
        <v>Click here</v>
      </c>
    </row>
    <row r="184" spans="1:11" x14ac:dyDescent="0.25">
      <c r="A184" s="3">
        <v>277</v>
      </c>
      <c r="B184" s="60">
        <v>290</v>
      </c>
      <c r="C184" s="60" t="s">
        <v>373</v>
      </c>
      <c r="D184" s="60" t="s">
        <v>374</v>
      </c>
      <c r="E184" s="60" t="s">
        <v>870</v>
      </c>
      <c r="F184" s="60" t="s">
        <v>865</v>
      </c>
      <c r="G184" s="60" t="s">
        <v>863</v>
      </c>
      <c r="H184" s="60" t="s">
        <v>94</v>
      </c>
      <c r="I184" s="71" t="s">
        <v>1143</v>
      </c>
      <c r="J184" s="60" t="s">
        <v>1144</v>
      </c>
      <c r="K184" s="72" t="str">
        <f t="shared" si="2"/>
        <v>Click here</v>
      </c>
    </row>
    <row r="185" spans="1:11" x14ac:dyDescent="0.25">
      <c r="A185" s="3">
        <v>283</v>
      </c>
      <c r="B185" s="60">
        <v>293</v>
      </c>
      <c r="C185" s="60" t="s">
        <v>377</v>
      </c>
      <c r="D185" s="60" t="s">
        <v>378</v>
      </c>
      <c r="E185" s="60" t="s">
        <v>84</v>
      </c>
      <c r="F185" s="60" t="s">
        <v>865</v>
      </c>
      <c r="G185" s="60" t="s">
        <v>860</v>
      </c>
      <c r="H185" s="60" t="s">
        <v>94</v>
      </c>
      <c r="I185" s="71" t="s">
        <v>1145</v>
      </c>
      <c r="J185" s="60" t="s">
        <v>1146</v>
      </c>
      <c r="K185" s="72" t="str">
        <f t="shared" si="2"/>
        <v>Click here</v>
      </c>
    </row>
    <row r="186" spans="1:11" x14ac:dyDescent="0.25">
      <c r="A186" s="3">
        <v>287</v>
      </c>
      <c r="B186" s="60" t="s">
        <v>379</v>
      </c>
      <c r="C186" s="60" t="s">
        <v>380</v>
      </c>
      <c r="D186" s="60" t="s">
        <v>381</v>
      </c>
      <c r="E186" s="60" t="s">
        <v>870</v>
      </c>
      <c r="F186" s="60" t="s">
        <v>891</v>
      </c>
      <c r="G186" s="60" t="s">
        <v>860</v>
      </c>
      <c r="H186" s="60" t="s">
        <v>95</v>
      </c>
      <c r="I186" s="71" t="s">
        <v>1147</v>
      </c>
      <c r="J186" s="60" t="s">
        <v>1148</v>
      </c>
      <c r="K186" s="72" t="str">
        <f t="shared" si="2"/>
        <v>Click here</v>
      </c>
    </row>
    <row r="187" spans="1:11" x14ac:dyDescent="0.25">
      <c r="A187" s="3">
        <v>290</v>
      </c>
      <c r="B187" s="60">
        <v>298</v>
      </c>
      <c r="C187" s="60" t="s">
        <v>385</v>
      </c>
      <c r="D187" s="60" t="s">
        <v>386</v>
      </c>
      <c r="E187" s="60" t="s">
        <v>84</v>
      </c>
      <c r="F187" s="60" t="s">
        <v>859</v>
      </c>
      <c r="G187" s="60" t="s">
        <v>860</v>
      </c>
      <c r="H187" s="60" t="s">
        <v>94</v>
      </c>
      <c r="I187" s="71" t="s">
        <v>1149</v>
      </c>
      <c r="J187" s="60" t="s">
        <v>1150</v>
      </c>
      <c r="K187" s="72" t="str">
        <f t="shared" si="2"/>
        <v>Click here</v>
      </c>
    </row>
    <row r="188" spans="1:11" x14ac:dyDescent="0.25">
      <c r="A188" s="3">
        <v>290</v>
      </c>
      <c r="B188" s="60">
        <v>298</v>
      </c>
      <c r="C188" s="60" t="s">
        <v>385</v>
      </c>
      <c r="D188" s="60" t="s">
        <v>386</v>
      </c>
      <c r="E188" s="60" t="s">
        <v>84</v>
      </c>
      <c r="F188" s="60" t="s">
        <v>865</v>
      </c>
      <c r="G188" s="60" t="s">
        <v>860</v>
      </c>
      <c r="H188" s="60" t="s">
        <v>94</v>
      </c>
      <c r="I188" s="71" t="s">
        <v>1151</v>
      </c>
      <c r="J188" s="60" t="s">
        <v>1152</v>
      </c>
      <c r="K188" s="72" t="str">
        <f t="shared" si="2"/>
        <v>Click here</v>
      </c>
    </row>
    <row r="189" spans="1:11" x14ac:dyDescent="0.25">
      <c r="A189" s="3">
        <v>291</v>
      </c>
      <c r="B189" s="60">
        <v>299</v>
      </c>
      <c r="C189" s="60" t="s">
        <v>387</v>
      </c>
      <c r="D189" s="60" t="s">
        <v>388</v>
      </c>
      <c r="E189" s="60" t="s">
        <v>870</v>
      </c>
      <c r="F189" s="60" t="s">
        <v>859</v>
      </c>
      <c r="G189" s="60" t="s">
        <v>863</v>
      </c>
      <c r="H189" s="60" t="s">
        <v>94</v>
      </c>
      <c r="I189" s="71" t="s">
        <v>1153</v>
      </c>
      <c r="J189" s="60" t="s">
        <v>991</v>
      </c>
      <c r="K189" s="72" t="str">
        <f t="shared" si="2"/>
        <v>Click here</v>
      </c>
    </row>
    <row r="190" spans="1:11" x14ac:dyDescent="0.25">
      <c r="A190" s="3">
        <v>292</v>
      </c>
      <c r="B190" s="60">
        <v>601</v>
      </c>
      <c r="C190" s="60" t="s">
        <v>389</v>
      </c>
      <c r="D190" s="60" t="s">
        <v>390</v>
      </c>
      <c r="E190" s="60" t="s">
        <v>84</v>
      </c>
      <c r="F190" s="60" t="s">
        <v>865</v>
      </c>
      <c r="G190" s="60" t="s">
        <v>860</v>
      </c>
      <c r="H190" s="60" t="s">
        <v>94</v>
      </c>
      <c r="I190" s="71" t="s">
        <v>1154</v>
      </c>
      <c r="J190" s="60" t="s">
        <v>1152</v>
      </c>
      <c r="K190" s="72" t="str">
        <f t="shared" si="2"/>
        <v>Click here</v>
      </c>
    </row>
    <row r="191" spans="1:11" x14ac:dyDescent="0.25">
      <c r="A191" s="3">
        <v>295</v>
      </c>
      <c r="B191" s="60">
        <v>300</v>
      </c>
      <c r="C191" s="60" t="s">
        <v>391</v>
      </c>
      <c r="D191" s="60" t="s">
        <v>392</v>
      </c>
      <c r="E191" s="60" t="s">
        <v>870</v>
      </c>
      <c r="F191" s="60" t="s">
        <v>859</v>
      </c>
      <c r="G191" s="60" t="s">
        <v>860</v>
      </c>
      <c r="H191" s="60" t="s">
        <v>95</v>
      </c>
      <c r="I191" s="71" t="s">
        <v>1155</v>
      </c>
      <c r="J191" s="60" t="s">
        <v>991</v>
      </c>
      <c r="K191" s="72" t="str">
        <f t="shared" si="2"/>
        <v>Click here</v>
      </c>
    </row>
    <row r="192" spans="1:11" x14ac:dyDescent="0.25">
      <c r="A192" s="3">
        <v>296</v>
      </c>
      <c r="B192" s="60">
        <v>301</v>
      </c>
      <c r="C192" s="60" t="s">
        <v>393</v>
      </c>
      <c r="D192" s="60" t="s">
        <v>394</v>
      </c>
      <c r="E192" s="60" t="s">
        <v>84</v>
      </c>
      <c r="F192" s="60" t="s">
        <v>1087</v>
      </c>
      <c r="G192" s="60" t="s">
        <v>860</v>
      </c>
      <c r="H192" s="60" t="s">
        <v>95</v>
      </c>
      <c r="I192" s="71" t="s">
        <v>1156</v>
      </c>
      <c r="J192" s="60" t="s">
        <v>1157</v>
      </c>
      <c r="K192" s="72" t="str">
        <f t="shared" si="2"/>
        <v>Click here</v>
      </c>
    </row>
    <row r="193" spans="1:11" x14ac:dyDescent="0.25">
      <c r="A193" s="3">
        <v>297</v>
      </c>
      <c r="B193" s="60">
        <v>302</v>
      </c>
      <c r="C193" s="60" t="s">
        <v>396</v>
      </c>
      <c r="D193" s="60" t="s">
        <v>397</v>
      </c>
      <c r="E193" s="60" t="s">
        <v>870</v>
      </c>
      <c r="F193" s="60" t="s">
        <v>891</v>
      </c>
      <c r="G193" s="60" t="s">
        <v>860</v>
      </c>
      <c r="H193" s="60" t="s">
        <v>94</v>
      </c>
      <c r="I193" s="71" t="s">
        <v>1158</v>
      </c>
      <c r="J193" s="60" t="s">
        <v>1159</v>
      </c>
      <c r="K193" s="72" t="str">
        <f t="shared" si="2"/>
        <v>Click here</v>
      </c>
    </row>
    <row r="194" spans="1:11" x14ac:dyDescent="0.25">
      <c r="A194" s="3">
        <v>297</v>
      </c>
      <c r="B194" s="60">
        <v>302</v>
      </c>
      <c r="C194" s="60" t="s">
        <v>396</v>
      </c>
      <c r="D194" s="60" t="s">
        <v>397</v>
      </c>
      <c r="E194" s="60" t="s">
        <v>870</v>
      </c>
      <c r="F194" s="60" t="s">
        <v>891</v>
      </c>
      <c r="G194" s="60" t="s">
        <v>863</v>
      </c>
      <c r="H194" s="60" t="s">
        <v>95</v>
      </c>
      <c r="I194" s="71" t="s">
        <v>1160</v>
      </c>
      <c r="J194" s="60" t="s">
        <v>1159</v>
      </c>
      <c r="K194" s="72" t="str">
        <f t="shared" ref="K194:K225" si="3">HYPERLINK(J194, "Click here")</f>
        <v>Click here</v>
      </c>
    </row>
    <row r="195" spans="1:11" x14ac:dyDescent="0.25">
      <c r="A195" s="3">
        <v>297</v>
      </c>
      <c r="B195" s="60">
        <v>302</v>
      </c>
      <c r="C195" s="60" t="s">
        <v>396</v>
      </c>
      <c r="D195" s="60" t="s">
        <v>397</v>
      </c>
      <c r="E195" s="60" t="s">
        <v>84</v>
      </c>
      <c r="F195" s="60" t="s">
        <v>859</v>
      </c>
      <c r="G195" s="60" t="s">
        <v>860</v>
      </c>
      <c r="H195" s="60" t="s">
        <v>94</v>
      </c>
      <c r="I195" s="71" t="s">
        <v>1161</v>
      </c>
      <c r="J195" s="60" t="s">
        <v>991</v>
      </c>
      <c r="K195" s="72" t="str">
        <f t="shared" si="3"/>
        <v>Click here</v>
      </c>
    </row>
    <row r="196" spans="1:11" x14ac:dyDescent="0.25">
      <c r="A196" s="3">
        <v>297</v>
      </c>
      <c r="B196" s="60">
        <v>302</v>
      </c>
      <c r="C196" s="60" t="s">
        <v>396</v>
      </c>
      <c r="D196" s="60" t="s">
        <v>397</v>
      </c>
      <c r="E196" s="60" t="s">
        <v>870</v>
      </c>
      <c r="F196" s="60" t="s">
        <v>859</v>
      </c>
      <c r="G196" s="60" t="s">
        <v>860</v>
      </c>
      <c r="H196" s="60" t="s">
        <v>95</v>
      </c>
      <c r="I196" s="71" t="s">
        <v>1162</v>
      </c>
      <c r="J196" s="60" t="s">
        <v>991</v>
      </c>
      <c r="K196" s="72" t="str">
        <f t="shared" si="3"/>
        <v>Click here</v>
      </c>
    </row>
    <row r="197" spans="1:11" x14ac:dyDescent="0.25">
      <c r="A197" s="3">
        <v>298</v>
      </c>
      <c r="B197" s="60">
        <v>157</v>
      </c>
      <c r="C197" s="60" t="s">
        <v>398</v>
      </c>
      <c r="D197" s="60" t="s">
        <v>399</v>
      </c>
      <c r="E197" s="60" t="s">
        <v>870</v>
      </c>
      <c r="F197" s="60" t="s">
        <v>871</v>
      </c>
      <c r="G197" s="60" t="s">
        <v>860</v>
      </c>
      <c r="H197" s="60" t="s">
        <v>94</v>
      </c>
      <c r="I197" s="71" t="s">
        <v>1163</v>
      </c>
      <c r="J197" s="60" t="s">
        <v>1164</v>
      </c>
      <c r="K197" s="72" t="str">
        <f t="shared" si="3"/>
        <v>Click here</v>
      </c>
    </row>
    <row r="198" spans="1:11" x14ac:dyDescent="0.25">
      <c r="A198" s="3">
        <v>300</v>
      </c>
      <c r="B198" s="60" t="s">
        <v>400</v>
      </c>
      <c r="C198" s="60" t="s">
        <v>401</v>
      </c>
      <c r="D198" s="60" t="s">
        <v>402</v>
      </c>
      <c r="E198" s="60" t="s">
        <v>84</v>
      </c>
      <c r="F198" s="60" t="s">
        <v>865</v>
      </c>
      <c r="G198" s="60" t="s">
        <v>863</v>
      </c>
      <c r="H198" s="60" t="s">
        <v>94</v>
      </c>
      <c r="I198" s="71" t="s">
        <v>1165</v>
      </c>
      <c r="J198" s="60" t="s">
        <v>1166</v>
      </c>
      <c r="K198" s="72" t="str">
        <f t="shared" si="3"/>
        <v>Click here</v>
      </c>
    </row>
    <row r="199" spans="1:11" x14ac:dyDescent="0.25">
      <c r="A199" s="3">
        <v>303</v>
      </c>
      <c r="B199" s="60" t="s">
        <v>410</v>
      </c>
      <c r="C199" s="60" t="s">
        <v>410</v>
      </c>
      <c r="D199" s="60" t="s">
        <v>411</v>
      </c>
      <c r="E199" s="60" t="s">
        <v>84</v>
      </c>
      <c r="F199" s="60" t="s">
        <v>865</v>
      </c>
      <c r="G199" s="60" t="s">
        <v>860</v>
      </c>
      <c r="H199" s="60" t="s">
        <v>94</v>
      </c>
      <c r="I199" s="71" t="s">
        <v>1167</v>
      </c>
      <c r="J199" s="60" t="s">
        <v>1168</v>
      </c>
      <c r="K199" s="72" t="str">
        <f t="shared" si="3"/>
        <v>Click here</v>
      </c>
    </row>
    <row r="200" spans="1:11" x14ac:dyDescent="0.25">
      <c r="A200" s="3">
        <v>306</v>
      </c>
      <c r="B200" s="60">
        <v>305</v>
      </c>
      <c r="C200" s="60" t="s">
        <v>417</v>
      </c>
      <c r="D200" s="60" t="s">
        <v>418</v>
      </c>
      <c r="E200" s="60" t="s">
        <v>870</v>
      </c>
      <c r="F200" s="60" t="s">
        <v>1169</v>
      </c>
      <c r="G200" s="60" t="s">
        <v>860</v>
      </c>
      <c r="H200" s="60" t="s">
        <v>95</v>
      </c>
      <c r="I200" s="71" t="s">
        <v>1170</v>
      </c>
      <c r="J200" s="60" t="s">
        <v>1171</v>
      </c>
      <c r="K200" s="72" t="str">
        <f t="shared" si="3"/>
        <v>Click here</v>
      </c>
    </row>
    <row r="201" spans="1:11" x14ac:dyDescent="0.25">
      <c r="A201" s="3">
        <v>306</v>
      </c>
      <c r="B201" s="60">
        <v>305</v>
      </c>
      <c r="C201" s="60" t="s">
        <v>417</v>
      </c>
      <c r="D201" s="60" t="s">
        <v>418</v>
      </c>
      <c r="E201" s="60" t="s">
        <v>870</v>
      </c>
      <c r="F201" s="60" t="s">
        <v>865</v>
      </c>
      <c r="G201" s="60" t="s">
        <v>863</v>
      </c>
      <c r="H201" s="60" t="s">
        <v>94</v>
      </c>
      <c r="I201" s="71" t="s">
        <v>1172</v>
      </c>
      <c r="J201" s="60" t="s">
        <v>1173</v>
      </c>
      <c r="K201" s="72" t="str">
        <f t="shared" si="3"/>
        <v>Click here</v>
      </c>
    </row>
    <row r="202" spans="1:11" x14ac:dyDescent="0.25">
      <c r="A202" s="3">
        <v>306</v>
      </c>
      <c r="B202" s="60">
        <v>305</v>
      </c>
      <c r="C202" s="60" t="s">
        <v>417</v>
      </c>
      <c r="D202" s="60" t="s">
        <v>418</v>
      </c>
      <c r="E202" s="60" t="s">
        <v>84</v>
      </c>
      <c r="F202" s="60" t="s">
        <v>1169</v>
      </c>
      <c r="G202" s="60" t="s">
        <v>860</v>
      </c>
      <c r="H202" s="60" t="s">
        <v>95</v>
      </c>
      <c r="I202" s="71" t="s">
        <v>1170</v>
      </c>
      <c r="J202" s="60" t="s">
        <v>1171</v>
      </c>
      <c r="K202" s="72" t="str">
        <f t="shared" si="3"/>
        <v>Click here</v>
      </c>
    </row>
    <row r="203" spans="1:11" x14ac:dyDescent="0.25">
      <c r="A203" s="3">
        <v>306</v>
      </c>
      <c r="B203" s="60">
        <v>305</v>
      </c>
      <c r="C203" s="60" t="s">
        <v>417</v>
      </c>
      <c r="D203" s="60" t="s">
        <v>418</v>
      </c>
      <c r="E203" s="60" t="s">
        <v>870</v>
      </c>
      <c r="F203" s="60" t="s">
        <v>865</v>
      </c>
      <c r="G203" s="60" t="s">
        <v>860</v>
      </c>
      <c r="H203" s="60" t="s">
        <v>94</v>
      </c>
      <c r="I203" s="71" t="s">
        <v>1174</v>
      </c>
      <c r="J203" s="60" t="s">
        <v>1173</v>
      </c>
      <c r="K203" s="72" t="str">
        <f t="shared" si="3"/>
        <v>Click here</v>
      </c>
    </row>
    <row r="204" spans="1:11" x14ac:dyDescent="0.25">
      <c r="A204" s="3">
        <v>308</v>
      </c>
      <c r="B204" s="60" t="s">
        <v>419</v>
      </c>
      <c r="C204" s="60" t="s">
        <v>420</v>
      </c>
      <c r="D204" s="60" t="s">
        <v>421</v>
      </c>
      <c r="E204" s="60" t="s">
        <v>84</v>
      </c>
      <c r="F204" s="60" t="s">
        <v>865</v>
      </c>
      <c r="G204" s="60" t="s">
        <v>860</v>
      </c>
      <c r="H204" s="60" t="s">
        <v>94</v>
      </c>
      <c r="I204" s="71" t="s">
        <v>1175</v>
      </c>
      <c r="J204" s="60" t="s">
        <v>1176</v>
      </c>
      <c r="K204" s="72" t="str">
        <f t="shared" si="3"/>
        <v>Click here</v>
      </c>
    </row>
    <row r="205" spans="1:11" x14ac:dyDescent="0.25">
      <c r="A205" s="3">
        <v>308</v>
      </c>
      <c r="B205" s="60" t="s">
        <v>419</v>
      </c>
      <c r="C205" s="60" t="s">
        <v>420</v>
      </c>
      <c r="D205" s="60" t="s">
        <v>421</v>
      </c>
      <c r="E205" s="60" t="s">
        <v>84</v>
      </c>
      <c r="F205" s="60" t="s">
        <v>865</v>
      </c>
      <c r="G205" s="60" t="s">
        <v>863</v>
      </c>
      <c r="H205" s="60" t="s">
        <v>94</v>
      </c>
      <c r="I205" s="71" t="s">
        <v>1177</v>
      </c>
      <c r="J205" s="60" t="s">
        <v>1176</v>
      </c>
      <c r="K205" s="72" t="str">
        <f t="shared" si="3"/>
        <v>Click here</v>
      </c>
    </row>
    <row r="206" spans="1:11" x14ac:dyDescent="0.25">
      <c r="A206" s="3">
        <v>310</v>
      </c>
      <c r="B206" s="60">
        <v>312</v>
      </c>
      <c r="C206" s="60" t="s">
        <v>424</v>
      </c>
      <c r="D206" s="60" t="s">
        <v>425</v>
      </c>
      <c r="E206" s="60" t="s">
        <v>84</v>
      </c>
      <c r="F206" s="60" t="s">
        <v>865</v>
      </c>
      <c r="G206" s="60" t="s">
        <v>860</v>
      </c>
      <c r="H206" s="60" t="s">
        <v>94</v>
      </c>
      <c r="I206" s="71" t="s">
        <v>1178</v>
      </c>
      <c r="J206" s="60" t="s">
        <v>1179</v>
      </c>
      <c r="K206" s="72" t="str">
        <f t="shared" si="3"/>
        <v>Click here</v>
      </c>
    </row>
    <row r="207" spans="1:11" x14ac:dyDescent="0.25">
      <c r="A207" s="3">
        <v>310</v>
      </c>
      <c r="B207" s="60">
        <v>312</v>
      </c>
      <c r="C207" s="60" t="s">
        <v>424</v>
      </c>
      <c r="D207" s="60" t="s">
        <v>425</v>
      </c>
      <c r="E207" s="60" t="s">
        <v>870</v>
      </c>
      <c r="F207" s="60" t="s">
        <v>865</v>
      </c>
      <c r="G207" s="60" t="s">
        <v>863</v>
      </c>
      <c r="H207" s="60" t="s">
        <v>94</v>
      </c>
      <c r="I207" s="71" t="s">
        <v>1180</v>
      </c>
      <c r="J207" s="60" t="s">
        <v>1179</v>
      </c>
      <c r="K207" s="72" t="str">
        <f t="shared" si="3"/>
        <v>Click here</v>
      </c>
    </row>
    <row r="208" spans="1:11" x14ac:dyDescent="0.25">
      <c r="A208" s="3">
        <v>313</v>
      </c>
      <c r="B208" s="60">
        <v>316</v>
      </c>
      <c r="C208" s="60" t="s">
        <v>426</v>
      </c>
      <c r="D208" s="60" t="s">
        <v>427</v>
      </c>
      <c r="E208" s="60" t="s">
        <v>84</v>
      </c>
      <c r="F208" s="60" t="s">
        <v>859</v>
      </c>
      <c r="G208" s="60" t="s">
        <v>860</v>
      </c>
      <c r="H208" s="60" t="s">
        <v>95</v>
      </c>
      <c r="I208" s="71" t="s">
        <v>1181</v>
      </c>
      <c r="J208" s="60" t="s">
        <v>862</v>
      </c>
      <c r="K208" s="72" t="str">
        <f t="shared" si="3"/>
        <v>Click here</v>
      </c>
    </row>
    <row r="209" spans="1:11" x14ac:dyDescent="0.25">
      <c r="A209" s="3">
        <v>313</v>
      </c>
      <c r="B209" s="60">
        <v>316</v>
      </c>
      <c r="C209" s="60" t="s">
        <v>426</v>
      </c>
      <c r="D209" s="60" t="s">
        <v>427</v>
      </c>
      <c r="E209" s="60" t="s">
        <v>84</v>
      </c>
      <c r="F209" s="60" t="s">
        <v>865</v>
      </c>
      <c r="G209" s="60" t="s">
        <v>860</v>
      </c>
      <c r="H209" s="60" t="s">
        <v>94</v>
      </c>
      <c r="I209" s="71" t="s">
        <v>1182</v>
      </c>
      <c r="J209" s="60" t="s">
        <v>1183</v>
      </c>
      <c r="K209" s="72" t="str">
        <f t="shared" si="3"/>
        <v>Click here</v>
      </c>
    </row>
    <row r="210" spans="1:11" x14ac:dyDescent="0.25">
      <c r="A210" s="3">
        <v>313</v>
      </c>
      <c r="B210" s="60">
        <v>316</v>
      </c>
      <c r="C210" s="60" t="s">
        <v>426</v>
      </c>
      <c r="D210" s="60" t="s">
        <v>427</v>
      </c>
      <c r="E210" s="60" t="s">
        <v>84</v>
      </c>
      <c r="F210" s="60" t="s">
        <v>865</v>
      </c>
      <c r="G210" s="60" t="s">
        <v>863</v>
      </c>
      <c r="H210" s="60" t="s">
        <v>94</v>
      </c>
      <c r="I210" s="71" t="s">
        <v>1184</v>
      </c>
      <c r="J210" s="60" t="s">
        <v>1183</v>
      </c>
      <c r="K210" s="72" t="str">
        <f t="shared" si="3"/>
        <v>Click here</v>
      </c>
    </row>
    <row r="211" spans="1:11" x14ac:dyDescent="0.25">
      <c r="A211" s="3">
        <v>314</v>
      </c>
      <c r="B211" s="60">
        <v>321</v>
      </c>
      <c r="C211" s="60" t="s">
        <v>428</v>
      </c>
      <c r="D211" s="60" t="s">
        <v>429</v>
      </c>
      <c r="E211" s="60" t="s">
        <v>870</v>
      </c>
      <c r="F211" s="60" t="s">
        <v>859</v>
      </c>
      <c r="G211" s="60" t="s">
        <v>860</v>
      </c>
      <c r="H211" s="60" t="s">
        <v>95</v>
      </c>
      <c r="I211" s="71" t="s">
        <v>1185</v>
      </c>
      <c r="J211" s="60" t="s">
        <v>991</v>
      </c>
      <c r="K211" s="72" t="str">
        <f t="shared" si="3"/>
        <v>Click here</v>
      </c>
    </row>
    <row r="212" spans="1:11" x14ac:dyDescent="0.25">
      <c r="A212" s="3">
        <v>314</v>
      </c>
      <c r="B212" s="60">
        <v>321</v>
      </c>
      <c r="C212" s="60" t="s">
        <v>428</v>
      </c>
      <c r="D212" s="60" t="s">
        <v>429</v>
      </c>
      <c r="E212" s="60" t="s">
        <v>84</v>
      </c>
      <c r="F212" s="60" t="s">
        <v>859</v>
      </c>
      <c r="G212" s="60" t="s">
        <v>860</v>
      </c>
      <c r="H212" s="60" t="s">
        <v>94</v>
      </c>
      <c r="I212" s="71" t="s">
        <v>1186</v>
      </c>
      <c r="J212" s="60" t="s">
        <v>931</v>
      </c>
      <c r="K212" s="72" t="str">
        <f t="shared" si="3"/>
        <v>Click here</v>
      </c>
    </row>
    <row r="213" spans="1:11" x14ac:dyDescent="0.25">
      <c r="A213" s="3">
        <v>314</v>
      </c>
      <c r="B213" s="60">
        <v>321</v>
      </c>
      <c r="C213" s="60" t="s">
        <v>428</v>
      </c>
      <c r="D213" s="60" t="s">
        <v>429</v>
      </c>
      <c r="E213" s="60" t="s">
        <v>84</v>
      </c>
      <c r="F213" s="60" t="s">
        <v>859</v>
      </c>
      <c r="G213" s="60" t="s">
        <v>863</v>
      </c>
      <c r="H213" s="60" t="s">
        <v>94</v>
      </c>
      <c r="I213" s="71" t="s">
        <v>1186</v>
      </c>
      <c r="J213" s="60" t="s">
        <v>931</v>
      </c>
      <c r="K213" s="72" t="str">
        <f t="shared" si="3"/>
        <v>Click here</v>
      </c>
    </row>
    <row r="214" spans="1:11" x14ac:dyDescent="0.25">
      <c r="A214" s="3">
        <v>314</v>
      </c>
      <c r="B214" s="60">
        <v>321</v>
      </c>
      <c r="C214" s="60" t="s">
        <v>428</v>
      </c>
      <c r="D214" s="60" t="s">
        <v>429</v>
      </c>
      <c r="E214" s="60" t="s">
        <v>870</v>
      </c>
      <c r="F214" s="60" t="s">
        <v>871</v>
      </c>
      <c r="G214" s="60" t="s">
        <v>860</v>
      </c>
      <c r="H214" s="60" t="s">
        <v>95</v>
      </c>
      <c r="I214" s="71" t="s">
        <v>1187</v>
      </c>
      <c r="J214" s="60" t="s">
        <v>1188</v>
      </c>
      <c r="K214" s="72" t="str">
        <f t="shared" si="3"/>
        <v>Click here</v>
      </c>
    </row>
    <row r="215" spans="1:11" x14ac:dyDescent="0.25">
      <c r="A215" s="3">
        <v>314</v>
      </c>
      <c r="B215" s="60">
        <v>321</v>
      </c>
      <c r="C215" s="60" t="s">
        <v>428</v>
      </c>
      <c r="D215" s="60" t="s">
        <v>429</v>
      </c>
      <c r="E215" s="60" t="s">
        <v>870</v>
      </c>
      <c r="F215" s="60" t="s">
        <v>871</v>
      </c>
      <c r="G215" s="60" t="s">
        <v>863</v>
      </c>
      <c r="H215" s="60" t="s">
        <v>94</v>
      </c>
      <c r="I215" s="71" t="s">
        <v>1189</v>
      </c>
      <c r="J215" s="60" t="s">
        <v>1188</v>
      </c>
      <c r="K215" s="72" t="str">
        <f t="shared" si="3"/>
        <v>Click here</v>
      </c>
    </row>
    <row r="216" spans="1:11" x14ac:dyDescent="0.25">
      <c r="A216" s="3">
        <v>316</v>
      </c>
      <c r="B216" s="60" t="s">
        <v>430</v>
      </c>
      <c r="C216" s="60" t="s">
        <v>431</v>
      </c>
      <c r="D216" s="60" t="s">
        <v>432</v>
      </c>
      <c r="E216" s="60" t="s">
        <v>870</v>
      </c>
      <c r="F216" s="60" t="s">
        <v>891</v>
      </c>
      <c r="G216" s="60" t="s">
        <v>860</v>
      </c>
      <c r="H216" s="60" t="s">
        <v>94</v>
      </c>
      <c r="I216" s="71" t="s">
        <v>1190</v>
      </c>
      <c r="J216" s="60" t="s">
        <v>1191</v>
      </c>
      <c r="K216" s="72" t="str">
        <f t="shared" si="3"/>
        <v>Click here</v>
      </c>
    </row>
    <row r="217" spans="1:11" x14ac:dyDescent="0.25">
      <c r="A217" s="3">
        <v>317</v>
      </c>
      <c r="B217" s="60" t="s">
        <v>434</v>
      </c>
      <c r="C217" s="60" t="s">
        <v>435</v>
      </c>
      <c r="D217" s="60" t="s">
        <v>436</v>
      </c>
      <c r="E217" s="60" t="s">
        <v>870</v>
      </c>
      <c r="F217" s="60" t="s">
        <v>871</v>
      </c>
      <c r="G217" s="60" t="s">
        <v>863</v>
      </c>
      <c r="H217" s="60" t="s">
        <v>94</v>
      </c>
      <c r="I217" s="71" t="s">
        <v>1192</v>
      </c>
      <c r="J217" s="60" t="s">
        <v>1193</v>
      </c>
      <c r="K217" s="72" t="str">
        <f t="shared" si="3"/>
        <v>Click here</v>
      </c>
    </row>
    <row r="218" spans="1:11" x14ac:dyDescent="0.25">
      <c r="A218" s="3">
        <v>319</v>
      </c>
      <c r="B218" s="60">
        <v>346</v>
      </c>
      <c r="C218" s="60" t="s">
        <v>441</v>
      </c>
      <c r="D218" s="60" t="s">
        <v>442</v>
      </c>
      <c r="E218" s="60" t="s">
        <v>870</v>
      </c>
      <c r="F218" s="60" t="s">
        <v>859</v>
      </c>
      <c r="G218" s="60" t="s">
        <v>860</v>
      </c>
      <c r="H218" s="60" t="s">
        <v>94</v>
      </c>
      <c r="I218" s="71" t="s">
        <v>1194</v>
      </c>
      <c r="J218" s="60" t="s">
        <v>991</v>
      </c>
      <c r="K218" s="72" t="str">
        <f t="shared" si="3"/>
        <v>Click here</v>
      </c>
    </row>
    <row r="219" spans="1:11" x14ac:dyDescent="0.25">
      <c r="A219" s="3">
        <v>319</v>
      </c>
      <c r="B219" s="60">
        <v>346</v>
      </c>
      <c r="C219" s="60" t="s">
        <v>441</v>
      </c>
      <c r="D219" s="60" t="s">
        <v>442</v>
      </c>
      <c r="E219" s="60" t="s">
        <v>84</v>
      </c>
      <c r="F219" s="60" t="s">
        <v>865</v>
      </c>
      <c r="G219" s="60" t="s">
        <v>860</v>
      </c>
      <c r="H219" s="60" t="s">
        <v>94</v>
      </c>
      <c r="I219" s="71" t="s">
        <v>1195</v>
      </c>
      <c r="J219" s="60" t="s">
        <v>1196</v>
      </c>
      <c r="K219" s="72" t="str">
        <f t="shared" si="3"/>
        <v>Click here</v>
      </c>
    </row>
    <row r="220" spans="1:11" x14ac:dyDescent="0.25">
      <c r="A220" s="3">
        <v>320</v>
      </c>
      <c r="B220" s="60" t="s">
        <v>443</v>
      </c>
      <c r="C220" s="60" t="s">
        <v>444</v>
      </c>
      <c r="D220" s="60" t="s">
        <v>445</v>
      </c>
      <c r="E220" s="60" t="s">
        <v>84</v>
      </c>
      <c r="F220" s="60" t="s">
        <v>865</v>
      </c>
      <c r="G220" s="60" t="s">
        <v>863</v>
      </c>
      <c r="H220" s="60" t="s">
        <v>94</v>
      </c>
      <c r="I220" s="71" t="s">
        <v>1197</v>
      </c>
      <c r="J220" s="60" t="s">
        <v>1198</v>
      </c>
      <c r="K220" s="72" t="str">
        <f t="shared" si="3"/>
        <v>Click here</v>
      </c>
    </row>
    <row r="221" spans="1:11" x14ac:dyDescent="0.25">
      <c r="A221" s="3">
        <v>320</v>
      </c>
      <c r="B221" s="60" t="s">
        <v>443</v>
      </c>
      <c r="C221" s="60" t="s">
        <v>444</v>
      </c>
      <c r="D221" s="60" t="s">
        <v>445</v>
      </c>
      <c r="E221" s="60" t="s">
        <v>84</v>
      </c>
      <c r="F221" s="60" t="s">
        <v>865</v>
      </c>
      <c r="G221" s="60" t="s">
        <v>860</v>
      </c>
      <c r="H221" s="60" t="s">
        <v>94</v>
      </c>
      <c r="I221" s="71" t="s">
        <v>1199</v>
      </c>
      <c r="J221" s="60" t="s">
        <v>1198</v>
      </c>
      <c r="K221" s="72" t="str">
        <f t="shared" si="3"/>
        <v>Click here</v>
      </c>
    </row>
    <row r="222" spans="1:11" x14ac:dyDescent="0.25">
      <c r="A222" s="3">
        <v>325</v>
      </c>
      <c r="B222" s="60">
        <v>329</v>
      </c>
      <c r="C222" s="60" t="s">
        <v>451</v>
      </c>
      <c r="D222" s="60" t="s">
        <v>452</v>
      </c>
      <c r="E222" s="60" t="s">
        <v>84</v>
      </c>
      <c r="F222" s="60" t="s">
        <v>865</v>
      </c>
      <c r="G222" s="60" t="s">
        <v>863</v>
      </c>
      <c r="H222" s="60" t="s">
        <v>94</v>
      </c>
      <c r="I222" s="71" t="s">
        <v>1200</v>
      </c>
      <c r="J222" s="60" t="s">
        <v>1201</v>
      </c>
      <c r="K222" s="72" t="str">
        <f t="shared" si="3"/>
        <v>Click here</v>
      </c>
    </row>
    <row r="223" spans="1:11" x14ac:dyDescent="0.25">
      <c r="A223" s="3">
        <v>327</v>
      </c>
      <c r="B223" s="60">
        <v>334</v>
      </c>
      <c r="C223" s="60" t="s">
        <v>454</v>
      </c>
      <c r="D223" s="60" t="s">
        <v>455</v>
      </c>
      <c r="E223" s="60" t="s">
        <v>870</v>
      </c>
      <c r="F223" s="60" t="s">
        <v>891</v>
      </c>
      <c r="G223" s="60" t="s">
        <v>863</v>
      </c>
      <c r="H223" s="60" t="s">
        <v>94</v>
      </c>
      <c r="I223" s="71" t="s">
        <v>1202</v>
      </c>
      <c r="J223" s="60" t="s">
        <v>1203</v>
      </c>
      <c r="K223" s="72" t="str">
        <f t="shared" si="3"/>
        <v>Click here</v>
      </c>
    </row>
    <row r="224" spans="1:11" x14ac:dyDescent="0.25">
      <c r="A224" s="3">
        <v>329</v>
      </c>
      <c r="B224" s="60">
        <v>337</v>
      </c>
      <c r="C224" s="60" t="s">
        <v>457</v>
      </c>
      <c r="D224" s="60" t="s">
        <v>458</v>
      </c>
      <c r="E224" s="60" t="s">
        <v>870</v>
      </c>
      <c r="F224" s="60" t="s">
        <v>871</v>
      </c>
      <c r="G224" s="60" t="s">
        <v>860</v>
      </c>
      <c r="H224" s="60" t="s">
        <v>95</v>
      </c>
      <c r="I224" s="71" t="s">
        <v>1204</v>
      </c>
      <c r="J224" s="60" t="s">
        <v>1205</v>
      </c>
      <c r="K224" s="72" t="str">
        <f t="shared" si="3"/>
        <v>Click here</v>
      </c>
    </row>
    <row r="225" spans="1:11" x14ac:dyDescent="0.25">
      <c r="A225" s="3">
        <v>332</v>
      </c>
      <c r="B225" s="60">
        <v>339</v>
      </c>
      <c r="C225" s="60" t="s">
        <v>462</v>
      </c>
      <c r="D225" s="60" t="s">
        <v>463</v>
      </c>
      <c r="E225" s="60" t="s">
        <v>870</v>
      </c>
      <c r="F225" s="60" t="s">
        <v>871</v>
      </c>
      <c r="G225" s="60" t="s">
        <v>860</v>
      </c>
      <c r="H225" s="60" t="s">
        <v>94</v>
      </c>
      <c r="I225" s="71" t="s">
        <v>1206</v>
      </c>
      <c r="J225" s="60" t="s">
        <v>1207</v>
      </c>
      <c r="K225" s="72" t="str">
        <f t="shared" si="3"/>
        <v>Click here</v>
      </c>
    </row>
    <row r="226" spans="1:11" x14ac:dyDescent="0.25">
      <c r="A226" s="3">
        <v>352</v>
      </c>
      <c r="B226" s="73">
        <v>365</v>
      </c>
      <c r="C226" s="73" t="s">
        <v>466</v>
      </c>
      <c r="D226" s="73" t="s">
        <v>467</v>
      </c>
      <c r="E226" s="60" t="s">
        <v>84</v>
      </c>
      <c r="F226" s="60" t="s">
        <v>865</v>
      </c>
      <c r="G226" s="60" t="s">
        <v>860</v>
      </c>
      <c r="H226" s="60" t="s">
        <v>94</v>
      </c>
      <c r="I226" s="71" t="s">
        <v>1208</v>
      </c>
      <c r="J226" s="60" t="s">
        <v>1209</v>
      </c>
      <c r="K226" s="1" t="s">
        <v>1210</v>
      </c>
    </row>
    <row r="227" spans="1:11" x14ac:dyDescent="0.25">
      <c r="A227" s="3">
        <v>352</v>
      </c>
      <c r="B227" s="73">
        <v>365</v>
      </c>
      <c r="C227" s="73" t="s">
        <v>466</v>
      </c>
      <c r="D227" s="73" t="s">
        <v>467</v>
      </c>
      <c r="E227" s="60" t="s">
        <v>84</v>
      </c>
      <c r="F227" s="60" t="s">
        <v>865</v>
      </c>
      <c r="G227" s="60" t="s">
        <v>863</v>
      </c>
      <c r="H227" s="60" t="s">
        <v>94</v>
      </c>
      <c r="I227" s="71" t="s">
        <v>1211</v>
      </c>
      <c r="J227" s="60" t="s">
        <v>1209</v>
      </c>
      <c r="K227" s="1" t="s">
        <v>1210</v>
      </c>
    </row>
    <row r="228" spans="1:11" x14ac:dyDescent="0.25">
      <c r="A228" s="3">
        <v>352</v>
      </c>
      <c r="B228" s="60">
        <v>365</v>
      </c>
      <c r="C228" s="60" t="s">
        <v>466</v>
      </c>
      <c r="D228" s="60" t="s">
        <v>467</v>
      </c>
      <c r="E228" s="60" t="s">
        <v>870</v>
      </c>
      <c r="F228" s="60" t="s">
        <v>865</v>
      </c>
      <c r="G228" s="60" t="s">
        <v>860</v>
      </c>
      <c r="H228" s="60" t="s">
        <v>94</v>
      </c>
      <c r="I228" s="71" t="s">
        <v>1212</v>
      </c>
      <c r="J228" s="60" t="s">
        <v>1209</v>
      </c>
      <c r="K228" s="1" t="s">
        <v>1210</v>
      </c>
    </row>
    <row r="229" spans="1:11" x14ac:dyDescent="0.25">
      <c r="A229" s="3">
        <v>353</v>
      </c>
      <c r="B229" s="60">
        <v>366</v>
      </c>
      <c r="C229" s="60" t="s">
        <v>468</v>
      </c>
      <c r="D229" s="60" t="s">
        <v>469</v>
      </c>
      <c r="E229" s="60" t="s">
        <v>870</v>
      </c>
      <c r="F229" s="60" t="s">
        <v>865</v>
      </c>
      <c r="G229" s="60" t="s">
        <v>860</v>
      </c>
      <c r="H229" s="60" t="s">
        <v>94</v>
      </c>
      <c r="I229" s="71" t="s">
        <v>1212</v>
      </c>
      <c r="J229" s="60" t="s">
        <v>1209</v>
      </c>
      <c r="K229" s="72" t="str">
        <f t="shared" ref="K229:K260" si="4">HYPERLINK(J229, "Click here")</f>
        <v>Click here</v>
      </c>
    </row>
    <row r="230" spans="1:11" x14ac:dyDescent="0.25">
      <c r="A230" s="3">
        <v>358</v>
      </c>
      <c r="B230" s="60" t="s">
        <v>474</v>
      </c>
      <c r="C230" s="60" t="s">
        <v>475</v>
      </c>
      <c r="D230" s="60" t="s">
        <v>476</v>
      </c>
      <c r="E230" s="60" t="s">
        <v>84</v>
      </c>
      <c r="F230" s="60" t="s">
        <v>891</v>
      </c>
      <c r="G230" s="60" t="s">
        <v>860</v>
      </c>
      <c r="H230" s="60" t="s">
        <v>94</v>
      </c>
      <c r="I230" s="71" t="s">
        <v>1213</v>
      </c>
      <c r="J230" s="60" t="s">
        <v>1214</v>
      </c>
      <c r="K230" s="72" t="str">
        <f t="shared" si="4"/>
        <v>Click here</v>
      </c>
    </row>
    <row r="231" spans="1:11" x14ac:dyDescent="0.25">
      <c r="A231" s="3">
        <v>360</v>
      </c>
      <c r="B231" s="60">
        <v>381</v>
      </c>
      <c r="C231" s="60" t="s">
        <v>478</v>
      </c>
      <c r="D231" s="60" t="s">
        <v>479</v>
      </c>
      <c r="E231" s="60" t="s">
        <v>84</v>
      </c>
      <c r="F231" s="60" t="s">
        <v>865</v>
      </c>
      <c r="G231" s="60" t="s">
        <v>863</v>
      </c>
      <c r="H231" s="60" t="s">
        <v>94</v>
      </c>
      <c r="I231" s="71" t="s">
        <v>1215</v>
      </c>
      <c r="J231" s="60" t="s">
        <v>1216</v>
      </c>
      <c r="K231" s="72" t="str">
        <f t="shared" si="4"/>
        <v>Click here</v>
      </c>
    </row>
    <row r="232" spans="1:11" x14ac:dyDescent="0.25">
      <c r="A232" s="3">
        <v>360</v>
      </c>
      <c r="B232" s="60">
        <v>381</v>
      </c>
      <c r="C232" s="60" t="s">
        <v>478</v>
      </c>
      <c r="D232" s="60" t="s">
        <v>479</v>
      </c>
      <c r="E232" s="60" t="s">
        <v>84</v>
      </c>
      <c r="F232" s="60" t="s">
        <v>865</v>
      </c>
      <c r="G232" s="60" t="s">
        <v>860</v>
      </c>
      <c r="H232" s="60" t="s">
        <v>94</v>
      </c>
      <c r="I232" s="71" t="s">
        <v>1217</v>
      </c>
      <c r="J232" s="60" t="s">
        <v>1216</v>
      </c>
      <c r="K232" s="72" t="str">
        <f t="shared" si="4"/>
        <v>Click here</v>
      </c>
    </row>
    <row r="233" spans="1:11" x14ac:dyDescent="0.25">
      <c r="A233" s="3">
        <v>367</v>
      </c>
      <c r="B233" s="60" t="s">
        <v>480</v>
      </c>
      <c r="C233" s="60" t="s">
        <v>481</v>
      </c>
      <c r="D233" s="60" t="s">
        <v>482</v>
      </c>
      <c r="E233" s="60" t="s">
        <v>870</v>
      </c>
      <c r="F233" s="60" t="s">
        <v>891</v>
      </c>
      <c r="G233" s="60" t="s">
        <v>863</v>
      </c>
      <c r="H233" s="60" t="s">
        <v>94</v>
      </c>
      <c r="I233" s="71" t="s">
        <v>1218</v>
      </c>
      <c r="J233" s="60" t="s">
        <v>1219</v>
      </c>
      <c r="K233" s="72" t="str">
        <f t="shared" si="4"/>
        <v>Click here</v>
      </c>
    </row>
    <row r="234" spans="1:11" x14ac:dyDescent="0.25">
      <c r="A234" s="3">
        <v>369</v>
      </c>
      <c r="B234" s="60">
        <v>389</v>
      </c>
      <c r="C234" s="60" t="s">
        <v>484</v>
      </c>
      <c r="D234" s="60" t="s">
        <v>485</v>
      </c>
      <c r="E234" s="60" t="s">
        <v>870</v>
      </c>
      <c r="F234" s="60" t="s">
        <v>871</v>
      </c>
      <c r="G234" s="60" t="s">
        <v>860</v>
      </c>
      <c r="H234" s="60" t="s">
        <v>94</v>
      </c>
      <c r="I234" s="71" t="s">
        <v>1220</v>
      </c>
      <c r="J234" s="60" t="s">
        <v>1221</v>
      </c>
      <c r="K234" s="72" t="str">
        <f t="shared" si="4"/>
        <v>Click here</v>
      </c>
    </row>
    <row r="235" spans="1:11" x14ac:dyDescent="0.25">
      <c r="A235" s="3">
        <v>373</v>
      </c>
      <c r="B235" s="60">
        <v>180</v>
      </c>
      <c r="C235" s="60" t="s">
        <v>486</v>
      </c>
      <c r="D235" s="60" t="s">
        <v>487</v>
      </c>
      <c r="E235" s="60" t="s">
        <v>870</v>
      </c>
      <c r="F235" s="60" t="s">
        <v>891</v>
      </c>
      <c r="G235" s="60" t="s">
        <v>860</v>
      </c>
      <c r="H235" s="60" t="s">
        <v>95</v>
      </c>
      <c r="I235" s="71" t="s">
        <v>1222</v>
      </c>
      <c r="J235" s="60" t="s">
        <v>1223</v>
      </c>
      <c r="K235" s="72" t="str">
        <f t="shared" si="4"/>
        <v>Click here</v>
      </c>
    </row>
    <row r="236" spans="1:11" x14ac:dyDescent="0.25">
      <c r="A236" s="3">
        <v>388</v>
      </c>
      <c r="B236" s="60">
        <v>446</v>
      </c>
      <c r="C236" s="60" t="s">
        <v>491</v>
      </c>
      <c r="D236" s="60" t="s">
        <v>492</v>
      </c>
      <c r="E236" s="60" t="s">
        <v>84</v>
      </c>
      <c r="F236" s="60" t="s">
        <v>865</v>
      </c>
      <c r="G236" s="60" t="s">
        <v>860</v>
      </c>
      <c r="H236" s="60" t="s">
        <v>94</v>
      </c>
      <c r="I236" s="71" t="s">
        <v>1224</v>
      </c>
      <c r="J236" s="60" t="s">
        <v>1225</v>
      </c>
      <c r="K236" s="72" t="str">
        <f t="shared" si="4"/>
        <v>Click here</v>
      </c>
    </row>
    <row r="237" spans="1:11" x14ac:dyDescent="0.25">
      <c r="A237" s="3">
        <v>388</v>
      </c>
      <c r="B237" s="60">
        <v>446</v>
      </c>
      <c r="C237" s="60" t="s">
        <v>491</v>
      </c>
      <c r="D237" s="60" t="s">
        <v>492</v>
      </c>
      <c r="E237" s="60" t="s">
        <v>84</v>
      </c>
      <c r="F237" s="60" t="s">
        <v>865</v>
      </c>
      <c r="G237" s="60" t="s">
        <v>863</v>
      </c>
      <c r="H237" s="60" t="s">
        <v>94</v>
      </c>
      <c r="I237" s="71" t="s">
        <v>1226</v>
      </c>
      <c r="J237" s="60" t="s">
        <v>1225</v>
      </c>
      <c r="K237" s="72" t="str">
        <f t="shared" si="4"/>
        <v>Click here</v>
      </c>
    </row>
    <row r="238" spans="1:11" x14ac:dyDescent="0.25">
      <c r="A238" s="3">
        <v>393</v>
      </c>
      <c r="B238" s="60" t="s">
        <v>493</v>
      </c>
      <c r="C238" s="60" t="s">
        <v>494</v>
      </c>
      <c r="D238" s="60" t="s">
        <v>495</v>
      </c>
      <c r="E238" s="60" t="s">
        <v>870</v>
      </c>
      <c r="F238" s="60" t="s">
        <v>1227</v>
      </c>
      <c r="G238" s="60" t="s">
        <v>860</v>
      </c>
      <c r="H238" s="60" t="s">
        <v>94</v>
      </c>
      <c r="I238" s="71" t="s">
        <v>1228</v>
      </c>
      <c r="J238" s="60" t="s">
        <v>1229</v>
      </c>
      <c r="K238" s="72" t="str">
        <f t="shared" si="4"/>
        <v>Click here</v>
      </c>
    </row>
    <row r="239" spans="1:11" x14ac:dyDescent="0.25">
      <c r="A239" s="3">
        <v>394</v>
      </c>
      <c r="B239" s="60" t="s">
        <v>498</v>
      </c>
      <c r="C239" s="60" t="s">
        <v>499</v>
      </c>
      <c r="D239" s="60" t="s">
        <v>500</v>
      </c>
      <c r="E239" s="60" t="s">
        <v>870</v>
      </c>
      <c r="F239" s="60" t="s">
        <v>1169</v>
      </c>
      <c r="G239" s="60" t="s">
        <v>860</v>
      </c>
      <c r="H239" s="60" t="s">
        <v>94</v>
      </c>
      <c r="I239" s="71" t="s">
        <v>1230</v>
      </c>
      <c r="J239" s="60" t="s">
        <v>1231</v>
      </c>
      <c r="K239" s="72" t="str">
        <f t="shared" si="4"/>
        <v>Click here</v>
      </c>
    </row>
    <row r="240" spans="1:11" x14ac:dyDescent="0.25">
      <c r="A240" s="3">
        <v>395</v>
      </c>
      <c r="B240" s="60" t="s">
        <v>502</v>
      </c>
      <c r="C240" s="60" t="s">
        <v>503</v>
      </c>
      <c r="D240" s="60" t="s">
        <v>504</v>
      </c>
      <c r="E240" s="60" t="s">
        <v>84</v>
      </c>
      <c r="F240" s="60" t="s">
        <v>1232</v>
      </c>
      <c r="G240" s="60" t="s">
        <v>860</v>
      </c>
      <c r="H240" s="60" t="s">
        <v>94</v>
      </c>
      <c r="I240" s="71" t="s">
        <v>1233</v>
      </c>
      <c r="J240" s="60" t="s">
        <v>1234</v>
      </c>
      <c r="K240" s="72" t="str">
        <f t="shared" si="4"/>
        <v>Click here</v>
      </c>
    </row>
    <row r="241" spans="1:11" x14ac:dyDescent="0.25">
      <c r="A241" s="3">
        <v>396</v>
      </c>
      <c r="B241" s="60" t="s">
        <v>506</v>
      </c>
      <c r="C241" s="60" t="s">
        <v>507</v>
      </c>
      <c r="D241" s="60" t="s">
        <v>508</v>
      </c>
      <c r="E241" s="60" t="s">
        <v>84</v>
      </c>
      <c r="F241" s="60" t="s">
        <v>865</v>
      </c>
      <c r="G241" s="60" t="s">
        <v>860</v>
      </c>
      <c r="H241" s="60" t="s">
        <v>94</v>
      </c>
      <c r="I241" s="71" t="s">
        <v>1235</v>
      </c>
      <c r="J241" s="60" t="s">
        <v>1236</v>
      </c>
      <c r="K241" s="72" t="str">
        <f t="shared" si="4"/>
        <v>Click here</v>
      </c>
    </row>
    <row r="242" spans="1:11" x14ac:dyDescent="0.25">
      <c r="A242" s="3">
        <v>398</v>
      </c>
      <c r="B242" s="60" t="s">
        <v>514</v>
      </c>
      <c r="C242" s="60" t="s">
        <v>515</v>
      </c>
      <c r="D242" s="60" t="s">
        <v>516</v>
      </c>
      <c r="E242" s="60" t="s">
        <v>84</v>
      </c>
      <c r="F242" s="60" t="s">
        <v>865</v>
      </c>
      <c r="G242" s="60" t="s">
        <v>860</v>
      </c>
      <c r="H242" s="60" t="s">
        <v>94</v>
      </c>
      <c r="I242" s="71" t="s">
        <v>1237</v>
      </c>
      <c r="J242" s="60" t="s">
        <v>1238</v>
      </c>
      <c r="K242" s="72" t="str">
        <f t="shared" si="4"/>
        <v>Click here</v>
      </c>
    </row>
    <row r="243" spans="1:11" x14ac:dyDescent="0.25">
      <c r="A243" s="3">
        <v>399</v>
      </c>
      <c r="B243" s="60" t="s">
        <v>518</v>
      </c>
      <c r="C243" s="60" t="s">
        <v>519</v>
      </c>
      <c r="D243" s="60" t="s">
        <v>520</v>
      </c>
      <c r="E243" s="60" t="s">
        <v>870</v>
      </c>
      <c r="F243" s="60" t="s">
        <v>1087</v>
      </c>
      <c r="G243" s="60" t="s">
        <v>863</v>
      </c>
      <c r="H243" s="60" t="s">
        <v>95</v>
      </c>
      <c r="I243" s="71" t="s">
        <v>1239</v>
      </c>
      <c r="J243" s="60" t="s">
        <v>1240</v>
      </c>
      <c r="K243" s="72" t="str">
        <f t="shared" si="4"/>
        <v>Click here</v>
      </c>
    </row>
    <row r="244" spans="1:11" x14ac:dyDescent="0.25">
      <c r="A244" s="3">
        <v>399</v>
      </c>
      <c r="B244" s="60" t="s">
        <v>518</v>
      </c>
      <c r="C244" s="60" t="s">
        <v>519</v>
      </c>
      <c r="D244" s="60" t="s">
        <v>520</v>
      </c>
      <c r="E244" s="60" t="s">
        <v>870</v>
      </c>
      <c r="F244" s="60" t="s">
        <v>865</v>
      </c>
      <c r="G244" s="60" t="s">
        <v>863</v>
      </c>
      <c r="H244" s="60" t="s">
        <v>94</v>
      </c>
      <c r="I244" s="71" t="s">
        <v>1241</v>
      </c>
      <c r="J244" s="60" t="s">
        <v>1238</v>
      </c>
      <c r="K244" s="72" t="str">
        <f t="shared" si="4"/>
        <v>Click here</v>
      </c>
    </row>
    <row r="245" spans="1:11" x14ac:dyDescent="0.25">
      <c r="A245" s="3">
        <v>399</v>
      </c>
      <c r="B245" s="60" t="s">
        <v>518</v>
      </c>
      <c r="C245" s="60" t="s">
        <v>519</v>
      </c>
      <c r="D245" s="60" t="s">
        <v>520</v>
      </c>
      <c r="E245" s="60" t="s">
        <v>84</v>
      </c>
      <c r="F245" s="60" t="s">
        <v>865</v>
      </c>
      <c r="G245" s="60" t="s">
        <v>860</v>
      </c>
      <c r="H245" s="60" t="s">
        <v>94</v>
      </c>
      <c r="I245" s="71" t="s">
        <v>1242</v>
      </c>
      <c r="J245" s="60" t="s">
        <v>1238</v>
      </c>
      <c r="K245" s="72" t="str">
        <f t="shared" si="4"/>
        <v>Click here</v>
      </c>
    </row>
    <row r="246" spans="1:11" x14ac:dyDescent="0.25">
      <c r="A246" s="3">
        <v>400</v>
      </c>
      <c r="B246" s="60" t="s">
        <v>522</v>
      </c>
      <c r="C246" s="60" t="s">
        <v>523</v>
      </c>
      <c r="D246" s="60" t="s">
        <v>524</v>
      </c>
      <c r="E246" s="60" t="s">
        <v>84</v>
      </c>
      <c r="F246" s="60" t="s">
        <v>865</v>
      </c>
      <c r="G246" s="60" t="s">
        <v>860</v>
      </c>
      <c r="H246" s="60" t="s">
        <v>94</v>
      </c>
      <c r="I246" s="71" t="s">
        <v>1243</v>
      </c>
      <c r="J246" s="60" t="s">
        <v>1238</v>
      </c>
      <c r="K246" s="72" t="str">
        <f t="shared" si="4"/>
        <v>Click here</v>
      </c>
    </row>
    <row r="247" spans="1:11" x14ac:dyDescent="0.25">
      <c r="A247" s="3">
        <v>401</v>
      </c>
      <c r="B247" s="60" t="s">
        <v>526</v>
      </c>
      <c r="C247" s="60" t="s">
        <v>527</v>
      </c>
      <c r="D247" s="60" t="s">
        <v>528</v>
      </c>
      <c r="E247" s="60" t="s">
        <v>84</v>
      </c>
      <c r="F247" s="60" t="s">
        <v>1232</v>
      </c>
      <c r="G247" s="60" t="s">
        <v>860</v>
      </c>
      <c r="H247" s="60" t="s">
        <v>95</v>
      </c>
      <c r="I247" s="71" t="s">
        <v>1244</v>
      </c>
      <c r="J247" s="60" t="s">
        <v>1245</v>
      </c>
      <c r="K247" s="72" t="str">
        <f t="shared" si="4"/>
        <v>Click here</v>
      </c>
    </row>
    <row r="248" spans="1:11" x14ac:dyDescent="0.25">
      <c r="A248" s="3">
        <v>402</v>
      </c>
      <c r="B248" s="60" t="s">
        <v>530</v>
      </c>
      <c r="C248" s="60" t="s">
        <v>531</v>
      </c>
      <c r="D248" s="60" t="s">
        <v>532</v>
      </c>
      <c r="E248" s="60" t="s">
        <v>870</v>
      </c>
      <c r="F248" s="60" t="s">
        <v>865</v>
      </c>
      <c r="G248" s="60" t="s">
        <v>863</v>
      </c>
      <c r="H248" s="60" t="s">
        <v>94</v>
      </c>
      <c r="I248" s="71" t="s">
        <v>1246</v>
      </c>
      <c r="J248" s="60" t="s">
        <v>1238</v>
      </c>
      <c r="K248" s="72" t="str">
        <f t="shared" si="4"/>
        <v>Click here</v>
      </c>
    </row>
    <row r="249" spans="1:11" x14ac:dyDescent="0.25">
      <c r="A249" s="3">
        <v>402</v>
      </c>
      <c r="B249" s="60" t="s">
        <v>530</v>
      </c>
      <c r="C249" s="60" t="s">
        <v>531</v>
      </c>
      <c r="D249" s="60" t="s">
        <v>532</v>
      </c>
      <c r="E249" s="60" t="s">
        <v>84</v>
      </c>
      <c r="F249" s="60" t="s">
        <v>865</v>
      </c>
      <c r="G249" s="60" t="s">
        <v>860</v>
      </c>
      <c r="H249" s="60" t="s">
        <v>94</v>
      </c>
      <c r="I249" s="71" t="s">
        <v>1247</v>
      </c>
      <c r="J249" s="60" t="s">
        <v>1238</v>
      </c>
      <c r="K249" s="72" t="str">
        <f t="shared" si="4"/>
        <v>Click here</v>
      </c>
    </row>
    <row r="250" spans="1:11" x14ac:dyDescent="0.25">
      <c r="A250" s="3">
        <v>403</v>
      </c>
      <c r="B250" s="60" t="s">
        <v>534</v>
      </c>
      <c r="C250" s="60" t="s">
        <v>535</v>
      </c>
      <c r="D250" s="60" t="s">
        <v>536</v>
      </c>
      <c r="E250" s="60" t="s">
        <v>870</v>
      </c>
      <c r="F250" s="60" t="s">
        <v>1169</v>
      </c>
      <c r="G250" s="60" t="s">
        <v>860</v>
      </c>
      <c r="H250" s="60" t="s">
        <v>95</v>
      </c>
      <c r="I250" s="71" t="s">
        <v>1248</v>
      </c>
      <c r="J250" s="60" t="s">
        <v>1249</v>
      </c>
      <c r="K250" s="72" t="str">
        <f t="shared" si="4"/>
        <v>Click here</v>
      </c>
    </row>
    <row r="251" spans="1:11" x14ac:dyDescent="0.25">
      <c r="A251" s="3">
        <v>403</v>
      </c>
      <c r="B251" s="60" t="s">
        <v>534</v>
      </c>
      <c r="C251" s="60" t="s">
        <v>535</v>
      </c>
      <c r="D251" s="60" t="s">
        <v>536</v>
      </c>
      <c r="E251" s="60" t="s">
        <v>84</v>
      </c>
      <c r="F251" s="60" t="s">
        <v>1169</v>
      </c>
      <c r="G251" s="60" t="s">
        <v>860</v>
      </c>
      <c r="H251" s="60" t="s">
        <v>95</v>
      </c>
      <c r="I251" s="71" t="s">
        <v>1250</v>
      </c>
      <c r="J251" s="60" t="s">
        <v>1251</v>
      </c>
      <c r="K251" s="72" t="str">
        <f t="shared" si="4"/>
        <v>Click here</v>
      </c>
    </row>
    <row r="252" spans="1:11" x14ac:dyDescent="0.25">
      <c r="A252" s="3">
        <v>404</v>
      </c>
      <c r="B252" s="60">
        <v>491</v>
      </c>
      <c r="C252" s="60" t="s">
        <v>538</v>
      </c>
      <c r="D252" s="60" t="s">
        <v>539</v>
      </c>
      <c r="E252" s="60" t="s">
        <v>870</v>
      </c>
      <c r="F252" s="60" t="s">
        <v>1227</v>
      </c>
      <c r="G252" s="60" t="s">
        <v>860</v>
      </c>
      <c r="H252" s="60" t="s">
        <v>95</v>
      </c>
      <c r="I252" s="71" t="s">
        <v>1252</v>
      </c>
      <c r="J252" s="60" t="s">
        <v>1253</v>
      </c>
      <c r="K252" s="72" t="str">
        <f t="shared" si="4"/>
        <v>Click here</v>
      </c>
    </row>
    <row r="253" spans="1:11" x14ac:dyDescent="0.25">
      <c r="A253" s="3">
        <v>405</v>
      </c>
      <c r="B253" s="66">
        <v>490</v>
      </c>
      <c r="C253" s="66" t="s">
        <v>541</v>
      </c>
      <c r="D253" s="66" t="s">
        <v>542</v>
      </c>
      <c r="E253" s="66" t="s">
        <v>870</v>
      </c>
      <c r="F253" s="66" t="s">
        <v>1227</v>
      </c>
      <c r="G253" s="66" t="s">
        <v>860</v>
      </c>
      <c r="H253" s="66" t="s">
        <v>95</v>
      </c>
      <c r="I253" s="71" t="s">
        <v>1248</v>
      </c>
      <c r="J253" s="66" t="s">
        <v>1254</v>
      </c>
      <c r="K253" s="72" t="str">
        <f t="shared" si="4"/>
        <v>Click here</v>
      </c>
    </row>
    <row r="254" spans="1:11" x14ac:dyDescent="0.25">
      <c r="A254" s="3">
        <v>405</v>
      </c>
      <c r="B254" s="60">
        <v>490</v>
      </c>
      <c r="C254" s="60" t="s">
        <v>541</v>
      </c>
      <c r="D254" s="60" t="s">
        <v>542</v>
      </c>
      <c r="E254" s="60" t="s">
        <v>84</v>
      </c>
      <c r="F254" s="60" t="s">
        <v>1232</v>
      </c>
      <c r="G254" s="60" t="s">
        <v>860</v>
      </c>
      <c r="H254" s="60" t="s">
        <v>95</v>
      </c>
      <c r="I254" s="71" t="s">
        <v>1250</v>
      </c>
      <c r="J254" s="60" t="s">
        <v>1255</v>
      </c>
      <c r="K254" s="72" t="str">
        <f t="shared" si="4"/>
        <v>Click here</v>
      </c>
    </row>
    <row r="255" spans="1:11" x14ac:dyDescent="0.25">
      <c r="A255" s="3">
        <v>410</v>
      </c>
      <c r="B255" s="60">
        <v>497</v>
      </c>
      <c r="C255" s="60" t="s">
        <v>544</v>
      </c>
      <c r="D255" s="60" t="s">
        <v>545</v>
      </c>
      <c r="E255" s="60" t="s">
        <v>84</v>
      </c>
      <c r="F255" s="60" t="s">
        <v>859</v>
      </c>
      <c r="G255" s="60" t="s">
        <v>860</v>
      </c>
      <c r="H255" s="60" t="s">
        <v>94</v>
      </c>
      <c r="I255" s="71" t="s">
        <v>1256</v>
      </c>
      <c r="J255" s="60" t="s">
        <v>931</v>
      </c>
      <c r="K255" s="72" t="str">
        <f t="shared" si="4"/>
        <v>Click here</v>
      </c>
    </row>
    <row r="256" spans="1:11" x14ac:dyDescent="0.25">
      <c r="A256" s="3">
        <v>410</v>
      </c>
      <c r="B256" s="60">
        <v>497</v>
      </c>
      <c r="C256" s="60" t="s">
        <v>544</v>
      </c>
      <c r="D256" s="60" t="s">
        <v>545</v>
      </c>
      <c r="E256" s="60" t="s">
        <v>84</v>
      </c>
      <c r="F256" s="60" t="s">
        <v>865</v>
      </c>
      <c r="G256" s="60" t="s">
        <v>860</v>
      </c>
      <c r="H256" s="60" t="s">
        <v>94</v>
      </c>
      <c r="I256" s="71" t="s">
        <v>1257</v>
      </c>
      <c r="J256" s="60" t="s">
        <v>1258</v>
      </c>
      <c r="K256" s="72" t="str">
        <f t="shared" si="4"/>
        <v>Click here</v>
      </c>
    </row>
    <row r="257" spans="1:11" x14ac:dyDescent="0.25">
      <c r="A257" s="3">
        <v>419</v>
      </c>
      <c r="B257" s="60">
        <v>507</v>
      </c>
      <c r="C257" s="60" t="s">
        <v>550</v>
      </c>
      <c r="D257" s="60" t="s">
        <v>551</v>
      </c>
      <c r="E257" s="60" t="s">
        <v>870</v>
      </c>
      <c r="F257" s="60" t="s">
        <v>871</v>
      </c>
      <c r="G257" s="60" t="s">
        <v>860</v>
      </c>
      <c r="H257" s="60" t="s">
        <v>94</v>
      </c>
      <c r="I257" s="71" t="s">
        <v>1259</v>
      </c>
      <c r="J257" s="60" t="s">
        <v>1260</v>
      </c>
      <c r="K257" s="72" t="str">
        <f t="shared" si="4"/>
        <v>Click here</v>
      </c>
    </row>
    <row r="258" spans="1:11" x14ac:dyDescent="0.25">
      <c r="A258" s="3">
        <v>419</v>
      </c>
      <c r="B258" s="60">
        <v>507</v>
      </c>
      <c r="C258" s="60" t="s">
        <v>550</v>
      </c>
      <c r="D258" s="60" t="s">
        <v>551</v>
      </c>
      <c r="E258" s="60" t="s">
        <v>870</v>
      </c>
      <c r="F258" s="60" t="s">
        <v>871</v>
      </c>
      <c r="G258" s="60" t="s">
        <v>863</v>
      </c>
      <c r="H258" s="60" t="s">
        <v>94</v>
      </c>
      <c r="I258" s="71" t="s">
        <v>1261</v>
      </c>
      <c r="J258" s="60" t="s">
        <v>1260</v>
      </c>
      <c r="K258" s="72" t="str">
        <f t="shared" si="4"/>
        <v>Click here</v>
      </c>
    </row>
    <row r="259" spans="1:11" x14ac:dyDescent="0.25">
      <c r="A259" s="3">
        <v>424</v>
      </c>
      <c r="B259" s="60">
        <v>636</v>
      </c>
      <c r="C259" s="60" t="s">
        <v>553</v>
      </c>
      <c r="D259" s="60" t="s">
        <v>554</v>
      </c>
      <c r="E259" s="60" t="s">
        <v>84</v>
      </c>
      <c r="F259" s="60" t="s">
        <v>865</v>
      </c>
      <c r="G259" s="60" t="s">
        <v>860</v>
      </c>
      <c r="H259" s="60" t="s">
        <v>94</v>
      </c>
      <c r="I259" s="71" t="s">
        <v>1262</v>
      </c>
      <c r="J259" s="60" t="s">
        <v>1263</v>
      </c>
      <c r="K259" s="72" t="str">
        <f t="shared" si="4"/>
        <v>Click here</v>
      </c>
    </row>
    <row r="260" spans="1:11" x14ac:dyDescent="0.25">
      <c r="A260" s="3">
        <v>424</v>
      </c>
      <c r="B260" s="60">
        <v>636</v>
      </c>
      <c r="C260" s="60" t="s">
        <v>553</v>
      </c>
      <c r="D260" s="60" t="s">
        <v>554</v>
      </c>
      <c r="E260" s="60" t="s">
        <v>84</v>
      </c>
      <c r="F260" s="60" t="s">
        <v>865</v>
      </c>
      <c r="G260" s="60" t="s">
        <v>863</v>
      </c>
      <c r="H260" s="60" t="s">
        <v>94</v>
      </c>
      <c r="I260" s="71" t="s">
        <v>1264</v>
      </c>
      <c r="J260" s="60" t="s">
        <v>1263</v>
      </c>
      <c r="K260" s="72" t="str">
        <f t="shared" si="4"/>
        <v>Click here</v>
      </c>
    </row>
    <row r="261" spans="1:11" x14ac:dyDescent="0.25">
      <c r="A261" s="3">
        <v>426</v>
      </c>
      <c r="B261" s="60">
        <v>525</v>
      </c>
      <c r="C261" s="60" t="s">
        <v>555</v>
      </c>
      <c r="D261" s="60" t="s">
        <v>556</v>
      </c>
      <c r="E261" s="60" t="s">
        <v>84</v>
      </c>
      <c r="F261" s="60" t="s">
        <v>859</v>
      </c>
      <c r="G261" s="60" t="s">
        <v>860</v>
      </c>
      <c r="H261" s="60" t="s">
        <v>94</v>
      </c>
      <c r="I261" s="71" t="s">
        <v>1265</v>
      </c>
      <c r="J261" s="60" t="s">
        <v>991</v>
      </c>
      <c r="K261" s="72" t="str">
        <f t="shared" ref="K261:K292" si="5">HYPERLINK(J261, "Click here")</f>
        <v>Click here</v>
      </c>
    </row>
    <row r="262" spans="1:11" x14ac:dyDescent="0.25">
      <c r="A262" s="3">
        <v>428</v>
      </c>
      <c r="B262" s="60" t="s">
        <v>557</v>
      </c>
      <c r="C262" s="60" t="s">
        <v>558</v>
      </c>
      <c r="D262" s="60" t="s">
        <v>559</v>
      </c>
      <c r="E262" s="60" t="s">
        <v>870</v>
      </c>
      <c r="F262" s="60" t="s">
        <v>865</v>
      </c>
      <c r="G262" s="60" t="s">
        <v>860</v>
      </c>
      <c r="H262" s="60" t="s">
        <v>94</v>
      </c>
      <c r="I262" s="71" t="s">
        <v>1266</v>
      </c>
      <c r="J262" s="74" t="s">
        <v>1267</v>
      </c>
      <c r="K262" s="72" t="str">
        <f t="shared" si="5"/>
        <v>Click here</v>
      </c>
    </row>
    <row r="263" spans="1:11" x14ac:dyDescent="0.25">
      <c r="A263" s="3">
        <v>429</v>
      </c>
      <c r="B263" s="60" t="s">
        <v>562</v>
      </c>
      <c r="C263" s="60" t="s">
        <v>563</v>
      </c>
      <c r="D263" s="60" t="s">
        <v>564</v>
      </c>
      <c r="E263" s="60" t="s">
        <v>870</v>
      </c>
      <c r="F263" s="60" t="s">
        <v>865</v>
      </c>
      <c r="G263" s="60" t="s">
        <v>860</v>
      </c>
      <c r="H263" s="60" t="s">
        <v>94</v>
      </c>
      <c r="I263" s="71" t="s">
        <v>1266</v>
      </c>
      <c r="J263" s="60" t="s">
        <v>1268</v>
      </c>
      <c r="K263" s="72" t="str">
        <f t="shared" si="5"/>
        <v>Click here</v>
      </c>
    </row>
    <row r="264" spans="1:11" x14ac:dyDescent="0.25">
      <c r="A264" s="3">
        <v>430</v>
      </c>
      <c r="B264" s="60" t="s">
        <v>566</v>
      </c>
      <c r="C264" s="60" t="s">
        <v>567</v>
      </c>
      <c r="D264" s="60" t="s">
        <v>568</v>
      </c>
      <c r="E264" s="60" t="s">
        <v>870</v>
      </c>
      <c r="F264" s="60" t="s">
        <v>865</v>
      </c>
      <c r="G264" s="60" t="s">
        <v>860</v>
      </c>
      <c r="H264" s="60" t="s">
        <v>94</v>
      </c>
      <c r="I264" s="71" t="s">
        <v>1266</v>
      </c>
      <c r="J264" s="60" t="s">
        <v>1269</v>
      </c>
      <c r="K264" s="72" t="str">
        <f t="shared" si="5"/>
        <v>Click here</v>
      </c>
    </row>
    <row r="265" spans="1:11" x14ac:dyDescent="0.25">
      <c r="A265" s="3">
        <v>431</v>
      </c>
      <c r="B265" s="60" t="s">
        <v>570</v>
      </c>
      <c r="C265" s="60" t="s">
        <v>571</v>
      </c>
      <c r="D265" s="60" t="s">
        <v>572</v>
      </c>
      <c r="E265" s="60" t="s">
        <v>870</v>
      </c>
      <c r="F265" s="60" t="s">
        <v>865</v>
      </c>
      <c r="G265" s="60" t="s">
        <v>860</v>
      </c>
      <c r="H265" s="60" t="s">
        <v>94</v>
      </c>
      <c r="I265" s="71" t="s">
        <v>1266</v>
      </c>
      <c r="J265" s="60" t="s">
        <v>1270</v>
      </c>
      <c r="K265" s="72" t="str">
        <f t="shared" si="5"/>
        <v>Click here</v>
      </c>
    </row>
    <row r="266" spans="1:11" x14ac:dyDescent="0.25">
      <c r="A266" s="3">
        <v>432</v>
      </c>
      <c r="B266" s="60" t="s">
        <v>574</v>
      </c>
      <c r="C266" s="60" t="s">
        <v>575</v>
      </c>
      <c r="D266" s="60" t="s">
        <v>576</v>
      </c>
      <c r="E266" s="60" t="s">
        <v>870</v>
      </c>
      <c r="F266" s="60" t="s">
        <v>865</v>
      </c>
      <c r="G266" s="60" t="s">
        <v>860</v>
      </c>
      <c r="H266" s="60" t="s">
        <v>94</v>
      </c>
      <c r="I266" s="71" t="s">
        <v>1266</v>
      </c>
      <c r="J266" s="60" t="s">
        <v>1271</v>
      </c>
      <c r="K266" s="72" t="str">
        <f t="shared" si="5"/>
        <v>Click here</v>
      </c>
    </row>
    <row r="267" spans="1:11" x14ac:dyDescent="0.25">
      <c r="A267" s="3">
        <v>433</v>
      </c>
      <c r="B267" s="60" t="s">
        <v>578</v>
      </c>
      <c r="C267" s="60" t="s">
        <v>579</v>
      </c>
      <c r="D267" s="60" t="s">
        <v>580</v>
      </c>
      <c r="E267" s="60" t="s">
        <v>870</v>
      </c>
      <c r="F267" s="60" t="s">
        <v>865</v>
      </c>
      <c r="G267" s="60" t="s">
        <v>860</v>
      </c>
      <c r="H267" s="60" t="s">
        <v>94</v>
      </c>
      <c r="I267" s="71" t="s">
        <v>1266</v>
      </c>
      <c r="J267" s="60" t="s">
        <v>1272</v>
      </c>
      <c r="K267" s="72" t="str">
        <f t="shared" si="5"/>
        <v>Click here</v>
      </c>
    </row>
    <row r="268" spans="1:11" x14ac:dyDescent="0.25">
      <c r="A268" s="3">
        <v>434</v>
      </c>
      <c r="B268" s="60" t="s">
        <v>582</v>
      </c>
      <c r="C268" s="60" t="s">
        <v>583</v>
      </c>
      <c r="D268" s="60" t="s">
        <v>584</v>
      </c>
      <c r="E268" s="60" t="s">
        <v>870</v>
      </c>
      <c r="F268" s="60" t="s">
        <v>865</v>
      </c>
      <c r="G268" s="60" t="s">
        <v>860</v>
      </c>
      <c r="H268" s="60" t="s">
        <v>94</v>
      </c>
      <c r="I268" s="71" t="s">
        <v>1266</v>
      </c>
      <c r="J268" s="60" t="s">
        <v>1273</v>
      </c>
      <c r="K268" s="72" t="str">
        <f t="shared" si="5"/>
        <v>Click here</v>
      </c>
    </row>
    <row r="269" spans="1:11" x14ac:dyDescent="0.25">
      <c r="A269" s="3">
        <v>435</v>
      </c>
      <c r="B269" s="60" t="s">
        <v>586</v>
      </c>
      <c r="C269" s="60" t="s">
        <v>587</v>
      </c>
      <c r="D269" s="60" t="s">
        <v>588</v>
      </c>
      <c r="E269" s="60" t="s">
        <v>870</v>
      </c>
      <c r="F269" s="60" t="s">
        <v>865</v>
      </c>
      <c r="G269" s="60" t="s">
        <v>860</v>
      </c>
      <c r="H269" s="60" t="s">
        <v>94</v>
      </c>
      <c r="I269" s="71" t="s">
        <v>1266</v>
      </c>
      <c r="J269" s="60" t="s">
        <v>1274</v>
      </c>
      <c r="K269" s="72" t="str">
        <f t="shared" si="5"/>
        <v>Click here</v>
      </c>
    </row>
    <row r="270" spans="1:11" x14ac:dyDescent="0.25">
      <c r="A270" s="3">
        <v>436</v>
      </c>
      <c r="B270" s="60" t="s">
        <v>590</v>
      </c>
      <c r="C270" s="60" t="s">
        <v>591</v>
      </c>
      <c r="D270" s="60" t="s">
        <v>592</v>
      </c>
      <c r="E270" s="60" t="s">
        <v>870</v>
      </c>
      <c r="F270" s="60" t="s">
        <v>865</v>
      </c>
      <c r="G270" s="60" t="s">
        <v>860</v>
      </c>
      <c r="H270" s="60" t="s">
        <v>94</v>
      </c>
      <c r="I270" s="71" t="s">
        <v>1266</v>
      </c>
      <c r="J270" s="60" t="s">
        <v>1275</v>
      </c>
      <c r="K270" s="72" t="str">
        <f t="shared" si="5"/>
        <v>Click here</v>
      </c>
    </row>
    <row r="271" spans="1:11" x14ac:dyDescent="0.25">
      <c r="A271" s="3">
        <v>437</v>
      </c>
      <c r="B271" s="60" t="s">
        <v>594</v>
      </c>
      <c r="C271" s="60" t="s">
        <v>595</v>
      </c>
      <c r="D271" s="60" t="s">
        <v>596</v>
      </c>
      <c r="E271" s="60" t="s">
        <v>870</v>
      </c>
      <c r="F271" s="60" t="s">
        <v>865</v>
      </c>
      <c r="G271" s="60" t="s">
        <v>860</v>
      </c>
      <c r="H271" s="60" t="s">
        <v>94</v>
      </c>
      <c r="I271" s="71" t="s">
        <v>1266</v>
      </c>
      <c r="J271" s="60" t="s">
        <v>1276</v>
      </c>
      <c r="K271" s="72" t="str">
        <f t="shared" si="5"/>
        <v>Click here</v>
      </c>
    </row>
    <row r="272" spans="1:11" x14ac:dyDescent="0.25">
      <c r="A272" s="3">
        <v>438</v>
      </c>
      <c r="B272" s="60" t="s">
        <v>598</v>
      </c>
      <c r="C272" s="60" t="s">
        <v>599</v>
      </c>
      <c r="D272" s="60" t="s">
        <v>600</v>
      </c>
      <c r="E272" s="60" t="s">
        <v>870</v>
      </c>
      <c r="F272" s="60" t="s">
        <v>865</v>
      </c>
      <c r="G272" s="60" t="s">
        <v>860</v>
      </c>
      <c r="H272" s="60" t="s">
        <v>94</v>
      </c>
      <c r="I272" s="71" t="s">
        <v>1266</v>
      </c>
      <c r="J272" s="60" t="s">
        <v>1277</v>
      </c>
      <c r="K272" s="72" t="str">
        <f t="shared" si="5"/>
        <v>Click here</v>
      </c>
    </row>
    <row r="273" spans="1:11" x14ac:dyDescent="0.25">
      <c r="A273" s="3">
        <v>439</v>
      </c>
      <c r="B273" s="60" t="s">
        <v>602</v>
      </c>
      <c r="C273" s="60" t="s">
        <v>603</v>
      </c>
      <c r="D273" s="60" t="s">
        <v>604</v>
      </c>
      <c r="E273" s="60" t="s">
        <v>870</v>
      </c>
      <c r="F273" s="60" t="s">
        <v>865</v>
      </c>
      <c r="G273" s="60" t="s">
        <v>860</v>
      </c>
      <c r="H273" s="60" t="s">
        <v>94</v>
      </c>
      <c r="I273" s="71" t="s">
        <v>1266</v>
      </c>
      <c r="J273" s="60" t="s">
        <v>1278</v>
      </c>
      <c r="K273" s="72" t="str">
        <f t="shared" si="5"/>
        <v>Click here</v>
      </c>
    </row>
    <row r="274" spans="1:11" x14ac:dyDescent="0.25">
      <c r="A274" s="3">
        <v>442</v>
      </c>
      <c r="B274" s="60" t="s">
        <v>606</v>
      </c>
      <c r="C274" s="60" t="s">
        <v>606</v>
      </c>
      <c r="D274" s="60" t="s">
        <v>607</v>
      </c>
      <c r="E274" s="60" t="s">
        <v>870</v>
      </c>
      <c r="F274" s="60" t="s">
        <v>865</v>
      </c>
      <c r="G274" s="60" t="s">
        <v>860</v>
      </c>
      <c r="H274" s="60" t="s">
        <v>94</v>
      </c>
      <c r="I274" s="71" t="s">
        <v>1266</v>
      </c>
      <c r="J274" s="74" t="s">
        <v>1267</v>
      </c>
      <c r="K274" s="72" t="str">
        <f t="shared" si="5"/>
        <v>Click here</v>
      </c>
    </row>
    <row r="275" spans="1:11" x14ac:dyDescent="0.25">
      <c r="A275" s="3">
        <v>444</v>
      </c>
      <c r="B275" s="60" t="s">
        <v>609</v>
      </c>
      <c r="C275" s="60" t="s">
        <v>610</v>
      </c>
      <c r="D275" s="60" t="s">
        <v>611</v>
      </c>
      <c r="E275" s="60" t="s">
        <v>870</v>
      </c>
      <c r="F275" s="60" t="s">
        <v>865</v>
      </c>
      <c r="G275" s="60" t="s">
        <v>860</v>
      </c>
      <c r="H275" s="60" t="s">
        <v>94</v>
      </c>
      <c r="I275" s="71" t="s">
        <v>1266</v>
      </c>
      <c r="J275" s="74" t="s">
        <v>1267</v>
      </c>
      <c r="K275" s="72" t="str">
        <f t="shared" si="5"/>
        <v>Click here</v>
      </c>
    </row>
    <row r="276" spans="1:11" x14ac:dyDescent="0.25">
      <c r="A276" s="3">
        <v>445</v>
      </c>
      <c r="B276" s="60" t="s">
        <v>614</v>
      </c>
      <c r="C276" s="60" t="s">
        <v>615</v>
      </c>
      <c r="D276" s="60" t="s">
        <v>616</v>
      </c>
      <c r="E276" s="60" t="s">
        <v>870</v>
      </c>
      <c r="F276" s="60" t="s">
        <v>865</v>
      </c>
      <c r="G276" s="60" t="s">
        <v>860</v>
      </c>
      <c r="H276" s="60" t="s">
        <v>94</v>
      </c>
      <c r="I276" s="71" t="s">
        <v>1266</v>
      </c>
      <c r="J276" s="74" t="s">
        <v>1267</v>
      </c>
      <c r="K276" s="72" t="str">
        <f t="shared" si="5"/>
        <v>Click here</v>
      </c>
    </row>
    <row r="277" spans="1:11" x14ac:dyDescent="0.25">
      <c r="A277" s="3">
        <v>446</v>
      </c>
      <c r="B277" s="60" t="s">
        <v>618</v>
      </c>
      <c r="C277" s="60" t="s">
        <v>619</v>
      </c>
      <c r="D277" s="60" t="s">
        <v>620</v>
      </c>
      <c r="E277" s="60" t="s">
        <v>870</v>
      </c>
      <c r="F277" s="60" t="s">
        <v>865</v>
      </c>
      <c r="G277" s="60" t="s">
        <v>860</v>
      </c>
      <c r="H277" s="60" t="s">
        <v>94</v>
      </c>
      <c r="I277" s="71" t="s">
        <v>1266</v>
      </c>
      <c r="J277" s="74" t="s">
        <v>1267</v>
      </c>
      <c r="K277" s="72" t="str">
        <f t="shared" si="5"/>
        <v>Click here</v>
      </c>
    </row>
    <row r="278" spans="1:11" x14ac:dyDescent="0.25">
      <c r="A278" s="3">
        <v>447</v>
      </c>
      <c r="B278" s="60" t="s">
        <v>622</v>
      </c>
      <c r="C278" s="60" t="s">
        <v>623</v>
      </c>
      <c r="D278" s="60" t="s">
        <v>624</v>
      </c>
      <c r="E278" s="60" t="s">
        <v>870</v>
      </c>
      <c r="F278" s="60" t="s">
        <v>865</v>
      </c>
      <c r="G278" s="60" t="s">
        <v>860</v>
      </c>
      <c r="H278" s="60" t="s">
        <v>94</v>
      </c>
      <c r="I278" s="71" t="s">
        <v>1266</v>
      </c>
      <c r="J278" s="74" t="s">
        <v>1267</v>
      </c>
      <c r="K278" s="72" t="str">
        <f t="shared" si="5"/>
        <v>Click here</v>
      </c>
    </row>
    <row r="279" spans="1:11" x14ac:dyDescent="0.25">
      <c r="A279" s="3">
        <v>448</v>
      </c>
      <c r="B279" s="60" t="s">
        <v>626</v>
      </c>
      <c r="C279" s="60" t="s">
        <v>627</v>
      </c>
      <c r="D279" s="60" t="s">
        <v>628</v>
      </c>
      <c r="E279" s="60" t="s">
        <v>870</v>
      </c>
      <c r="F279" s="60" t="s">
        <v>865</v>
      </c>
      <c r="G279" s="60" t="s">
        <v>860</v>
      </c>
      <c r="H279" s="60" t="s">
        <v>94</v>
      </c>
      <c r="I279" s="71" t="s">
        <v>1266</v>
      </c>
      <c r="J279" s="74" t="s">
        <v>1267</v>
      </c>
      <c r="K279" s="72" t="str">
        <f t="shared" si="5"/>
        <v>Click here</v>
      </c>
    </row>
    <row r="280" spans="1:11" x14ac:dyDescent="0.25">
      <c r="A280" s="3">
        <v>449</v>
      </c>
      <c r="B280" s="60" t="s">
        <v>630</v>
      </c>
      <c r="C280" s="60" t="s">
        <v>631</v>
      </c>
      <c r="D280" s="60" t="s">
        <v>632</v>
      </c>
      <c r="E280" s="60" t="s">
        <v>870</v>
      </c>
      <c r="F280" s="60" t="s">
        <v>865</v>
      </c>
      <c r="G280" s="60" t="s">
        <v>860</v>
      </c>
      <c r="H280" s="60" t="s">
        <v>94</v>
      </c>
      <c r="I280" s="71" t="s">
        <v>1266</v>
      </c>
      <c r="J280" s="74" t="s">
        <v>1267</v>
      </c>
      <c r="K280" s="72" t="str">
        <f t="shared" si="5"/>
        <v>Click here</v>
      </c>
    </row>
    <row r="281" spans="1:11" x14ac:dyDescent="0.25">
      <c r="A281" s="3">
        <v>450</v>
      </c>
      <c r="B281" s="60" t="s">
        <v>634</v>
      </c>
      <c r="C281" s="60" t="s">
        <v>635</v>
      </c>
      <c r="D281" s="60" t="s">
        <v>636</v>
      </c>
      <c r="E281" s="60" t="s">
        <v>870</v>
      </c>
      <c r="F281" s="60" t="s">
        <v>865</v>
      </c>
      <c r="G281" s="60" t="s">
        <v>860</v>
      </c>
      <c r="H281" s="60" t="s">
        <v>94</v>
      </c>
      <c r="I281" s="71" t="s">
        <v>1266</v>
      </c>
      <c r="J281" s="74" t="s">
        <v>1267</v>
      </c>
      <c r="K281" s="72" t="str">
        <f t="shared" si="5"/>
        <v>Click here</v>
      </c>
    </row>
    <row r="282" spans="1:11" x14ac:dyDescent="0.25">
      <c r="A282" s="3">
        <v>451</v>
      </c>
      <c r="B282" s="60" t="s">
        <v>638</v>
      </c>
      <c r="C282" s="60" t="s">
        <v>639</v>
      </c>
      <c r="D282" s="60" t="s">
        <v>640</v>
      </c>
      <c r="E282" s="60" t="s">
        <v>870</v>
      </c>
      <c r="F282" s="60" t="s">
        <v>865</v>
      </c>
      <c r="G282" s="60" t="s">
        <v>860</v>
      </c>
      <c r="H282" s="60" t="s">
        <v>94</v>
      </c>
      <c r="I282" s="71" t="s">
        <v>1266</v>
      </c>
      <c r="J282" s="74" t="s">
        <v>1267</v>
      </c>
      <c r="K282" s="72" t="str">
        <f t="shared" si="5"/>
        <v>Click here</v>
      </c>
    </row>
    <row r="283" spans="1:11" x14ac:dyDescent="0.25">
      <c r="A283" s="3">
        <v>452</v>
      </c>
      <c r="B283" s="60" t="s">
        <v>642</v>
      </c>
      <c r="C283" s="60" t="s">
        <v>643</v>
      </c>
      <c r="D283" s="60" t="s">
        <v>644</v>
      </c>
      <c r="E283" s="60" t="s">
        <v>870</v>
      </c>
      <c r="F283" s="60" t="s">
        <v>865</v>
      </c>
      <c r="G283" s="60" t="s">
        <v>860</v>
      </c>
      <c r="H283" s="60" t="s">
        <v>94</v>
      </c>
      <c r="I283" s="71" t="s">
        <v>1266</v>
      </c>
      <c r="J283" s="74" t="s">
        <v>1267</v>
      </c>
      <c r="K283" s="72" t="str">
        <f t="shared" si="5"/>
        <v>Click here</v>
      </c>
    </row>
    <row r="284" spans="1:11" x14ac:dyDescent="0.25">
      <c r="A284" s="3">
        <v>453</v>
      </c>
      <c r="B284" s="60" t="s">
        <v>646</v>
      </c>
      <c r="C284" s="60" t="s">
        <v>647</v>
      </c>
      <c r="D284" s="60" t="s">
        <v>648</v>
      </c>
      <c r="E284" s="60" t="s">
        <v>870</v>
      </c>
      <c r="F284" s="60" t="s">
        <v>865</v>
      </c>
      <c r="G284" s="60" t="s">
        <v>860</v>
      </c>
      <c r="H284" s="60" t="s">
        <v>94</v>
      </c>
      <c r="I284" s="71" t="s">
        <v>1266</v>
      </c>
      <c r="J284" s="74" t="s">
        <v>1267</v>
      </c>
      <c r="K284" s="72" t="str">
        <f t="shared" si="5"/>
        <v>Click here</v>
      </c>
    </row>
    <row r="285" spans="1:11" x14ac:dyDescent="0.25">
      <c r="A285" s="3">
        <v>454</v>
      </c>
      <c r="B285" s="60" t="s">
        <v>650</v>
      </c>
      <c r="C285" s="60" t="s">
        <v>651</v>
      </c>
      <c r="D285" s="60" t="s">
        <v>652</v>
      </c>
      <c r="E285" s="60" t="s">
        <v>870</v>
      </c>
      <c r="F285" s="60" t="s">
        <v>865</v>
      </c>
      <c r="G285" s="60" t="s">
        <v>860</v>
      </c>
      <c r="H285" s="60" t="s">
        <v>94</v>
      </c>
      <c r="I285" s="71" t="s">
        <v>1266</v>
      </c>
      <c r="J285" s="74" t="s">
        <v>1267</v>
      </c>
      <c r="K285" s="72" t="str">
        <f t="shared" si="5"/>
        <v>Click here</v>
      </c>
    </row>
    <row r="286" spans="1:11" x14ac:dyDescent="0.25">
      <c r="A286" s="3">
        <v>455</v>
      </c>
      <c r="B286" s="60" t="s">
        <v>654</v>
      </c>
      <c r="C286" s="60" t="s">
        <v>655</v>
      </c>
      <c r="D286" s="60" t="s">
        <v>656</v>
      </c>
      <c r="E286" s="60" t="s">
        <v>870</v>
      </c>
      <c r="F286" s="60" t="s">
        <v>865</v>
      </c>
      <c r="G286" s="60" t="s">
        <v>860</v>
      </c>
      <c r="H286" s="60" t="s">
        <v>94</v>
      </c>
      <c r="I286" s="71" t="s">
        <v>1266</v>
      </c>
      <c r="J286" s="74" t="s">
        <v>1267</v>
      </c>
      <c r="K286" s="72" t="str">
        <f t="shared" si="5"/>
        <v>Click here</v>
      </c>
    </row>
    <row r="287" spans="1:11" x14ac:dyDescent="0.25">
      <c r="A287" s="3">
        <v>456</v>
      </c>
      <c r="B287" s="60" t="s">
        <v>658</v>
      </c>
      <c r="C287" s="60" t="s">
        <v>659</v>
      </c>
      <c r="D287" s="60" t="s">
        <v>660</v>
      </c>
      <c r="E287" s="60" t="s">
        <v>870</v>
      </c>
      <c r="F287" s="60" t="s">
        <v>865</v>
      </c>
      <c r="G287" s="60" t="s">
        <v>860</v>
      </c>
      <c r="H287" s="60" t="s">
        <v>94</v>
      </c>
      <c r="I287" s="71" t="s">
        <v>1266</v>
      </c>
      <c r="J287" s="74" t="s">
        <v>1267</v>
      </c>
      <c r="K287" s="72" t="str">
        <f t="shared" si="5"/>
        <v>Click here</v>
      </c>
    </row>
    <row r="288" spans="1:11" x14ac:dyDescent="0.25">
      <c r="A288" s="3">
        <v>457</v>
      </c>
      <c r="B288" s="60" t="s">
        <v>662</v>
      </c>
      <c r="C288" s="60" t="s">
        <v>663</v>
      </c>
      <c r="D288" s="60" t="s">
        <v>664</v>
      </c>
      <c r="E288" s="60" t="s">
        <v>870</v>
      </c>
      <c r="F288" s="60" t="s">
        <v>865</v>
      </c>
      <c r="G288" s="60" t="s">
        <v>860</v>
      </c>
      <c r="H288" s="60" t="s">
        <v>94</v>
      </c>
      <c r="I288" s="71" t="s">
        <v>1266</v>
      </c>
      <c r="J288" s="74" t="s">
        <v>1267</v>
      </c>
      <c r="K288" s="72" t="str">
        <f t="shared" si="5"/>
        <v>Click here</v>
      </c>
    </row>
    <row r="289" spans="1:11" x14ac:dyDescent="0.25">
      <c r="A289" s="3">
        <v>458</v>
      </c>
      <c r="B289" s="60" t="s">
        <v>666</v>
      </c>
      <c r="C289" s="60" t="s">
        <v>667</v>
      </c>
      <c r="D289" s="60" t="s">
        <v>668</v>
      </c>
      <c r="E289" s="60" t="s">
        <v>870</v>
      </c>
      <c r="F289" s="60" t="s">
        <v>865</v>
      </c>
      <c r="G289" s="60" t="s">
        <v>860</v>
      </c>
      <c r="H289" s="60" t="s">
        <v>94</v>
      </c>
      <c r="I289" s="71" t="s">
        <v>1266</v>
      </c>
      <c r="J289" s="74" t="s">
        <v>1267</v>
      </c>
      <c r="K289" s="72" t="str">
        <f t="shared" si="5"/>
        <v>Click here</v>
      </c>
    </row>
    <row r="290" spans="1:11" x14ac:dyDescent="0.25">
      <c r="A290" s="3">
        <v>459</v>
      </c>
      <c r="B290" s="60" t="s">
        <v>670</v>
      </c>
      <c r="C290" s="60" t="s">
        <v>671</v>
      </c>
      <c r="D290" s="60" t="s">
        <v>672</v>
      </c>
      <c r="E290" s="60" t="s">
        <v>870</v>
      </c>
      <c r="F290" s="60" t="s">
        <v>865</v>
      </c>
      <c r="G290" s="60" t="s">
        <v>860</v>
      </c>
      <c r="H290" s="60" t="s">
        <v>94</v>
      </c>
      <c r="I290" s="71" t="s">
        <v>1266</v>
      </c>
      <c r="J290" s="74" t="s">
        <v>1267</v>
      </c>
      <c r="K290" s="72" t="str">
        <f t="shared" si="5"/>
        <v>Click here</v>
      </c>
    </row>
    <row r="291" spans="1:11" x14ac:dyDescent="0.25">
      <c r="A291" s="3">
        <v>460</v>
      </c>
      <c r="B291" s="60" t="s">
        <v>674</v>
      </c>
      <c r="C291" s="60" t="s">
        <v>675</v>
      </c>
      <c r="D291" s="60" t="s">
        <v>676</v>
      </c>
      <c r="E291" s="60" t="s">
        <v>870</v>
      </c>
      <c r="F291" s="60" t="s">
        <v>865</v>
      </c>
      <c r="G291" s="60" t="s">
        <v>860</v>
      </c>
      <c r="H291" s="60" t="s">
        <v>94</v>
      </c>
      <c r="I291" s="71" t="s">
        <v>1266</v>
      </c>
      <c r="J291" s="74" t="s">
        <v>1267</v>
      </c>
      <c r="K291" s="72" t="str">
        <f t="shared" si="5"/>
        <v>Click here</v>
      </c>
    </row>
    <row r="292" spans="1:11" x14ac:dyDescent="0.25">
      <c r="A292" s="3">
        <v>461</v>
      </c>
      <c r="B292" s="60" t="s">
        <v>678</v>
      </c>
      <c r="C292" s="60" t="s">
        <v>678</v>
      </c>
      <c r="D292" s="60" t="s">
        <v>679</v>
      </c>
      <c r="E292" s="60" t="s">
        <v>870</v>
      </c>
      <c r="F292" s="60" t="s">
        <v>865</v>
      </c>
      <c r="G292" s="60" t="s">
        <v>863</v>
      </c>
      <c r="H292" s="60" t="s">
        <v>94</v>
      </c>
      <c r="I292" s="71" t="s">
        <v>1279</v>
      </c>
      <c r="J292" s="60" t="s">
        <v>1280</v>
      </c>
      <c r="K292" s="72" t="str">
        <f t="shared" si="5"/>
        <v>Click here</v>
      </c>
    </row>
    <row r="293" spans="1:11" x14ac:dyDescent="0.25">
      <c r="A293" s="3">
        <v>461</v>
      </c>
      <c r="B293" s="60" t="s">
        <v>678</v>
      </c>
      <c r="C293" s="60" t="s">
        <v>678</v>
      </c>
      <c r="D293" s="60" t="s">
        <v>679</v>
      </c>
      <c r="E293" s="60" t="s">
        <v>870</v>
      </c>
      <c r="F293" s="60" t="s">
        <v>865</v>
      </c>
      <c r="G293" s="60" t="s">
        <v>860</v>
      </c>
      <c r="H293" s="60" t="s">
        <v>94</v>
      </c>
      <c r="I293" s="71" t="s">
        <v>1281</v>
      </c>
      <c r="J293" s="60" t="s">
        <v>1280</v>
      </c>
      <c r="K293" s="72" t="str">
        <f t="shared" ref="K293:K324" si="6">HYPERLINK(J293, "Click here")</f>
        <v>Click here</v>
      </c>
    </row>
    <row r="294" spans="1:11" x14ac:dyDescent="0.25">
      <c r="A294" s="3">
        <v>462</v>
      </c>
      <c r="B294" s="60">
        <v>447</v>
      </c>
      <c r="C294" s="60">
        <v>447</v>
      </c>
      <c r="D294" s="60" t="s">
        <v>681</v>
      </c>
      <c r="E294" s="60" t="s">
        <v>84</v>
      </c>
      <c r="F294" s="60" t="s">
        <v>865</v>
      </c>
      <c r="G294" s="60" t="s">
        <v>863</v>
      </c>
      <c r="H294" s="60" t="s">
        <v>94</v>
      </c>
      <c r="I294" s="71" t="s">
        <v>1282</v>
      </c>
      <c r="J294" s="60" t="s">
        <v>1283</v>
      </c>
      <c r="K294" s="72" t="str">
        <f t="shared" si="6"/>
        <v>Click here</v>
      </c>
    </row>
    <row r="295" spans="1:11" x14ac:dyDescent="0.25">
      <c r="A295" s="3">
        <v>462</v>
      </c>
      <c r="B295" s="60">
        <v>447</v>
      </c>
      <c r="C295" s="60">
        <v>447</v>
      </c>
      <c r="D295" s="60" t="s">
        <v>681</v>
      </c>
      <c r="E295" s="60" t="s">
        <v>84</v>
      </c>
      <c r="F295" s="60" t="s">
        <v>865</v>
      </c>
      <c r="G295" s="60" t="s">
        <v>860</v>
      </c>
      <c r="H295" s="60" t="s">
        <v>94</v>
      </c>
      <c r="I295" s="71" t="s">
        <v>1284</v>
      </c>
      <c r="J295" s="60" t="s">
        <v>1283</v>
      </c>
      <c r="K295" s="72" t="str">
        <f t="shared" si="6"/>
        <v>Click here</v>
      </c>
    </row>
    <row r="296" spans="1:11" x14ac:dyDescent="0.25">
      <c r="A296" s="3">
        <v>465</v>
      </c>
      <c r="B296" s="60">
        <v>463</v>
      </c>
      <c r="C296" s="60" t="s">
        <v>683</v>
      </c>
      <c r="D296" s="60" t="s">
        <v>684</v>
      </c>
      <c r="E296" s="60" t="s">
        <v>870</v>
      </c>
      <c r="F296" s="60" t="s">
        <v>865</v>
      </c>
      <c r="G296" s="60" t="s">
        <v>860</v>
      </c>
      <c r="H296" s="60" t="s">
        <v>94</v>
      </c>
      <c r="I296" s="71" t="s">
        <v>1266</v>
      </c>
      <c r="J296" s="74" t="s">
        <v>1267</v>
      </c>
      <c r="K296" s="72" t="str">
        <f t="shared" si="6"/>
        <v>Click here</v>
      </c>
    </row>
    <row r="297" spans="1:11" x14ac:dyDescent="0.25">
      <c r="A297" s="3">
        <v>466</v>
      </c>
      <c r="B297" s="60">
        <v>464</v>
      </c>
      <c r="C297" s="60" t="s">
        <v>686</v>
      </c>
      <c r="D297" s="60" t="s">
        <v>687</v>
      </c>
      <c r="E297" s="60" t="s">
        <v>870</v>
      </c>
      <c r="F297" s="60" t="s">
        <v>865</v>
      </c>
      <c r="G297" s="60" t="s">
        <v>860</v>
      </c>
      <c r="H297" s="60" t="s">
        <v>94</v>
      </c>
      <c r="I297" s="71" t="s">
        <v>1266</v>
      </c>
      <c r="J297" s="74" t="s">
        <v>1267</v>
      </c>
      <c r="K297" s="72" t="str">
        <f t="shared" si="6"/>
        <v>Click here</v>
      </c>
    </row>
    <row r="298" spans="1:11" x14ac:dyDescent="0.25">
      <c r="A298" s="3">
        <v>467</v>
      </c>
      <c r="B298" s="60">
        <v>466</v>
      </c>
      <c r="C298" s="60" t="s">
        <v>688</v>
      </c>
      <c r="D298" s="60" t="s">
        <v>689</v>
      </c>
      <c r="E298" s="60" t="s">
        <v>870</v>
      </c>
      <c r="F298" s="60" t="s">
        <v>865</v>
      </c>
      <c r="G298" s="60" t="s">
        <v>860</v>
      </c>
      <c r="H298" s="60" t="s">
        <v>94</v>
      </c>
      <c r="I298" s="71" t="s">
        <v>1266</v>
      </c>
      <c r="J298" s="74" t="s">
        <v>1267</v>
      </c>
      <c r="K298" s="72" t="str">
        <f t="shared" si="6"/>
        <v>Click here</v>
      </c>
    </row>
    <row r="299" spans="1:11" x14ac:dyDescent="0.25">
      <c r="A299" s="3">
        <v>468</v>
      </c>
      <c r="B299" s="60">
        <v>467</v>
      </c>
      <c r="C299" s="60" t="s">
        <v>690</v>
      </c>
      <c r="D299" s="60" t="s">
        <v>691</v>
      </c>
      <c r="E299" s="60" t="s">
        <v>870</v>
      </c>
      <c r="F299" s="60" t="s">
        <v>865</v>
      </c>
      <c r="G299" s="60" t="s">
        <v>860</v>
      </c>
      <c r="H299" s="60" t="s">
        <v>94</v>
      </c>
      <c r="I299" s="71" t="s">
        <v>1266</v>
      </c>
      <c r="J299" s="74" t="s">
        <v>1267</v>
      </c>
      <c r="K299" s="72" t="str">
        <f t="shared" si="6"/>
        <v>Click here</v>
      </c>
    </row>
    <row r="300" spans="1:11" x14ac:dyDescent="0.25">
      <c r="A300" s="3">
        <v>469</v>
      </c>
      <c r="B300" s="60">
        <v>468</v>
      </c>
      <c r="C300" s="60" t="s">
        <v>692</v>
      </c>
      <c r="D300" s="60" t="s">
        <v>693</v>
      </c>
      <c r="E300" s="60" t="s">
        <v>870</v>
      </c>
      <c r="F300" s="60" t="s">
        <v>865</v>
      </c>
      <c r="G300" s="60" t="s">
        <v>860</v>
      </c>
      <c r="H300" s="60" t="s">
        <v>94</v>
      </c>
      <c r="I300" s="71" t="s">
        <v>1266</v>
      </c>
      <c r="J300" s="74" t="s">
        <v>1267</v>
      </c>
      <c r="K300" s="72" t="str">
        <f t="shared" si="6"/>
        <v>Click here</v>
      </c>
    </row>
    <row r="301" spans="1:11" x14ac:dyDescent="0.25">
      <c r="A301" s="3">
        <v>470</v>
      </c>
      <c r="B301" s="60">
        <v>469</v>
      </c>
      <c r="C301" s="60" t="s">
        <v>694</v>
      </c>
      <c r="D301" s="60" t="s">
        <v>695</v>
      </c>
      <c r="E301" s="60" t="s">
        <v>870</v>
      </c>
      <c r="F301" s="60" t="s">
        <v>865</v>
      </c>
      <c r="G301" s="60" t="s">
        <v>860</v>
      </c>
      <c r="H301" s="60" t="s">
        <v>94</v>
      </c>
      <c r="I301" s="71" t="s">
        <v>1266</v>
      </c>
      <c r="J301" s="74" t="s">
        <v>1267</v>
      </c>
      <c r="K301" s="72" t="str">
        <f t="shared" si="6"/>
        <v>Click here</v>
      </c>
    </row>
    <row r="302" spans="1:11" x14ac:dyDescent="0.25">
      <c r="A302" s="3">
        <v>471</v>
      </c>
      <c r="B302" s="60">
        <v>470</v>
      </c>
      <c r="C302" s="60" t="s">
        <v>696</v>
      </c>
      <c r="D302" s="60" t="s">
        <v>697</v>
      </c>
      <c r="E302" s="60" t="s">
        <v>870</v>
      </c>
      <c r="F302" s="60" t="s">
        <v>865</v>
      </c>
      <c r="G302" s="60" t="s">
        <v>860</v>
      </c>
      <c r="H302" s="60" t="s">
        <v>94</v>
      </c>
      <c r="I302" s="71" t="s">
        <v>1266</v>
      </c>
      <c r="J302" s="74" t="s">
        <v>1267</v>
      </c>
      <c r="K302" s="72" t="str">
        <f t="shared" si="6"/>
        <v>Click here</v>
      </c>
    </row>
    <row r="303" spans="1:11" x14ac:dyDescent="0.25">
      <c r="A303" s="3">
        <v>472</v>
      </c>
      <c r="B303" s="60">
        <v>474</v>
      </c>
      <c r="C303" s="60" t="s">
        <v>698</v>
      </c>
      <c r="D303" s="60" t="s">
        <v>699</v>
      </c>
      <c r="E303" s="60" t="s">
        <v>870</v>
      </c>
      <c r="F303" s="60" t="s">
        <v>865</v>
      </c>
      <c r="G303" s="60" t="s">
        <v>860</v>
      </c>
      <c r="H303" s="60" t="s">
        <v>94</v>
      </c>
      <c r="I303" s="71" t="s">
        <v>1266</v>
      </c>
      <c r="J303" s="74" t="s">
        <v>1267</v>
      </c>
      <c r="K303" s="72" t="str">
        <f t="shared" si="6"/>
        <v>Click here</v>
      </c>
    </row>
    <row r="304" spans="1:11" x14ac:dyDescent="0.25">
      <c r="A304" s="3">
        <v>473</v>
      </c>
      <c r="B304" s="60">
        <v>475</v>
      </c>
      <c r="C304" s="60" t="s">
        <v>700</v>
      </c>
      <c r="D304" s="60" t="s">
        <v>701</v>
      </c>
      <c r="E304" s="60" t="s">
        <v>870</v>
      </c>
      <c r="F304" s="60" t="s">
        <v>865</v>
      </c>
      <c r="G304" s="60" t="s">
        <v>860</v>
      </c>
      <c r="H304" s="60" t="s">
        <v>94</v>
      </c>
      <c r="I304" s="71" t="s">
        <v>1266</v>
      </c>
      <c r="J304" s="74" t="s">
        <v>1267</v>
      </c>
      <c r="K304" s="72" t="str">
        <f t="shared" si="6"/>
        <v>Click here</v>
      </c>
    </row>
    <row r="305" spans="1:11" x14ac:dyDescent="0.25">
      <c r="A305" s="3">
        <v>474</v>
      </c>
      <c r="B305" s="60">
        <v>476</v>
      </c>
      <c r="C305" s="60" t="s">
        <v>702</v>
      </c>
      <c r="D305" s="60" t="s">
        <v>703</v>
      </c>
      <c r="E305" s="60" t="s">
        <v>870</v>
      </c>
      <c r="F305" s="60" t="s">
        <v>865</v>
      </c>
      <c r="G305" s="60" t="s">
        <v>860</v>
      </c>
      <c r="H305" s="60" t="s">
        <v>94</v>
      </c>
      <c r="I305" s="71" t="s">
        <v>1266</v>
      </c>
      <c r="J305" s="74" t="s">
        <v>1267</v>
      </c>
      <c r="K305" s="72" t="str">
        <f t="shared" si="6"/>
        <v>Click here</v>
      </c>
    </row>
    <row r="306" spans="1:11" x14ac:dyDescent="0.25">
      <c r="A306" s="3">
        <v>475</v>
      </c>
      <c r="B306" s="60">
        <v>477</v>
      </c>
      <c r="C306" s="60" t="s">
        <v>704</v>
      </c>
      <c r="D306" s="60" t="s">
        <v>705</v>
      </c>
      <c r="E306" s="60" t="s">
        <v>870</v>
      </c>
      <c r="F306" s="60" t="s">
        <v>865</v>
      </c>
      <c r="G306" s="60" t="s">
        <v>860</v>
      </c>
      <c r="H306" s="60" t="s">
        <v>94</v>
      </c>
      <c r="I306" s="71" t="s">
        <v>1266</v>
      </c>
      <c r="J306" s="74" t="s">
        <v>1267</v>
      </c>
      <c r="K306" s="72" t="str">
        <f t="shared" si="6"/>
        <v>Click here</v>
      </c>
    </row>
    <row r="307" spans="1:11" x14ac:dyDescent="0.25">
      <c r="A307" s="3">
        <v>476</v>
      </c>
      <c r="B307" s="60">
        <v>481</v>
      </c>
      <c r="C307" s="60" t="s">
        <v>706</v>
      </c>
      <c r="D307" s="60" t="s">
        <v>707</v>
      </c>
      <c r="E307" s="60" t="s">
        <v>870</v>
      </c>
      <c r="F307" s="60" t="s">
        <v>865</v>
      </c>
      <c r="G307" s="60" t="s">
        <v>860</v>
      </c>
      <c r="H307" s="60" t="s">
        <v>94</v>
      </c>
      <c r="I307" s="71" t="s">
        <v>1266</v>
      </c>
      <c r="J307" s="74" t="s">
        <v>1267</v>
      </c>
      <c r="K307" s="72" t="str">
        <f t="shared" si="6"/>
        <v>Click here</v>
      </c>
    </row>
    <row r="308" spans="1:11" x14ac:dyDescent="0.25">
      <c r="A308" s="3">
        <v>479</v>
      </c>
      <c r="B308" s="60">
        <v>645</v>
      </c>
      <c r="C308" s="60">
        <v>645</v>
      </c>
      <c r="D308" s="60" t="s">
        <v>708</v>
      </c>
      <c r="E308" s="60" t="s">
        <v>870</v>
      </c>
      <c r="F308" s="60" t="s">
        <v>865</v>
      </c>
      <c r="G308" s="60" t="s">
        <v>863</v>
      </c>
      <c r="H308" s="60" t="s">
        <v>94</v>
      </c>
      <c r="I308" s="71" t="s">
        <v>1279</v>
      </c>
      <c r="J308" s="60" t="s">
        <v>1280</v>
      </c>
      <c r="K308" s="72" t="str">
        <f t="shared" si="6"/>
        <v>Click here</v>
      </c>
    </row>
    <row r="309" spans="1:11" x14ac:dyDescent="0.25">
      <c r="A309" s="3">
        <v>479</v>
      </c>
      <c r="B309" s="60">
        <v>645</v>
      </c>
      <c r="C309" s="60">
        <v>645</v>
      </c>
      <c r="D309" s="60" t="s">
        <v>708</v>
      </c>
      <c r="E309" s="60" t="s">
        <v>870</v>
      </c>
      <c r="F309" s="60" t="s">
        <v>865</v>
      </c>
      <c r="G309" s="60" t="s">
        <v>860</v>
      </c>
      <c r="H309" s="60" t="s">
        <v>94</v>
      </c>
      <c r="I309" s="71" t="s">
        <v>1281</v>
      </c>
      <c r="J309" s="60" t="s">
        <v>1280</v>
      </c>
      <c r="K309" s="72" t="str">
        <f t="shared" si="6"/>
        <v>Click here</v>
      </c>
    </row>
    <row r="310" spans="1:11" x14ac:dyDescent="0.25">
      <c r="A310" s="3">
        <v>481</v>
      </c>
      <c r="B310" s="60">
        <v>527</v>
      </c>
      <c r="C310" s="60" t="s">
        <v>709</v>
      </c>
      <c r="D310" s="60" t="s">
        <v>710</v>
      </c>
      <c r="E310" s="60" t="s">
        <v>870</v>
      </c>
      <c r="F310" s="60" t="s">
        <v>865</v>
      </c>
      <c r="G310" s="60" t="s">
        <v>860</v>
      </c>
      <c r="H310" s="60" t="s">
        <v>94</v>
      </c>
      <c r="I310" s="71" t="s">
        <v>1266</v>
      </c>
      <c r="J310" s="74" t="s">
        <v>1267</v>
      </c>
      <c r="K310" s="72" t="str">
        <f t="shared" si="6"/>
        <v>Click here</v>
      </c>
    </row>
    <row r="311" spans="1:11" x14ac:dyDescent="0.25">
      <c r="A311" s="3">
        <v>482</v>
      </c>
      <c r="B311" s="66">
        <v>528</v>
      </c>
      <c r="C311" s="66" t="s">
        <v>712</v>
      </c>
      <c r="D311" s="66" t="s">
        <v>713</v>
      </c>
      <c r="E311" s="66" t="s">
        <v>870</v>
      </c>
      <c r="F311" s="66" t="s">
        <v>865</v>
      </c>
      <c r="G311" s="66" t="s">
        <v>860</v>
      </c>
      <c r="H311" s="66" t="s">
        <v>94</v>
      </c>
      <c r="I311" s="71" t="s">
        <v>1266</v>
      </c>
      <c r="J311" s="75" t="s">
        <v>1267</v>
      </c>
      <c r="K311" s="72" t="str">
        <f t="shared" si="6"/>
        <v>Click here</v>
      </c>
    </row>
    <row r="312" spans="1:11" x14ac:dyDescent="0.25">
      <c r="A312" s="3">
        <v>483</v>
      </c>
      <c r="B312" s="60">
        <v>529</v>
      </c>
      <c r="C312" s="60" t="s">
        <v>714</v>
      </c>
      <c r="D312" s="60" t="s">
        <v>715</v>
      </c>
      <c r="E312" s="60" t="s">
        <v>870</v>
      </c>
      <c r="F312" s="60" t="s">
        <v>865</v>
      </c>
      <c r="G312" s="60" t="s">
        <v>860</v>
      </c>
      <c r="H312" s="60" t="s">
        <v>94</v>
      </c>
      <c r="I312" s="71" t="s">
        <v>1266</v>
      </c>
      <c r="J312" s="74" t="s">
        <v>1267</v>
      </c>
      <c r="K312" s="72" t="str">
        <f t="shared" si="6"/>
        <v>Click here</v>
      </c>
    </row>
    <row r="313" spans="1:11" x14ac:dyDescent="0.25">
      <c r="A313" s="3">
        <v>484</v>
      </c>
      <c r="B313" s="60">
        <v>530</v>
      </c>
      <c r="C313" s="60" t="s">
        <v>716</v>
      </c>
      <c r="D313" s="60" t="s">
        <v>717</v>
      </c>
      <c r="E313" s="60" t="s">
        <v>870</v>
      </c>
      <c r="F313" s="60" t="s">
        <v>865</v>
      </c>
      <c r="G313" s="60" t="s">
        <v>860</v>
      </c>
      <c r="H313" s="60" t="s">
        <v>94</v>
      </c>
      <c r="I313" s="71" t="s">
        <v>1266</v>
      </c>
      <c r="J313" s="74" t="s">
        <v>1267</v>
      </c>
      <c r="K313" s="72" t="str">
        <f t="shared" si="6"/>
        <v>Click here</v>
      </c>
    </row>
    <row r="314" spans="1:11" x14ac:dyDescent="0.25">
      <c r="A314" s="3">
        <v>485</v>
      </c>
      <c r="B314" s="60">
        <v>531</v>
      </c>
      <c r="C314" s="60" t="s">
        <v>718</v>
      </c>
      <c r="D314" s="60" t="s">
        <v>719</v>
      </c>
      <c r="E314" s="60" t="s">
        <v>870</v>
      </c>
      <c r="F314" s="60" t="s">
        <v>865</v>
      </c>
      <c r="G314" s="60" t="s">
        <v>860</v>
      </c>
      <c r="H314" s="60" t="s">
        <v>94</v>
      </c>
      <c r="I314" s="71" t="s">
        <v>1266</v>
      </c>
      <c r="J314" s="74" t="s">
        <v>1267</v>
      </c>
      <c r="K314" s="72" t="str">
        <f t="shared" si="6"/>
        <v>Click here</v>
      </c>
    </row>
    <row r="315" spans="1:11" x14ac:dyDescent="0.25">
      <c r="A315" s="3">
        <v>486</v>
      </c>
      <c r="B315" s="60">
        <v>532</v>
      </c>
      <c r="C315" s="60" t="s">
        <v>720</v>
      </c>
      <c r="D315" s="60" t="s">
        <v>721</v>
      </c>
      <c r="E315" s="60" t="s">
        <v>870</v>
      </c>
      <c r="F315" s="60" t="s">
        <v>865</v>
      </c>
      <c r="G315" s="60" t="s">
        <v>860</v>
      </c>
      <c r="H315" s="60" t="s">
        <v>94</v>
      </c>
      <c r="I315" s="71" t="s">
        <v>1266</v>
      </c>
      <c r="J315" s="74" t="s">
        <v>1267</v>
      </c>
      <c r="K315" s="72" t="str">
        <f t="shared" si="6"/>
        <v>Click here</v>
      </c>
    </row>
    <row r="316" spans="1:11" x14ac:dyDescent="0.25">
      <c r="A316" s="3">
        <v>487</v>
      </c>
      <c r="B316" s="60">
        <v>533</v>
      </c>
      <c r="C316" s="60" t="s">
        <v>722</v>
      </c>
      <c r="D316" s="60" t="s">
        <v>723</v>
      </c>
      <c r="E316" s="60" t="s">
        <v>870</v>
      </c>
      <c r="F316" s="60" t="s">
        <v>865</v>
      </c>
      <c r="G316" s="60" t="s">
        <v>860</v>
      </c>
      <c r="H316" s="60" t="s">
        <v>94</v>
      </c>
      <c r="I316" s="71" t="s">
        <v>1266</v>
      </c>
      <c r="J316" s="74" t="s">
        <v>1267</v>
      </c>
      <c r="K316" s="72" t="str">
        <f t="shared" si="6"/>
        <v>Click here</v>
      </c>
    </row>
    <row r="317" spans="1:11" x14ac:dyDescent="0.25">
      <c r="A317" s="3">
        <v>492</v>
      </c>
      <c r="B317" s="60">
        <v>539</v>
      </c>
      <c r="C317" s="60" t="s">
        <v>724</v>
      </c>
      <c r="D317" s="60" t="s">
        <v>725</v>
      </c>
      <c r="E317" s="60" t="s">
        <v>870</v>
      </c>
      <c r="F317" s="60" t="s">
        <v>865</v>
      </c>
      <c r="G317" s="60" t="s">
        <v>860</v>
      </c>
      <c r="H317" s="60" t="s">
        <v>94</v>
      </c>
      <c r="I317" s="71" t="s">
        <v>1266</v>
      </c>
      <c r="J317" s="74" t="s">
        <v>1267</v>
      </c>
      <c r="K317" s="72" t="str">
        <f t="shared" si="6"/>
        <v>Click here</v>
      </c>
    </row>
    <row r="318" spans="1:11" x14ac:dyDescent="0.25">
      <c r="A318" s="3">
        <v>493</v>
      </c>
      <c r="B318" s="60">
        <v>540</v>
      </c>
      <c r="C318" s="60" t="s">
        <v>726</v>
      </c>
      <c r="D318" s="60" t="s">
        <v>727</v>
      </c>
      <c r="E318" s="60" t="s">
        <v>870</v>
      </c>
      <c r="F318" s="60" t="s">
        <v>865</v>
      </c>
      <c r="G318" s="60" t="s">
        <v>860</v>
      </c>
      <c r="H318" s="60" t="s">
        <v>94</v>
      </c>
      <c r="I318" s="71" t="s">
        <v>1266</v>
      </c>
      <c r="J318" s="74" t="s">
        <v>1267</v>
      </c>
      <c r="K318" s="72" t="str">
        <f t="shared" si="6"/>
        <v>Click here</v>
      </c>
    </row>
    <row r="319" spans="1:11" x14ac:dyDescent="0.25">
      <c r="A319" s="3">
        <v>494</v>
      </c>
      <c r="B319" s="60">
        <v>541</v>
      </c>
      <c r="C319" s="60" t="s">
        <v>728</v>
      </c>
      <c r="D319" s="60" t="s">
        <v>729</v>
      </c>
      <c r="E319" s="60" t="s">
        <v>870</v>
      </c>
      <c r="F319" s="60" t="s">
        <v>865</v>
      </c>
      <c r="G319" s="60" t="s">
        <v>860</v>
      </c>
      <c r="H319" s="60" t="s">
        <v>94</v>
      </c>
      <c r="I319" s="71" t="s">
        <v>1266</v>
      </c>
      <c r="J319" s="74" t="s">
        <v>1267</v>
      </c>
      <c r="K319" s="72" t="str">
        <f t="shared" si="6"/>
        <v>Click here</v>
      </c>
    </row>
    <row r="320" spans="1:11" x14ac:dyDescent="0.25">
      <c r="A320" s="3">
        <v>495</v>
      </c>
      <c r="B320" s="60">
        <v>542</v>
      </c>
      <c r="C320" s="60" t="s">
        <v>730</v>
      </c>
      <c r="D320" s="60" t="s">
        <v>731</v>
      </c>
      <c r="E320" s="60" t="s">
        <v>870</v>
      </c>
      <c r="F320" s="60" t="s">
        <v>865</v>
      </c>
      <c r="G320" s="60" t="s">
        <v>860</v>
      </c>
      <c r="H320" s="60" t="s">
        <v>94</v>
      </c>
      <c r="I320" s="71" t="s">
        <v>1266</v>
      </c>
      <c r="J320" s="74" t="s">
        <v>1267</v>
      </c>
      <c r="K320" s="72" t="str">
        <f t="shared" si="6"/>
        <v>Click here</v>
      </c>
    </row>
    <row r="321" spans="1:11" x14ac:dyDescent="0.25">
      <c r="A321" s="3">
        <v>496</v>
      </c>
      <c r="B321" s="60">
        <v>543</v>
      </c>
      <c r="C321" s="60" t="s">
        <v>732</v>
      </c>
      <c r="D321" s="60" t="s">
        <v>733</v>
      </c>
      <c r="E321" s="60" t="s">
        <v>870</v>
      </c>
      <c r="F321" s="60" t="s">
        <v>865</v>
      </c>
      <c r="G321" s="60" t="s">
        <v>860</v>
      </c>
      <c r="H321" s="60" t="s">
        <v>94</v>
      </c>
      <c r="I321" s="71" t="s">
        <v>1266</v>
      </c>
      <c r="J321" s="74" t="s">
        <v>1267</v>
      </c>
      <c r="K321" s="72" t="str">
        <f t="shared" si="6"/>
        <v>Click here</v>
      </c>
    </row>
    <row r="322" spans="1:11" x14ac:dyDescent="0.25">
      <c r="A322" s="3">
        <v>497</v>
      </c>
      <c r="B322" s="60">
        <v>544</v>
      </c>
      <c r="C322" s="60" t="s">
        <v>734</v>
      </c>
      <c r="D322" s="60" t="s">
        <v>735</v>
      </c>
      <c r="E322" s="60" t="s">
        <v>870</v>
      </c>
      <c r="F322" s="60" t="s">
        <v>865</v>
      </c>
      <c r="G322" s="60" t="s">
        <v>860</v>
      </c>
      <c r="H322" s="60" t="s">
        <v>94</v>
      </c>
      <c r="I322" s="71" t="s">
        <v>1266</v>
      </c>
      <c r="J322" s="74" t="s">
        <v>1267</v>
      </c>
      <c r="K322" s="72" t="str">
        <f t="shared" si="6"/>
        <v>Click here</v>
      </c>
    </row>
    <row r="323" spans="1:11" x14ac:dyDescent="0.25">
      <c r="A323" s="3">
        <v>498</v>
      </c>
      <c r="B323" s="60">
        <v>545</v>
      </c>
      <c r="C323" s="60" t="s">
        <v>736</v>
      </c>
      <c r="D323" s="60" t="s">
        <v>737</v>
      </c>
      <c r="E323" s="60" t="s">
        <v>870</v>
      </c>
      <c r="F323" s="60" t="s">
        <v>865</v>
      </c>
      <c r="G323" s="60" t="s">
        <v>860</v>
      </c>
      <c r="H323" s="60" t="s">
        <v>94</v>
      </c>
      <c r="I323" s="71" t="s">
        <v>1266</v>
      </c>
      <c r="J323" s="74" t="s">
        <v>1267</v>
      </c>
      <c r="K323" s="72" t="str">
        <f t="shared" si="6"/>
        <v>Click here</v>
      </c>
    </row>
    <row r="324" spans="1:11" x14ac:dyDescent="0.25">
      <c r="A324" s="3">
        <v>499</v>
      </c>
      <c r="B324" s="60">
        <v>546</v>
      </c>
      <c r="C324" s="60" t="s">
        <v>738</v>
      </c>
      <c r="D324" s="60" t="s">
        <v>739</v>
      </c>
      <c r="E324" s="60" t="s">
        <v>870</v>
      </c>
      <c r="F324" s="60" t="s">
        <v>865</v>
      </c>
      <c r="G324" s="60" t="s">
        <v>860</v>
      </c>
      <c r="H324" s="60" t="s">
        <v>94</v>
      </c>
      <c r="I324" s="71" t="s">
        <v>1266</v>
      </c>
      <c r="J324" s="74" t="s">
        <v>1267</v>
      </c>
      <c r="K324" s="72" t="str">
        <f t="shared" si="6"/>
        <v>Click here</v>
      </c>
    </row>
    <row r="325" spans="1:11" x14ac:dyDescent="0.25">
      <c r="A325" s="3">
        <v>500</v>
      </c>
      <c r="B325" s="60">
        <v>547</v>
      </c>
      <c r="C325" s="60" t="s">
        <v>740</v>
      </c>
      <c r="D325" s="60" t="s">
        <v>741</v>
      </c>
      <c r="E325" s="60" t="s">
        <v>870</v>
      </c>
      <c r="F325" s="60" t="s">
        <v>865</v>
      </c>
      <c r="G325" s="60" t="s">
        <v>860</v>
      </c>
      <c r="H325" s="60" t="s">
        <v>94</v>
      </c>
      <c r="I325" s="71" t="s">
        <v>1266</v>
      </c>
      <c r="J325" s="74" t="s">
        <v>1267</v>
      </c>
      <c r="K325" s="72" t="str">
        <f t="shared" ref="K325:K356" si="7">HYPERLINK(J325, "Click here")</f>
        <v>Click here</v>
      </c>
    </row>
    <row r="326" spans="1:11" x14ac:dyDescent="0.25">
      <c r="A326" s="3">
        <v>501</v>
      </c>
      <c r="B326" s="60">
        <v>548</v>
      </c>
      <c r="C326" s="60" t="s">
        <v>742</v>
      </c>
      <c r="D326" s="60" t="s">
        <v>743</v>
      </c>
      <c r="E326" s="60" t="s">
        <v>870</v>
      </c>
      <c r="F326" s="60" t="s">
        <v>865</v>
      </c>
      <c r="G326" s="60" t="s">
        <v>860</v>
      </c>
      <c r="H326" s="60" t="s">
        <v>94</v>
      </c>
      <c r="I326" s="71" t="s">
        <v>1266</v>
      </c>
      <c r="J326" s="74" t="s">
        <v>1267</v>
      </c>
      <c r="K326" s="72" t="str">
        <f t="shared" si="7"/>
        <v>Click here</v>
      </c>
    </row>
    <row r="327" spans="1:11" x14ac:dyDescent="0.25">
      <c r="A327" s="3">
        <v>506</v>
      </c>
      <c r="B327" s="60">
        <v>646</v>
      </c>
      <c r="C327" s="60">
        <v>646</v>
      </c>
      <c r="D327" s="60" t="s">
        <v>744</v>
      </c>
      <c r="E327" s="60" t="s">
        <v>870</v>
      </c>
      <c r="F327" s="60" t="s">
        <v>865</v>
      </c>
      <c r="G327" s="60" t="s">
        <v>863</v>
      </c>
      <c r="H327" s="60" t="s">
        <v>94</v>
      </c>
      <c r="I327" s="71" t="s">
        <v>1279</v>
      </c>
      <c r="J327" s="60" t="s">
        <v>1280</v>
      </c>
      <c r="K327" s="72" t="str">
        <f t="shared" si="7"/>
        <v>Click here</v>
      </c>
    </row>
    <row r="328" spans="1:11" x14ac:dyDescent="0.25">
      <c r="A328" s="3">
        <v>506</v>
      </c>
      <c r="B328" s="60">
        <v>646</v>
      </c>
      <c r="C328" s="60">
        <v>646</v>
      </c>
      <c r="D328" s="60" t="s">
        <v>744</v>
      </c>
      <c r="E328" s="60" t="s">
        <v>870</v>
      </c>
      <c r="F328" s="60" t="s">
        <v>865</v>
      </c>
      <c r="G328" s="60" t="s">
        <v>860</v>
      </c>
      <c r="H328" s="60" t="s">
        <v>94</v>
      </c>
      <c r="I328" s="71" t="s">
        <v>1281</v>
      </c>
      <c r="J328" s="60" t="s">
        <v>1280</v>
      </c>
      <c r="K328" s="72" t="str">
        <f t="shared" si="7"/>
        <v>Click here</v>
      </c>
    </row>
    <row r="329" spans="1:11" x14ac:dyDescent="0.25">
      <c r="A329" s="3">
        <v>515</v>
      </c>
      <c r="B329" s="60">
        <v>406</v>
      </c>
      <c r="C329" s="60" t="s">
        <v>745</v>
      </c>
      <c r="D329" s="60" t="s">
        <v>746</v>
      </c>
      <c r="E329" s="60" t="s">
        <v>870</v>
      </c>
      <c r="F329" s="60" t="s">
        <v>871</v>
      </c>
      <c r="G329" s="60" t="s">
        <v>860</v>
      </c>
      <c r="H329" s="60" t="s">
        <v>95</v>
      </c>
      <c r="I329" s="71" t="s">
        <v>1285</v>
      </c>
      <c r="J329" s="60" t="s">
        <v>1286</v>
      </c>
      <c r="K329" s="72" t="str">
        <f t="shared" si="7"/>
        <v>Click here</v>
      </c>
    </row>
    <row r="330" spans="1:11" x14ac:dyDescent="0.25">
      <c r="A330" s="3">
        <v>515</v>
      </c>
      <c r="B330" s="60">
        <v>406</v>
      </c>
      <c r="C330" s="60" t="s">
        <v>745</v>
      </c>
      <c r="D330" s="60" t="s">
        <v>746</v>
      </c>
      <c r="E330" s="60" t="s">
        <v>84</v>
      </c>
      <c r="F330" s="60" t="s">
        <v>871</v>
      </c>
      <c r="G330" s="60" t="s">
        <v>860</v>
      </c>
      <c r="H330" s="60" t="s">
        <v>95</v>
      </c>
      <c r="I330" s="71" t="s">
        <v>1285</v>
      </c>
      <c r="J330" s="60" t="s">
        <v>1286</v>
      </c>
      <c r="K330" s="72" t="str">
        <f t="shared" si="7"/>
        <v>Click here</v>
      </c>
    </row>
    <row r="331" spans="1:11" x14ac:dyDescent="0.25">
      <c r="A331" s="3">
        <v>515</v>
      </c>
      <c r="B331" s="60">
        <v>406</v>
      </c>
      <c r="C331" s="60" t="s">
        <v>745</v>
      </c>
      <c r="D331" s="60" t="s">
        <v>746</v>
      </c>
      <c r="E331" s="60" t="s">
        <v>84</v>
      </c>
      <c r="F331" s="60" t="s">
        <v>871</v>
      </c>
      <c r="G331" s="60" t="s">
        <v>863</v>
      </c>
      <c r="H331" s="60" t="s">
        <v>94</v>
      </c>
      <c r="I331" s="71" t="s">
        <v>1287</v>
      </c>
      <c r="J331" s="60" t="s">
        <v>1288</v>
      </c>
      <c r="K331" s="72" t="str">
        <f t="shared" si="7"/>
        <v>Click here</v>
      </c>
    </row>
    <row r="332" spans="1:11" x14ac:dyDescent="0.25">
      <c r="A332" s="3">
        <v>515</v>
      </c>
      <c r="B332" s="60">
        <v>406</v>
      </c>
      <c r="C332" s="60" t="s">
        <v>745</v>
      </c>
      <c r="D332" s="60" t="s">
        <v>746</v>
      </c>
      <c r="E332" s="60" t="s">
        <v>84</v>
      </c>
      <c r="F332" s="60" t="s">
        <v>865</v>
      </c>
      <c r="G332" s="60" t="s">
        <v>860</v>
      </c>
      <c r="H332" s="60" t="s">
        <v>94</v>
      </c>
      <c r="I332" s="71" t="s">
        <v>1289</v>
      </c>
      <c r="J332" s="60" t="s">
        <v>1290</v>
      </c>
      <c r="K332" s="72" t="str">
        <f t="shared" si="7"/>
        <v>Click here</v>
      </c>
    </row>
    <row r="333" spans="1:11" x14ac:dyDescent="0.25">
      <c r="A333" s="3">
        <v>515</v>
      </c>
      <c r="B333" s="60">
        <v>406</v>
      </c>
      <c r="C333" s="60" t="s">
        <v>745</v>
      </c>
      <c r="D333" s="60" t="s">
        <v>746</v>
      </c>
      <c r="E333" s="60" t="s">
        <v>84</v>
      </c>
      <c r="F333" s="60" t="s">
        <v>871</v>
      </c>
      <c r="G333" s="60" t="s">
        <v>860</v>
      </c>
      <c r="H333" s="60" t="s">
        <v>95</v>
      </c>
      <c r="I333" s="71" t="s">
        <v>1285</v>
      </c>
      <c r="J333" s="60" t="s">
        <v>1286</v>
      </c>
      <c r="K333" s="72" t="str">
        <f t="shared" si="7"/>
        <v>Click here</v>
      </c>
    </row>
    <row r="334" spans="1:11" x14ac:dyDescent="0.25">
      <c r="A334" s="3">
        <v>518</v>
      </c>
      <c r="B334" s="60">
        <v>409</v>
      </c>
      <c r="C334" s="60" t="s">
        <v>748</v>
      </c>
      <c r="D334" s="60" t="s">
        <v>749</v>
      </c>
      <c r="E334" s="60" t="s">
        <v>870</v>
      </c>
      <c r="F334" s="60" t="s">
        <v>891</v>
      </c>
      <c r="G334" s="60" t="s">
        <v>860</v>
      </c>
      <c r="H334" s="60" t="s">
        <v>95</v>
      </c>
      <c r="I334" s="71" t="s">
        <v>1291</v>
      </c>
      <c r="J334" s="60" t="s">
        <v>1292</v>
      </c>
      <c r="K334" s="72" t="str">
        <f t="shared" si="7"/>
        <v>Click here</v>
      </c>
    </row>
    <row r="335" spans="1:11" x14ac:dyDescent="0.25">
      <c r="A335" s="3">
        <v>554</v>
      </c>
      <c r="B335" s="60">
        <v>429</v>
      </c>
      <c r="C335" s="60" t="s">
        <v>761</v>
      </c>
      <c r="D335" s="60" t="s">
        <v>762</v>
      </c>
      <c r="E335" s="60" t="s">
        <v>870</v>
      </c>
      <c r="F335" s="60" t="s">
        <v>891</v>
      </c>
      <c r="G335" s="60" t="s">
        <v>860</v>
      </c>
      <c r="H335" s="60" t="s">
        <v>95</v>
      </c>
      <c r="I335" s="71" t="s">
        <v>1291</v>
      </c>
      <c r="J335" s="1" t="s">
        <v>1293</v>
      </c>
      <c r="K335" s="72" t="str">
        <f t="shared" si="7"/>
        <v>Click here</v>
      </c>
    </row>
    <row r="336" spans="1:11" x14ac:dyDescent="0.25">
      <c r="A336" s="3">
        <v>567</v>
      </c>
      <c r="B336" s="60" t="s">
        <v>766</v>
      </c>
      <c r="C336" s="60" t="s">
        <v>767</v>
      </c>
      <c r="D336" s="60" t="s">
        <v>768</v>
      </c>
      <c r="E336" s="60" t="s">
        <v>870</v>
      </c>
      <c r="F336" s="60" t="s">
        <v>871</v>
      </c>
      <c r="G336" s="60" t="s">
        <v>860</v>
      </c>
      <c r="H336" s="60" t="s">
        <v>95</v>
      </c>
      <c r="I336" s="71" t="s">
        <v>1294</v>
      </c>
      <c r="J336" s="60" t="s">
        <v>1082</v>
      </c>
      <c r="K336" s="72" t="str">
        <f t="shared" si="7"/>
        <v>Click here</v>
      </c>
    </row>
    <row r="337" spans="1:11" x14ac:dyDescent="0.25">
      <c r="A337" s="3">
        <v>572</v>
      </c>
      <c r="B337" s="60">
        <v>563</v>
      </c>
      <c r="C337" s="60" t="s">
        <v>777</v>
      </c>
      <c r="D337" s="60" t="s">
        <v>778</v>
      </c>
      <c r="E337" s="60" t="s">
        <v>870</v>
      </c>
      <c r="F337" s="60" t="s">
        <v>859</v>
      </c>
      <c r="G337" s="60" t="s">
        <v>860</v>
      </c>
      <c r="H337" s="60" t="s">
        <v>94</v>
      </c>
      <c r="I337" s="71" t="s">
        <v>1295</v>
      </c>
      <c r="J337" s="60" t="s">
        <v>931</v>
      </c>
      <c r="K337" s="72" t="str">
        <f t="shared" si="7"/>
        <v>Click here</v>
      </c>
    </row>
    <row r="338" spans="1:11" x14ac:dyDescent="0.25">
      <c r="A338" s="3">
        <v>572</v>
      </c>
      <c r="B338" s="60">
        <v>563</v>
      </c>
      <c r="C338" s="60" t="s">
        <v>777</v>
      </c>
      <c r="D338" s="60" t="s">
        <v>778</v>
      </c>
      <c r="E338" s="60" t="s">
        <v>870</v>
      </c>
      <c r="F338" s="60" t="s">
        <v>859</v>
      </c>
      <c r="G338" s="60" t="s">
        <v>863</v>
      </c>
      <c r="H338" s="60" t="s">
        <v>94</v>
      </c>
      <c r="I338" s="71" t="s">
        <v>1296</v>
      </c>
      <c r="J338" s="60" t="s">
        <v>931</v>
      </c>
      <c r="K338" s="72" t="str">
        <f t="shared" si="7"/>
        <v>Click here</v>
      </c>
    </row>
    <row r="339" spans="1:11" x14ac:dyDescent="0.25">
      <c r="A339" s="3">
        <v>580</v>
      </c>
      <c r="B339" s="60">
        <v>575</v>
      </c>
      <c r="C339" s="60" t="s">
        <v>779</v>
      </c>
      <c r="D339" s="60" t="s">
        <v>780</v>
      </c>
      <c r="E339" s="60" t="s">
        <v>870</v>
      </c>
      <c r="F339" s="60" t="s">
        <v>865</v>
      </c>
      <c r="G339" s="60" t="s">
        <v>860</v>
      </c>
      <c r="H339" s="60" t="s">
        <v>94</v>
      </c>
      <c r="I339" s="71" t="s">
        <v>1297</v>
      </c>
      <c r="J339" s="60" t="s">
        <v>1298</v>
      </c>
      <c r="K339" s="72" t="str">
        <f t="shared" si="7"/>
        <v>Click here</v>
      </c>
    </row>
    <row r="340" spans="1:11" x14ac:dyDescent="0.25">
      <c r="A340" s="3">
        <v>580</v>
      </c>
      <c r="B340" s="60">
        <v>575</v>
      </c>
      <c r="C340" s="60" t="s">
        <v>779</v>
      </c>
      <c r="D340" s="60" t="s">
        <v>780</v>
      </c>
      <c r="E340" s="60" t="s">
        <v>870</v>
      </c>
      <c r="F340" s="60" t="s">
        <v>865</v>
      </c>
      <c r="G340" s="60" t="s">
        <v>863</v>
      </c>
      <c r="H340" s="60" t="s">
        <v>94</v>
      </c>
      <c r="I340" s="71" t="s">
        <v>1299</v>
      </c>
      <c r="J340" s="60" t="s">
        <v>1298</v>
      </c>
      <c r="K340" s="72" t="str">
        <f t="shared" si="7"/>
        <v>Click here</v>
      </c>
    </row>
    <row r="341" spans="1:11" x14ac:dyDescent="0.25">
      <c r="A341" s="3">
        <v>581</v>
      </c>
      <c r="B341" s="60">
        <v>577</v>
      </c>
      <c r="C341" s="60" t="s">
        <v>781</v>
      </c>
      <c r="D341" s="60" t="s">
        <v>782</v>
      </c>
      <c r="E341" s="60" t="s">
        <v>84</v>
      </c>
      <c r="F341" s="60" t="s">
        <v>859</v>
      </c>
      <c r="G341" s="60" t="s">
        <v>860</v>
      </c>
      <c r="H341" s="60" t="s">
        <v>94</v>
      </c>
      <c r="I341" s="71" t="s">
        <v>1300</v>
      </c>
      <c r="J341" s="60" t="s">
        <v>931</v>
      </c>
      <c r="K341" s="72" t="str">
        <f t="shared" si="7"/>
        <v>Click here</v>
      </c>
    </row>
    <row r="342" spans="1:11" x14ac:dyDescent="0.25">
      <c r="A342" s="3">
        <v>581</v>
      </c>
      <c r="B342" s="60">
        <v>577</v>
      </c>
      <c r="C342" s="60" t="s">
        <v>781</v>
      </c>
      <c r="D342" s="60" t="s">
        <v>782</v>
      </c>
      <c r="E342" s="60" t="s">
        <v>84</v>
      </c>
      <c r="F342" s="60" t="s">
        <v>859</v>
      </c>
      <c r="G342" s="60" t="s">
        <v>863</v>
      </c>
      <c r="H342" s="60" t="s">
        <v>94</v>
      </c>
      <c r="I342" s="71" t="s">
        <v>1301</v>
      </c>
      <c r="J342" s="60" t="s">
        <v>931</v>
      </c>
      <c r="K342" s="72" t="str">
        <f t="shared" si="7"/>
        <v>Click here</v>
      </c>
    </row>
    <row r="343" spans="1:11" x14ac:dyDescent="0.25">
      <c r="A343" s="3">
        <v>585</v>
      </c>
      <c r="B343" s="60">
        <v>582</v>
      </c>
      <c r="C343" s="60" t="s">
        <v>787</v>
      </c>
      <c r="D343" s="60" t="s">
        <v>788</v>
      </c>
      <c r="E343" s="60" t="s">
        <v>84</v>
      </c>
      <c r="F343" s="60" t="s">
        <v>859</v>
      </c>
      <c r="G343" s="60" t="s">
        <v>863</v>
      </c>
      <c r="H343" s="60" t="s">
        <v>94</v>
      </c>
      <c r="I343" s="71" t="s">
        <v>1302</v>
      </c>
      <c r="J343" s="60" t="s">
        <v>931</v>
      </c>
      <c r="K343" s="72" t="str">
        <f t="shared" si="7"/>
        <v>Click here</v>
      </c>
    </row>
    <row r="344" spans="1:11" x14ac:dyDescent="0.25">
      <c r="A344" s="3">
        <v>588</v>
      </c>
      <c r="B344" s="60">
        <v>585</v>
      </c>
      <c r="C344" s="60" t="s">
        <v>789</v>
      </c>
      <c r="D344" s="60" t="s">
        <v>790</v>
      </c>
      <c r="E344" s="60" t="s">
        <v>84</v>
      </c>
      <c r="F344" s="60" t="s">
        <v>865</v>
      </c>
      <c r="G344" s="60" t="s">
        <v>860</v>
      </c>
      <c r="H344" s="60" t="s">
        <v>94</v>
      </c>
      <c r="I344" s="71" t="s">
        <v>1303</v>
      </c>
      <c r="J344" s="60" t="s">
        <v>1304</v>
      </c>
      <c r="K344" s="72" t="str">
        <f t="shared" si="7"/>
        <v>Click here</v>
      </c>
    </row>
    <row r="345" spans="1:11" x14ac:dyDescent="0.25">
      <c r="A345" s="3">
        <v>588</v>
      </c>
      <c r="B345" s="60">
        <v>585</v>
      </c>
      <c r="C345" s="60" t="s">
        <v>789</v>
      </c>
      <c r="D345" s="60" t="s">
        <v>790</v>
      </c>
      <c r="E345" s="60" t="s">
        <v>84</v>
      </c>
      <c r="F345" s="60" t="s">
        <v>865</v>
      </c>
      <c r="G345" s="60" t="s">
        <v>860</v>
      </c>
      <c r="H345" s="60" t="s">
        <v>94</v>
      </c>
      <c r="I345" s="71" t="s">
        <v>1305</v>
      </c>
      <c r="J345" s="60" t="s">
        <v>1304</v>
      </c>
      <c r="K345" s="72" t="str">
        <f t="shared" si="7"/>
        <v>Click here</v>
      </c>
    </row>
    <row r="346" spans="1:11" x14ac:dyDescent="0.25">
      <c r="A346" s="3">
        <v>592</v>
      </c>
      <c r="B346" s="60">
        <v>588</v>
      </c>
      <c r="C346" s="60" t="s">
        <v>794</v>
      </c>
      <c r="D346" s="60" t="s">
        <v>795</v>
      </c>
      <c r="E346" s="60" t="s">
        <v>84</v>
      </c>
      <c r="F346" s="60" t="s">
        <v>865</v>
      </c>
      <c r="G346" s="60" t="s">
        <v>860</v>
      </c>
      <c r="H346" s="60" t="s">
        <v>94</v>
      </c>
      <c r="I346" s="71" t="s">
        <v>1306</v>
      </c>
      <c r="J346" s="60" t="s">
        <v>1307</v>
      </c>
      <c r="K346" s="72" t="str">
        <f t="shared" si="7"/>
        <v>Click here</v>
      </c>
    </row>
    <row r="347" spans="1:11" x14ac:dyDescent="0.25">
      <c r="A347" s="3">
        <v>592</v>
      </c>
      <c r="B347" s="60">
        <v>588</v>
      </c>
      <c r="C347" s="60" t="s">
        <v>794</v>
      </c>
      <c r="D347" s="60" t="s">
        <v>795</v>
      </c>
      <c r="E347" s="60" t="s">
        <v>84</v>
      </c>
      <c r="F347" s="60" t="s">
        <v>865</v>
      </c>
      <c r="G347" s="60" t="s">
        <v>863</v>
      </c>
      <c r="H347" s="60" t="s">
        <v>94</v>
      </c>
      <c r="I347" s="71" t="s">
        <v>1308</v>
      </c>
      <c r="J347" s="60" t="s">
        <v>1309</v>
      </c>
      <c r="K347" s="72" t="str">
        <f t="shared" si="7"/>
        <v>Click here</v>
      </c>
    </row>
    <row r="348" spans="1:11" x14ac:dyDescent="0.25">
      <c r="A348" s="3">
        <v>594</v>
      </c>
      <c r="B348" s="60" t="s">
        <v>796</v>
      </c>
      <c r="C348" s="60" t="s">
        <v>797</v>
      </c>
      <c r="D348" s="60" t="s">
        <v>798</v>
      </c>
      <c r="E348" s="60" t="s">
        <v>870</v>
      </c>
      <c r="F348" s="60" t="s">
        <v>1310</v>
      </c>
      <c r="G348" s="60" t="s">
        <v>1311</v>
      </c>
      <c r="H348" s="60" t="s">
        <v>94</v>
      </c>
      <c r="I348" s="71" t="s">
        <v>1312</v>
      </c>
      <c r="J348" s="74" t="s">
        <v>1313</v>
      </c>
      <c r="K348" s="72" t="str">
        <f t="shared" si="7"/>
        <v>Click here</v>
      </c>
    </row>
    <row r="349" spans="1:11" x14ac:dyDescent="0.25">
      <c r="A349" s="3">
        <v>594</v>
      </c>
      <c r="B349" s="60" t="s">
        <v>796</v>
      </c>
      <c r="C349" s="60" t="s">
        <v>797</v>
      </c>
      <c r="D349" s="60" t="s">
        <v>798</v>
      </c>
      <c r="E349" s="60" t="s">
        <v>84</v>
      </c>
      <c r="F349" s="60" t="s">
        <v>1310</v>
      </c>
      <c r="G349" s="60" t="s">
        <v>860</v>
      </c>
      <c r="H349" s="60" t="s">
        <v>94</v>
      </c>
      <c r="I349" s="71" t="s">
        <v>1314</v>
      </c>
      <c r="J349" s="60" t="s">
        <v>1313</v>
      </c>
      <c r="K349" s="72" t="str">
        <f t="shared" si="7"/>
        <v>Click here</v>
      </c>
    </row>
    <row r="350" spans="1:11" x14ac:dyDescent="0.25">
      <c r="A350" s="3">
        <v>597</v>
      </c>
      <c r="B350" s="60">
        <v>488</v>
      </c>
      <c r="C350" s="60" t="s">
        <v>801</v>
      </c>
      <c r="D350" s="60" t="s">
        <v>802</v>
      </c>
      <c r="E350" s="60" t="s">
        <v>84</v>
      </c>
      <c r="F350" s="60" t="s">
        <v>865</v>
      </c>
      <c r="G350" s="60" t="s">
        <v>860</v>
      </c>
      <c r="H350" s="60" t="s">
        <v>94</v>
      </c>
      <c r="I350" s="71" t="s">
        <v>1315</v>
      </c>
      <c r="J350" s="60" t="s">
        <v>1316</v>
      </c>
      <c r="K350" s="72" t="str">
        <f t="shared" si="7"/>
        <v>Click here</v>
      </c>
    </row>
    <row r="351" spans="1:11" x14ac:dyDescent="0.25">
      <c r="A351" s="3">
        <v>597</v>
      </c>
      <c r="B351" s="60">
        <v>488</v>
      </c>
      <c r="C351" s="60" t="s">
        <v>801</v>
      </c>
      <c r="D351" s="60" t="s">
        <v>802</v>
      </c>
      <c r="E351" s="60" t="s">
        <v>84</v>
      </c>
      <c r="F351" s="60" t="s">
        <v>865</v>
      </c>
      <c r="G351" s="60" t="s">
        <v>863</v>
      </c>
      <c r="H351" s="60" t="s">
        <v>94</v>
      </c>
      <c r="I351" s="71" t="s">
        <v>1317</v>
      </c>
      <c r="J351" s="60" t="s">
        <v>1316</v>
      </c>
      <c r="K351" s="72" t="str">
        <f t="shared" si="7"/>
        <v>Click here</v>
      </c>
    </row>
    <row r="352" spans="1:11" x14ac:dyDescent="0.25">
      <c r="A352" s="3">
        <v>601</v>
      </c>
      <c r="B352" s="60">
        <v>245</v>
      </c>
      <c r="C352" s="60" t="s">
        <v>803</v>
      </c>
      <c r="D352" s="60" t="s">
        <v>804</v>
      </c>
      <c r="E352" s="60" t="s">
        <v>870</v>
      </c>
      <c r="F352" s="60" t="s">
        <v>871</v>
      </c>
      <c r="G352" s="60" t="s">
        <v>860</v>
      </c>
      <c r="H352" s="60" t="s">
        <v>94</v>
      </c>
      <c r="I352" s="71" t="s">
        <v>1318</v>
      </c>
      <c r="J352" s="60" t="s">
        <v>1319</v>
      </c>
      <c r="K352" s="72" t="str">
        <f t="shared" si="7"/>
        <v>Click here</v>
      </c>
    </row>
    <row r="353" spans="1:11" x14ac:dyDescent="0.25">
      <c r="A353" s="3">
        <v>601</v>
      </c>
      <c r="B353" s="60">
        <v>245</v>
      </c>
      <c r="C353" s="60" t="s">
        <v>803</v>
      </c>
      <c r="D353" s="60" t="s">
        <v>804</v>
      </c>
      <c r="E353" s="60" t="s">
        <v>870</v>
      </c>
      <c r="F353" s="60" t="s">
        <v>871</v>
      </c>
      <c r="G353" s="60" t="s">
        <v>863</v>
      </c>
      <c r="H353" s="60" t="s">
        <v>95</v>
      </c>
      <c r="I353" s="71" t="s">
        <v>1320</v>
      </c>
      <c r="J353" s="60" t="s">
        <v>1319</v>
      </c>
      <c r="K353" s="72" t="str">
        <f t="shared" si="7"/>
        <v>Click here</v>
      </c>
    </row>
    <row r="354" spans="1:11" x14ac:dyDescent="0.25">
      <c r="A354" s="3">
        <v>602</v>
      </c>
      <c r="B354" s="60" t="s">
        <v>805</v>
      </c>
      <c r="C354" s="60" t="s">
        <v>806</v>
      </c>
      <c r="D354" s="60" t="s">
        <v>807</v>
      </c>
      <c r="E354" s="60" t="s">
        <v>870</v>
      </c>
      <c r="F354" s="60" t="s">
        <v>871</v>
      </c>
      <c r="G354" s="60" t="s">
        <v>860</v>
      </c>
      <c r="H354" s="60" t="s">
        <v>94</v>
      </c>
      <c r="I354" s="71" t="s">
        <v>1321</v>
      </c>
      <c r="J354" s="60" t="s">
        <v>1322</v>
      </c>
      <c r="K354" s="72" t="str">
        <f t="shared" si="7"/>
        <v>Click here</v>
      </c>
    </row>
    <row r="355" spans="1:11" x14ac:dyDescent="0.25">
      <c r="A355" s="3">
        <v>607</v>
      </c>
      <c r="B355" s="60">
        <v>599</v>
      </c>
      <c r="C355" s="60" t="s">
        <v>809</v>
      </c>
      <c r="D355" s="60" t="s">
        <v>810</v>
      </c>
      <c r="E355" s="60" t="s">
        <v>870</v>
      </c>
      <c r="F355" s="60" t="s">
        <v>865</v>
      </c>
      <c r="G355" s="60" t="s">
        <v>860</v>
      </c>
      <c r="H355" s="60" t="s">
        <v>94</v>
      </c>
      <c r="I355" s="71" t="s">
        <v>1323</v>
      </c>
      <c r="J355" s="60" t="s">
        <v>1324</v>
      </c>
      <c r="K355" s="72" t="str">
        <f t="shared" si="7"/>
        <v>Click here</v>
      </c>
    </row>
    <row r="356" spans="1:11" x14ac:dyDescent="0.25">
      <c r="A356" s="3">
        <v>608</v>
      </c>
      <c r="B356" s="60">
        <v>600</v>
      </c>
      <c r="C356" s="60" t="s">
        <v>811</v>
      </c>
      <c r="D356" s="60" t="s">
        <v>812</v>
      </c>
      <c r="E356" s="60" t="s">
        <v>84</v>
      </c>
      <c r="F356" s="60" t="s">
        <v>865</v>
      </c>
      <c r="G356" s="60" t="s">
        <v>860</v>
      </c>
      <c r="H356" s="60" t="s">
        <v>94</v>
      </c>
      <c r="I356" s="71" t="s">
        <v>1325</v>
      </c>
      <c r="J356" s="60" t="s">
        <v>1326</v>
      </c>
      <c r="K356" s="72" t="str">
        <f t="shared" si="7"/>
        <v>Click here</v>
      </c>
    </row>
    <row r="357" spans="1:11" x14ac:dyDescent="0.25">
      <c r="A357" s="3">
        <v>608</v>
      </c>
      <c r="B357" s="60">
        <v>600</v>
      </c>
      <c r="C357" s="60" t="s">
        <v>811</v>
      </c>
      <c r="D357" s="60" t="s">
        <v>812</v>
      </c>
      <c r="E357" s="60" t="s">
        <v>84</v>
      </c>
      <c r="F357" s="60" t="s">
        <v>865</v>
      </c>
      <c r="G357" s="60" t="s">
        <v>863</v>
      </c>
      <c r="H357" s="60" t="s">
        <v>94</v>
      </c>
      <c r="I357" s="71" t="s">
        <v>1327</v>
      </c>
      <c r="J357" s="60" t="s">
        <v>1326</v>
      </c>
      <c r="K357" s="72" t="str">
        <f t="shared" ref="K357:K384" si="8">HYPERLINK(J357, "Click here")</f>
        <v>Click here</v>
      </c>
    </row>
    <row r="358" spans="1:11" x14ac:dyDescent="0.25">
      <c r="A358" s="3">
        <v>613</v>
      </c>
      <c r="B358" s="60" t="s">
        <v>813</v>
      </c>
      <c r="C358" s="60" t="s">
        <v>814</v>
      </c>
      <c r="D358" s="60" t="s">
        <v>815</v>
      </c>
      <c r="E358" s="60" t="s">
        <v>84</v>
      </c>
      <c r="F358" s="60" t="s">
        <v>865</v>
      </c>
      <c r="G358" s="60" t="s">
        <v>860</v>
      </c>
      <c r="H358" s="60" t="s">
        <v>94</v>
      </c>
      <c r="I358" s="71" t="s">
        <v>1328</v>
      </c>
      <c r="J358" s="60" t="s">
        <v>1329</v>
      </c>
      <c r="K358" s="72" t="str">
        <f t="shared" si="8"/>
        <v>Click here</v>
      </c>
    </row>
    <row r="359" spans="1:11" x14ac:dyDescent="0.25">
      <c r="A359" s="3">
        <v>614</v>
      </c>
      <c r="B359" s="60">
        <v>113</v>
      </c>
      <c r="C359" s="60" t="s">
        <v>817</v>
      </c>
      <c r="D359" s="60" t="s">
        <v>818</v>
      </c>
      <c r="E359" s="60" t="s">
        <v>84</v>
      </c>
      <c r="F359" s="60" t="s">
        <v>891</v>
      </c>
      <c r="G359" s="60" t="s">
        <v>860</v>
      </c>
      <c r="H359" s="60" t="s">
        <v>94</v>
      </c>
      <c r="I359" s="71" t="s">
        <v>1330</v>
      </c>
      <c r="J359" s="60" t="s">
        <v>1331</v>
      </c>
      <c r="K359" s="72" t="str">
        <f t="shared" si="8"/>
        <v>Click here</v>
      </c>
    </row>
    <row r="360" spans="1:11" x14ac:dyDescent="0.25">
      <c r="A360" s="3">
        <v>615</v>
      </c>
      <c r="B360" s="60">
        <v>326</v>
      </c>
      <c r="C360" s="60" t="s">
        <v>820</v>
      </c>
      <c r="D360" s="60" t="s">
        <v>821</v>
      </c>
      <c r="E360" s="60" t="s">
        <v>84</v>
      </c>
      <c r="F360" s="60" t="s">
        <v>865</v>
      </c>
      <c r="G360" s="60" t="s">
        <v>860</v>
      </c>
      <c r="H360" s="60" t="s">
        <v>94</v>
      </c>
      <c r="I360" s="71" t="s">
        <v>1332</v>
      </c>
      <c r="J360" s="60" t="s">
        <v>1333</v>
      </c>
      <c r="K360" s="72" t="str">
        <f t="shared" si="8"/>
        <v>Click here</v>
      </c>
    </row>
    <row r="361" spans="1:11" x14ac:dyDescent="0.25">
      <c r="A361" s="3">
        <v>616</v>
      </c>
      <c r="B361" s="60">
        <v>607</v>
      </c>
      <c r="C361" s="60" t="s">
        <v>822</v>
      </c>
      <c r="D361" s="60" t="s">
        <v>823</v>
      </c>
      <c r="E361" s="60" t="s">
        <v>870</v>
      </c>
      <c r="F361" s="60" t="s">
        <v>865</v>
      </c>
      <c r="G361" s="60" t="s">
        <v>860</v>
      </c>
      <c r="H361" s="60" t="s">
        <v>94</v>
      </c>
      <c r="I361" s="71" t="s">
        <v>1334</v>
      </c>
      <c r="J361" s="60" t="s">
        <v>1335</v>
      </c>
      <c r="K361" s="72" t="str">
        <f t="shared" si="8"/>
        <v>Click here</v>
      </c>
    </row>
    <row r="362" spans="1:11" x14ac:dyDescent="0.25">
      <c r="A362" s="3">
        <v>617</v>
      </c>
      <c r="B362" s="60">
        <v>608</v>
      </c>
      <c r="C362" s="60" t="s">
        <v>825</v>
      </c>
      <c r="D362" s="60" t="s">
        <v>826</v>
      </c>
      <c r="E362" s="60" t="s">
        <v>870</v>
      </c>
      <c r="F362" s="60" t="s">
        <v>865</v>
      </c>
      <c r="G362" s="60" t="s">
        <v>860</v>
      </c>
      <c r="H362" s="60" t="s">
        <v>95</v>
      </c>
      <c r="I362" s="71" t="s">
        <v>1336</v>
      </c>
      <c r="J362" s="60" t="s">
        <v>1337</v>
      </c>
      <c r="K362" s="72" t="str">
        <f t="shared" si="8"/>
        <v>Click here</v>
      </c>
    </row>
    <row r="363" spans="1:11" x14ac:dyDescent="0.25">
      <c r="A363" s="3">
        <v>617</v>
      </c>
      <c r="B363" s="60">
        <v>608</v>
      </c>
      <c r="C363" s="60" t="s">
        <v>825</v>
      </c>
      <c r="D363" s="60" t="s">
        <v>826</v>
      </c>
      <c r="E363" s="60" t="s">
        <v>84</v>
      </c>
      <c r="F363" s="60" t="s">
        <v>865</v>
      </c>
      <c r="G363" s="60" t="s">
        <v>860</v>
      </c>
      <c r="H363" s="60" t="s">
        <v>95</v>
      </c>
      <c r="I363" s="71" t="s">
        <v>1336</v>
      </c>
      <c r="J363" s="60" t="s">
        <v>1337</v>
      </c>
      <c r="K363" s="72" t="str">
        <f t="shared" si="8"/>
        <v>Click here</v>
      </c>
    </row>
    <row r="364" spans="1:11" x14ac:dyDescent="0.25">
      <c r="A364" s="3">
        <v>617</v>
      </c>
      <c r="B364" s="60">
        <v>608</v>
      </c>
      <c r="C364" s="60" t="s">
        <v>825</v>
      </c>
      <c r="D364" s="60" t="s">
        <v>826</v>
      </c>
      <c r="E364" s="60" t="s">
        <v>84</v>
      </c>
      <c r="F364" s="60" t="s">
        <v>865</v>
      </c>
      <c r="G364" s="60" t="s">
        <v>863</v>
      </c>
      <c r="H364" s="60" t="s">
        <v>94</v>
      </c>
      <c r="I364" s="71" t="s">
        <v>1338</v>
      </c>
      <c r="J364" s="60" t="s">
        <v>1339</v>
      </c>
      <c r="K364" s="72" t="str">
        <f t="shared" si="8"/>
        <v>Click here</v>
      </c>
    </row>
    <row r="365" spans="1:11" x14ac:dyDescent="0.25">
      <c r="A365" s="3">
        <v>617</v>
      </c>
      <c r="B365" s="60">
        <v>608</v>
      </c>
      <c r="C365" s="60" t="s">
        <v>825</v>
      </c>
      <c r="D365" s="60" t="s">
        <v>826</v>
      </c>
      <c r="E365" s="60" t="s">
        <v>870</v>
      </c>
      <c r="F365" s="60" t="s">
        <v>871</v>
      </c>
      <c r="G365" s="60" t="s">
        <v>860</v>
      </c>
      <c r="H365" s="60" t="s">
        <v>95</v>
      </c>
      <c r="I365" s="71" t="s">
        <v>1336</v>
      </c>
      <c r="J365" s="60" t="s">
        <v>1340</v>
      </c>
      <c r="K365" s="72" t="str">
        <f t="shared" si="8"/>
        <v>Click here</v>
      </c>
    </row>
    <row r="366" spans="1:11" x14ac:dyDescent="0.25">
      <c r="A366" s="3">
        <v>620</v>
      </c>
      <c r="B366" s="60">
        <v>609</v>
      </c>
      <c r="C366" s="60" t="s">
        <v>827</v>
      </c>
      <c r="D366" s="60" t="s">
        <v>828</v>
      </c>
      <c r="E366" s="60" t="s">
        <v>84</v>
      </c>
      <c r="F366" s="60" t="s">
        <v>865</v>
      </c>
      <c r="G366" s="60" t="s">
        <v>863</v>
      </c>
      <c r="H366" s="60" t="s">
        <v>94</v>
      </c>
      <c r="I366" s="71" t="s">
        <v>1341</v>
      </c>
      <c r="J366" s="60" t="s">
        <v>1342</v>
      </c>
      <c r="K366" s="72" t="str">
        <f t="shared" si="8"/>
        <v>Click here</v>
      </c>
    </row>
    <row r="367" spans="1:11" x14ac:dyDescent="0.25">
      <c r="A367" s="3">
        <v>620</v>
      </c>
      <c r="B367" s="60">
        <v>609</v>
      </c>
      <c r="C367" s="60" t="s">
        <v>827</v>
      </c>
      <c r="D367" s="60" t="s">
        <v>828</v>
      </c>
      <c r="E367" s="60" t="s">
        <v>84</v>
      </c>
      <c r="F367" s="60" t="s">
        <v>865</v>
      </c>
      <c r="G367" s="60" t="s">
        <v>860</v>
      </c>
      <c r="H367" s="60" t="s">
        <v>94</v>
      </c>
      <c r="I367" s="71" t="s">
        <v>1343</v>
      </c>
      <c r="J367" s="60" t="s">
        <v>1342</v>
      </c>
      <c r="K367" s="72" t="str">
        <f t="shared" si="8"/>
        <v>Click here</v>
      </c>
    </row>
    <row r="368" spans="1:11" x14ac:dyDescent="0.25">
      <c r="A368" s="3">
        <v>621</v>
      </c>
      <c r="B368" s="60">
        <v>610</v>
      </c>
      <c r="C368" s="60" t="s">
        <v>830</v>
      </c>
      <c r="D368" s="60" t="s">
        <v>831</v>
      </c>
      <c r="E368" s="60" t="s">
        <v>84</v>
      </c>
      <c r="F368" s="60" t="s">
        <v>859</v>
      </c>
      <c r="G368" s="60" t="s">
        <v>860</v>
      </c>
      <c r="H368" s="60" t="s">
        <v>94</v>
      </c>
      <c r="I368" s="71" t="s">
        <v>1344</v>
      </c>
      <c r="J368" s="60" t="s">
        <v>931</v>
      </c>
      <c r="K368" s="72" t="str">
        <f t="shared" si="8"/>
        <v>Click here</v>
      </c>
    </row>
    <row r="369" spans="1:11" x14ac:dyDescent="0.25">
      <c r="A369" s="3">
        <v>624</v>
      </c>
      <c r="B369" s="60" t="s">
        <v>832</v>
      </c>
      <c r="C369" s="60" t="s">
        <v>833</v>
      </c>
      <c r="D369" s="60" t="s">
        <v>834</v>
      </c>
      <c r="E369" s="60" t="s">
        <v>870</v>
      </c>
      <c r="F369" s="60" t="s">
        <v>871</v>
      </c>
      <c r="G369" s="60" t="s">
        <v>860</v>
      </c>
      <c r="H369" s="60" t="s">
        <v>94</v>
      </c>
      <c r="I369" s="71" t="s">
        <v>1345</v>
      </c>
      <c r="J369" s="60" t="s">
        <v>1346</v>
      </c>
      <c r="K369" s="72" t="str">
        <f t="shared" si="8"/>
        <v>Click here</v>
      </c>
    </row>
    <row r="370" spans="1:11" x14ac:dyDescent="0.25">
      <c r="A370" s="3">
        <v>636</v>
      </c>
      <c r="B370" s="60" t="s">
        <v>840</v>
      </c>
      <c r="C370" s="60" t="s">
        <v>840</v>
      </c>
      <c r="D370" s="60" t="s">
        <v>841</v>
      </c>
      <c r="E370" s="60" t="s">
        <v>84</v>
      </c>
      <c r="F370" s="60" t="s">
        <v>865</v>
      </c>
      <c r="G370" s="60" t="s">
        <v>860</v>
      </c>
      <c r="H370" s="60" t="s">
        <v>94</v>
      </c>
      <c r="I370" s="71" t="s">
        <v>1347</v>
      </c>
      <c r="J370" s="60" t="s">
        <v>1348</v>
      </c>
      <c r="K370" s="72" t="str">
        <f t="shared" si="8"/>
        <v>Click here</v>
      </c>
    </row>
    <row r="371" spans="1:11" x14ac:dyDescent="0.25">
      <c r="A371" s="3">
        <v>636</v>
      </c>
      <c r="B371" s="60" t="s">
        <v>840</v>
      </c>
      <c r="C371" s="60" t="s">
        <v>840</v>
      </c>
      <c r="D371" s="60" t="s">
        <v>841</v>
      </c>
      <c r="E371" s="60" t="s">
        <v>84</v>
      </c>
      <c r="F371" s="60" t="s">
        <v>865</v>
      </c>
      <c r="G371" s="60" t="s">
        <v>863</v>
      </c>
      <c r="H371" s="60" t="s">
        <v>94</v>
      </c>
      <c r="I371" s="71" t="s">
        <v>1349</v>
      </c>
      <c r="J371" s="60" t="s">
        <v>1348</v>
      </c>
      <c r="K371" s="72" t="str">
        <f t="shared" si="8"/>
        <v>Click here</v>
      </c>
    </row>
    <row r="372" spans="1:11" x14ac:dyDescent="0.25">
      <c r="A372" s="3">
        <v>638</v>
      </c>
      <c r="B372" s="73">
        <v>620</v>
      </c>
      <c r="C372" s="73" t="s">
        <v>843</v>
      </c>
      <c r="D372" s="73" t="s">
        <v>844</v>
      </c>
      <c r="E372" s="60" t="s">
        <v>84</v>
      </c>
      <c r="F372" s="60" t="s">
        <v>865</v>
      </c>
      <c r="G372" s="60" t="s">
        <v>860</v>
      </c>
      <c r="H372" s="60" t="s">
        <v>94</v>
      </c>
      <c r="I372" s="71" t="s">
        <v>1350</v>
      </c>
      <c r="J372" s="60" t="s">
        <v>1351</v>
      </c>
      <c r="K372" s="72" t="str">
        <f t="shared" si="8"/>
        <v>Click here</v>
      </c>
    </row>
    <row r="373" spans="1:11" x14ac:dyDescent="0.25">
      <c r="A373" s="3">
        <v>638</v>
      </c>
      <c r="B373" s="73">
        <v>620</v>
      </c>
      <c r="C373" s="73" t="s">
        <v>843</v>
      </c>
      <c r="D373" s="73" t="s">
        <v>844</v>
      </c>
      <c r="E373" s="60" t="s">
        <v>84</v>
      </c>
      <c r="F373" s="60" t="s">
        <v>865</v>
      </c>
      <c r="G373" s="60" t="s">
        <v>863</v>
      </c>
      <c r="H373" s="60" t="s">
        <v>94</v>
      </c>
      <c r="I373" s="71" t="s">
        <v>1352</v>
      </c>
      <c r="J373" s="60" t="s">
        <v>1351</v>
      </c>
      <c r="K373" s="72" t="str">
        <f t="shared" si="8"/>
        <v>Click here</v>
      </c>
    </row>
    <row r="374" spans="1:11" x14ac:dyDescent="0.25">
      <c r="A374" s="3">
        <v>638</v>
      </c>
      <c r="B374" s="60">
        <v>620</v>
      </c>
      <c r="C374" s="60" t="s">
        <v>843</v>
      </c>
      <c r="D374" s="60" t="s">
        <v>844</v>
      </c>
      <c r="E374" s="60" t="s">
        <v>84</v>
      </c>
      <c r="F374" s="60" t="s">
        <v>865</v>
      </c>
      <c r="G374" s="60" t="s">
        <v>860</v>
      </c>
      <c r="H374" s="60" t="s">
        <v>94</v>
      </c>
      <c r="I374" s="71" t="s">
        <v>1350</v>
      </c>
      <c r="J374" s="60" t="s">
        <v>1351</v>
      </c>
      <c r="K374" s="72" t="str">
        <f t="shared" si="8"/>
        <v>Click here</v>
      </c>
    </row>
    <row r="375" spans="1:11" x14ac:dyDescent="0.25">
      <c r="A375" s="3">
        <v>638</v>
      </c>
      <c r="B375" s="60">
        <v>620</v>
      </c>
      <c r="C375" s="60" t="s">
        <v>843</v>
      </c>
      <c r="D375" s="60" t="s">
        <v>844</v>
      </c>
      <c r="E375" s="60" t="s">
        <v>84</v>
      </c>
      <c r="F375" s="60" t="s">
        <v>865</v>
      </c>
      <c r="G375" s="60" t="s">
        <v>863</v>
      </c>
      <c r="H375" s="60" t="s">
        <v>94</v>
      </c>
      <c r="I375" s="71" t="s">
        <v>1352</v>
      </c>
      <c r="J375" s="60" t="s">
        <v>1351</v>
      </c>
      <c r="K375" s="72" t="str">
        <f t="shared" si="8"/>
        <v>Click here</v>
      </c>
    </row>
    <row r="376" spans="1:11" x14ac:dyDescent="0.25">
      <c r="A376" s="3">
        <v>639</v>
      </c>
      <c r="B376" s="60">
        <v>622</v>
      </c>
      <c r="C376" s="60" t="s">
        <v>845</v>
      </c>
      <c r="D376" s="60" t="s">
        <v>846</v>
      </c>
      <c r="E376" s="60" t="s">
        <v>84</v>
      </c>
      <c r="F376" s="60" t="s">
        <v>865</v>
      </c>
      <c r="G376" s="60" t="s">
        <v>860</v>
      </c>
      <c r="H376" s="60" t="s">
        <v>94</v>
      </c>
      <c r="I376" s="71" t="s">
        <v>1353</v>
      </c>
      <c r="J376" s="60" t="s">
        <v>1354</v>
      </c>
      <c r="K376" s="72" t="str">
        <f t="shared" si="8"/>
        <v>Click here</v>
      </c>
    </row>
    <row r="377" spans="1:11" x14ac:dyDescent="0.25">
      <c r="A377" s="3">
        <v>639</v>
      </c>
      <c r="B377" s="60">
        <v>622</v>
      </c>
      <c r="C377" s="60" t="s">
        <v>845</v>
      </c>
      <c r="D377" s="60" t="s">
        <v>846</v>
      </c>
      <c r="E377" s="60" t="s">
        <v>84</v>
      </c>
      <c r="F377" s="60" t="s">
        <v>871</v>
      </c>
      <c r="G377" s="60" t="s">
        <v>860</v>
      </c>
      <c r="H377" s="60" t="s">
        <v>94</v>
      </c>
      <c r="I377" s="71" t="s">
        <v>1355</v>
      </c>
      <c r="J377" s="60" t="s">
        <v>1356</v>
      </c>
      <c r="K377" s="72" t="str">
        <f t="shared" si="8"/>
        <v>Click here</v>
      </c>
    </row>
    <row r="378" spans="1:11" x14ac:dyDescent="0.25">
      <c r="A378" s="3">
        <v>639</v>
      </c>
      <c r="B378" s="60">
        <v>622</v>
      </c>
      <c r="C378" s="60" t="s">
        <v>845</v>
      </c>
      <c r="D378" s="60" t="s">
        <v>846</v>
      </c>
      <c r="E378" s="60" t="s">
        <v>84</v>
      </c>
      <c r="F378" s="60" t="s">
        <v>859</v>
      </c>
      <c r="G378" s="60" t="s">
        <v>860</v>
      </c>
      <c r="H378" s="60" t="s">
        <v>94</v>
      </c>
      <c r="I378" s="71" t="s">
        <v>1357</v>
      </c>
      <c r="J378" s="1" t="s">
        <v>1074</v>
      </c>
      <c r="K378" s="72" t="str">
        <f t="shared" si="8"/>
        <v>Click here</v>
      </c>
    </row>
    <row r="379" spans="1:11" x14ac:dyDescent="0.25">
      <c r="A379" s="3">
        <v>641</v>
      </c>
      <c r="B379" s="60">
        <v>624</v>
      </c>
      <c r="C379" s="60" t="s">
        <v>849</v>
      </c>
      <c r="D379" s="60" t="s">
        <v>850</v>
      </c>
      <c r="E379" s="60" t="s">
        <v>84</v>
      </c>
      <c r="F379" s="60" t="s">
        <v>865</v>
      </c>
      <c r="G379" s="60" t="s">
        <v>860</v>
      </c>
      <c r="H379" s="60" t="s">
        <v>95</v>
      </c>
      <c r="I379" s="71" t="s">
        <v>1358</v>
      </c>
      <c r="J379" s="60" t="s">
        <v>1359</v>
      </c>
      <c r="K379" s="72" t="str">
        <f t="shared" si="8"/>
        <v>Click here</v>
      </c>
    </row>
    <row r="380" spans="1:11" x14ac:dyDescent="0.25">
      <c r="A380" s="3">
        <v>641</v>
      </c>
      <c r="B380" s="60">
        <v>624</v>
      </c>
      <c r="C380" s="60" t="s">
        <v>849</v>
      </c>
      <c r="D380" s="60" t="s">
        <v>850</v>
      </c>
      <c r="E380" s="60" t="s">
        <v>84</v>
      </c>
      <c r="F380" s="60" t="s">
        <v>865</v>
      </c>
      <c r="G380" s="60" t="s">
        <v>863</v>
      </c>
      <c r="H380" s="60" t="s">
        <v>94</v>
      </c>
      <c r="I380" s="71" t="s">
        <v>1360</v>
      </c>
      <c r="J380" s="60" t="s">
        <v>1361</v>
      </c>
      <c r="K380" s="72" t="str">
        <f t="shared" si="8"/>
        <v>Click here</v>
      </c>
    </row>
    <row r="381" spans="1:11" x14ac:dyDescent="0.25">
      <c r="A381" s="3">
        <v>642</v>
      </c>
      <c r="B381" s="60">
        <v>625</v>
      </c>
      <c r="C381" s="60" t="s">
        <v>851</v>
      </c>
      <c r="D381" s="60" t="s">
        <v>852</v>
      </c>
      <c r="E381" s="60" t="s">
        <v>870</v>
      </c>
      <c r="F381" s="60" t="s">
        <v>1087</v>
      </c>
      <c r="G381" s="60" t="s">
        <v>863</v>
      </c>
      <c r="H381" s="60" t="s">
        <v>95</v>
      </c>
      <c r="I381" s="71" t="s">
        <v>1362</v>
      </c>
      <c r="J381" s="60" t="s">
        <v>1363</v>
      </c>
      <c r="K381" s="72" t="str">
        <f t="shared" si="8"/>
        <v>Click here</v>
      </c>
    </row>
    <row r="382" spans="1:11" x14ac:dyDescent="0.25">
      <c r="A382" s="3">
        <v>644</v>
      </c>
      <c r="B382" s="60">
        <v>627</v>
      </c>
      <c r="C382" s="60" t="s">
        <v>854</v>
      </c>
      <c r="D382" s="60" t="s">
        <v>855</v>
      </c>
      <c r="E382" s="60" t="s">
        <v>84</v>
      </c>
      <c r="F382" s="60" t="s">
        <v>865</v>
      </c>
      <c r="G382" s="60" t="s">
        <v>860</v>
      </c>
      <c r="H382" s="60" t="s">
        <v>94</v>
      </c>
      <c r="I382" s="71" t="s">
        <v>1364</v>
      </c>
      <c r="J382" s="60" t="s">
        <v>1365</v>
      </c>
      <c r="K382" s="72" t="str">
        <f t="shared" si="8"/>
        <v>Click here</v>
      </c>
    </row>
    <row r="383" spans="1:11" x14ac:dyDescent="0.25">
      <c r="A383" s="3">
        <v>645</v>
      </c>
      <c r="B383" s="60">
        <v>628</v>
      </c>
      <c r="C383" s="60" t="s">
        <v>856</v>
      </c>
      <c r="D383" s="60" t="s">
        <v>857</v>
      </c>
      <c r="E383" s="60" t="s">
        <v>84</v>
      </c>
      <c r="F383" s="60" t="s">
        <v>865</v>
      </c>
      <c r="G383" s="60" t="s">
        <v>860</v>
      </c>
      <c r="H383" s="60" t="s">
        <v>94</v>
      </c>
      <c r="I383" s="71" t="s">
        <v>1366</v>
      </c>
      <c r="J383" s="60" t="s">
        <v>1367</v>
      </c>
      <c r="K383" s="72" t="str">
        <f t="shared" si="8"/>
        <v>Click here</v>
      </c>
    </row>
    <row r="384" spans="1:11" x14ac:dyDescent="0.25">
      <c r="A384" s="3">
        <v>645</v>
      </c>
      <c r="B384" s="60">
        <v>628</v>
      </c>
      <c r="C384" s="60" t="s">
        <v>856</v>
      </c>
      <c r="D384" s="60" t="s">
        <v>857</v>
      </c>
      <c r="E384" s="60" t="s">
        <v>84</v>
      </c>
      <c r="F384" s="60" t="s">
        <v>865</v>
      </c>
      <c r="G384" s="60" t="s">
        <v>863</v>
      </c>
      <c r="H384" s="60" t="s">
        <v>94</v>
      </c>
      <c r="I384" s="71" t="s">
        <v>1368</v>
      </c>
      <c r="J384" s="60" t="s">
        <v>1367</v>
      </c>
      <c r="K384" s="72" t="str">
        <f t="shared" si="8"/>
        <v>Click here</v>
      </c>
    </row>
  </sheetData>
  <autoFilter ref="A1:X384" xr:uid="{84CF1459-E354-474E-9B1D-39BCAF9EA7BD}"/>
  <hyperlinks>
    <hyperlink ref="J262" r:id="rId1" xr:uid="{20210835-15C9-4853-A07E-6484F5B71B19}"/>
    <hyperlink ref="J274" r:id="rId2" xr:uid="{6FC37F5A-28C5-4763-9382-9297714F8BB4}"/>
    <hyperlink ref="J275" r:id="rId3" xr:uid="{E06E019A-B45F-43EC-9EBD-7E0F6BA962DB}"/>
    <hyperlink ref="J276" r:id="rId4" xr:uid="{1CCE88A2-66B9-42A4-907B-2388398C3E3E}"/>
    <hyperlink ref="J277" r:id="rId5" xr:uid="{DB02F373-E73C-463C-A423-C5E3DB60C346}"/>
    <hyperlink ref="J278" r:id="rId6" xr:uid="{D218040E-4B25-4B46-9242-71F98DF72EA9}"/>
    <hyperlink ref="J279" r:id="rId7" xr:uid="{E41833DE-1157-4216-8B17-85CA52DF59EA}"/>
    <hyperlink ref="J280" r:id="rId8" xr:uid="{87E35F3A-3C59-42B9-806E-8E12C06FADC5}"/>
    <hyperlink ref="J281" r:id="rId9" xr:uid="{B41980D9-4340-4A3E-9205-55AD6F2BCBE8}"/>
    <hyperlink ref="J282" r:id="rId10" xr:uid="{102CA140-1560-4F6A-A60B-4AE9CFCCF2CD}"/>
    <hyperlink ref="J283" r:id="rId11" xr:uid="{0B846430-3316-4B07-B60E-D99C09841FA1}"/>
    <hyperlink ref="J284" r:id="rId12" xr:uid="{A767E489-11BF-4B08-AD9E-63E4EB63A662}"/>
    <hyperlink ref="J285" r:id="rId13" xr:uid="{C33DB11C-75AA-4630-800C-D34E2784668D}"/>
    <hyperlink ref="J286" r:id="rId14" xr:uid="{7F438CF9-C753-4D19-B914-459823452AC1}"/>
    <hyperlink ref="J287" r:id="rId15" xr:uid="{ABA891A3-3249-40ED-9B0F-759F446B14F5}"/>
    <hyperlink ref="J288" r:id="rId16" xr:uid="{8815468C-5DA9-4C6D-875E-B246B937AC95}"/>
    <hyperlink ref="J289" r:id="rId17" xr:uid="{A1029B3D-BA2A-4BDC-AF48-8B5114F0FD52}"/>
    <hyperlink ref="J290" r:id="rId18" xr:uid="{2EFBFC0E-3080-434F-809C-EEC50C080EE0}"/>
    <hyperlink ref="J291" r:id="rId19" xr:uid="{66A1FE8B-CBDA-461D-AC74-2DC5C1386620}"/>
    <hyperlink ref="J296" r:id="rId20" xr:uid="{0AA97734-0936-45A3-8D17-4E4305F5DE85}"/>
    <hyperlink ref="J297" r:id="rId21" xr:uid="{4D1415A2-A5E6-439C-99C3-FF03D106470C}"/>
    <hyperlink ref="J298" r:id="rId22" xr:uid="{D09DD9EF-9C3F-4C57-BAE2-8BAEBBDD7DA2}"/>
    <hyperlink ref="J299" r:id="rId23" xr:uid="{849D8788-7AEE-4490-A022-2E85B7B0B0F3}"/>
    <hyperlink ref="J300" r:id="rId24" xr:uid="{E43D9B7E-DA37-4925-B44A-BA2B55363CFF}"/>
    <hyperlink ref="J301" r:id="rId25" xr:uid="{AF5E806F-5CBD-4FEB-BB65-03C7568CEF90}"/>
    <hyperlink ref="J302" r:id="rId26" xr:uid="{6C04A175-5699-4B99-A4EA-C3A2E996A53D}"/>
    <hyperlink ref="J303" r:id="rId27" xr:uid="{15681A02-6B3F-4E7C-86F3-4A0398268D44}"/>
    <hyperlink ref="J304" r:id="rId28" xr:uid="{7DDD6DBA-69A1-4747-A4E8-529939DB14D3}"/>
    <hyperlink ref="J305" r:id="rId29" xr:uid="{3209D2FD-AFB9-43C5-AE52-8085A409D2F8}"/>
    <hyperlink ref="J306" r:id="rId30" xr:uid="{51363786-C5B0-42CB-9459-6A65DF583F6F}"/>
    <hyperlink ref="J307" r:id="rId31" xr:uid="{37975F54-360E-4960-ACDC-4162C10DEF20}"/>
    <hyperlink ref="J310" r:id="rId32" xr:uid="{31DB64E6-B411-4D42-949E-DD91521C1647}"/>
    <hyperlink ref="J311" r:id="rId33" xr:uid="{565408EF-647E-4AB9-B3E5-383D3063D38D}"/>
    <hyperlink ref="J312" r:id="rId34" xr:uid="{083C0E5D-48B0-4E59-ADCA-40231A3E7691}"/>
    <hyperlink ref="J313" r:id="rId35" xr:uid="{5E91FE91-FD9D-449D-849F-F824B65E83F2}"/>
    <hyperlink ref="J314" r:id="rId36" xr:uid="{450B43A4-47B9-4818-B5BE-2B97B3A386DA}"/>
    <hyperlink ref="J315" r:id="rId37" xr:uid="{45350527-D41D-44D2-A10F-FDDA04E255EC}"/>
    <hyperlink ref="J316" r:id="rId38" xr:uid="{95073D70-F546-413D-947C-98951561B981}"/>
    <hyperlink ref="J317" r:id="rId39" xr:uid="{B93AB835-AE5F-45C9-9020-D39AE9630005}"/>
    <hyperlink ref="J318" r:id="rId40" xr:uid="{BA2D1CF2-B2BC-4B14-9832-48318275CAC2}"/>
    <hyperlink ref="J319" r:id="rId41" xr:uid="{B6039514-82F8-4F49-B8CC-A1FE8E71AFFE}"/>
    <hyperlink ref="J320" r:id="rId42" xr:uid="{83B9D118-FDF3-4339-9D5C-5D6700A33CFB}"/>
    <hyperlink ref="J321" r:id="rId43" xr:uid="{C4BDF176-072F-4B69-A688-70BC5E743D5C}"/>
    <hyperlink ref="J322" r:id="rId44" xr:uid="{78AC68B8-EB16-481E-9703-91DBABEDAE19}"/>
    <hyperlink ref="J323" r:id="rId45" xr:uid="{FA84CE67-EF42-438C-96F6-810A3C7D3A6F}"/>
    <hyperlink ref="J324" r:id="rId46" xr:uid="{60099D0A-A130-410E-8B87-AFC059F5BB4C}"/>
    <hyperlink ref="J325" r:id="rId47" xr:uid="{3D258A8F-5859-4028-9573-C811A2560A69}"/>
    <hyperlink ref="J326" r:id="rId48" xr:uid="{79BB360B-4536-4E84-BD6C-290ECD10AB21}"/>
    <hyperlink ref="J348" r:id="rId49" xr:uid="{BA8F9459-5575-41AB-8A19-A593619DDE6F}"/>
    <hyperlink ref="K226" r:id="rId50" xr:uid="{8B3331FE-E0BF-4873-AA96-4C485C2D2E04}"/>
    <hyperlink ref="K227" r:id="rId51" xr:uid="{0D99E018-5F88-47FB-AAE7-7903E6420EE2}"/>
    <hyperlink ref="K228" r:id="rId52" xr:uid="{BBB018A3-FCB2-4C31-A6A2-14F2F418D2D4}"/>
    <hyperlink ref="J335" r:id="rId53" xr:uid="{70DD3E90-8330-4010-A44C-E82B47AE4CF6}"/>
    <hyperlink ref="J136" r:id="rId54" xr:uid="{2A64F84F-5978-4F02-BB0D-ACB0C67BD68D}"/>
    <hyperlink ref="J137" r:id="rId55" xr:uid="{AB2A6E9A-1D55-4E18-A1E9-7C70159AE85A}"/>
    <hyperlink ref="J378" r:id="rId56" xr:uid="{BCCE8DA3-6F8D-45DB-A321-FA22D347089F}"/>
    <hyperlink ref="J79" r:id="rId57" xr:uid="{26FD1D3A-0C1F-46CE-880C-942A89E7E493}"/>
    <hyperlink ref="J52" r:id="rId58" xr:uid="{AACDFB8E-FD62-44AC-BB23-800FAD66F723}"/>
    <hyperlink ref="J56" r:id="rId59" xr:uid="{A295AB2C-3768-45B5-A3F9-7EB877729B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6201-85C0-47F6-9A33-7D2E1EC416AB}">
  <sheetPr codeName="Sheet3"/>
  <dimension ref="B3:E29"/>
  <sheetViews>
    <sheetView tabSelected="1" workbookViewId="0">
      <selection sqref="A1:XFD1048576"/>
    </sheetView>
  </sheetViews>
  <sheetFormatPr defaultColWidth="9.109375" defaultRowHeight="13.8" x14ac:dyDescent="0.25"/>
  <cols>
    <col min="1" max="1" width="9.109375" style="3"/>
    <col min="2" max="2" width="38.5546875" style="3" bestFit="1" customWidth="1"/>
    <col min="3" max="3" width="39.6640625" style="3" bestFit="1" customWidth="1"/>
    <col min="4" max="4" width="9.109375" style="3"/>
    <col min="5" max="5" width="13.33203125" style="3" bestFit="1" customWidth="1"/>
    <col min="6" max="16384" width="9.109375" style="3"/>
  </cols>
  <sheetData>
    <row r="3" spans="2:5" x14ac:dyDescent="0.25">
      <c r="B3" s="8" t="s">
        <v>1369</v>
      </c>
    </row>
    <row r="4" spans="2:5" x14ac:dyDescent="0.25">
      <c r="B4" s="60"/>
      <c r="C4" s="77" t="s">
        <v>1370</v>
      </c>
      <c r="D4" s="77" t="s">
        <v>799</v>
      </c>
      <c r="E4" s="77" t="s">
        <v>1371</v>
      </c>
    </row>
    <row r="5" spans="2:5" x14ac:dyDescent="0.25">
      <c r="B5" s="60" t="s">
        <v>1372</v>
      </c>
      <c r="C5" s="60">
        <f>COUNTA('2. HI3 HI5 Table'!$F$3:$F$284)</f>
        <v>282</v>
      </c>
      <c r="D5" s="60">
        <f>COUNTIF('2. HI3 HI5 Table'!$H$3:$H$284,"New")</f>
        <v>105</v>
      </c>
      <c r="E5" s="60">
        <f>COUNTIF('2. HI3 HI5 Table'!$H$3:$H$284,"&lt;&gt;New")</f>
        <v>177</v>
      </c>
    </row>
    <row r="6" spans="2:5" x14ac:dyDescent="0.25">
      <c r="B6" s="60" t="s">
        <v>1373</v>
      </c>
      <c r="C6" s="60">
        <f>COUNTIF('2. HI3 HI5 Table'!$F$3:$F$284,"HI3")</f>
        <v>247</v>
      </c>
      <c r="D6" s="60">
        <f>COUNTIFS('2. HI3 HI5 Table'!$H$3:$H$284,"New",'2. HI3 HI5 Table'!$F$3:$F$284,"HI3")</f>
        <v>86</v>
      </c>
      <c r="E6" s="60">
        <f>COUNTIFS('2. HI3 HI5 Table'!$H$3:$H$284,"&lt;&gt;New",'2. HI3 HI5 Table'!$F$3:$F$284,"HI3")</f>
        <v>161</v>
      </c>
    </row>
    <row r="7" spans="2:5" x14ac:dyDescent="0.25">
      <c r="B7" s="60" t="s">
        <v>1374</v>
      </c>
      <c r="C7" s="60">
        <f>COUNTIF('2. HI3 HI5 Table'!$F$3:$F$284,"HI5")</f>
        <v>35</v>
      </c>
      <c r="D7" s="60">
        <f>COUNTIFS('2. HI3 HI5 Table'!$H$3:$H$284,"New",'2. HI3 HI5 Table'!$F$3:$F$284,"HI5")</f>
        <v>19</v>
      </c>
      <c r="E7" s="60">
        <f>COUNTIFS('2. HI3 HI5 Table'!$H$3:$H$284,"&lt;&gt;New",'2. HI3 HI5 Table'!$F$3:$F$284,"HI5")</f>
        <v>16</v>
      </c>
    </row>
    <row r="9" spans="2:5" x14ac:dyDescent="0.25">
      <c r="B9" s="8" t="s">
        <v>1375</v>
      </c>
      <c r="C9" s="3">
        <f>COUNTA(C12:C21)</f>
        <v>10</v>
      </c>
    </row>
    <row r="10" spans="2:5" x14ac:dyDescent="0.25">
      <c r="B10" s="40" t="s">
        <v>1376</v>
      </c>
      <c r="C10" s="40" t="s">
        <v>80</v>
      </c>
    </row>
    <row r="11" spans="2:5" x14ac:dyDescent="0.25">
      <c r="B11" s="40"/>
      <c r="C11" s="40"/>
    </row>
    <row r="12" spans="2:5" x14ac:dyDescent="0.25">
      <c r="B12" s="61" t="s">
        <v>102</v>
      </c>
      <c r="C12" s="61" t="s">
        <v>103</v>
      </c>
    </row>
    <row r="13" spans="2:5" x14ac:dyDescent="0.25">
      <c r="B13" s="61" t="s">
        <v>119</v>
      </c>
      <c r="C13" s="61" t="s">
        <v>120</v>
      </c>
    </row>
    <row r="14" spans="2:5" x14ac:dyDescent="0.25">
      <c r="B14" s="61" t="s">
        <v>125</v>
      </c>
      <c r="C14" s="61" t="s">
        <v>126</v>
      </c>
    </row>
    <row r="15" spans="2:5" x14ac:dyDescent="0.25">
      <c r="B15" s="61" t="s">
        <v>296</v>
      </c>
      <c r="C15" s="61" t="s">
        <v>297</v>
      </c>
    </row>
    <row r="16" spans="2:5" x14ac:dyDescent="0.25">
      <c r="B16" s="61" t="s">
        <v>348</v>
      </c>
      <c r="C16" s="61" t="s">
        <v>349</v>
      </c>
    </row>
    <row r="17" spans="2:3" x14ac:dyDescent="0.25">
      <c r="B17" s="61" t="s">
        <v>451</v>
      </c>
      <c r="C17" s="61" t="s">
        <v>452</v>
      </c>
    </row>
    <row r="18" spans="2:3" x14ac:dyDescent="0.25">
      <c r="B18" s="61" t="s">
        <v>462</v>
      </c>
      <c r="C18" s="61" t="s">
        <v>463</v>
      </c>
    </row>
    <row r="19" spans="2:3" x14ac:dyDescent="0.25">
      <c r="B19" s="61" t="s">
        <v>471</v>
      </c>
      <c r="C19" s="61" t="s">
        <v>472</v>
      </c>
    </row>
    <row r="20" spans="2:3" x14ac:dyDescent="0.25">
      <c r="B20" s="61" t="s">
        <v>791</v>
      </c>
      <c r="C20" s="61" t="s">
        <v>792</v>
      </c>
    </row>
    <row r="21" spans="2:3" x14ac:dyDescent="0.25">
      <c r="B21" s="61" t="s">
        <v>827</v>
      </c>
      <c r="C21" s="61" t="s">
        <v>828</v>
      </c>
    </row>
    <row r="24" spans="2:3" x14ac:dyDescent="0.25">
      <c r="B24" s="8" t="s">
        <v>1377</v>
      </c>
      <c r="C24" s="3">
        <f>COUNTA(B27:B29)</f>
        <v>3</v>
      </c>
    </row>
    <row r="25" spans="2:3" x14ac:dyDescent="0.25">
      <c r="B25" s="40" t="s">
        <v>1376</v>
      </c>
      <c r="C25" s="40" t="s">
        <v>80</v>
      </c>
    </row>
    <row r="26" spans="2:3" x14ac:dyDescent="0.25">
      <c r="B26" s="40"/>
      <c r="C26" s="40"/>
    </row>
    <row r="27" spans="2:3" x14ac:dyDescent="0.25">
      <c r="B27" s="61" t="s">
        <v>196</v>
      </c>
      <c r="C27" s="61" t="s">
        <v>197</v>
      </c>
    </row>
    <row r="28" spans="2:3" x14ac:dyDescent="0.25">
      <c r="B28" s="61" t="s">
        <v>201</v>
      </c>
      <c r="C28" s="61" t="s">
        <v>202</v>
      </c>
    </row>
    <row r="29" spans="2:3" x14ac:dyDescent="0.25">
      <c r="B29" s="61" t="s">
        <v>758</v>
      </c>
      <c r="C29" s="61" t="s">
        <v>759</v>
      </c>
    </row>
  </sheetData>
  <mergeCells count="4">
    <mergeCell ref="B10:B11"/>
    <mergeCell ref="C10:C11"/>
    <mergeCell ref="B25:B26"/>
    <mergeCell ref="C25:C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SharedWithUsers xmlns="3f71e46e-dbdb-4936-a808-49fb891fc3e2">
      <UserInfo>
        <DisplayName/>
        <AccountId xsi:nil="true"/>
        <AccountType/>
      </UserInfo>
    </SharedWithUsers>
    <lcf76f155ced4ddcb4097134ff3c332f xmlns="6076d197-b432-4a89-8b9d-b97676e775aa">
      <Terms xmlns="http://schemas.microsoft.com/office/infopath/2007/PartnerControls"/>
    </lcf76f155ced4ddcb4097134ff3c332f>
    <TaxCatchAll xmlns="3f71e46e-dbdb-4936-a808-49fb891fc3e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149D80-05CC-4858-AABD-CD827BA546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781A36-C3C1-4C4B-AE4D-F24BDF432877}">
  <ds:schemaRefs>
    <ds:schemaRef ds:uri="http://schemas.microsoft.com/office/2006/metadata/properties"/>
    <ds:schemaRef ds:uri="http://schemas.microsoft.com/office/infopath/2007/PartnerControls"/>
    <ds:schemaRef ds:uri="6076d197-b432-4a89-8b9d-b97676e775aa"/>
    <ds:schemaRef ds:uri="3f71e46e-dbdb-4936-a808-49fb891fc3e2"/>
  </ds:schemaRefs>
</ds:datastoreItem>
</file>

<file path=customXml/itemProps3.xml><?xml version="1.0" encoding="utf-8"?>
<ds:datastoreItem xmlns:ds="http://schemas.openxmlformats.org/officeDocument/2006/customXml" ds:itemID="{C5EBD863-313D-4788-AD27-17F05BFC4D53}">
  <ds:schemaRefs>
    <ds:schemaRef ds:uri="http://schemas.microsoft.com/sharepoint/v3/contenttype/forms"/>
  </ds:schemaRefs>
</ds:datastoreItem>
</file>

<file path=docMetadata/LabelInfo.xml><?xml version="1.0" encoding="utf-8"?>
<clbl:labelList xmlns:clbl="http://schemas.microsoft.com/office/2020/mipLabelMetadata">
  <clbl:label id="{11a67c04-f371-4d71-a575-202b566caae1}" enabled="1" method="Privileged" siteId="{658e63e8-8d39-499c-8f48-13adc9452f4c}" removed="0"/>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Information</vt:lpstr>
      <vt:lpstr>2. HI3 HI5 Table</vt:lpstr>
      <vt:lpstr>3. Supporting Data</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HNIDEY Emil * DEQ</cp:lastModifiedBy>
  <cp:revision/>
  <dcterms:created xsi:type="dcterms:W3CDTF">2025-08-06T16:28:14Z</dcterms:created>
  <dcterms:modified xsi:type="dcterms:W3CDTF">2026-06-16T20:04:07Z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0x010100D20178CB431FBB44BA390DFB7A67DCC0</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{"FileActivityType":"9","FileActivityTimeStamp":"2025-08-14T17:27:09.757Z","FileActivityUsersOnPage":[{"DisplayName":"MARTIN Kristen * DEQ","Id":"kristen.martin@deq.oregon.gov"},{"DisplayName":"David Farrer","Id":"david.g.farrer_oha.oregon.gov#ext#@stateoforegon.onmicrosoft.com"},{"DisplayName":"Holly Dixon","Id":"holly.m.dixon_oha.oregon.gov#ext#@stateoforegon.onmicrosoft.com"}],"FileActivityNavigationId":null}</vt:lpwstr>
  </property>
  <property fmtid="{D5CDD505-2E9C-101B-9397-08002B2CF9AE}" pid="7" name="TriggerFlowInfo">
    <vt:lpwstr/>
  </property>
</Properties>
</file>