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440" windowHeight="11020"/>
  </bookViews>
  <sheets>
    <sheet name="Modified_worksheet" sheetId="2" r:id="rId1"/>
    <sheet name="source info" sheetId="3" r:id="rId2"/>
  </sheets>
  <externalReferences>
    <externalReference r:id="rId3"/>
  </externalReferences>
  <definedNames>
    <definedName name="_Med1">[1]OPE!$C$8</definedName>
    <definedName name="ERB">[1]OPE!$C$7</definedName>
    <definedName name="FICA">[1]OPE!$C$3</definedName>
    <definedName name="Mass">[1]OPE!$C$5</definedName>
    <definedName name="PERS1">[1]OPE!$C$4</definedName>
    <definedName name="_xlnm.Print_Area" localSheetId="0">Modified_worksheet!$B$1:$G$73</definedName>
    <definedName name="SalaryTable">'[1]Pay Rates'!$B$1:$M$144</definedName>
    <definedName name="SALCOLA1">'source info'!$C$19</definedName>
    <definedName name="WC">[1]OPE!$C$6</definedName>
  </definedNames>
  <calcPr calcId="125725"/>
</workbook>
</file>

<file path=xl/calcChain.xml><?xml version="1.0" encoding="utf-8"?>
<calcChain xmlns="http://schemas.openxmlformats.org/spreadsheetml/2006/main">
  <c r="G47" i="2"/>
  <c r="F28"/>
  <c r="F30"/>
  <c r="F32"/>
  <c r="F34"/>
  <c r="F35"/>
  <c r="F37"/>
  <c r="F39"/>
  <c r="F40"/>
  <c r="F42"/>
  <c r="F43"/>
  <c r="F45"/>
  <c r="F46"/>
  <c r="E48" l="1"/>
  <c r="G46"/>
  <c r="G45"/>
  <c r="G43"/>
  <c r="G42"/>
  <c r="G40"/>
  <c r="G39"/>
  <c r="G37"/>
  <c r="G35"/>
  <c r="G34"/>
  <c r="G32"/>
  <c r="G30"/>
  <c r="G28"/>
  <c r="G49" l="1"/>
  <c r="G50" s="1"/>
  <c r="G54" l="1"/>
  <c r="G16" l="1"/>
  <c r="G24" l="1"/>
  <c r="D14" s="1"/>
</calcChain>
</file>

<file path=xl/comments1.xml><?xml version="1.0" encoding="utf-8"?>
<comments xmlns="http://schemas.openxmlformats.org/spreadsheetml/2006/main">
  <authors>
    <author>SJames</author>
    <author>Gil Wistar</author>
  </authors>
  <commentList>
    <comment ref="C66" authorId="0">
      <text>
        <r>
          <rPr>
            <b/>
            <sz val="9"/>
            <color indexed="81"/>
            <rFont val="Tahoma"/>
            <family val="2"/>
          </rPr>
          <t>NRS3 BA, AD</t>
        </r>
      </text>
    </comment>
    <comment ref="C67" authorId="0">
      <text>
        <r>
          <rPr>
            <b/>
            <sz val="9"/>
            <color indexed="81"/>
            <rFont val="Tahoma"/>
            <family val="2"/>
          </rPr>
          <t>NRS4 AA, AD</t>
        </r>
      </text>
    </comment>
    <comment ref="B68" authorId="1">
      <text>
        <r>
          <rPr>
            <b/>
            <sz val="9"/>
            <color indexed="81"/>
            <rFont val="Tahoma"/>
            <family val="2"/>
          </rPr>
          <t>Cheyenne is OPA-3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9" authorId="0">
      <text>
        <r>
          <rPr>
            <b/>
            <sz val="9"/>
            <color indexed="81"/>
            <rFont val="Tahoma"/>
            <family val="2"/>
          </rPr>
          <t>NRS4 BA, AD</t>
        </r>
      </text>
    </comment>
    <comment ref="C70" authorId="0">
      <text>
        <r>
          <rPr>
            <b/>
            <sz val="9"/>
            <color indexed="81"/>
            <rFont val="Tahoma"/>
            <family val="2"/>
          </rPr>
          <t>NRS5 AA,AD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" authorId="0">
      <text>
        <r>
          <rPr>
            <b/>
            <sz val="9"/>
            <color indexed="81"/>
            <rFont val="Tahoma"/>
            <family val="2"/>
          </rPr>
          <t>NRS5 BA,AD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2" authorId="0">
      <text>
        <r>
          <rPr>
            <b/>
            <sz val="9"/>
            <color indexed="81"/>
            <rFont val="Tahoma"/>
            <family val="2"/>
          </rPr>
          <t>EE3 AA, AD
NRS4 CA, AD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<sst xmlns="http://schemas.openxmlformats.org/spreadsheetml/2006/main" count="98" uniqueCount="80">
  <si>
    <t>Project Team Members:</t>
  </si>
  <si>
    <t>ESTIMATE OF PROJECT COST:</t>
  </si>
  <si>
    <t>PERSONAL SERVICES (see breakdown, below)</t>
  </si>
  <si>
    <t xml:space="preserve">  Contract Payments</t>
  </si>
  <si>
    <t xml:space="preserve">  Capital Outlay</t>
  </si>
  <si>
    <t xml:space="preserve">  Lab</t>
  </si>
  <si>
    <t>Activity</t>
  </si>
  <si>
    <t>Staff</t>
  </si>
  <si>
    <t>Hours</t>
  </si>
  <si>
    <t>Total $</t>
  </si>
  <si>
    <t>Project Administration</t>
  </si>
  <si>
    <t>File Review</t>
  </si>
  <si>
    <t>Notes:</t>
  </si>
  <si>
    <t>Draft Site Investigation Work Plan</t>
  </si>
  <si>
    <t xml:space="preserve">Project Name:  </t>
  </si>
  <si>
    <t xml:space="preserve">Project Manager: </t>
  </si>
  <si>
    <t>Project office/region:</t>
  </si>
  <si>
    <t>Classification</t>
  </si>
  <si>
    <t>Oregon Department of Environmental Quality</t>
  </si>
  <si>
    <t xml:space="preserve">Cleanup Project Cost Estimate </t>
  </si>
  <si>
    <t>Total, Technical Staff</t>
  </si>
  <si>
    <t>Contingency (added complexity, quality of work products) [20%]</t>
  </si>
  <si>
    <r>
      <t xml:space="preserve">Rate ($/hr) </t>
    </r>
    <r>
      <rPr>
        <b/>
        <vertAlign val="superscript"/>
        <sz val="10"/>
        <rFont val="Arial"/>
        <family val="2"/>
      </rPr>
      <t>(1)</t>
    </r>
  </si>
  <si>
    <t>Personal services (technical staff)</t>
  </si>
  <si>
    <t>Total, Personal Services</t>
  </si>
  <si>
    <t xml:space="preserve">ECSI # : </t>
  </si>
  <si>
    <t xml:space="preserve">Q-Time # : </t>
  </si>
  <si>
    <t xml:space="preserve">Bus. Office # : </t>
  </si>
  <si>
    <t>OTHER DIRECT CHARGES</t>
  </si>
  <si>
    <t>Yes</t>
  </si>
  <si>
    <t>No</t>
  </si>
  <si>
    <t xml:space="preserve">  </t>
  </si>
  <si>
    <t>4. Add or change tasks or sub-tasks to address project specific needs.</t>
  </si>
  <si>
    <t>This estimate covers the period starting:</t>
  </si>
  <si>
    <t xml:space="preserve">                                             and ending: </t>
  </si>
  <si>
    <t>Cost/hr.</t>
  </si>
  <si>
    <t>EE3 and NRS-4 Tox</t>
  </si>
  <si>
    <t xml:space="preserve">3. Select contingency for staff or other complexity. </t>
  </si>
  <si>
    <t>2. Select hours for task.</t>
  </si>
  <si>
    <t>NRS-1</t>
  </si>
  <si>
    <t>NRS-2</t>
  </si>
  <si>
    <t>NRS-3</t>
  </si>
  <si>
    <t>NRS-4</t>
  </si>
  <si>
    <t>NRS-5</t>
  </si>
  <si>
    <t>TOTAL estimated project costs</t>
  </si>
  <si>
    <t>Clerical Staff, Regional Manager, HQ Staff [0 - 20% of project budget]</t>
  </si>
  <si>
    <t>NRS-5 Hydro</t>
  </si>
  <si>
    <t>General Scope and Assumptions:</t>
  </si>
  <si>
    <t>Rates updated based on "Cost Estimator for 2014 (2014-09-01).xlsx"</t>
  </si>
  <si>
    <t xml:space="preserve">NRS-4 = </t>
  </si>
  <si>
    <t>NRS 4 AA, AD</t>
  </si>
  <si>
    <t xml:space="preserve">NRS-4 Hydro = </t>
  </si>
  <si>
    <t>NRS 4 BA, AD</t>
  </si>
  <si>
    <t xml:space="preserve">NRS-4 Tox = </t>
  </si>
  <si>
    <t>NRS 4 CA, AD</t>
  </si>
  <si>
    <t xml:space="preserve">NRS-4 Sanitarian = </t>
  </si>
  <si>
    <t>NRS 4 DA, AD</t>
  </si>
  <si>
    <t>"Fiscal Year 14" tab with COLA at 2% for 9/1/2014 pay rates</t>
  </si>
  <si>
    <t>OPA 3 AA, MMN</t>
  </si>
  <si>
    <t>OPA-3 Mgmt Non-supervisory =</t>
  </si>
  <si>
    <t>AG rates are for 2013-2015 biennium</t>
  </si>
  <si>
    <r>
      <rPr>
        <sz val="10"/>
        <rFont val="Arial"/>
        <family val="2"/>
      </rPr>
      <t xml:space="preserve">When this spreadsheet gets updated, we should probably also update the webpage at </t>
    </r>
    <r>
      <rPr>
        <u/>
        <sz val="10"/>
        <color theme="10"/>
        <rFont val="Arial"/>
        <family val="2"/>
      </rPr>
      <t>http://www.deq.state.or.us/lq/cu/invoicing.htm</t>
    </r>
  </si>
  <si>
    <t>NRS-4 Hydro</t>
  </si>
  <si>
    <t>Template updated 9/9/15 by Sandra James and Gil Wistar</t>
  </si>
  <si>
    <t>OPA-3</t>
  </si>
  <si>
    <t xml:space="preserve">  Travel ($0.575/mile + food, lodging, tax)</t>
  </si>
  <si>
    <t xml:space="preserve">  Attorney General ($175/hour)</t>
  </si>
  <si>
    <t>1. Select staff level.</t>
  </si>
  <si>
    <t>NW Pipe</t>
  </si>
  <si>
    <t>Jim Orr</t>
  </si>
  <si>
    <t>NWR</t>
  </si>
  <si>
    <t>SC Implementation</t>
  </si>
  <si>
    <t>Draft SC Report Review</t>
  </si>
  <si>
    <t xml:space="preserve">SC Decision </t>
  </si>
  <si>
    <t>Final SCD Complete All Staff</t>
  </si>
  <si>
    <t>Groundwater Site Investigation Work Plan</t>
  </si>
  <si>
    <t>Lead Worker and Manager Review</t>
  </si>
  <si>
    <t>JO, AL, MR, MP, SM,  and MM</t>
  </si>
  <si>
    <t>Top-Step Salary Schedule, 2015-16 (incorporates new LQ Indirect as of Oct. 2015)</t>
  </si>
  <si>
    <t>Project Estimate Assume GW Monitoring Has No Significant Pathway to SCD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</si>
</sst>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m/d/yy;@"/>
  </numFmts>
  <fonts count="19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9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2" fillId="0" borderId="0" xfId="0" applyFont="1"/>
    <xf numFmtId="3" fontId="0" fillId="0" borderId="0" xfId="0" applyNumberFormat="1"/>
    <xf numFmtId="3" fontId="0" fillId="0" borderId="1" xfId="0" applyNumberFormat="1" applyBorder="1"/>
    <xf numFmtId="3" fontId="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3" fontId="0" fillId="0" borderId="4" xfId="0" applyNumberFormat="1" applyBorder="1"/>
    <xf numFmtId="3" fontId="2" fillId="0" borderId="4" xfId="0" applyNumberFormat="1" applyFont="1" applyBorder="1"/>
    <xf numFmtId="0" fontId="2" fillId="0" borderId="3" xfId="0" applyFont="1" applyBorder="1"/>
    <xf numFmtId="2" fontId="0" fillId="0" borderId="0" xfId="0" applyNumberFormat="1"/>
    <xf numFmtId="2" fontId="0" fillId="0" borderId="3" xfId="0" applyNumberFormat="1" applyBorder="1"/>
    <xf numFmtId="2" fontId="2" fillId="0" borderId="3" xfId="0" applyNumberFormat="1" applyFont="1" applyBorder="1"/>
    <xf numFmtId="0" fontId="2" fillId="0" borderId="0" xfId="0" applyFont="1" applyBorder="1"/>
    <xf numFmtId="0" fontId="0" fillId="0" borderId="0" xfId="0" applyBorder="1"/>
    <xf numFmtId="2" fontId="2" fillId="0" borderId="0" xfId="0" applyNumberFormat="1" applyFont="1" applyBorder="1"/>
    <xf numFmtId="3" fontId="2" fillId="0" borderId="0" xfId="0" applyNumberFormat="1" applyFont="1" applyBorder="1"/>
    <xf numFmtId="1" fontId="0" fillId="0" borderId="0" xfId="0" applyNumberFormat="1"/>
    <xf numFmtId="0" fontId="2" fillId="0" borderId="4" xfId="0" applyFont="1" applyBorder="1"/>
    <xf numFmtId="14" fontId="3" fillId="0" borderId="0" xfId="0" applyNumberFormat="1" applyFont="1" applyAlignment="1">
      <alignment horizontal="left"/>
    </xf>
    <xf numFmtId="0" fontId="6" fillId="0" borderId="0" xfId="0" applyFont="1"/>
    <xf numFmtId="2" fontId="5" fillId="0" borderId="1" xfId="0" applyNumberFormat="1" applyFont="1" applyBorder="1" applyAlignment="1">
      <alignment horizontal="right"/>
    </xf>
    <xf numFmtId="0" fontId="7" fillId="0" borderId="0" xfId="0" applyFont="1" applyFill="1" applyBorder="1"/>
    <xf numFmtId="0" fontId="7" fillId="0" borderId="0" xfId="0" applyFont="1"/>
    <xf numFmtId="2" fontId="7" fillId="0" borderId="0" xfId="0" applyNumberFormat="1" applyFont="1"/>
    <xf numFmtId="3" fontId="7" fillId="0" borderId="0" xfId="0" applyNumberFormat="1" applyFon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2" fontId="0" fillId="0" borderId="1" xfId="0" applyNumberFormat="1" applyBorder="1" applyAlignment="1">
      <alignment horizontal="center"/>
    </xf>
    <xf numFmtId="0" fontId="8" fillId="0" borderId="0" xfId="0" applyFont="1"/>
    <xf numFmtId="49" fontId="2" fillId="0" borderId="5" xfId="0" applyNumberFormat="1" applyFont="1" applyBorder="1"/>
    <xf numFmtId="0" fontId="2" fillId="0" borderId="7" xfId="0" applyFont="1" applyBorder="1" applyAlignment="1">
      <alignment horizontal="center"/>
    </xf>
    <xf numFmtId="2" fontId="2" fillId="0" borderId="7" xfId="0" applyNumberFormat="1" applyFont="1" applyBorder="1"/>
    <xf numFmtId="3" fontId="2" fillId="0" borderId="6" xfId="0" applyNumberFormat="1" applyFont="1" applyBorder="1"/>
    <xf numFmtId="0" fontId="2" fillId="0" borderId="8" xfId="0" applyFont="1" applyBorder="1"/>
    <xf numFmtId="3" fontId="2" fillId="0" borderId="9" xfId="0" applyNumberFormat="1" applyFont="1" applyBorder="1"/>
    <xf numFmtId="0" fontId="0" fillId="0" borderId="8" xfId="0" applyBorder="1"/>
    <xf numFmtId="3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2" fontId="0" fillId="0" borderId="11" xfId="0" applyNumberFormat="1" applyBorder="1"/>
    <xf numFmtId="0" fontId="5" fillId="0" borderId="2" xfId="0" applyFont="1" applyBorder="1"/>
    <xf numFmtId="49" fontId="5" fillId="0" borderId="2" xfId="0" applyNumberFormat="1" applyFont="1" applyBorder="1"/>
    <xf numFmtId="0" fontId="9" fillId="0" borderId="0" xfId="0" applyFont="1" applyBorder="1"/>
    <xf numFmtId="0" fontId="5" fillId="0" borderId="2" xfId="0" applyFont="1" applyFill="1" applyBorder="1"/>
    <xf numFmtId="0" fontId="2" fillId="0" borderId="3" xfId="0" applyFont="1" applyFill="1" applyBorder="1"/>
    <xf numFmtId="0" fontId="2" fillId="0" borderId="0" xfId="0" applyFont="1" applyAlignment="1"/>
    <xf numFmtId="49" fontId="5" fillId="0" borderId="2" xfId="0" applyNumberFormat="1" applyFont="1" applyBorder="1" applyAlignment="1">
      <alignment horizontal="right"/>
    </xf>
    <xf numFmtId="0" fontId="5" fillId="0" borderId="0" xfId="2" applyFont="1"/>
    <xf numFmtId="0" fontId="5" fillId="0" borderId="0" xfId="0" applyFont="1" applyAlignment="1">
      <alignment horizontal="right"/>
    </xf>
    <xf numFmtId="49" fontId="2" fillId="0" borderId="7" xfId="0" applyNumberFormat="1" applyFont="1" applyBorder="1"/>
    <xf numFmtId="0" fontId="5" fillId="0" borderId="3" xfId="0" applyFont="1" applyBorder="1"/>
    <xf numFmtId="0" fontId="5" fillId="0" borderId="3" xfId="0" applyFont="1" applyFill="1" applyBorder="1"/>
    <xf numFmtId="49" fontId="5" fillId="0" borderId="3" xfId="0" applyNumberFormat="1" applyFont="1" applyBorder="1"/>
    <xf numFmtId="0" fontId="0" fillId="0" borderId="4" xfId="0" applyBorder="1"/>
    <xf numFmtId="0" fontId="0" fillId="0" borderId="3" xfId="0" applyFill="1" applyBorder="1"/>
    <xf numFmtId="0" fontId="2" fillId="0" borderId="8" xfId="0" applyFont="1" applyFill="1" applyBorder="1"/>
    <xf numFmtId="0" fontId="0" fillId="3" borderId="1" xfId="0" applyFill="1" applyBorder="1" applyAlignment="1">
      <alignment horizontal="center"/>
    </xf>
    <xf numFmtId="0" fontId="2" fillId="3" borderId="9" xfId="0" applyFont="1" applyFill="1" applyBorder="1"/>
    <xf numFmtId="0" fontId="2" fillId="3" borderId="12" xfId="0" applyFont="1" applyFill="1" applyBorder="1"/>
    <xf numFmtId="0" fontId="2" fillId="0" borderId="0" xfId="0" applyFont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2" fillId="0" borderId="3" xfId="0" applyFont="1" applyFill="1" applyBorder="1" applyAlignment="1">
      <alignment horizontal="left" vertical="top"/>
    </xf>
    <xf numFmtId="2" fontId="2" fillId="3" borderId="3" xfId="0" applyNumberFormat="1" applyFont="1" applyFill="1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Border="1"/>
    <xf numFmtId="2" fontId="0" fillId="0" borderId="0" xfId="0" applyNumberForma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Fill="1" applyBorder="1"/>
    <xf numFmtId="0" fontId="5" fillId="0" borderId="0" xfId="0" applyFont="1" applyFill="1" applyBorder="1" applyAlignment="1"/>
    <xf numFmtId="0" fontId="5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/>
    <xf numFmtId="0" fontId="2" fillId="3" borderId="0" xfId="0" applyFont="1" applyFill="1"/>
    <xf numFmtId="1" fontId="0" fillId="3" borderId="0" xfId="0" applyNumberFormat="1" applyFill="1" applyAlignment="1"/>
    <xf numFmtId="0" fontId="2" fillId="3" borderId="0" xfId="2" applyFont="1" applyFill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/>
    <xf numFmtId="1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 vertical="top"/>
    </xf>
    <xf numFmtId="0" fontId="2" fillId="0" borderId="2" xfId="0" applyFont="1" applyFill="1" applyBorder="1"/>
    <xf numFmtId="9" fontId="0" fillId="0" borderId="0" xfId="3" applyFont="1"/>
    <xf numFmtId="9" fontId="2" fillId="3" borderId="3" xfId="3" applyFont="1" applyFill="1" applyBorder="1"/>
    <xf numFmtId="0" fontId="2" fillId="0" borderId="3" xfId="0" applyFont="1" applyFill="1" applyBorder="1" applyAlignment="1">
      <alignment horizontal="center"/>
    </xf>
    <xf numFmtId="0" fontId="13" fillId="2" borderId="13" xfId="0" applyFont="1" applyFill="1" applyBorder="1"/>
    <xf numFmtId="0" fontId="13" fillId="2" borderId="14" xfId="0" applyFont="1" applyFill="1" applyBorder="1"/>
    <xf numFmtId="0" fontId="13" fillId="2" borderId="14" xfId="0" applyFont="1" applyFill="1" applyBorder="1" applyAlignment="1">
      <alignment horizontal="center"/>
    </xf>
    <xf numFmtId="2" fontId="13" fillId="2" borderId="14" xfId="0" applyNumberFormat="1" applyFont="1" applyFill="1" applyBorder="1"/>
    <xf numFmtId="164" fontId="14" fillId="2" borderId="15" xfId="0" applyNumberFormat="1" applyFont="1" applyFill="1" applyBorder="1"/>
    <xf numFmtId="164" fontId="5" fillId="4" borderId="0" xfId="0" applyNumberFormat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0" fillId="3" borderId="0" xfId="0" applyFill="1" applyAlignment="1">
      <alignment horizontal="center" vertical="top"/>
    </xf>
    <xf numFmtId="165" fontId="0" fillId="3" borderId="0" xfId="0" applyNumberFormat="1" applyFill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3" fillId="2" borderId="14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5" fillId="0" borderId="0" xfId="0" applyFont="1" applyFill="1" applyBorder="1" applyAlignment="1">
      <alignment horizontal="center"/>
    </xf>
    <xf numFmtId="3" fontId="0" fillId="0" borderId="0" xfId="0" applyNumberFormat="1" applyBorder="1" applyAlignment="1">
      <alignment horizontal="center" vertical="top"/>
    </xf>
    <xf numFmtId="0" fontId="3" fillId="0" borderId="8" xfId="0" applyFont="1" applyFill="1" applyBorder="1"/>
    <xf numFmtId="0" fontId="2" fillId="0" borderId="0" xfId="2" applyFont="1"/>
    <xf numFmtId="0" fontId="3" fillId="0" borderId="0" xfId="0" applyFont="1" applyBorder="1" applyAlignment="1">
      <alignment horizontal="center" vertical="top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/>
    </xf>
    <xf numFmtId="0" fontId="18" fillId="0" borderId="0" xfId="4" applyFont="1" applyAlignment="1" applyProtection="1">
      <alignment horizontal="left" vertical="center" wrapText="1"/>
    </xf>
  </cellXfs>
  <cellStyles count="5">
    <cellStyle name="Hyperlink" xfId="4" builtinId="8"/>
    <cellStyle name="Normal" xfId="0" builtinId="0"/>
    <cellStyle name="Normal 2" xfId="1"/>
    <cellStyle name="Normal 3" xfId="2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Drop" dropStyle="combo" dx="18" fmlaLink="F51" fmlaRange="$I$1:$I$2" sel="1" val="0"/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ietz\AppData\Local\Microsoft\Windows\Temporary%20Internet%20Files\Content.Outlook\0D2GS0UC\Cost%20Estimator%20for%202014%20(2014-09-0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scal Year 14"/>
      <sheetName val="Fiscal Year 15"/>
      <sheetName val="Biennium 13-15 Average"/>
      <sheetName val="Pay Rates"/>
      <sheetName val="OPE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 xml:space="preserve">CLASS TITLE          </v>
          </cell>
          <cell r="C1" t="str">
            <v>RNG</v>
          </cell>
          <cell r="D1" t="str">
            <v>STEP 1</v>
          </cell>
          <cell r="E1" t="str">
            <v>STEP 2</v>
          </cell>
          <cell r="F1" t="str">
            <v>STEP 3</v>
          </cell>
          <cell r="G1" t="str">
            <v>STEP 4</v>
          </cell>
          <cell r="H1" t="str">
            <v>STEP 5</v>
          </cell>
          <cell r="I1" t="str">
            <v>STEP 6</v>
          </cell>
          <cell r="J1" t="str">
            <v>STEP 7</v>
          </cell>
          <cell r="K1" t="str">
            <v>STEP 8</v>
          </cell>
          <cell r="L1" t="str">
            <v>STEP 9</v>
          </cell>
          <cell r="M1" t="str">
            <v>STEP 10</v>
          </cell>
        </row>
        <row r="2">
          <cell r="B2" t="str">
            <v xml:space="preserve">Accountant 1,  AA,  AD  </v>
          </cell>
          <cell r="C2">
            <v>21</v>
          </cell>
          <cell r="D2">
            <v>2897</v>
          </cell>
          <cell r="E2">
            <v>3032</v>
          </cell>
          <cell r="F2">
            <v>3179</v>
          </cell>
          <cell r="G2">
            <v>3333</v>
          </cell>
          <cell r="H2">
            <v>3487</v>
          </cell>
          <cell r="I2">
            <v>3653</v>
          </cell>
          <cell r="J2">
            <v>3837</v>
          </cell>
          <cell r="K2">
            <v>4020</v>
          </cell>
          <cell r="L2">
            <v>4211</v>
          </cell>
        </row>
        <row r="3">
          <cell r="B3" t="str">
            <v xml:space="preserve">Accountant 2,  AA,  AD  </v>
          </cell>
          <cell r="C3">
            <v>23</v>
          </cell>
          <cell r="D3">
            <v>3179</v>
          </cell>
          <cell r="E3">
            <v>3333</v>
          </cell>
          <cell r="F3">
            <v>3487</v>
          </cell>
          <cell r="G3">
            <v>3653</v>
          </cell>
          <cell r="H3">
            <v>3837</v>
          </cell>
          <cell r="I3">
            <v>4020</v>
          </cell>
          <cell r="J3">
            <v>4211</v>
          </cell>
          <cell r="K3">
            <v>4415</v>
          </cell>
          <cell r="L3">
            <v>4628</v>
          </cell>
        </row>
        <row r="4">
          <cell r="B4" t="str">
            <v xml:space="preserve">Accountant 3,  AA,  AD  </v>
          </cell>
          <cell r="C4">
            <v>27</v>
          </cell>
          <cell r="D4">
            <v>3837</v>
          </cell>
          <cell r="E4">
            <v>4020</v>
          </cell>
          <cell r="F4">
            <v>4211</v>
          </cell>
          <cell r="G4">
            <v>4415</v>
          </cell>
          <cell r="H4">
            <v>4628</v>
          </cell>
          <cell r="I4">
            <v>4856</v>
          </cell>
          <cell r="J4">
            <v>5098</v>
          </cell>
          <cell r="K4">
            <v>5342</v>
          </cell>
          <cell r="L4">
            <v>5604</v>
          </cell>
        </row>
        <row r="5">
          <cell r="B5" t="str">
            <v xml:space="preserve">Accountant 4,  AA,  AD  </v>
          </cell>
          <cell r="C5">
            <v>30</v>
          </cell>
          <cell r="D5">
            <v>4415</v>
          </cell>
          <cell r="E5">
            <v>4628</v>
          </cell>
          <cell r="F5">
            <v>4856</v>
          </cell>
          <cell r="G5">
            <v>5098</v>
          </cell>
          <cell r="H5">
            <v>5342</v>
          </cell>
          <cell r="I5">
            <v>5604</v>
          </cell>
          <cell r="J5">
            <v>5874</v>
          </cell>
          <cell r="K5">
            <v>6164</v>
          </cell>
          <cell r="L5">
            <v>6455</v>
          </cell>
        </row>
        <row r="6">
          <cell r="B6" t="str">
            <v xml:space="preserve">Accountant 4,  AA,  MMN </v>
          </cell>
          <cell r="C6">
            <v>30</v>
          </cell>
          <cell r="D6">
            <v>4809</v>
          </cell>
          <cell r="E6">
            <v>5052</v>
          </cell>
          <cell r="F6">
            <v>5304</v>
          </cell>
          <cell r="G6">
            <v>5567</v>
          </cell>
          <cell r="H6">
            <v>5839</v>
          </cell>
          <cell r="I6">
            <v>6134</v>
          </cell>
          <cell r="J6">
            <v>6435</v>
          </cell>
          <cell r="K6">
            <v>6760</v>
          </cell>
        </row>
        <row r="7">
          <cell r="B7" t="str">
            <v xml:space="preserve">Accounting Technician 1,  AA,  AD  </v>
          </cell>
          <cell r="C7">
            <v>13</v>
          </cell>
          <cell r="D7">
            <v>2119</v>
          </cell>
          <cell r="E7">
            <v>2195</v>
          </cell>
          <cell r="F7">
            <v>2282</v>
          </cell>
          <cell r="G7">
            <v>2371</v>
          </cell>
          <cell r="H7">
            <v>2452</v>
          </cell>
          <cell r="I7">
            <v>2554</v>
          </cell>
          <cell r="J7">
            <v>2663</v>
          </cell>
          <cell r="K7">
            <v>2776</v>
          </cell>
          <cell r="L7">
            <v>2897</v>
          </cell>
        </row>
        <row r="8">
          <cell r="B8" t="str">
            <v xml:space="preserve">Accounting Technician 2,  AA,  AD  </v>
          </cell>
          <cell r="C8">
            <v>17</v>
          </cell>
          <cell r="D8">
            <v>2452</v>
          </cell>
          <cell r="E8">
            <v>2554</v>
          </cell>
          <cell r="F8">
            <v>2663</v>
          </cell>
          <cell r="G8">
            <v>2776</v>
          </cell>
          <cell r="H8">
            <v>2897</v>
          </cell>
          <cell r="I8">
            <v>3032</v>
          </cell>
          <cell r="J8">
            <v>3179</v>
          </cell>
          <cell r="K8">
            <v>3333</v>
          </cell>
          <cell r="L8">
            <v>3487</v>
          </cell>
        </row>
        <row r="9">
          <cell r="B9" t="str">
            <v xml:space="preserve">Accounting Technician 3,  AA,  AD  </v>
          </cell>
          <cell r="C9">
            <v>19</v>
          </cell>
          <cell r="D9">
            <v>2663</v>
          </cell>
          <cell r="E9">
            <v>2776</v>
          </cell>
          <cell r="F9">
            <v>2897</v>
          </cell>
          <cell r="G9">
            <v>3032</v>
          </cell>
          <cell r="H9">
            <v>3179</v>
          </cell>
          <cell r="I9">
            <v>3333</v>
          </cell>
          <cell r="J9">
            <v>3487</v>
          </cell>
          <cell r="K9">
            <v>3653</v>
          </cell>
          <cell r="L9">
            <v>3837</v>
          </cell>
        </row>
        <row r="10">
          <cell r="B10" t="str">
            <v xml:space="preserve">Administrative Specialist 1  AA,  AD  </v>
          </cell>
          <cell r="C10">
            <v>17</v>
          </cell>
          <cell r="D10">
            <v>2452</v>
          </cell>
          <cell r="E10">
            <v>2554</v>
          </cell>
          <cell r="F10">
            <v>2663</v>
          </cell>
          <cell r="G10">
            <v>2776</v>
          </cell>
          <cell r="H10">
            <v>2897</v>
          </cell>
          <cell r="I10">
            <v>3032</v>
          </cell>
          <cell r="J10">
            <v>3179</v>
          </cell>
          <cell r="K10">
            <v>3333</v>
          </cell>
          <cell r="L10">
            <v>3487</v>
          </cell>
        </row>
        <row r="11">
          <cell r="B11" t="str">
            <v xml:space="preserve">Administrative Specialist 2,  AA,  AD  </v>
          </cell>
          <cell r="C11">
            <v>19</v>
          </cell>
          <cell r="D11">
            <v>2663</v>
          </cell>
          <cell r="E11">
            <v>2776</v>
          </cell>
          <cell r="F11">
            <v>2897</v>
          </cell>
          <cell r="G11">
            <v>3032</v>
          </cell>
          <cell r="H11">
            <v>3179</v>
          </cell>
          <cell r="I11">
            <v>3333</v>
          </cell>
          <cell r="J11">
            <v>3487</v>
          </cell>
          <cell r="K11">
            <v>3653</v>
          </cell>
          <cell r="L11">
            <v>3837</v>
          </cell>
        </row>
        <row r="12">
          <cell r="B12" t="str">
            <v xml:space="preserve">Cartographer 1,  AA,  AD  </v>
          </cell>
          <cell r="C12">
            <v>13</v>
          </cell>
          <cell r="D12">
            <v>2119</v>
          </cell>
          <cell r="E12">
            <v>2195</v>
          </cell>
          <cell r="F12">
            <v>2282</v>
          </cell>
          <cell r="G12">
            <v>2371</v>
          </cell>
          <cell r="H12">
            <v>2452</v>
          </cell>
          <cell r="I12">
            <v>2554</v>
          </cell>
          <cell r="J12">
            <v>2663</v>
          </cell>
          <cell r="K12">
            <v>2776</v>
          </cell>
          <cell r="L12">
            <v>2897</v>
          </cell>
        </row>
        <row r="13">
          <cell r="B13" t="str">
            <v xml:space="preserve">Cartographer 2,  AA,  AD  </v>
          </cell>
          <cell r="C13">
            <v>17</v>
          </cell>
          <cell r="D13">
            <v>2452</v>
          </cell>
          <cell r="E13">
            <v>2554</v>
          </cell>
          <cell r="F13">
            <v>2663</v>
          </cell>
          <cell r="G13">
            <v>2776</v>
          </cell>
          <cell r="H13">
            <v>2897</v>
          </cell>
          <cell r="I13">
            <v>3032</v>
          </cell>
          <cell r="J13">
            <v>3179</v>
          </cell>
          <cell r="K13">
            <v>3333</v>
          </cell>
          <cell r="L13">
            <v>3487</v>
          </cell>
        </row>
        <row r="14">
          <cell r="B14" t="str">
            <v xml:space="preserve">Cartographer 3,  AA,  AD  </v>
          </cell>
          <cell r="C14">
            <v>19</v>
          </cell>
          <cell r="D14">
            <v>2663</v>
          </cell>
          <cell r="E14">
            <v>2776</v>
          </cell>
          <cell r="F14">
            <v>2897</v>
          </cell>
          <cell r="G14">
            <v>3032</v>
          </cell>
          <cell r="H14">
            <v>3179</v>
          </cell>
          <cell r="I14">
            <v>3333</v>
          </cell>
          <cell r="J14">
            <v>3487</v>
          </cell>
          <cell r="K14">
            <v>3653</v>
          </cell>
          <cell r="L14">
            <v>3837</v>
          </cell>
        </row>
        <row r="15">
          <cell r="B15" t="str">
            <v xml:space="preserve">Chemist 1,  AA,  AD  </v>
          </cell>
          <cell r="C15">
            <v>24</v>
          </cell>
          <cell r="D15">
            <v>3333</v>
          </cell>
          <cell r="E15">
            <v>3487</v>
          </cell>
          <cell r="F15">
            <v>3653</v>
          </cell>
          <cell r="G15">
            <v>3837</v>
          </cell>
          <cell r="H15">
            <v>4020</v>
          </cell>
          <cell r="I15">
            <v>4211</v>
          </cell>
          <cell r="J15">
            <v>4415</v>
          </cell>
          <cell r="K15">
            <v>4628</v>
          </cell>
          <cell r="L15">
            <v>4856</v>
          </cell>
        </row>
        <row r="16">
          <cell r="B16" t="str">
            <v xml:space="preserve">Chemist 2,  AA,  AD  </v>
          </cell>
          <cell r="C16">
            <v>26</v>
          </cell>
          <cell r="D16">
            <v>3653</v>
          </cell>
          <cell r="E16">
            <v>3837</v>
          </cell>
          <cell r="F16">
            <v>4020</v>
          </cell>
          <cell r="G16">
            <v>4211</v>
          </cell>
          <cell r="H16">
            <v>4415</v>
          </cell>
          <cell r="I16">
            <v>4628</v>
          </cell>
          <cell r="J16">
            <v>4856</v>
          </cell>
          <cell r="K16">
            <v>5098</v>
          </cell>
          <cell r="L16">
            <v>5342</v>
          </cell>
        </row>
        <row r="17">
          <cell r="B17" t="str">
            <v xml:space="preserve">Chemist 3,  AA,  AD  </v>
          </cell>
          <cell r="C17">
            <v>28</v>
          </cell>
          <cell r="D17">
            <v>4020</v>
          </cell>
          <cell r="E17">
            <v>4211</v>
          </cell>
          <cell r="F17">
            <v>4415</v>
          </cell>
          <cell r="G17">
            <v>4628</v>
          </cell>
          <cell r="H17">
            <v>4856</v>
          </cell>
          <cell r="I17">
            <v>5098</v>
          </cell>
          <cell r="J17">
            <v>5342</v>
          </cell>
          <cell r="K17">
            <v>5604</v>
          </cell>
          <cell r="L17">
            <v>5874</v>
          </cell>
        </row>
        <row r="18">
          <cell r="B18" t="str">
            <v xml:space="preserve">Construction Project Manager 1,  AA,  AD  </v>
          </cell>
          <cell r="C18">
            <v>27</v>
          </cell>
          <cell r="D18">
            <v>3837</v>
          </cell>
          <cell r="E18">
            <v>4020</v>
          </cell>
          <cell r="F18">
            <v>4211</v>
          </cell>
          <cell r="G18">
            <v>4415</v>
          </cell>
          <cell r="H18">
            <v>4628</v>
          </cell>
          <cell r="I18">
            <v>4856</v>
          </cell>
          <cell r="J18">
            <v>5098</v>
          </cell>
          <cell r="K18">
            <v>5342</v>
          </cell>
          <cell r="L18">
            <v>5604</v>
          </cell>
        </row>
        <row r="19">
          <cell r="B19" t="str">
            <v xml:space="preserve">Construction Project Manager 2,  AA,  AD  </v>
          </cell>
          <cell r="C19">
            <v>30</v>
          </cell>
          <cell r="D19">
            <v>4415</v>
          </cell>
          <cell r="E19">
            <v>4628</v>
          </cell>
          <cell r="F19">
            <v>4856</v>
          </cell>
          <cell r="G19">
            <v>5098</v>
          </cell>
          <cell r="H19">
            <v>5342</v>
          </cell>
          <cell r="I19">
            <v>5604</v>
          </cell>
          <cell r="J19">
            <v>5874</v>
          </cell>
          <cell r="K19">
            <v>6164</v>
          </cell>
          <cell r="L19">
            <v>6455</v>
          </cell>
        </row>
        <row r="20">
          <cell r="B20" t="str">
            <v xml:space="preserve">Construction Project Manager 3,  AA,  AD  </v>
          </cell>
          <cell r="C20">
            <v>32</v>
          </cell>
          <cell r="D20">
            <v>4856</v>
          </cell>
          <cell r="E20">
            <v>5098</v>
          </cell>
          <cell r="F20">
            <v>5342</v>
          </cell>
          <cell r="G20">
            <v>5604</v>
          </cell>
          <cell r="H20">
            <v>5874</v>
          </cell>
          <cell r="I20">
            <v>6164</v>
          </cell>
          <cell r="J20">
            <v>6455</v>
          </cell>
          <cell r="K20">
            <v>6760</v>
          </cell>
          <cell r="L20">
            <v>7079</v>
          </cell>
        </row>
        <row r="21">
          <cell r="B21" t="str">
            <v xml:space="preserve">Custodian,  AA,  AD  </v>
          </cell>
          <cell r="C21">
            <v>10</v>
          </cell>
          <cell r="E21">
            <v>1972</v>
          </cell>
          <cell r="F21">
            <v>2039</v>
          </cell>
          <cell r="G21">
            <v>2119</v>
          </cell>
          <cell r="H21">
            <v>2195</v>
          </cell>
          <cell r="I21">
            <v>2282</v>
          </cell>
          <cell r="J21">
            <v>2371</v>
          </cell>
          <cell r="K21">
            <v>2452</v>
          </cell>
          <cell r="L21">
            <v>2554</v>
          </cell>
        </row>
        <row r="22">
          <cell r="B22" t="str">
            <v xml:space="preserve">Electronic Pub Design Spec 1,  AA,  AD  </v>
          </cell>
          <cell r="C22">
            <v>17</v>
          </cell>
          <cell r="D22">
            <v>2452</v>
          </cell>
          <cell r="E22">
            <v>2554</v>
          </cell>
          <cell r="F22">
            <v>2663</v>
          </cell>
          <cell r="G22">
            <v>2776</v>
          </cell>
          <cell r="H22">
            <v>2897</v>
          </cell>
          <cell r="I22">
            <v>3032</v>
          </cell>
          <cell r="J22">
            <v>3179</v>
          </cell>
          <cell r="K22">
            <v>3333</v>
          </cell>
          <cell r="L22">
            <v>3487</v>
          </cell>
        </row>
        <row r="23">
          <cell r="B23" t="str">
            <v xml:space="preserve">Electronic Pub Design Spec 2,  AA,  AD  </v>
          </cell>
          <cell r="C23">
            <v>21</v>
          </cell>
          <cell r="D23">
            <v>2897</v>
          </cell>
          <cell r="E23">
            <v>3032</v>
          </cell>
          <cell r="F23">
            <v>3179</v>
          </cell>
          <cell r="G23">
            <v>3333</v>
          </cell>
          <cell r="H23">
            <v>3487</v>
          </cell>
          <cell r="I23">
            <v>3653</v>
          </cell>
          <cell r="J23">
            <v>3837</v>
          </cell>
          <cell r="K23">
            <v>4020</v>
          </cell>
          <cell r="L23">
            <v>4211</v>
          </cell>
        </row>
        <row r="24">
          <cell r="B24" t="str">
            <v xml:space="preserve">Electronic Pub Design Spec 3,  AA,  AD  </v>
          </cell>
          <cell r="C24">
            <v>23</v>
          </cell>
          <cell r="D24">
            <v>3179</v>
          </cell>
          <cell r="E24">
            <v>3333</v>
          </cell>
          <cell r="F24">
            <v>3487</v>
          </cell>
          <cell r="G24">
            <v>3653</v>
          </cell>
          <cell r="H24">
            <v>3837</v>
          </cell>
          <cell r="I24">
            <v>4020</v>
          </cell>
          <cell r="J24">
            <v>4211</v>
          </cell>
          <cell r="K24">
            <v>4415</v>
          </cell>
          <cell r="L24">
            <v>4628</v>
          </cell>
        </row>
        <row r="25">
          <cell r="B25" t="str">
            <v xml:space="preserve">Environmental Engineer 1,  AA,  AD  </v>
          </cell>
          <cell r="C25">
            <v>25</v>
          </cell>
          <cell r="D25">
            <v>3487</v>
          </cell>
          <cell r="E25">
            <v>3653</v>
          </cell>
          <cell r="F25">
            <v>3837</v>
          </cell>
          <cell r="G25">
            <v>4020</v>
          </cell>
          <cell r="H25">
            <v>4211</v>
          </cell>
          <cell r="I25">
            <v>4415</v>
          </cell>
          <cell r="J25">
            <v>4628</v>
          </cell>
          <cell r="K25">
            <v>4856</v>
          </cell>
          <cell r="L25">
            <v>5098</v>
          </cell>
        </row>
        <row r="26">
          <cell r="B26" t="str">
            <v xml:space="preserve">Environmental Engineer 2,  AA,  AD  </v>
          </cell>
          <cell r="C26">
            <v>30</v>
          </cell>
          <cell r="D26">
            <v>4415</v>
          </cell>
          <cell r="E26">
            <v>4628</v>
          </cell>
          <cell r="F26">
            <v>4856</v>
          </cell>
          <cell r="G26">
            <v>5098</v>
          </cell>
          <cell r="H26">
            <v>5342</v>
          </cell>
          <cell r="I26">
            <v>5604</v>
          </cell>
          <cell r="J26">
            <v>5874</v>
          </cell>
          <cell r="K26">
            <v>6164</v>
          </cell>
          <cell r="L26">
            <v>6455</v>
          </cell>
        </row>
        <row r="27">
          <cell r="B27" t="str">
            <v xml:space="preserve">Environmental Engineer 3,  AA,  AD  </v>
          </cell>
          <cell r="C27">
            <v>32</v>
          </cell>
          <cell r="D27">
            <v>4856</v>
          </cell>
          <cell r="E27">
            <v>5098</v>
          </cell>
          <cell r="F27">
            <v>5342</v>
          </cell>
          <cell r="G27">
            <v>5604</v>
          </cell>
          <cell r="H27">
            <v>5874</v>
          </cell>
          <cell r="I27">
            <v>6164</v>
          </cell>
          <cell r="J27">
            <v>6455</v>
          </cell>
          <cell r="K27">
            <v>6760</v>
          </cell>
          <cell r="L27">
            <v>7079</v>
          </cell>
        </row>
        <row r="28">
          <cell r="B28" t="str">
            <v xml:space="preserve">Environmental Law Specialist,  AA,  AD  </v>
          </cell>
          <cell r="C28">
            <v>30</v>
          </cell>
          <cell r="D28">
            <v>4415</v>
          </cell>
          <cell r="E28">
            <v>4628</v>
          </cell>
          <cell r="F28">
            <v>4856</v>
          </cell>
          <cell r="G28">
            <v>5098</v>
          </cell>
          <cell r="H28">
            <v>5342</v>
          </cell>
          <cell r="I28">
            <v>5604</v>
          </cell>
          <cell r="J28">
            <v>5874</v>
          </cell>
          <cell r="K28">
            <v>6164</v>
          </cell>
          <cell r="L28">
            <v>6455</v>
          </cell>
        </row>
        <row r="29">
          <cell r="B29" t="str">
            <v xml:space="preserve">Executive Support Specialist 1,  AA,  AD  </v>
          </cell>
          <cell r="C29">
            <v>17</v>
          </cell>
          <cell r="D29">
            <v>2452</v>
          </cell>
          <cell r="E29">
            <v>2554</v>
          </cell>
          <cell r="F29">
            <v>2663</v>
          </cell>
          <cell r="G29">
            <v>2776</v>
          </cell>
          <cell r="H29">
            <v>2897</v>
          </cell>
          <cell r="I29">
            <v>3032</v>
          </cell>
          <cell r="J29">
            <v>3179</v>
          </cell>
          <cell r="K29">
            <v>3333</v>
          </cell>
          <cell r="L29">
            <v>3487</v>
          </cell>
        </row>
        <row r="30">
          <cell r="B30" t="str">
            <v xml:space="preserve">Executive Support Specialist 2,  AA,  AD  </v>
          </cell>
          <cell r="C30">
            <v>19</v>
          </cell>
          <cell r="D30">
            <v>2663</v>
          </cell>
          <cell r="E30">
            <v>2776</v>
          </cell>
          <cell r="F30">
            <v>2897</v>
          </cell>
          <cell r="G30">
            <v>3032</v>
          </cell>
          <cell r="H30">
            <v>3179</v>
          </cell>
          <cell r="I30">
            <v>3333</v>
          </cell>
          <cell r="J30">
            <v>3487</v>
          </cell>
          <cell r="K30">
            <v>3653</v>
          </cell>
          <cell r="L30">
            <v>3837</v>
          </cell>
        </row>
        <row r="31">
          <cell r="B31" t="str">
            <v>Executive Support Specialist 2,  AA,  MENN</v>
          </cell>
          <cell r="C31">
            <v>19</v>
          </cell>
          <cell r="D31">
            <v>2830</v>
          </cell>
          <cell r="E31">
            <v>2967</v>
          </cell>
          <cell r="F31">
            <v>3112</v>
          </cell>
          <cell r="G31">
            <v>3274</v>
          </cell>
          <cell r="H31">
            <v>3426</v>
          </cell>
          <cell r="I31">
            <v>3590</v>
          </cell>
          <cell r="J31">
            <v>3781</v>
          </cell>
          <cell r="K31">
            <v>3970</v>
          </cell>
        </row>
        <row r="32">
          <cell r="B32" t="str">
            <v xml:space="preserve">Executive Support Specialist 2,  AA,  MMN </v>
          </cell>
          <cell r="C32">
            <v>19</v>
          </cell>
          <cell r="D32">
            <v>2830</v>
          </cell>
          <cell r="E32">
            <v>2967</v>
          </cell>
          <cell r="F32">
            <v>3112</v>
          </cell>
          <cell r="G32">
            <v>3274</v>
          </cell>
          <cell r="H32">
            <v>3426</v>
          </cell>
          <cell r="I32">
            <v>3590</v>
          </cell>
          <cell r="J32">
            <v>3781</v>
          </cell>
          <cell r="K32">
            <v>3970</v>
          </cell>
        </row>
        <row r="33">
          <cell r="B33" t="str">
            <v xml:space="preserve">Facility Maintenance Spec,  AA,  AD  </v>
          </cell>
          <cell r="C33">
            <v>18</v>
          </cell>
          <cell r="D33">
            <v>2554</v>
          </cell>
          <cell r="E33">
            <v>2663</v>
          </cell>
          <cell r="F33">
            <v>2776</v>
          </cell>
          <cell r="G33">
            <v>2897</v>
          </cell>
          <cell r="H33">
            <v>3032</v>
          </cell>
          <cell r="I33">
            <v>3179</v>
          </cell>
          <cell r="J33">
            <v>3333</v>
          </cell>
          <cell r="K33">
            <v>3487</v>
          </cell>
          <cell r="L33">
            <v>3653</v>
          </cell>
        </row>
        <row r="34">
          <cell r="B34" t="str">
            <v xml:space="preserve">Facility Operations Spec 1,  AA,  AD  </v>
          </cell>
          <cell r="C34">
            <v>24</v>
          </cell>
          <cell r="D34">
            <v>3333</v>
          </cell>
          <cell r="E34">
            <v>3487</v>
          </cell>
          <cell r="F34">
            <v>3653</v>
          </cell>
          <cell r="G34">
            <v>3837</v>
          </cell>
          <cell r="H34">
            <v>4020</v>
          </cell>
          <cell r="I34">
            <v>4211</v>
          </cell>
          <cell r="J34">
            <v>4415</v>
          </cell>
          <cell r="K34">
            <v>4628</v>
          </cell>
          <cell r="L34">
            <v>4856</v>
          </cell>
        </row>
        <row r="35">
          <cell r="B35" t="str">
            <v xml:space="preserve">Facility Operations Spec 2,  AA,  AD  </v>
          </cell>
          <cell r="C35">
            <v>26</v>
          </cell>
          <cell r="D35">
            <v>3653</v>
          </cell>
          <cell r="E35">
            <v>3837</v>
          </cell>
          <cell r="F35">
            <v>4020</v>
          </cell>
          <cell r="G35">
            <v>4211</v>
          </cell>
          <cell r="H35">
            <v>4415</v>
          </cell>
          <cell r="I35">
            <v>4628</v>
          </cell>
          <cell r="J35">
            <v>4856</v>
          </cell>
          <cell r="K35">
            <v>5098</v>
          </cell>
          <cell r="L35">
            <v>5342</v>
          </cell>
        </row>
        <row r="36">
          <cell r="B36" t="str">
            <v xml:space="preserve">Fiscal Analyst 1,  AA,  AD  </v>
          </cell>
          <cell r="C36">
            <v>23</v>
          </cell>
          <cell r="D36">
            <v>3179</v>
          </cell>
          <cell r="E36">
            <v>3333</v>
          </cell>
          <cell r="F36">
            <v>3487</v>
          </cell>
          <cell r="G36">
            <v>3653</v>
          </cell>
          <cell r="H36">
            <v>3837</v>
          </cell>
          <cell r="I36">
            <v>4020</v>
          </cell>
          <cell r="J36">
            <v>4211</v>
          </cell>
          <cell r="K36">
            <v>4415</v>
          </cell>
          <cell r="L36">
            <v>4628</v>
          </cell>
        </row>
        <row r="37">
          <cell r="B37" t="str">
            <v xml:space="preserve">Fiscal Analyst 2,  AA,  AD  </v>
          </cell>
          <cell r="C37">
            <v>27</v>
          </cell>
          <cell r="D37">
            <v>3837</v>
          </cell>
          <cell r="E37">
            <v>4020</v>
          </cell>
          <cell r="F37">
            <v>4211</v>
          </cell>
          <cell r="G37">
            <v>4415</v>
          </cell>
          <cell r="H37">
            <v>4628</v>
          </cell>
          <cell r="I37">
            <v>4856</v>
          </cell>
          <cell r="J37">
            <v>5098</v>
          </cell>
          <cell r="K37">
            <v>5342</v>
          </cell>
          <cell r="L37">
            <v>5604</v>
          </cell>
        </row>
        <row r="38">
          <cell r="B38" t="str">
            <v xml:space="preserve">Fiscal Analyst 3,  AA,  AD  </v>
          </cell>
          <cell r="C38">
            <v>30</v>
          </cell>
          <cell r="D38">
            <v>4415</v>
          </cell>
          <cell r="E38">
            <v>4628</v>
          </cell>
          <cell r="F38">
            <v>4856</v>
          </cell>
          <cell r="G38">
            <v>5098</v>
          </cell>
          <cell r="H38">
            <v>5342</v>
          </cell>
          <cell r="I38">
            <v>5604</v>
          </cell>
          <cell r="J38">
            <v>5874</v>
          </cell>
          <cell r="K38">
            <v>6164</v>
          </cell>
          <cell r="L38">
            <v>6455</v>
          </cell>
        </row>
        <row r="39">
          <cell r="B39" t="str">
            <v xml:space="preserve">Fiscal Analyst 3,  AA,  MMN </v>
          </cell>
          <cell r="C39">
            <v>30</v>
          </cell>
          <cell r="D39">
            <v>4809</v>
          </cell>
          <cell r="E39">
            <v>5052</v>
          </cell>
          <cell r="F39">
            <v>5304</v>
          </cell>
          <cell r="G39">
            <v>5567</v>
          </cell>
          <cell r="H39">
            <v>5839</v>
          </cell>
          <cell r="I39">
            <v>6134</v>
          </cell>
          <cell r="J39">
            <v>6435</v>
          </cell>
          <cell r="K39">
            <v>6760</v>
          </cell>
        </row>
        <row r="40">
          <cell r="B40" t="str">
            <v xml:space="preserve">Human Resource Analyst 1,  AA,  MMC </v>
          </cell>
          <cell r="C40">
            <v>23</v>
          </cell>
          <cell r="D40">
            <v>3426</v>
          </cell>
          <cell r="E40">
            <v>3590</v>
          </cell>
          <cell r="F40">
            <v>3781</v>
          </cell>
          <cell r="G40">
            <v>3970</v>
          </cell>
          <cell r="H40">
            <v>4159</v>
          </cell>
          <cell r="I40">
            <v>4364</v>
          </cell>
          <cell r="J40">
            <v>4580</v>
          </cell>
          <cell r="K40">
            <v>4809</v>
          </cell>
        </row>
        <row r="41">
          <cell r="B41" t="str">
            <v xml:space="preserve">Human Resource Analyst 1,  AA,  MMN </v>
          </cell>
          <cell r="C41">
            <v>23</v>
          </cell>
          <cell r="D41">
            <v>3426</v>
          </cell>
          <cell r="E41">
            <v>3590</v>
          </cell>
          <cell r="F41">
            <v>3781</v>
          </cell>
          <cell r="G41">
            <v>3970</v>
          </cell>
          <cell r="H41">
            <v>4159</v>
          </cell>
          <cell r="I41">
            <v>4364</v>
          </cell>
          <cell r="J41">
            <v>4580</v>
          </cell>
          <cell r="K41">
            <v>4809</v>
          </cell>
        </row>
        <row r="42">
          <cell r="B42" t="str">
            <v xml:space="preserve">Human Resource Analyst 2,  AA,  MMN </v>
          </cell>
          <cell r="C42">
            <v>26</v>
          </cell>
          <cell r="D42">
            <v>3970</v>
          </cell>
          <cell r="E42">
            <v>4159</v>
          </cell>
          <cell r="F42">
            <v>4364</v>
          </cell>
          <cell r="G42">
            <v>4580</v>
          </cell>
          <cell r="H42">
            <v>4809</v>
          </cell>
          <cell r="I42">
            <v>5052</v>
          </cell>
          <cell r="J42">
            <v>5304</v>
          </cell>
          <cell r="K42">
            <v>5567</v>
          </cell>
        </row>
        <row r="43">
          <cell r="B43" t="str">
            <v xml:space="preserve">Human Resource Analyst 3,  AA,  MMN </v>
          </cell>
          <cell r="C43">
            <v>29</v>
          </cell>
          <cell r="D43">
            <v>4580</v>
          </cell>
          <cell r="E43">
            <v>4809</v>
          </cell>
          <cell r="F43">
            <v>5052</v>
          </cell>
          <cell r="G43">
            <v>5304</v>
          </cell>
          <cell r="H43">
            <v>5567</v>
          </cell>
          <cell r="I43">
            <v>5839</v>
          </cell>
          <cell r="J43">
            <v>6134</v>
          </cell>
          <cell r="K43">
            <v>6435</v>
          </cell>
        </row>
        <row r="44">
          <cell r="B44" t="str">
            <v xml:space="preserve">Human Resource Assistant,  AA,  MMC </v>
          </cell>
          <cell r="C44">
            <v>18</v>
          </cell>
          <cell r="D44">
            <v>2708</v>
          </cell>
          <cell r="E44">
            <v>2830</v>
          </cell>
          <cell r="F44">
            <v>2967</v>
          </cell>
          <cell r="G44">
            <v>3112</v>
          </cell>
          <cell r="H44">
            <v>3274</v>
          </cell>
          <cell r="I44">
            <v>3426</v>
          </cell>
          <cell r="J44">
            <v>3590</v>
          </cell>
          <cell r="K44">
            <v>3781</v>
          </cell>
        </row>
        <row r="45">
          <cell r="B45" t="str">
            <v xml:space="preserve">Human Resource Assistant,  AA,  MMN </v>
          </cell>
          <cell r="C45">
            <v>18</v>
          </cell>
          <cell r="D45">
            <v>2708</v>
          </cell>
          <cell r="E45">
            <v>2830</v>
          </cell>
          <cell r="F45">
            <v>2967</v>
          </cell>
          <cell r="G45">
            <v>3112</v>
          </cell>
          <cell r="H45">
            <v>3274</v>
          </cell>
          <cell r="I45">
            <v>3426</v>
          </cell>
          <cell r="J45">
            <v>3590</v>
          </cell>
          <cell r="K45">
            <v>3781</v>
          </cell>
        </row>
        <row r="46">
          <cell r="B46" t="str">
            <v xml:space="preserve">Info Systems Specialist 1,  IA,  AD  </v>
          </cell>
          <cell r="C46">
            <v>17</v>
          </cell>
          <cell r="D46">
            <v>2540</v>
          </cell>
          <cell r="E46">
            <v>2646</v>
          </cell>
          <cell r="F46">
            <v>2754</v>
          </cell>
          <cell r="G46">
            <v>2875</v>
          </cell>
          <cell r="H46">
            <v>3009</v>
          </cell>
          <cell r="I46">
            <v>3151</v>
          </cell>
          <cell r="J46">
            <v>3296</v>
          </cell>
          <cell r="K46">
            <v>3449</v>
          </cell>
          <cell r="L46">
            <v>3611</v>
          </cell>
        </row>
        <row r="47">
          <cell r="B47" t="str">
            <v xml:space="preserve">Info Systems Specialist 2,  IA,  AD  </v>
          </cell>
          <cell r="C47">
            <v>21</v>
          </cell>
          <cell r="D47">
            <v>2931</v>
          </cell>
          <cell r="E47">
            <v>3070</v>
          </cell>
          <cell r="F47">
            <v>3213</v>
          </cell>
          <cell r="G47">
            <v>3361</v>
          </cell>
          <cell r="H47">
            <v>3519</v>
          </cell>
          <cell r="I47">
            <v>3686</v>
          </cell>
          <cell r="J47">
            <v>3857</v>
          </cell>
          <cell r="K47">
            <v>4038</v>
          </cell>
          <cell r="L47">
            <v>4226</v>
          </cell>
        </row>
        <row r="48">
          <cell r="B48" t="str">
            <v xml:space="preserve">Info Systems Specialist 3,  IA,  AD  </v>
          </cell>
          <cell r="C48">
            <v>24</v>
          </cell>
          <cell r="D48">
            <v>3355</v>
          </cell>
          <cell r="E48">
            <v>3514</v>
          </cell>
          <cell r="F48">
            <v>3681</v>
          </cell>
          <cell r="G48">
            <v>3850</v>
          </cell>
          <cell r="H48">
            <v>4031</v>
          </cell>
          <cell r="I48">
            <v>4222</v>
          </cell>
          <cell r="J48">
            <v>4419</v>
          </cell>
          <cell r="K48">
            <v>4627</v>
          </cell>
          <cell r="L48">
            <v>4846</v>
          </cell>
        </row>
        <row r="49">
          <cell r="B49" t="str">
            <v xml:space="preserve">Info Systems Specialist 4,  IA,  AD  </v>
          </cell>
          <cell r="C49">
            <v>25</v>
          </cell>
          <cell r="D49">
            <v>3640</v>
          </cell>
          <cell r="E49">
            <v>3812</v>
          </cell>
          <cell r="F49">
            <v>3988</v>
          </cell>
          <cell r="G49">
            <v>4177</v>
          </cell>
          <cell r="H49">
            <v>4373</v>
          </cell>
          <cell r="I49">
            <v>4577</v>
          </cell>
          <cell r="J49">
            <v>4793</v>
          </cell>
          <cell r="K49">
            <v>5019</v>
          </cell>
          <cell r="L49">
            <v>5256</v>
          </cell>
        </row>
        <row r="50">
          <cell r="B50" t="str">
            <v xml:space="preserve">Info Systems Specialist 5,  IA,  AD  </v>
          </cell>
          <cell r="C50">
            <v>28</v>
          </cell>
          <cell r="D50">
            <v>4063</v>
          </cell>
          <cell r="E50">
            <v>4257</v>
          </cell>
          <cell r="F50">
            <v>4454</v>
          </cell>
          <cell r="G50">
            <v>4665</v>
          </cell>
          <cell r="H50">
            <v>4885</v>
          </cell>
          <cell r="I50">
            <v>5113</v>
          </cell>
          <cell r="J50">
            <v>5355</v>
          </cell>
          <cell r="K50">
            <v>5607</v>
          </cell>
          <cell r="L50">
            <v>5872</v>
          </cell>
        </row>
        <row r="51">
          <cell r="B51" t="str">
            <v xml:space="preserve">Info Systems Specialist 6,  IA,  AD  </v>
          </cell>
          <cell r="C51">
            <v>29</v>
          </cell>
          <cell r="D51">
            <v>4347</v>
          </cell>
          <cell r="E51">
            <v>4550</v>
          </cell>
          <cell r="F51">
            <v>4764</v>
          </cell>
          <cell r="G51">
            <v>4989</v>
          </cell>
          <cell r="H51">
            <v>5225</v>
          </cell>
          <cell r="I51">
            <v>5470</v>
          </cell>
          <cell r="J51">
            <v>5727</v>
          </cell>
          <cell r="K51">
            <v>5997</v>
          </cell>
          <cell r="L51">
            <v>6279</v>
          </cell>
        </row>
        <row r="52">
          <cell r="B52" t="str">
            <v xml:space="preserve">Info Systems Specialist 7,  IA,  AD  </v>
          </cell>
          <cell r="C52">
            <v>31</v>
          </cell>
          <cell r="D52">
            <v>4813</v>
          </cell>
          <cell r="E52">
            <v>5039</v>
          </cell>
          <cell r="F52">
            <v>5277</v>
          </cell>
          <cell r="G52">
            <v>5523</v>
          </cell>
          <cell r="H52">
            <v>5785</v>
          </cell>
          <cell r="I52">
            <v>6058</v>
          </cell>
          <cell r="J52">
            <v>6342</v>
          </cell>
          <cell r="K52">
            <v>6639</v>
          </cell>
          <cell r="L52">
            <v>6949</v>
          </cell>
        </row>
        <row r="53">
          <cell r="B53" t="str">
            <v xml:space="preserve">Info Systems Specialist 8,  IA,  AD  </v>
          </cell>
          <cell r="C53">
            <v>33</v>
          </cell>
          <cell r="D53">
            <v>5244</v>
          </cell>
          <cell r="E53">
            <v>5489</v>
          </cell>
          <cell r="F53">
            <v>5749</v>
          </cell>
          <cell r="G53">
            <v>6022</v>
          </cell>
          <cell r="H53">
            <v>6305</v>
          </cell>
          <cell r="I53">
            <v>6600</v>
          </cell>
          <cell r="J53">
            <v>6915</v>
          </cell>
          <cell r="K53">
            <v>7244</v>
          </cell>
          <cell r="L53">
            <v>7587</v>
          </cell>
        </row>
        <row r="54">
          <cell r="B54" t="str">
            <v xml:space="preserve">Internal Auditor 1,  AA,  MMN </v>
          </cell>
          <cell r="C54">
            <v>24</v>
          </cell>
          <cell r="D54">
            <v>3590</v>
          </cell>
          <cell r="E54">
            <v>3781</v>
          </cell>
          <cell r="F54">
            <v>3970</v>
          </cell>
          <cell r="G54">
            <v>4159</v>
          </cell>
          <cell r="H54">
            <v>4364</v>
          </cell>
          <cell r="I54">
            <v>4580</v>
          </cell>
          <cell r="J54">
            <v>4809</v>
          </cell>
          <cell r="K54">
            <v>5052</v>
          </cell>
        </row>
        <row r="55">
          <cell r="B55" t="str">
            <v xml:space="preserve">Internal Auditor 2,  AA,  MMN </v>
          </cell>
          <cell r="C55">
            <v>28</v>
          </cell>
          <cell r="D55">
            <v>4364</v>
          </cell>
          <cell r="E55">
            <v>4580</v>
          </cell>
          <cell r="F55">
            <v>4809</v>
          </cell>
          <cell r="G55">
            <v>5052</v>
          </cell>
          <cell r="H55">
            <v>5304</v>
          </cell>
          <cell r="I55">
            <v>5567</v>
          </cell>
          <cell r="J55">
            <v>5839</v>
          </cell>
          <cell r="K55">
            <v>6134</v>
          </cell>
        </row>
        <row r="56">
          <cell r="B56" t="str">
            <v>Internal Auditor 3,  AA,  MENN</v>
          </cell>
          <cell r="C56">
            <v>31</v>
          </cell>
          <cell r="D56">
            <v>5052</v>
          </cell>
          <cell r="E56">
            <v>5304</v>
          </cell>
          <cell r="F56">
            <v>5567</v>
          </cell>
          <cell r="G56">
            <v>5839</v>
          </cell>
          <cell r="H56">
            <v>6134</v>
          </cell>
          <cell r="I56">
            <v>6435</v>
          </cell>
          <cell r="J56">
            <v>6760</v>
          </cell>
          <cell r="K56">
            <v>7093</v>
          </cell>
        </row>
        <row r="57">
          <cell r="B57" t="str">
            <v xml:space="preserve">Laboratory Technician 1,  AA,  AD  </v>
          </cell>
          <cell r="C57">
            <v>13</v>
          </cell>
          <cell r="D57">
            <v>2119</v>
          </cell>
          <cell r="E57">
            <v>2195</v>
          </cell>
          <cell r="F57">
            <v>2282</v>
          </cell>
          <cell r="G57">
            <v>2371</v>
          </cell>
          <cell r="H57">
            <v>2452</v>
          </cell>
          <cell r="I57">
            <v>2554</v>
          </cell>
          <cell r="J57">
            <v>2663</v>
          </cell>
          <cell r="K57">
            <v>2776</v>
          </cell>
          <cell r="L57">
            <v>2897</v>
          </cell>
        </row>
        <row r="58">
          <cell r="B58" t="str">
            <v xml:space="preserve">Laboratory Technician 2,  AA,  AD  </v>
          </cell>
          <cell r="C58">
            <v>17</v>
          </cell>
          <cell r="D58">
            <v>2452</v>
          </cell>
          <cell r="E58">
            <v>2554</v>
          </cell>
          <cell r="F58">
            <v>2663</v>
          </cell>
          <cell r="G58">
            <v>2776</v>
          </cell>
          <cell r="H58">
            <v>2897</v>
          </cell>
          <cell r="I58">
            <v>3032</v>
          </cell>
          <cell r="J58">
            <v>3179</v>
          </cell>
          <cell r="K58">
            <v>3333</v>
          </cell>
          <cell r="L58">
            <v>3487</v>
          </cell>
        </row>
        <row r="59">
          <cell r="B59" t="str">
            <v xml:space="preserve">Librarian,  AA,  AD  </v>
          </cell>
          <cell r="C59">
            <v>26</v>
          </cell>
          <cell r="D59">
            <v>3653</v>
          </cell>
          <cell r="E59">
            <v>3837</v>
          </cell>
          <cell r="F59">
            <v>4020</v>
          </cell>
          <cell r="G59">
            <v>4211</v>
          </cell>
          <cell r="H59">
            <v>4415</v>
          </cell>
          <cell r="I59">
            <v>4628</v>
          </cell>
          <cell r="J59">
            <v>4856</v>
          </cell>
          <cell r="K59">
            <v>5098</v>
          </cell>
          <cell r="L59">
            <v>5342</v>
          </cell>
        </row>
        <row r="60">
          <cell r="B60" t="str">
            <v xml:space="preserve">Loan Specialist 1,  AA,  AD  </v>
          </cell>
          <cell r="C60">
            <v>23</v>
          </cell>
          <cell r="D60">
            <v>3179</v>
          </cell>
          <cell r="E60">
            <v>3333</v>
          </cell>
          <cell r="F60">
            <v>3487</v>
          </cell>
          <cell r="G60">
            <v>3653</v>
          </cell>
          <cell r="H60">
            <v>3837</v>
          </cell>
          <cell r="I60">
            <v>4020</v>
          </cell>
          <cell r="J60">
            <v>4211</v>
          </cell>
          <cell r="K60">
            <v>4415</v>
          </cell>
          <cell r="L60">
            <v>4628</v>
          </cell>
        </row>
        <row r="61">
          <cell r="B61" t="str">
            <v xml:space="preserve">Loan Specialist 2,  AA,  AD  </v>
          </cell>
          <cell r="C61">
            <v>27</v>
          </cell>
          <cell r="D61">
            <v>3837</v>
          </cell>
          <cell r="E61">
            <v>4020</v>
          </cell>
          <cell r="F61">
            <v>4211</v>
          </cell>
          <cell r="G61">
            <v>4415</v>
          </cell>
          <cell r="H61">
            <v>4628</v>
          </cell>
          <cell r="I61">
            <v>4856</v>
          </cell>
          <cell r="J61">
            <v>5098</v>
          </cell>
          <cell r="K61">
            <v>5342</v>
          </cell>
          <cell r="L61">
            <v>5604</v>
          </cell>
        </row>
        <row r="62">
          <cell r="B62" t="str">
            <v xml:space="preserve">Loan Specialist 3,  AA,  AD  </v>
          </cell>
          <cell r="C62">
            <v>30</v>
          </cell>
          <cell r="D62">
            <v>4415</v>
          </cell>
          <cell r="E62">
            <v>4628</v>
          </cell>
          <cell r="F62">
            <v>4856</v>
          </cell>
          <cell r="G62">
            <v>5098</v>
          </cell>
          <cell r="H62">
            <v>5342</v>
          </cell>
          <cell r="I62">
            <v>5604</v>
          </cell>
          <cell r="J62">
            <v>5874</v>
          </cell>
          <cell r="K62">
            <v>6164</v>
          </cell>
          <cell r="L62">
            <v>6455</v>
          </cell>
        </row>
        <row r="63">
          <cell r="B63" t="str">
            <v xml:space="preserve">Mail Services Assistant,  AA,  AD  </v>
          </cell>
          <cell r="C63">
            <v>10</v>
          </cell>
          <cell r="E63">
            <v>1972</v>
          </cell>
          <cell r="F63">
            <v>2039</v>
          </cell>
          <cell r="G63">
            <v>2119</v>
          </cell>
          <cell r="H63">
            <v>2195</v>
          </cell>
          <cell r="I63">
            <v>2282</v>
          </cell>
          <cell r="J63">
            <v>2371</v>
          </cell>
          <cell r="K63">
            <v>2452</v>
          </cell>
          <cell r="L63">
            <v>2554</v>
          </cell>
        </row>
        <row r="64">
          <cell r="B64" t="str">
            <v xml:space="preserve">Microbiologist 1,  AA,  AD  </v>
          </cell>
          <cell r="C64">
            <v>21</v>
          </cell>
          <cell r="D64">
            <v>2897</v>
          </cell>
          <cell r="E64">
            <v>3032</v>
          </cell>
          <cell r="F64">
            <v>3179</v>
          </cell>
          <cell r="G64">
            <v>3333</v>
          </cell>
          <cell r="H64">
            <v>3487</v>
          </cell>
          <cell r="I64">
            <v>3653</v>
          </cell>
          <cell r="J64">
            <v>3837</v>
          </cell>
          <cell r="K64">
            <v>4020</v>
          </cell>
          <cell r="L64">
            <v>4211</v>
          </cell>
        </row>
        <row r="65">
          <cell r="B65" t="str">
            <v xml:space="preserve">Microbiologist 2,  AA,  AD  </v>
          </cell>
          <cell r="C65">
            <v>23</v>
          </cell>
          <cell r="D65">
            <v>3179</v>
          </cell>
          <cell r="E65">
            <v>3333</v>
          </cell>
          <cell r="F65">
            <v>3487</v>
          </cell>
          <cell r="G65">
            <v>3653</v>
          </cell>
          <cell r="H65">
            <v>3837</v>
          </cell>
          <cell r="I65">
            <v>4020</v>
          </cell>
          <cell r="J65">
            <v>4211</v>
          </cell>
          <cell r="K65">
            <v>4415</v>
          </cell>
          <cell r="L65">
            <v>4628</v>
          </cell>
        </row>
        <row r="66">
          <cell r="B66" t="str">
            <v xml:space="preserve">Microbiologist 3,  AA,  AD  </v>
          </cell>
          <cell r="C66">
            <v>25</v>
          </cell>
          <cell r="D66">
            <v>3487</v>
          </cell>
          <cell r="E66">
            <v>3653</v>
          </cell>
          <cell r="F66">
            <v>3837</v>
          </cell>
          <cell r="G66">
            <v>4020</v>
          </cell>
          <cell r="H66">
            <v>4211</v>
          </cell>
          <cell r="I66">
            <v>4415</v>
          </cell>
          <cell r="J66">
            <v>4628</v>
          </cell>
          <cell r="K66">
            <v>4856</v>
          </cell>
          <cell r="L66">
            <v>5098</v>
          </cell>
        </row>
        <row r="67">
          <cell r="B67" t="str">
            <v xml:space="preserve">Natural Resource Specialist 1,  AA,  AD  </v>
          </cell>
          <cell r="C67">
            <v>21</v>
          </cell>
          <cell r="D67">
            <v>2897</v>
          </cell>
          <cell r="E67">
            <v>3032</v>
          </cell>
          <cell r="F67">
            <v>3179</v>
          </cell>
          <cell r="G67">
            <v>3333</v>
          </cell>
          <cell r="H67">
            <v>3487</v>
          </cell>
          <cell r="I67">
            <v>3653</v>
          </cell>
          <cell r="J67">
            <v>3837</v>
          </cell>
          <cell r="K67">
            <v>4020</v>
          </cell>
          <cell r="L67">
            <v>4211</v>
          </cell>
        </row>
        <row r="68">
          <cell r="B68" t="str">
            <v xml:space="preserve">Natural Resource Specialist 2,  AA,  AD  </v>
          </cell>
          <cell r="C68">
            <v>24</v>
          </cell>
          <cell r="D68">
            <v>3333</v>
          </cell>
          <cell r="E68">
            <v>3487</v>
          </cell>
          <cell r="F68">
            <v>3653</v>
          </cell>
          <cell r="G68">
            <v>3837</v>
          </cell>
          <cell r="H68">
            <v>4020</v>
          </cell>
          <cell r="I68">
            <v>4211</v>
          </cell>
          <cell r="J68">
            <v>4415</v>
          </cell>
          <cell r="K68">
            <v>4628</v>
          </cell>
          <cell r="L68">
            <v>4856</v>
          </cell>
        </row>
        <row r="69">
          <cell r="B69" t="str">
            <v xml:space="preserve">Natural Resource Specialist 3,  AA,  AD  </v>
          </cell>
          <cell r="C69">
            <v>27</v>
          </cell>
          <cell r="D69">
            <v>3837</v>
          </cell>
          <cell r="E69">
            <v>4020</v>
          </cell>
          <cell r="F69">
            <v>4211</v>
          </cell>
          <cell r="G69">
            <v>4415</v>
          </cell>
          <cell r="H69">
            <v>4628</v>
          </cell>
          <cell r="I69">
            <v>4856</v>
          </cell>
          <cell r="J69">
            <v>5098</v>
          </cell>
          <cell r="K69">
            <v>5342</v>
          </cell>
          <cell r="L69">
            <v>5604</v>
          </cell>
        </row>
        <row r="70">
          <cell r="B70" t="str">
            <v xml:space="preserve">Natural Resource Specialist 3,  BA,  AD  </v>
          </cell>
          <cell r="C70">
            <v>28</v>
          </cell>
          <cell r="D70">
            <v>4020</v>
          </cell>
          <cell r="E70">
            <v>4211</v>
          </cell>
          <cell r="F70">
            <v>4415</v>
          </cell>
          <cell r="G70">
            <v>4628</v>
          </cell>
          <cell r="H70">
            <v>4856</v>
          </cell>
          <cell r="I70">
            <v>5098</v>
          </cell>
          <cell r="J70">
            <v>5342</v>
          </cell>
          <cell r="K70">
            <v>5604</v>
          </cell>
          <cell r="L70">
            <v>5874</v>
          </cell>
        </row>
        <row r="71">
          <cell r="B71" t="str">
            <v xml:space="preserve">Natural Resource Specialist 3,  DA,  AD  </v>
          </cell>
          <cell r="C71">
            <v>28</v>
          </cell>
          <cell r="D71">
            <v>4020</v>
          </cell>
          <cell r="E71">
            <v>4211</v>
          </cell>
          <cell r="F71">
            <v>4415</v>
          </cell>
          <cell r="G71">
            <v>4628</v>
          </cell>
          <cell r="H71">
            <v>4856</v>
          </cell>
          <cell r="I71">
            <v>5098</v>
          </cell>
          <cell r="J71">
            <v>5342</v>
          </cell>
          <cell r="K71">
            <v>5604</v>
          </cell>
          <cell r="L71">
            <v>5874</v>
          </cell>
        </row>
        <row r="72">
          <cell r="B72" t="str">
            <v xml:space="preserve">Natural Resource Specialist 4,  AA,  AD  </v>
          </cell>
          <cell r="C72">
            <v>30</v>
          </cell>
          <cell r="D72">
            <v>4415</v>
          </cell>
          <cell r="E72">
            <v>4628</v>
          </cell>
          <cell r="F72">
            <v>4856</v>
          </cell>
          <cell r="G72">
            <v>5098</v>
          </cell>
          <cell r="H72">
            <v>5342</v>
          </cell>
          <cell r="I72">
            <v>5604</v>
          </cell>
          <cell r="J72">
            <v>5874</v>
          </cell>
          <cell r="K72">
            <v>6164</v>
          </cell>
          <cell r="L72">
            <v>6455</v>
          </cell>
        </row>
        <row r="73">
          <cell r="B73" t="str">
            <v xml:space="preserve">Natural Resource Specialist 4,  BA,  AD  </v>
          </cell>
          <cell r="C73">
            <v>31</v>
          </cell>
          <cell r="D73">
            <v>4628</v>
          </cell>
          <cell r="E73">
            <v>4856</v>
          </cell>
          <cell r="F73">
            <v>5098</v>
          </cell>
          <cell r="G73">
            <v>5342</v>
          </cell>
          <cell r="H73">
            <v>5604</v>
          </cell>
          <cell r="I73">
            <v>5874</v>
          </cell>
          <cell r="J73">
            <v>6164</v>
          </cell>
          <cell r="K73">
            <v>6455</v>
          </cell>
          <cell r="L73">
            <v>6760</v>
          </cell>
        </row>
        <row r="74">
          <cell r="B74" t="str">
            <v xml:space="preserve">Natural Resource Specialist 4,  CA,  AD  </v>
          </cell>
          <cell r="C74">
            <v>32</v>
          </cell>
          <cell r="D74">
            <v>4856</v>
          </cell>
          <cell r="E74">
            <v>5098</v>
          </cell>
          <cell r="F74">
            <v>5342</v>
          </cell>
          <cell r="G74">
            <v>5604</v>
          </cell>
          <cell r="H74">
            <v>5874</v>
          </cell>
          <cell r="I74">
            <v>6164</v>
          </cell>
          <cell r="J74">
            <v>6455</v>
          </cell>
          <cell r="K74">
            <v>6760</v>
          </cell>
          <cell r="L74">
            <v>7079</v>
          </cell>
        </row>
        <row r="75">
          <cell r="B75" t="str">
            <v xml:space="preserve">Natural Resource Specialist 4,  DA,  AD  </v>
          </cell>
          <cell r="C75">
            <v>31</v>
          </cell>
          <cell r="D75">
            <v>4628</v>
          </cell>
          <cell r="E75">
            <v>4856</v>
          </cell>
          <cell r="F75">
            <v>5098</v>
          </cell>
          <cell r="G75">
            <v>5342</v>
          </cell>
          <cell r="H75">
            <v>5604</v>
          </cell>
          <cell r="I75">
            <v>5874</v>
          </cell>
          <cell r="J75">
            <v>6164</v>
          </cell>
          <cell r="K75">
            <v>6455</v>
          </cell>
          <cell r="L75">
            <v>6760</v>
          </cell>
        </row>
        <row r="76">
          <cell r="B76" t="str">
            <v xml:space="preserve">Natural Resource Specialist 5,  AA,  AD  </v>
          </cell>
          <cell r="C76">
            <v>32</v>
          </cell>
          <cell r="D76">
            <v>4856</v>
          </cell>
          <cell r="E76">
            <v>5098</v>
          </cell>
          <cell r="F76">
            <v>5342</v>
          </cell>
          <cell r="G76">
            <v>5604</v>
          </cell>
          <cell r="H76">
            <v>5874</v>
          </cell>
          <cell r="I76">
            <v>6164</v>
          </cell>
          <cell r="J76">
            <v>6455</v>
          </cell>
          <cell r="K76">
            <v>6760</v>
          </cell>
          <cell r="L76">
            <v>7079</v>
          </cell>
        </row>
        <row r="77">
          <cell r="B77" t="str">
            <v xml:space="preserve">Natural Resource Specialist 5,  BA,  AD  </v>
          </cell>
          <cell r="C77">
            <v>33</v>
          </cell>
          <cell r="D77">
            <v>5098</v>
          </cell>
          <cell r="E77">
            <v>5342</v>
          </cell>
          <cell r="F77">
            <v>5604</v>
          </cell>
          <cell r="G77">
            <v>5874</v>
          </cell>
          <cell r="H77">
            <v>6164</v>
          </cell>
          <cell r="I77">
            <v>6455</v>
          </cell>
          <cell r="J77">
            <v>6760</v>
          </cell>
          <cell r="K77">
            <v>7077</v>
          </cell>
          <cell r="L77">
            <v>7409</v>
          </cell>
        </row>
        <row r="78">
          <cell r="B78" t="str">
            <v xml:space="preserve">Occupational Sfty Specialist 3,  AA,  AD  </v>
          </cell>
          <cell r="C78">
            <v>27</v>
          </cell>
          <cell r="D78">
            <v>3837</v>
          </cell>
          <cell r="E78">
            <v>4020</v>
          </cell>
          <cell r="F78">
            <v>4211</v>
          </cell>
          <cell r="G78">
            <v>4415</v>
          </cell>
          <cell r="H78">
            <v>4628</v>
          </cell>
          <cell r="I78">
            <v>4856</v>
          </cell>
          <cell r="J78">
            <v>5098</v>
          </cell>
          <cell r="K78">
            <v>5342</v>
          </cell>
          <cell r="L78">
            <v>5604</v>
          </cell>
        </row>
        <row r="79">
          <cell r="B79" t="str">
            <v xml:space="preserve">Office Assistant 1,  AA,  AD  </v>
          </cell>
          <cell r="C79">
            <v>7</v>
          </cell>
          <cell r="H79">
            <v>1972</v>
          </cell>
          <cell r="I79">
            <v>2039</v>
          </cell>
          <cell r="J79">
            <v>2119</v>
          </cell>
          <cell r="K79">
            <v>2195</v>
          </cell>
          <cell r="L79">
            <v>2282</v>
          </cell>
        </row>
        <row r="80">
          <cell r="B80" t="str">
            <v xml:space="preserve">Office Assistant 2,  AA,  AD  </v>
          </cell>
          <cell r="C80">
            <v>9</v>
          </cell>
          <cell r="F80">
            <v>1972</v>
          </cell>
          <cell r="G80">
            <v>2039</v>
          </cell>
          <cell r="H80">
            <v>2119</v>
          </cell>
          <cell r="I80">
            <v>2195</v>
          </cell>
          <cell r="J80">
            <v>2282</v>
          </cell>
          <cell r="K80">
            <v>2371</v>
          </cell>
          <cell r="L80">
            <v>2452</v>
          </cell>
        </row>
        <row r="81">
          <cell r="B81" t="str">
            <v xml:space="preserve">Office Coordinator,  AA,  AD  </v>
          </cell>
          <cell r="C81">
            <v>15</v>
          </cell>
          <cell r="D81">
            <v>2282</v>
          </cell>
          <cell r="E81">
            <v>2371</v>
          </cell>
          <cell r="F81">
            <v>2452</v>
          </cell>
          <cell r="G81">
            <v>2554</v>
          </cell>
          <cell r="H81">
            <v>2663</v>
          </cell>
          <cell r="I81">
            <v>2776</v>
          </cell>
          <cell r="J81">
            <v>2897</v>
          </cell>
          <cell r="K81">
            <v>3032</v>
          </cell>
          <cell r="L81">
            <v>3179</v>
          </cell>
        </row>
        <row r="82">
          <cell r="B82" t="str">
            <v xml:space="preserve">Office Specialist 1,  AA,  AD  </v>
          </cell>
          <cell r="C82" t="str">
            <v>12C</v>
          </cell>
          <cell r="D82">
            <v>2079</v>
          </cell>
          <cell r="E82">
            <v>2157</v>
          </cell>
          <cell r="F82">
            <v>2240</v>
          </cell>
          <cell r="G82">
            <v>2326</v>
          </cell>
          <cell r="H82">
            <v>2410</v>
          </cell>
          <cell r="I82">
            <v>2502</v>
          </cell>
          <cell r="J82">
            <v>2608</v>
          </cell>
          <cell r="K82">
            <v>2720</v>
          </cell>
          <cell r="L82">
            <v>2835</v>
          </cell>
        </row>
        <row r="83">
          <cell r="B83" t="str">
            <v xml:space="preserve">Office Specialist 2,  AA,  AD  </v>
          </cell>
          <cell r="C83" t="str">
            <v>15C</v>
          </cell>
          <cell r="D83">
            <v>2326</v>
          </cell>
          <cell r="E83">
            <v>2410</v>
          </cell>
          <cell r="F83">
            <v>2502</v>
          </cell>
          <cell r="G83">
            <v>2608</v>
          </cell>
          <cell r="H83">
            <v>2720</v>
          </cell>
          <cell r="I83">
            <v>2835</v>
          </cell>
          <cell r="J83">
            <v>2965</v>
          </cell>
          <cell r="K83">
            <v>3107</v>
          </cell>
          <cell r="L83">
            <v>3257</v>
          </cell>
        </row>
        <row r="84">
          <cell r="B84" t="str">
            <v xml:space="preserve">Operations &amp; Policy Analyst 1,  AA,  AD  </v>
          </cell>
          <cell r="C84">
            <v>23</v>
          </cell>
          <cell r="D84">
            <v>3179</v>
          </cell>
          <cell r="E84">
            <v>3333</v>
          </cell>
          <cell r="F84">
            <v>3487</v>
          </cell>
          <cell r="G84">
            <v>3653</v>
          </cell>
          <cell r="H84">
            <v>3837</v>
          </cell>
          <cell r="I84">
            <v>4020</v>
          </cell>
          <cell r="J84">
            <v>4211</v>
          </cell>
          <cell r="K84">
            <v>4415</v>
          </cell>
          <cell r="L84">
            <v>4628</v>
          </cell>
        </row>
        <row r="85">
          <cell r="B85" t="str">
            <v>Operations &amp; Policy Analyst 1,  AA,  MENN</v>
          </cell>
          <cell r="C85">
            <v>23</v>
          </cell>
          <cell r="D85">
            <v>3426</v>
          </cell>
          <cell r="E85">
            <v>3590</v>
          </cell>
          <cell r="F85">
            <v>3781</v>
          </cell>
          <cell r="G85">
            <v>3970</v>
          </cell>
          <cell r="H85">
            <v>4159</v>
          </cell>
          <cell r="I85">
            <v>4364</v>
          </cell>
          <cell r="J85">
            <v>4580</v>
          </cell>
          <cell r="K85">
            <v>4809</v>
          </cell>
        </row>
        <row r="86">
          <cell r="B86" t="str">
            <v xml:space="preserve">Operations &amp; Policy Analyst 1,  AA,  MMN </v>
          </cell>
          <cell r="C86">
            <v>23</v>
          </cell>
          <cell r="D86">
            <v>3426</v>
          </cell>
          <cell r="E86">
            <v>3590</v>
          </cell>
          <cell r="F86">
            <v>3781</v>
          </cell>
          <cell r="G86">
            <v>3970</v>
          </cell>
          <cell r="H86">
            <v>4159</v>
          </cell>
          <cell r="I86">
            <v>4364</v>
          </cell>
          <cell r="J86">
            <v>4580</v>
          </cell>
          <cell r="K86">
            <v>4809</v>
          </cell>
        </row>
        <row r="87">
          <cell r="B87" t="str">
            <v xml:space="preserve">Operations &amp; Policy Analyst 2,  AA,  AD  </v>
          </cell>
          <cell r="C87">
            <v>27</v>
          </cell>
          <cell r="D87">
            <v>3837</v>
          </cell>
          <cell r="E87">
            <v>4020</v>
          </cell>
          <cell r="F87">
            <v>4211</v>
          </cell>
          <cell r="G87">
            <v>4415</v>
          </cell>
          <cell r="H87">
            <v>4628</v>
          </cell>
          <cell r="I87">
            <v>4856</v>
          </cell>
          <cell r="J87">
            <v>5098</v>
          </cell>
          <cell r="K87">
            <v>5342</v>
          </cell>
          <cell r="L87">
            <v>5604</v>
          </cell>
        </row>
        <row r="88">
          <cell r="B88" t="str">
            <v xml:space="preserve">Operations &amp; Policy Analyst 2,  AA,  MMN </v>
          </cell>
          <cell r="C88">
            <v>27</v>
          </cell>
          <cell r="D88">
            <v>4159</v>
          </cell>
          <cell r="E88">
            <v>4364</v>
          </cell>
          <cell r="F88">
            <v>4580</v>
          </cell>
          <cell r="G88">
            <v>4809</v>
          </cell>
          <cell r="H88">
            <v>5052</v>
          </cell>
          <cell r="I88">
            <v>5304</v>
          </cell>
          <cell r="J88">
            <v>5567</v>
          </cell>
          <cell r="K88">
            <v>5839</v>
          </cell>
        </row>
        <row r="89">
          <cell r="B89" t="str">
            <v xml:space="preserve">Operations &amp; Policy Analyst 3,  AA,  AD  </v>
          </cell>
          <cell r="C89">
            <v>30</v>
          </cell>
          <cell r="D89">
            <v>4415</v>
          </cell>
          <cell r="E89">
            <v>4628</v>
          </cell>
          <cell r="F89">
            <v>4856</v>
          </cell>
          <cell r="G89">
            <v>5098</v>
          </cell>
          <cell r="H89">
            <v>5342</v>
          </cell>
          <cell r="I89">
            <v>5604</v>
          </cell>
          <cell r="J89">
            <v>5874</v>
          </cell>
          <cell r="K89">
            <v>6164</v>
          </cell>
          <cell r="L89">
            <v>6455</v>
          </cell>
        </row>
        <row r="90">
          <cell r="B90" t="str">
            <v xml:space="preserve">Operations &amp; Policy Analyst 3,  AA,  MMN </v>
          </cell>
          <cell r="C90">
            <v>30</v>
          </cell>
          <cell r="D90">
            <v>4809</v>
          </cell>
          <cell r="E90">
            <v>5052</v>
          </cell>
          <cell r="F90">
            <v>5304</v>
          </cell>
          <cell r="G90">
            <v>5567</v>
          </cell>
          <cell r="H90">
            <v>5839</v>
          </cell>
          <cell r="I90">
            <v>6134</v>
          </cell>
          <cell r="J90">
            <v>6435</v>
          </cell>
          <cell r="K90">
            <v>6760</v>
          </cell>
        </row>
        <row r="91">
          <cell r="B91" t="str">
            <v xml:space="preserve">Operations &amp; Policy Analyst 3,  AA,  MMS </v>
          </cell>
          <cell r="C91">
            <v>30</v>
          </cell>
          <cell r="D91">
            <v>4809</v>
          </cell>
          <cell r="E91">
            <v>5052</v>
          </cell>
          <cell r="F91">
            <v>5304</v>
          </cell>
          <cell r="G91">
            <v>5567</v>
          </cell>
          <cell r="H91">
            <v>5839</v>
          </cell>
          <cell r="I91">
            <v>6134</v>
          </cell>
          <cell r="J91">
            <v>6435</v>
          </cell>
          <cell r="K91">
            <v>6760</v>
          </cell>
        </row>
        <row r="92">
          <cell r="B92" t="str">
            <v xml:space="preserve">Operations &amp; Policy Analyst 4,  AA,  AD  </v>
          </cell>
          <cell r="C92">
            <v>32</v>
          </cell>
          <cell r="D92">
            <v>4856</v>
          </cell>
          <cell r="E92">
            <v>5098</v>
          </cell>
          <cell r="F92">
            <v>5342</v>
          </cell>
          <cell r="G92">
            <v>5604</v>
          </cell>
          <cell r="H92">
            <v>5874</v>
          </cell>
          <cell r="I92">
            <v>6164</v>
          </cell>
          <cell r="J92">
            <v>6455</v>
          </cell>
          <cell r="K92">
            <v>6760</v>
          </cell>
          <cell r="L92">
            <v>7079</v>
          </cell>
        </row>
        <row r="93">
          <cell r="B93" t="str">
            <v xml:space="preserve">Operations &amp; Policy Analyst 4,  AA,  MMN </v>
          </cell>
          <cell r="C93">
            <v>32</v>
          </cell>
          <cell r="D93">
            <v>5304</v>
          </cell>
          <cell r="E93">
            <v>5567</v>
          </cell>
          <cell r="F93">
            <v>5839</v>
          </cell>
          <cell r="G93">
            <v>6134</v>
          </cell>
          <cell r="H93">
            <v>6435</v>
          </cell>
          <cell r="I93">
            <v>6760</v>
          </cell>
          <cell r="J93">
            <v>7093</v>
          </cell>
          <cell r="K93">
            <v>7438</v>
          </cell>
        </row>
        <row r="94">
          <cell r="B94" t="str">
            <v xml:space="preserve">Operations &amp; Policy Analyst 4,  AA,  MMS </v>
          </cell>
          <cell r="C94">
            <v>32</v>
          </cell>
          <cell r="D94">
            <v>5304</v>
          </cell>
          <cell r="E94">
            <v>5567</v>
          </cell>
          <cell r="F94">
            <v>5839</v>
          </cell>
          <cell r="G94">
            <v>6134</v>
          </cell>
          <cell r="H94">
            <v>6435</v>
          </cell>
          <cell r="I94">
            <v>6760</v>
          </cell>
          <cell r="J94">
            <v>7093</v>
          </cell>
          <cell r="K94">
            <v>7438</v>
          </cell>
        </row>
        <row r="95">
          <cell r="B95" t="str">
            <v xml:space="preserve">Principal Executive/Manager A,  AA,  MMS </v>
          </cell>
          <cell r="C95" t="str">
            <v>24X</v>
          </cell>
          <cell r="D95">
            <v>3426</v>
          </cell>
          <cell r="E95">
            <v>3590</v>
          </cell>
          <cell r="F95">
            <v>3781</v>
          </cell>
          <cell r="G95">
            <v>3970</v>
          </cell>
          <cell r="H95">
            <v>4159</v>
          </cell>
          <cell r="I95">
            <v>4364</v>
          </cell>
          <cell r="J95">
            <v>4580</v>
          </cell>
          <cell r="K95">
            <v>4809</v>
          </cell>
          <cell r="L95">
            <v>5052</v>
          </cell>
        </row>
        <row r="96">
          <cell r="B96" t="str">
            <v xml:space="preserve">Principal Executive/Manager B,  AA,  MMS </v>
          </cell>
          <cell r="C96" t="str">
            <v>26X</v>
          </cell>
          <cell r="D96">
            <v>3781</v>
          </cell>
          <cell r="E96">
            <v>3970</v>
          </cell>
          <cell r="F96">
            <v>4159</v>
          </cell>
          <cell r="G96">
            <v>4364</v>
          </cell>
          <cell r="H96">
            <v>4580</v>
          </cell>
          <cell r="I96">
            <v>4809</v>
          </cell>
          <cell r="J96">
            <v>5052</v>
          </cell>
          <cell r="K96">
            <v>5304</v>
          </cell>
          <cell r="L96">
            <v>5567</v>
          </cell>
        </row>
        <row r="97">
          <cell r="B97" t="str">
            <v xml:space="preserve">Principal Executive/Manager C,  AA,  MMS </v>
          </cell>
          <cell r="C97" t="str">
            <v>28X</v>
          </cell>
          <cell r="D97">
            <v>4159</v>
          </cell>
          <cell r="E97">
            <v>4364</v>
          </cell>
          <cell r="F97">
            <v>4580</v>
          </cell>
          <cell r="G97">
            <v>4809</v>
          </cell>
          <cell r="H97">
            <v>5052</v>
          </cell>
          <cell r="I97">
            <v>5304</v>
          </cell>
          <cell r="J97">
            <v>5567</v>
          </cell>
          <cell r="K97">
            <v>5839</v>
          </cell>
          <cell r="L97">
            <v>6134</v>
          </cell>
        </row>
        <row r="98">
          <cell r="B98" t="str">
            <v xml:space="preserve">Principal Executive/Manager D,  AA,  MMS </v>
          </cell>
          <cell r="C98" t="str">
            <v>31X</v>
          </cell>
          <cell r="D98">
            <v>4809</v>
          </cell>
          <cell r="E98">
            <v>5052</v>
          </cell>
          <cell r="F98">
            <v>5304</v>
          </cell>
          <cell r="G98">
            <v>5567</v>
          </cell>
          <cell r="H98">
            <v>5839</v>
          </cell>
          <cell r="I98">
            <v>6134</v>
          </cell>
          <cell r="J98">
            <v>6435</v>
          </cell>
          <cell r="K98">
            <v>6760</v>
          </cell>
          <cell r="L98">
            <v>7093</v>
          </cell>
        </row>
        <row r="99">
          <cell r="B99" t="str">
            <v>Principal Executive/Manager E,  AA,  MESN</v>
          </cell>
          <cell r="C99" t="str">
            <v>33X</v>
          </cell>
          <cell r="D99">
            <v>5304</v>
          </cell>
          <cell r="E99">
            <v>5567</v>
          </cell>
          <cell r="F99">
            <v>5839</v>
          </cell>
          <cell r="G99">
            <v>6134</v>
          </cell>
          <cell r="H99">
            <v>6435</v>
          </cell>
          <cell r="I99">
            <v>6760</v>
          </cell>
          <cell r="J99">
            <v>7093</v>
          </cell>
          <cell r="K99">
            <v>7438</v>
          </cell>
          <cell r="L99">
            <v>7811</v>
          </cell>
        </row>
        <row r="100">
          <cell r="B100" t="str">
            <v xml:space="preserve">Principal Executive/Manager E,  AA,  MMS </v>
          </cell>
          <cell r="C100" t="str">
            <v>33X</v>
          </cell>
          <cell r="D100">
            <v>5304</v>
          </cell>
          <cell r="E100">
            <v>5567</v>
          </cell>
          <cell r="F100">
            <v>5839</v>
          </cell>
          <cell r="G100">
            <v>6134</v>
          </cell>
          <cell r="H100">
            <v>6435</v>
          </cell>
          <cell r="I100">
            <v>6760</v>
          </cell>
          <cell r="J100">
            <v>7093</v>
          </cell>
          <cell r="K100">
            <v>7438</v>
          </cell>
          <cell r="L100">
            <v>7811</v>
          </cell>
        </row>
        <row r="101">
          <cell r="B101" t="str">
            <v xml:space="preserve">Principal Executive/Manager E,  IA,  MMS </v>
          </cell>
          <cell r="C101" t="str">
            <v>33X</v>
          </cell>
          <cell r="D101">
            <v>6134</v>
          </cell>
          <cell r="E101">
            <v>6435</v>
          </cell>
          <cell r="F101">
            <v>6760</v>
          </cell>
          <cell r="G101">
            <v>7093</v>
          </cell>
          <cell r="H101">
            <v>7438</v>
          </cell>
          <cell r="I101">
            <v>7811</v>
          </cell>
          <cell r="J101">
            <v>8206</v>
          </cell>
          <cell r="K101">
            <v>8613</v>
          </cell>
          <cell r="L101">
            <v>9035</v>
          </cell>
        </row>
        <row r="102">
          <cell r="B102" t="str">
            <v>Principal Executive/Manager F,  AA,  MESN</v>
          </cell>
          <cell r="C102" t="str">
            <v>35X</v>
          </cell>
          <cell r="D102">
            <v>5839</v>
          </cell>
          <cell r="E102">
            <v>6134</v>
          </cell>
          <cell r="F102">
            <v>6435</v>
          </cell>
          <cell r="G102">
            <v>6760</v>
          </cell>
          <cell r="H102">
            <v>7093</v>
          </cell>
          <cell r="I102">
            <v>7438</v>
          </cell>
          <cell r="J102">
            <v>7811</v>
          </cell>
          <cell r="K102">
            <v>8206</v>
          </cell>
          <cell r="L102">
            <v>8613</v>
          </cell>
        </row>
        <row r="103">
          <cell r="B103" t="str">
            <v xml:space="preserve">Principal Executive/Manager F,  AA,  MMS </v>
          </cell>
          <cell r="C103" t="str">
            <v>35X</v>
          </cell>
          <cell r="D103">
            <v>5839</v>
          </cell>
          <cell r="E103">
            <v>6134</v>
          </cell>
          <cell r="F103">
            <v>6435</v>
          </cell>
          <cell r="G103">
            <v>6760</v>
          </cell>
          <cell r="H103">
            <v>7093</v>
          </cell>
          <cell r="I103">
            <v>7438</v>
          </cell>
          <cell r="J103">
            <v>7811</v>
          </cell>
          <cell r="K103">
            <v>8206</v>
          </cell>
          <cell r="L103">
            <v>8613</v>
          </cell>
        </row>
        <row r="104">
          <cell r="B104" t="str">
            <v>Principal Executive/Manager G,  AA,  MESN</v>
          </cell>
          <cell r="C104" t="str">
            <v>38X</v>
          </cell>
          <cell r="D104">
            <v>6760</v>
          </cell>
          <cell r="E104">
            <v>7093</v>
          </cell>
          <cell r="F104">
            <v>7438</v>
          </cell>
          <cell r="G104">
            <v>7811</v>
          </cell>
          <cell r="H104">
            <v>8206</v>
          </cell>
          <cell r="I104">
            <v>8613</v>
          </cell>
          <cell r="J104">
            <v>9035</v>
          </cell>
          <cell r="K104">
            <v>9487</v>
          </cell>
          <cell r="L104">
            <v>9955</v>
          </cell>
        </row>
        <row r="105">
          <cell r="B105" t="str">
            <v>Principal Executive/Manager H,  HA,  MEAH</v>
          </cell>
          <cell r="C105" t="str">
            <v>40X</v>
          </cell>
          <cell r="D105">
            <v>7929</v>
          </cell>
          <cell r="E105">
            <v>8325</v>
          </cell>
          <cell r="F105">
            <v>8746</v>
          </cell>
          <cell r="G105">
            <v>9182</v>
          </cell>
          <cell r="H105">
            <v>9630</v>
          </cell>
          <cell r="I105">
            <v>10112</v>
          </cell>
          <cell r="J105">
            <v>10612</v>
          </cell>
          <cell r="K105">
            <v>11146</v>
          </cell>
          <cell r="L105">
            <v>11697</v>
          </cell>
        </row>
        <row r="106">
          <cell r="B106" t="str">
            <v xml:space="preserve">Procurement &amp; Contract Spec 1,  AA,  AD  </v>
          </cell>
          <cell r="C106">
            <v>23</v>
          </cell>
          <cell r="D106">
            <v>3179</v>
          </cell>
          <cell r="E106">
            <v>3333</v>
          </cell>
          <cell r="F106">
            <v>3487</v>
          </cell>
          <cell r="G106">
            <v>3653</v>
          </cell>
          <cell r="H106">
            <v>3837</v>
          </cell>
          <cell r="I106">
            <v>4020</v>
          </cell>
          <cell r="J106">
            <v>4211</v>
          </cell>
          <cell r="K106">
            <v>4415</v>
          </cell>
          <cell r="L106">
            <v>4628</v>
          </cell>
        </row>
        <row r="107">
          <cell r="B107" t="str">
            <v xml:space="preserve">Procurement &amp; Contract Spec 2,  AA,  AD  </v>
          </cell>
          <cell r="C107">
            <v>27</v>
          </cell>
          <cell r="D107">
            <v>3837</v>
          </cell>
          <cell r="E107">
            <v>4020</v>
          </cell>
          <cell r="F107">
            <v>4211</v>
          </cell>
          <cell r="G107">
            <v>4415</v>
          </cell>
          <cell r="H107">
            <v>4628</v>
          </cell>
          <cell r="I107">
            <v>4856</v>
          </cell>
          <cell r="J107">
            <v>5098</v>
          </cell>
          <cell r="K107">
            <v>5342</v>
          </cell>
          <cell r="L107">
            <v>5604</v>
          </cell>
        </row>
        <row r="108">
          <cell r="B108" t="str">
            <v xml:space="preserve">Procurement &amp; Contract Spec 3,  AA,  AD  </v>
          </cell>
          <cell r="C108">
            <v>29</v>
          </cell>
          <cell r="D108">
            <v>4211</v>
          </cell>
          <cell r="E108">
            <v>4415</v>
          </cell>
          <cell r="F108">
            <v>4628</v>
          </cell>
          <cell r="G108">
            <v>4856</v>
          </cell>
          <cell r="H108">
            <v>5098</v>
          </cell>
          <cell r="I108">
            <v>5342</v>
          </cell>
          <cell r="J108">
            <v>5604</v>
          </cell>
          <cell r="K108">
            <v>5874</v>
          </cell>
          <cell r="L108">
            <v>6164</v>
          </cell>
        </row>
        <row r="109">
          <cell r="B109" t="str">
            <v xml:space="preserve">Procurement &amp; Contract Spec 3,  AA,  MMN </v>
          </cell>
          <cell r="C109">
            <v>29</v>
          </cell>
          <cell r="D109">
            <v>4580</v>
          </cell>
          <cell r="E109">
            <v>4809</v>
          </cell>
          <cell r="F109">
            <v>5052</v>
          </cell>
          <cell r="G109">
            <v>5304</v>
          </cell>
          <cell r="H109">
            <v>5567</v>
          </cell>
          <cell r="I109">
            <v>5839</v>
          </cell>
          <cell r="J109">
            <v>6134</v>
          </cell>
          <cell r="K109">
            <v>6435</v>
          </cell>
        </row>
        <row r="110">
          <cell r="B110" t="str">
            <v xml:space="preserve">Procurement And Contract Asst,  AA,  AD  </v>
          </cell>
          <cell r="C110">
            <v>19</v>
          </cell>
          <cell r="D110">
            <v>2663</v>
          </cell>
          <cell r="E110">
            <v>2776</v>
          </cell>
          <cell r="F110">
            <v>2897</v>
          </cell>
          <cell r="G110">
            <v>3032</v>
          </cell>
          <cell r="H110">
            <v>3179</v>
          </cell>
          <cell r="I110">
            <v>3333</v>
          </cell>
          <cell r="J110">
            <v>3487</v>
          </cell>
          <cell r="K110">
            <v>3653</v>
          </cell>
          <cell r="L110">
            <v>3837</v>
          </cell>
        </row>
        <row r="111">
          <cell r="B111" t="str">
            <v xml:space="preserve">Program Analyst 1,  AA,  AD  </v>
          </cell>
          <cell r="C111">
            <v>23</v>
          </cell>
          <cell r="D111">
            <v>3179</v>
          </cell>
          <cell r="E111">
            <v>3333</v>
          </cell>
          <cell r="F111">
            <v>3487</v>
          </cell>
          <cell r="G111">
            <v>3653</v>
          </cell>
          <cell r="H111">
            <v>3837</v>
          </cell>
          <cell r="I111">
            <v>4020</v>
          </cell>
          <cell r="J111">
            <v>4211</v>
          </cell>
          <cell r="K111">
            <v>4415</v>
          </cell>
          <cell r="L111">
            <v>4628</v>
          </cell>
        </row>
        <row r="112">
          <cell r="B112" t="str">
            <v xml:space="preserve">Program Analyst 2,  AA,  AD  </v>
          </cell>
          <cell r="C112">
            <v>27</v>
          </cell>
          <cell r="D112">
            <v>3837</v>
          </cell>
          <cell r="E112">
            <v>4020</v>
          </cell>
          <cell r="F112">
            <v>4211</v>
          </cell>
          <cell r="G112">
            <v>4415</v>
          </cell>
          <cell r="H112">
            <v>4628</v>
          </cell>
          <cell r="I112">
            <v>4856</v>
          </cell>
          <cell r="J112">
            <v>5098</v>
          </cell>
          <cell r="K112">
            <v>5342</v>
          </cell>
          <cell r="L112">
            <v>5604</v>
          </cell>
        </row>
        <row r="113">
          <cell r="B113" t="str">
            <v xml:space="preserve">Program Analyst 3,  AA,  AD  </v>
          </cell>
          <cell r="C113">
            <v>29</v>
          </cell>
          <cell r="D113">
            <v>4211</v>
          </cell>
          <cell r="E113">
            <v>4415</v>
          </cell>
          <cell r="F113">
            <v>4628</v>
          </cell>
          <cell r="G113">
            <v>4856</v>
          </cell>
          <cell r="H113">
            <v>5098</v>
          </cell>
          <cell r="I113">
            <v>5342</v>
          </cell>
          <cell r="J113">
            <v>5604</v>
          </cell>
          <cell r="K113">
            <v>5874</v>
          </cell>
          <cell r="L113">
            <v>6164</v>
          </cell>
        </row>
        <row r="114">
          <cell r="B114" t="str">
            <v xml:space="preserve">Program Analyst 3,  AA,  MMN </v>
          </cell>
          <cell r="C114">
            <v>29</v>
          </cell>
          <cell r="D114">
            <v>4580</v>
          </cell>
          <cell r="E114">
            <v>4809</v>
          </cell>
          <cell r="F114">
            <v>5052</v>
          </cell>
          <cell r="G114">
            <v>5304</v>
          </cell>
          <cell r="H114">
            <v>5567</v>
          </cell>
          <cell r="I114">
            <v>5839</v>
          </cell>
          <cell r="J114">
            <v>6134</v>
          </cell>
          <cell r="K114">
            <v>6435</v>
          </cell>
        </row>
        <row r="115">
          <cell r="B115" t="str">
            <v xml:space="preserve">Program Analyst 4,  AA,  AD  </v>
          </cell>
          <cell r="C115">
            <v>31</v>
          </cell>
          <cell r="D115">
            <v>4628</v>
          </cell>
          <cell r="E115">
            <v>4856</v>
          </cell>
          <cell r="F115">
            <v>5098</v>
          </cell>
          <cell r="G115">
            <v>5342</v>
          </cell>
          <cell r="H115">
            <v>5604</v>
          </cell>
          <cell r="I115">
            <v>5874</v>
          </cell>
          <cell r="J115">
            <v>6164</v>
          </cell>
          <cell r="K115">
            <v>6455</v>
          </cell>
          <cell r="L115">
            <v>6760</v>
          </cell>
        </row>
        <row r="116">
          <cell r="B116" t="str">
            <v xml:space="preserve">Program Analyst 4,  AA,  MMN </v>
          </cell>
          <cell r="C116">
            <v>31</v>
          </cell>
          <cell r="D116">
            <v>5052</v>
          </cell>
          <cell r="E116">
            <v>5304</v>
          </cell>
          <cell r="F116">
            <v>5567</v>
          </cell>
          <cell r="G116">
            <v>5839</v>
          </cell>
          <cell r="H116">
            <v>6134</v>
          </cell>
          <cell r="I116">
            <v>6435</v>
          </cell>
          <cell r="J116">
            <v>6760</v>
          </cell>
          <cell r="K116">
            <v>7093</v>
          </cell>
        </row>
        <row r="117">
          <cell r="B117" t="str">
            <v xml:space="preserve">Project Manager 1,  AA,  AD  </v>
          </cell>
          <cell r="C117">
            <v>26</v>
          </cell>
          <cell r="D117">
            <v>3653</v>
          </cell>
          <cell r="E117">
            <v>3837</v>
          </cell>
          <cell r="F117">
            <v>4020</v>
          </cell>
          <cell r="G117">
            <v>4211</v>
          </cell>
          <cell r="H117">
            <v>4415</v>
          </cell>
          <cell r="I117">
            <v>4628</v>
          </cell>
          <cell r="J117">
            <v>4856</v>
          </cell>
          <cell r="K117">
            <v>5098</v>
          </cell>
          <cell r="L117">
            <v>5342</v>
          </cell>
        </row>
        <row r="118">
          <cell r="B118" t="str">
            <v xml:space="preserve">Project Manager 2,  AA,  AD  </v>
          </cell>
          <cell r="C118">
            <v>29</v>
          </cell>
          <cell r="D118">
            <v>4211</v>
          </cell>
          <cell r="E118">
            <v>4415</v>
          </cell>
          <cell r="F118">
            <v>4628</v>
          </cell>
          <cell r="G118">
            <v>4856</v>
          </cell>
          <cell r="H118">
            <v>5098</v>
          </cell>
          <cell r="I118">
            <v>5342</v>
          </cell>
          <cell r="J118">
            <v>5604</v>
          </cell>
          <cell r="K118">
            <v>5874</v>
          </cell>
          <cell r="L118">
            <v>6164</v>
          </cell>
        </row>
        <row r="119">
          <cell r="B119" t="str">
            <v xml:space="preserve">Project Manager 3,  AA,  AD  </v>
          </cell>
          <cell r="C119">
            <v>31</v>
          </cell>
          <cell r="D119">
            <v>4628</v>
          </cell>
          <cell r="E119">
            <v>4856</v>
          </cell>
          <cell r="F119">
            <v>5098</v>
          </cell>
          <cell r="G119">
            <v>5342</v>
          </cell>
          <cell r="H119">
            <v>5604</v>
          </cell>
          <cell r="I119">
            <v>5874</v>
          </cell>
          <cell r="J119">
            <v>6164</v>
          </cell>
          <cell r="K119">
            <v>6455</v>
          </cell>
          <cell r="L119">
            <v>6760</v>
          </cell>
        </row>
        <row r="120">
          <cell r="B120" t="str">
            <v xml:space="preserve">Public Affairs Specialist 1,  AA,  AD  </v>
          </cell>
          <cell r="C120">
            <v>25</v>
          </cell>
          <cell r="D120">
            <v>3487</v>
          </cell>
          <cell r="E120">
            <v>3653</v>
          </cell>
          <cell r="F120">
            <v>3837</v>
          </cell>
          <cell r="G120">
            <v>4020</v>
          </cell>
          <cell r="H120">
            <v>4211</v>
          </cell>
          <cell r="I120">
            <v>4415</v>
          </cell>
          <cell r="J120">
            <v>4628</v>
          </cell>
          <cell r="K120">
            <v>4856</v>
          </cell>
          <cell r="L120">
            <v>5098</v>
          </cell>
        </row>
        <row r="121">
          <cell r="B121" t="str">
            <v xml:space="preserve">Public Affairs Specialist 2,  AA,  AD  </v>
          </cell>
          <cell r="C121">
            <v>29</v>
          </cell>
          <cell r="D121">
            <v>4211</v>
          </cell>
          <cell r="E121">
            <v>4415</v>
          </cell>
          <cell r="F121">
            <v>4628</v>
          </cell>
          <cell r="G121">
            <v>4856</v>
          </cell>
          <cell r="H121">
            <v>5098</v>
          </cell>
          <cell r="I121">
            <v>5342</v>
          </cell>
          <cell r="J121">
            <v>5604</v>
          </cell>
          <cell r="K121">
            <v>5874</v>
          </cell>
          <cell r="L121">
            <v>6164</v>
          </cell>
        </row>
        <row r="122">
          <cell r="B122" t="str">
            <v xml:space="preserve">Public Affairs Specialist 3,  AA,  AD  </v>
          </cell>
          <cell r="C122">
            <v>31</v>
          </cell>
          <cell r="D122">
            <v>4628</v>
          </cell>
          <cell r="E122">
            <v>4856</v>
          </cell>
          <cell r="F122">
            <v>5098</v>
          </cell>
          <cell r="G122">
            <v>5342</v>
          </cell>
          <cell r="H122">
            <v>5604</v>
          </cell>
          <cell r="I122">
            <v>5874</v>
          </cell>
          <cell r="J122">
            <v>6164</v>
          </cell>
          <cell r="K122">
            <v>6455</v>
          </cell>
          <cell r="L122">
            <v>6760</v>
          </cell>
        </row>
        <row r="123">
          <cell r="B123" t="str">
            <v xml:space="preserve">Public Service Rep 1,  AA,  AD  </v>
          </cell>
          <cell r="C123">
            <v>9</v>
          </cell>
          <cell r="F123">
            <v>1972</v>
          </cell>
          <cell r="G123">
            <v>2039</v>
          </cell>
          <cell r="H123">
            <v>2119</v>
          </cell>
          <cell r="I123">
            <v>2195</v>
          </cell>
          <cell r="J123">
            <v>2282</v>
          </cell>
          <cell r="K123">
            <v>2371</v>
          </cell>
          <cell r="L123">
            <v>2452</v>
          </cell>
        </row>
        <row r="124">
          <cell r="B124" t="str">
            <v xml:space="preserve">Public Service Rep 2,  AA,  AD  </v>
          </cell>
          <cell r="C124" t="str">
            <v>12C</v>
          </cell>
          <cell r="D124">
            <v>2079</v>
          </cell>
          <cell r="E124">
            <v>2157</v>
          </cell>
          <cell r="F124">
            <v>2240</v>
          </cell>
          <cell r="G124">
            <v>2326</v>
          </cell>
          <cell r="H124">
            <v>2410</v>
          </cell>
          <cell r="I124">
            <v>2502</v>
          </cell>
          <cell r="J124">
            <v>2608</v>
          </cell>
          <cell r="K124">
            <v>2720</v>
          </cell>
          <cell r="L124">
            <v>2835</v>
          </cell>
        </row>
        <row r="125">
          <cell r="B125" t="str">
            <v xml:space="preserve">Public Service Rep 3,  AA,  AD  </v>
          </cell>
          <cell r="C125">
            <v>15</v>
          </cell>
          <cell r="D125">
            <v>2282</v>
          </cell>
          <cell r="E125">
            <v>2371</v>
          </cell>
          <cell r="F125">
            <v>2452</v>
          </cell>
          <cell r="G125">
            <v>2554</v>
          </cell>
          <cell r="H125">
            <v>2663</v>
          </cell>
          <cell r="I125">
            <v>2776</v>
          </cell>
          <cell r="J125">
            <v>2897</v>
          </cell>
          <cell r="K125">
            <v>3032</v>
          </cell>
          <cell r="L125">
            <v>3179</v>
          </cell>
        </row>
        <row r="126">
          <cell r="B126" t="str">
            <v xml:space="preserve">Public Service Rep 4,  AA,  AD  </v>
          </cell>
          <cell r="C126">
            <v>19</v>
          </cell>
          <cell r="D126">
            <v>2663</v>
          </cell>
          <cell r="E126">
            <v>2776</v>
          </cell>
          <cell r="F126">
            <v>2897</v>
          </cell>
          <cell r="G126">
            <v>3032</v>
          </cell>
          <cell r="H126">
            <v>3179</v>
          </cell>
          <cell r="I126">
            <v>3333</v>
          </cell>
          <cell r="J126">
            <v>3487</v>
          </cell>
          <cell r="K126">
            <v>3653</v>
          </cell>
          <cell r="L126">
            <v>3837</v>
          </cell>
        </row>
        <row r="127">
          <cell r="B127" t="str">
            <v xml:space="preserve">Research Analyst 1,  AA,  AD  </v>
          </cell>
          <cell r="C127">
            <v>19</v>
          </cell>
          <cell r="D127">
            <v>2663</v>
          </cell>
          <cell r="E127">
            <v>2776</v>
          </cell>
          <cell r="F127">
            <v>2897</v>
          </cell>
          <cell r="G127">
            <v>3032</v>
          </cell>
          <cell r="H127">
            <v>3179</v>
          </cell>
          <cell r="I127">
            <v>3333</v>
          </cell>
          <cell r="J127">
            <v>3487</v>
          </cell>
          <cell r="K127">
            <v>3653</v>
          </cell>
          <cell r="L127">
            <v>3837</v>
          </cell>
        </row>
        <row r="128">
          <cell r="B128" t="str">
            <v xml:space="preserve">Research Analyst 2,  AA,  AD  </v>
          </cell>
          <cell r="C128">
            <v>23</v>
          </cell>
          <cell r="D128">
            <v>3179</v>
          </cell>
          <cell r="E128">
            <v>3333</v>
          </cell>
          <cell r="F128">
            <v>3487</v>
          </cell>
          <cell r="G128">
            <v>3653</v>
          </cell>
          <cell r="H128">
            <v>3837</v>
          </cell>
          <cell r="I128">
            <v>4020</v>
          </cell>
          <cell r="J128">
            <v>4211</v>
          </cell>
          <cell r="K128">
            <v>4415</v>
          </cell>
          <cell r="L128">
            <v>4628</v>
          </cell>
        </row>
        <row r="129">
          <cell r="B129" t="str">
            <v xml:space="preserve">Research Analyst 3,  AA,  AD  </v>
          </cell>
          <cell r="C129">
            <v>26</v>
          </cell>
          <cell r="D129">
            <v>3653</v>
          </cell>
          <cell r="E129">
            <v>3837</v>
          </cell>
          <cell r="F129">
            <v>4020</v>
          </cell>
          <cell r="G129">
            <v>4211</v>
          </cell>
          <cell r="H129">
            <v>4415</v>
          </cell>
          <cell r="I129">
            <v>4628</v>
          </cell>
          <cell r="J129">
            <v>4856</v>
          </cell>
          <cell r="K129">
            <v>5098</v>
          </cell>
          <cell r="L129">
            <v>5342</v>
          </cell>
        </row>
        <row r="130">
          <cell r="B130" t="str">
            <v xml:space="preserve">Research Analyst 4,  AA,  AD  </v>
          </cell>
          <cell r="C130">
            <v>30</v>
          </cell>
          <cell r="D130">
            <v>4415</v>
          </cell>
          <cell r="E130">
            <v>4628</v>
          </cell>
          <cell r="F130">
            <v>4856</v>
          </cell>
          <cell r="G130">
            <v>5098</v>
          </cell>
          <cell r="H130">
            <v>5342</v>
          </cell>
          <cell r="I130">
            <v>5604</v>
          </cell>
          <cell r="J130">
            <v>5874</v>
          </cell>
          <cell r="K130">
            <v>6164</v>
          </cell>
          <cell r="L130">
            <v>6455</v>
          </cell>
        </row>
        <row r="131">
          <cell r="B131" t="str">
            <v xml:space="preserve">Revenue Agent 1,  AA,  AD  </v>
          </cell>
          <cell r="C131">
            <v>17</v>
          </cell>
          <cell r="D131">
            <v>2452</v>
          </cell>
          <cell r="E131">
            <v>2554</v>
          </cell>
          <cell r="F131">
            <v>2663</v>
          </cell>
          <cell r="G131">
            <v>2776</v>
          </cell>
          <cell r="H131">
            <v>2897</v>
          </cell>
          <cell r="I131">
            <v>3032</v>
          </cell>
          <cell r="J131">
            <v>3179</v>
          </cell>
          <cell r="K131">
            <v>3333</v>
          </cell>
          <cell r="L131">
            <v>3487</v>
          </cell>
        </row>
        <row r="132">
          <cell r="B132" t="str">
            <v xml:space="preserve">Safety Specialist 1,  AA,  AD  </v>
          </cell>
          <cell r="C132">
            <v>23</v>
          </cell>
          <cell r="D132">
            <v>3179</v>
          </cell>
          <cell r="E132">
            <v>3333</v>
          </cell>
          <cell r="F132">
            <v>3487</v>
          </cell>
          <cell r="G132">
            <v>3653</v>
          </cell>
          <cell r="H132">
            <v>3837</v>
          </cell>
          <cell r="I132">
            <v>4020</v>
          </cell>
          <cell r="J132">
            <v>4211</v>
          </cell>
          <cell r="K132">
            <v>4415</v>
          </cell>
          <cell r="L132">
            <v>4628</v>
          </cell>
        </row>
        <row r="133">
          <cell r="B133" t="str">
            <v xml:space="preserve">Safety Specialist 2,  AA,  AD  </v>
          </cell>
          <cell r="C133">
            <v>27</v>
          </cell>
          <cell r="D133">
            <v>3837</v>
          </cell>
          <cell r="E133">
            <v>4020</v>
          </cell>
          <cell r="F133">
            <v>4211</v>
          </cell>
          <cell r="G133">
            <v>4415</v>
          </cell>
          <cell r="H133">
            <v>4628</v>
          </cell>
          <cell r="I133">
            <v>4856</v>
          </cell>
          <cell r="J133">
            <v>5098</v>
          </cell>
          <cell r="K133">
            <v>5342</v>
          </cell>
          <cell r="L133">
            <v>5604</v>
          </cell>
        </row>
        <row r="134">
          <cell r="B134" t="str">
            <v xml:space="preserve">Safety Specialist 2,  AA,  MMN </v>
          </cell>
          <cell r="C134">
            <v>27</v>
          </cell>
          <cell r="D134">
            <v>4159</v>
          </cell>
          <cell r="E134">
            <v>4364</v>
          </cell>
          <cell r="F134">
            <v>4580</v>
          </cell>
          <cell r="G134">
            <v>4809</v>
          </cell>
          <cell r="H134">
            <v>5052</v>
          </cell>
          <cell r="I134">
            <v>5304</v>
          </cell>
          <cell r="J134">
            <v>5567</v>
          </cell>
          <cell r="K134">
            <v>5839</v>
          </cell>
        </row>
        <row r="135">
          <cell r="B135" t="str">
            <v xml:space="preserve">Scientific Instrument Tech,  AA,  AD  </v>
          </cell>
          <cell r="C135">
            <v>21</v>
          </cell>
          <cell r="D135">
            <v>2897</v>
          </cell>
          <cell r="E135">
            <v>3032</v>
          </cell>
          <cell r="F135">
            <v>3179</v>
          </cell>
          <cell r="G135">
            <v>3333</v>
          </cell>
          <cell r="H135">
            <v>3487</v>
          </cell>
          <cell r="I135">
            <v>3653</v>
          </cell>
          <cell r="J135">
            <v>3837</v>
          </cell>
          <cell r="K135">
            <v>4020</v>
          </cell>
          <cell r="L135">
            <v>4211</v>
          </cell>
        </row>
        <row r="136">
          <cell r="B136" t="str">
            <v xml:space="preserve">Student Prof/Tech Worker,  AA,  AD  </v>
          </cell>
          <cell r="C136">
            <v>11</v>
          </cell>
          <cell r="D136">
            <v>1972</v>
          </cell>
          <cell r="E136">
            <v>2039</v>
          </cell>
          <cell r="F136">
            <v>2119</v>
          </cell>
          <cell r="G136">
            <v>2195</v>
          </cell>
          <cell r="H136">
            <v>2282</v>
          </cell>
          <cell r="I136">
            <v>2371</v>
          </cell>
          <cell r="J136">
            <v>2452</v>
          </cell>
          <cell r="K136">
            <v>2554</v>
          </cell>
          <cell r="L136">
            <v>2663</v>
          </cell>
        </row>
        <row r="137">
          <cell r="B137" t="str">
            <v xml:space="preserve">Training &amp; Development Spec 1,  AA,  MMN </v>
          </cell>
          <cell r="C137">
            <v>23</v>
          </cell>
          <cell r="D137">
            <v>3426</v>
          </cell>
          <cell r="E137">
            <v>3590</v>
          </cell>
          <cell r="F137">
            <v>3781</v>
          </cell>
          <cell r="G137">
            <v>3970</v>
          </cell>
          <cell r="H137">
            <v>4159</v>
          </cell>
          <cell r="I137">
            <v>4364</v>
          </cell>
          <cell r="J137">
            <v>4580</v>
          </cell>
          <cell r="K137">
            <v>4809</v>
          </cell>
        </row>
        <row r="138">
          <cell r="B138" t="str">
            <v xml:space="preserve">Training &amp; Development Spec 2,  AA,  AD  </v>
          </cell>
          <cell r="C138">
            <v>27</v>
          </cell>
          <cell r="D138">
            <v>3837</v>
          </cell>
          <cell r="E138">
            <v>4020</v>
          </cell>
          <cell r="F138">
            <v>4211</v>
          </cell>
          <cell r="G138">
            <v>4415</v>
          </cell>
          <cell r="H138">
            <v>4628</v>
          </cell>
          <cell r="I138">
            <v>4856</v>
          </cell>
          <cell r="J138">
            <v>5098</v>
          </cell>
          <cell r="K138">
            <v>5342</v>
          </cell>
          <cell r="L138">
            <v>5604</v>
          </cell>
        </row>
        <row r="139">
          <cell r="B139" t="str">
            <v xml:space="preserve">Training &amp; Development Spec 2,  AA,  MMN </v>
          </cell>
          <cell r="C139">
            <v>27</v>
          </cell>
          <cell r="D139">
            <v>4159</v>
          </cell>
          <cell r="E139">
            <v>4364</v>
          </cell>
          <cell r="F139">
            <v>4580</v>
          </cell>
          <cell r="G139">
            <v>4809</v>
          </cell>
          <cell r="H139">
            <v>5052</v>
          </cell>
          <cell r="I139">
            <v>5304</v>
          </cell>
          <cell r="J139">
            <v>5567</v>
          </cell>
          <cell r="K139">
            <v>5839</v>
          </cell>
        </row>
        <row r="140">
          <cell r="B140" t="str">
            <v xml:space="preserve">Vehicle Emission Technician 1,  AA,  AD  </v>
          </cell>
          <cell r="C140">
            <v>16</v>
          </cell>
          <cell r="D140">
            <v>2371</v>
          </cell>
          <cell r="E140">
            <v>2452</v>
          </cell>
          <cell r="F140">
            <v>2554</v>
          </cell>
          <cell r="G140">
            <v>2663</v>
          </cell>
          <cell r="H140">
            <v>2776</v>
          </cell>
          <cell r="I140">
            <v>2897</v>
          </cell>
          <cell r="J140">
            <v>3032</v>
          </cell>
          <cell r="K140">
            <v>3179</v>
          </cell>
          <cell r="L140">
            <v>3333</v>
          </cell>
        </row>
        <row r="141">
          <cell r="B141" t="str">
            <v xml:space="preserve">Vehicle Emission Technician 2,  AA,  AD  </v>
          </cell>
          <cell r="C141">
            <v>18</v>
          </cell>
          <cell r="D141">
            <v>2554</v>
          </cell>
          <cell r="E141">
            <v>2663</v>
          </cell>
          <cell r="F141">
            <v>2776</v>
          </cell>
          <cell r="G141">
            <v>2897</v>
          </cell>
          <cell r="H141">
            <v>3032</v>
          </cell>
          <cell r="I141">
            <v>3179</v>
          </cell>
          <cell r="J141">
            <v>3333</v>
          </cell>
          <cell r="K141">
            <v>3487</v>
          </cell>
          <cell r="L141">
            <v>3653</v>
          </cell>
        </row>
        <row r="142">
          <cell r="B142" t="str">
            <v xml:space="preserve">Word Processing Technician 1,  AA,  AD  </v>
          </cell>
          <cell r="C142">
            <v>11</v>
          </cell>
          <cell r="D142">
            <v>1972</v>
          </cell>
          <cell r="E142">
            <v>2039</v>
          </cell>
          <cell r="F142">
            <v>2119</v>
          </cell>
          <cell r="G142">
            <v>2195</v>
          </cell>
          <cell r="H142">
            <v>2282</v>
          </cell>
          <cell r="I142">
            <v>2371</v>
          </cell>
          <cell r="J142">
            <v>2452</v>
          </cell>
          <cell r="K142">
            <v>2554</v>
          </cell>
          <cell r="L142">
            <v>2663</v>
          </cell>
        </row>
        <row r="143">
          <cell r="B143" t="str">
            <v xml:space="preserve">Word Processing Technician 2,  AA,  AD  </v>
          </cell>
          <cell r="C143">
            <v>13</v>
          </cell>
          <cell r="D143">
            <v>2119</v>
          </cell>
          <cell r="E143">
            <v>2195</v>
          </cell>
          <cell r="F143">
            <v>2282</v>
          </cell>
          <cell r="G143">
            <v>2371</v>
          </cell>
          <cell r="H143">
            <v>2452</v>
          </cell>
          <cell r="I143">
            <v>2554</v>
          </cell>
          <cell r="J143">
            <v>2663</v>
          </cell>
          <cell r="K143">
            <v>2776</v>
          </cell>
          <cell r="L143">
            <v>2897</v>
          </cell>
        </row>
        <row r="144">
          <cell r="B144" t="str">
            <v xml:space="preserve">Word Processing Technician 3,  AA,  AD  </v>
          </cell>
          <cell r="C144">
            <v>15</v>
          </cell>
          <cell r="D144">
            <v>2282</v>
          </cell>
          <cell r="E144">
            <v>2371</v>
          </cell>
          <cell r="F144">
            <v>2452</v>
          </cell>
          <cell r="G144">
            <v>2554</v>
          </cell>
          <cell r="H144">
            <v>2663</v>
          </cell>
          <cell r="I144">
            <v>2776</v>
          </cell>
          <cell r="J144">
            <v>2897</v>
          </cell>
          <cell r="K144">
            <v>3032</v>
          </cell>
          <cell r="L144">
            <v>3179</v>
          </cell>
        </row>
      </sheetData>
      <sheetData sheetId="4">
        <row r="3">
          <cell r="C3">
            <v>7.6499999999999999E-2</v>
          </cell>
        </row>
        <row r="4">
          <cell r="C4">
            <v>0.254</v>
          </cell>
        </row>
        <row r="5">
          <cell r="C5">
            <v>6.0000000000000001E-3</v>
          </cell>
        </row>
        <row r="6">
          <cell r="C6">
            <v>59</v>
          </cell>
        </row>
        <row r="7">
          <cell r="C7">
            <v>40</v>
          </cell>
        </row>
        <row r="8">
          <cell r="C8">
            <v>29212.935790018073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eq.state.or.us/lq/cu/invoicing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B1:I79"/>
  <sheetViews>
    <sheetView tabSelected="1" topLeftCell="A29" zoomScaleNormal="100" zoomScaleSheetLayoutView="100" workbookViewId="0">
      <selection activeCell="F52" sqref="F52"/>
    </sheetView>
  </sheetViews>
  <sheetFormatPr defaultRowHeight="12.5"/>
  <cols>
    <col min="1" max="1" width="4.453125" customWidth="1"/>
    <col min="2" max="2" width="26.1796875" customWidth="1"/>
    <col min="3" max="3" width="12" customWidth="1"/>
    <col min="4" max="4" width="14.81640625" style="103" customWidth="1"/>
    <col min="5" max="5" width="11.1796875" style="27" customWidth="1"/>
    <col min="6" max="6" width="13.453125" style="11" customWidth="1"/>
    <col min="7" max="7" width="11.54296875" style="2" bestFit="1" customWidth="1"/>
    <col min="8" max="8" width="11.54296875" customWidth="1"/>
    <col min="9" max="9" width="4.7265625" hidden="1" customWidth="1"/>
    <col min="10" max="10" width="9.1796875" customWidth="1"/>
  </cols>
  <sheetData>
    <row r="1" spans="2:9" ht="15.5">
      <c r="B1" s="123" t="s">
        <v>18</v>
      </c>
      <c r="C1" s="123"/>
      <c r="D1" s="123"/>
      <c r="E1" s="123"/>
      <c r="F1" s="123"/>
      <c r="G1" s="123"/>
      <c r="I1" s="70" t="s">
        <v>29</v>
      </c>
    </row>
    <row r="2" spans="2:9" ht="15.5">
      <c r="B2" s="123" t="s">
        <v>19</v>
      </c>
      <c r="C2" s="123"/>
      <c r="D2" s="123"/>
      <c r="E2" s="123"/>
      <c r="F2" s="123"/>
      <c r="G2" s="123"/>
      <c r="I2" s="70" t="s">
        <v>30</v>
      </c>
    </row>
    <row r="3" spans="2:9" ht="15.5">
      <c r="B3" s="123" t="s">
        <v>79</v>
      </c>
      <c r="C3" s="123"/>
      <c r="D3" s="123"/>
      <c r="E3" s="123"/>
      <c r="F3" s="123"/>
      <c r="G3" s="123"/>
      <c r="I3" s="70"/>
    </row>
    <row r="4" spans="2:9">
      <c r="B4" s="20"/>
      <c r="C4" s="20"/>
    </row>
    <row r="5" spans="2:9" ht="13">
      <c r="B5" s="1" t="s">
        <v>14</v>
      </c>
      <c r="C5" s="85" t="s">
        <v>68</v>
      </c>
      <c r="D5" s="104"/>
      <c r="F5" s="56" t="s">
        <v>25</v>
      </c>
      <c r="G5" s="86">
        <v>138</v>
      </c>
    </row>
    <row r="6" spans="2:9" ht="13">
      <c r="B6" s="1" t="s">
        <v>15</v>
      </c>
      <c r="C6" s="85" t="s">
        <v>69</v>
      </c>
      <c r="D6" s="104"/>
      <c r="F6" s="56" t="s">
        <v>26</v>
      </c>
      <c r="G6" s="86"/>
      <c r="I6" s="94">
        <v>0</v>
      </c>
    </row>
    <row r="7" spans="2:9" ht="13">
      <c r="B7" s="1" t="s">
        <v>0</v>
      </c>
      <c r="C7" s="85" t="s">
        <v>77</v>
      </c>
      <c r="D7" s="104"/>
      <c r="F7" s="56" t="s">
        <v>27</v>
      </c>
      <c r="G7" s="86"/>
      <c r="I7" s="94">
        <v>0.03</v>
      </c>
    </row>
    <row r="8" spans="2:9" ht="13">
      <c r="B8" s="1"/>
      <c r="C8" s="1"/>
      <c r="E8" s="67"/>
      <c r="F8" s="18"/>
      <c r="G8" s="18"/>
      <c r="I8" s="94">
        <v>0.05</v>
      </c>
    </row>
    <row r="9" spans="2:9" ht="13">
      <c r="B9" s="1" t="s">
        <v>16</v>
      </c>
      <c r="C9" s="85" t="s">
        <v>70</v>
      </c>
      <c r="E9" s="67"/>
      <c r="F9" s="18"/>
      <c r="G9" s="18"/>
      <c r="I9" s="94">
        <v>0.08</v>
      </c>
    </row>
    <row r="10" spans="2:9" ht="13">
      <c r="B10" s="1" t="s">
        <v>33</v>
      </c>
      <c r="C10" s="1"/>
      <c r="D10" s="105">
        <v>42430</v>
      </c>
      <c r="E10" s="28"/>
      <c r="I10" s="94">
        <v>0.1</v>
      </c>
    </row>
    <row r="11" spans="2:9" ht="13">
      <c r="B11" s="1" t="s">
        <v>34</v>
      </c>
      <c r="C11" s="88"/>
      <c r="D11" s="105">
        <v>42795</v>
      </c>
      <c r="E11" s="28"/>
      <c r="I11" s="94">
        <v>0.15</v>
      </c>
    </row>
    <row r="12" spans="2:9" ht="13">
      <c r="B12" s="120" t="s">
        <v>47</v>
      </c>
      <c r="C12" s="55"/>
      <c r="D12" s="104"/>
      <c r="E12" s="87"/>
      <c r="I12" s="94">
        <v>0.2</v>
      </c>
    </row>
    <row r="13" spans="2:9" ht="13">
      <c r="B13" s="55"/>
      <c r="C13" s="55"/>
    </row>
    <row r="14" spans="2:9" ht="13">
      <c r="B14" s="53" t="s">
        <v>1</v>
      </c>
      <c r="C14" s="53"/>
      <c r="D14" s="102">
        <f>G24</f>
        <v>32016.184000000001</v>
      </c>
    </row>
    <row r="15" spans="2:9" ht="6.75" customHeight="1" thickBot="1">
      <c r="B15" s="53"/>
      <c r="C15" s="53"/>
      <c r="D15" s="106"/>
    </row>
    <row r="16" spans="2:9" s="1" customFormat="1" ht="13">
      <c r="B16" s="36" t="s">
        <v>2</v>
      </c>
      <c r="C16" s="57"/>
      <c r="D16" s="107"/>
      <c r="E16" s="37"/>
      <c r="F16" s="38"/>
      <c r="G16" s="39">
        <f>G$54</f>
        <v>32016.184000000001</v>
      </c>
    </row>
    <row r="17" spans="2:7" s="1" customFormat="1" ht="13">
      <c r="B17" s="40"/>
      <c r="C17" s="10"/>
      <c r="D17" s="108"/>
      <c r="E17" s="29"/>
      <c r="F17" s="13"/>
      <c r="G17" s="41"/>
    </row>
    <row r="18" spans="2:7" ht="13">
      <c r="B18" s="63" t="s">
        <v>28</v>
      </c>
      <c r="C18" s="52"/>
      <c r="D18" s="109"/>
      <c r="E18" s="30"/>
      <c r="F18" s="12"/>
      <c r="G18" s="43"/>
    </row>
    <row r="19" spans="2:7" ht="13">
      <c r="B19" s="119" t="s">
        <v>66</v>
      </c>
      <c r="C19" s="62"/>
      <c r="D19" s="109"/>
      <c r="E19" s="30"/>
      <c r="F19" s="12"/>
      <c r="G19" s="65">
        <v>0</v>
      </c>
    </row>
    <row r="20" spans="2:7" ht="13">
      <c r="B20" s="119" t="s">
        <v>65</v>
      </c>
      <c r="C20" s="62"/>
      <c r="D20" s="110"/>
      <c r="E20" s="30"/>
      <c r="F20" s="12"/>
      <c r="G20" s="65">
        <v>0</v>
      </c>
    </row>
    <row r="21" spans="2:7" ht="13">
      <c r="B21" s="42" t="s">
        <v>3</v>
      </c>
      <c r="C21" s="7"/>
      <c r="D21" s="110"/>
      <c r="E21" s="30"/>
      <c r="F21" s="12"/>
      <c r="G21" s="65">
        <v>0</v>
      </c>
    </row>
    <row r="22" spans="2:7" ht="13">
      <c r="B22" s="42" t="s">
        <v>4</v>
      </c>
      <c r="C22" s="7"/>
      <c r="D22" s="110"/>
      <c r="E22" s="30"/>
      <c r="F22" s="12"/>
      <c r="G22" s="65">
        <v>0</v>
      </c>
    </row>
    <row r="23" spans="2:7" ht="13.5" thickBot="1">
      <c r="B23" s="44" t="s">
        <v>5</v>
      </c>
      <c r="C23" s="45"/>
      <c r="D23" s="111"/>
      <c r="E23" s="46"/>
      <c r="F23" s="47"/>
      <c r="G23" s="66">
        <v>0</v>
      </c>
    </row>
    <row r="24" spans="2:7" s="1" customFormat="1" ht="14.5" thickBot="1">
      <c r="B24" s="97" t="s">
        <v>44</v>
      </c>
      <c r="C24" s="98"/>
      <c r="D24" s="112"/>
      <c r="E24" s="99"/>
      <c r="F24" s="100"/>
      <c r="G24" s="101">
        <f>SUM(G16:G23)</f>
        <v>32016.184000000001</v>
      </c>
    </row>
    <row r="25" spans="2:7" s="1" customFormat="1" ht="13">
      <c r="B25" s="14"/>
      <c r="C25" s="14"/>
      <c r="D25" s="113"/>
      <c r="E25" s="31"/>
      <c r="F25" s="16"/>
      <c r="G25" s="17"/>
    </row>
    <row r="26" spans="2:7" ht="12.75" customHeight="1">
      <c r="B26" s="48" t="s">
        <v>23</v>
      </c>
      <c r="C26" s="58"/>
      <c r="D26" s="110"/>
      <c r="E26" s="30"/>
      <c r="F26" s="12"/>
      <c r="G26" s="8"/>
    </row>
    <row r="27" spans="2:7" s="1" customFormat="1" ht="15">
      <c r="B27" s="5" t="s">
        <v>6</v>
      </c>
      <c r="C27" s="19"/>
      <c r="D27" s="32" t="s">
        <v>7</v>
      </c>
      <c r="E27" s="32" t="s">
        <v>8</v>
      </c>
      <c r="F27" s="22" t="s">
        <v>22</v>
      </c>
      <c r="G27" s="4" t="s">
        <v>9</v>
      </c>
    </row>
    <row r="28" spans="2:7">
      <c r="B28" s="6" t="s">
        <v>10</v>
      </c>
      <c r="C28" s="61"/>
      <c r="D28" s="114" t="s">
        <v>42</v>
      </c>
      <c r="E28" s="64">
        <v>15</v>
      </c>
      <c r="F28" s="90">
        <f>VLOOKUP(D28,B$64:C$72,2,FALSE)</f>
        <v>187.12</v>
      </c>
      <c r="G28" s="3">
        <f t="shared" ref="G28:G47" si="0">E28*F28</f>
        <v>2806.8</v>
      </c>
    </row>
    <row r="29" spans="2:7">
      <c r="B29" s="6"/>
      <c r="C29" s="61"/>
      <c r="D29" s="114" t="s">
        <v>31</v>
      </c>
      <c r="E29" s="64"/>
      <c r="F29" s="90"/>
      <c r="G29" s="3"/>
    </row>
    <row r="30" spans="2:7">
      <c r="B30" s="6" t="s">
        <v>11</v>
      </c>
      <c r="C30" s="61"/>
      <c r="D30" s="114" t="s">
        <v>41</v>
      </c>
      <c r="E30" s="64"/>
      <c r="F30" s="90">
        <f>VLOOKUP(D30,B$64:C$72,2,FALSE)</f>
        <v>165.6</v>
      </c>
      <c r="G30" s="3">
        <f t="shared" si="0"/>
        <v>0</v>
      </c>
    </row>
    <row r="31" spans="2:7">
      <c r="B31" s="6"/>
      <c r="C31" s="61"/>
      <c r="D31" s="114" t="s">
        <v>31</v>
      </c>
      <c r="E31" s="64"/>
      <c r="F31" s="90"/>
      <c r="G31" s="3"/>
    </row>
    <row r="32" spans="2:7">
      <c r="B32" s="6" t="s">
        <v>75</v>
      </c>
      <c r="C32" s="61"/>
      <c r="D32" s="114" t="s">
        <v>42</v>
      </c>
      <c r="E32" s="64">
        <v>12</v>
      </c>
      <c r="F32" s="90">
        <f>VLOOKUP(D32,B$64:C$72,2,FALSE)</f>
        <v>187.12</v>
      </c>
      <c r="G32" s="3">
        <f t="shared" si="0"/>
        <v>2245.44</v>
      </c>
    </row>
    <row r="33" spans="2:7">
      <c r="B33" s="6"/>
      <c r="C33" s="61"/>
      <c r="D33" s="114" t="s">
        <v>31</v>
      </c>
      <c r="E33" s="64"/>
      <c r="F33" s="90"/>
      <c r="G33" s="3"/>
    </row>
    <row r="34" spans="2:7">
      <c r="B34" s="6" t="s">
        <v>13</v>
      </c>
      <c r="C34" s="61"/>
      <c r="D34" s="114" t="s">
        <v>42</v>
      </c>
      <c r="E34" s="64"/>
      <c r="F34" s="90">
        <f>VLOOKUP(D34,B$64:C$72,2,FALSE)</f>
        <v>187.12</v>
      </c>
      <c r="G34" s="3">
        <f t="shared" si="0"/>
        <v>0</v>
      </c>
    </row>
    <row r="35" spans="2:7">
      <c r="B35" s="6"/>
      <c r="C35" s="61"/>
      <c r="D35" s="114" t="s">
        <v>41</v>
      </c>
      <c r="E35" s="64"/>
      <c r="F35" s="90">
        <f>VLOOKUP(D35,B$64:C$72,2,FALSE)</f>
        <v>165.6</v>
      </c>
      <c r="G35" s="3">
        <f t="shared" si="0"/>
        <v>0</v>
      </c>
    </row>
    <row r="36" spans="2:7">
      <c r="B36" s="6"/>
      <c r="C36" s="61"/>
      <c r="D36" s="114"/>
      <c r="E36" s="64"/>
      <c r="F36" s="90"/>
      <c r="G36" s="3"/>
    </row>
    <row r="37" spans="2:7">
      <c r="B37" s="6" t="s">
        <v>74</v>
      </c>
      <c r="C37" s="61"/>
      <c r="D37" s="114" t="s">
        <v>42</v>
      </c>
      <c r="E37" s="64">
        <v>60</v>
      </c>
      <c r="F37" s="90">
        <f>VLOOKUP(D37,B$64:C$72,2,FALSE)</f>
        <v>187.12</v>
      </c>
      <c r="G37" s="3">
        <f t="shared" si="0"/>
        <v>11227.2</v>
      </c>
    </row>
    <row r="38" spans="2:7">
      <c r="B38" s="6"/>
      <c r="C38" s="61"/>
      <c r="D38" s="114" t="s">
        <v>31</v>
      </c>
      <c r="E38" s="64"/>
      <c r="F38" s="90"/>
      <c r="G38" s="3"/>
    </row>
    <row r="39" spans="2:7">
      <c r="B39" s="6" t="s">
        <v>71</v>
      </c>
      <c r="C39" s="61"/>
      <c r="D39" s="114" t="s">
        <v>42</v>
      </c>
      <c r="E39" s="64"/>
      <c r="F39" s="90">
        <f>VLOOKUP(D39,B$64:C$72,2,FALSE)</f>
        <v>187.12</v>
      </c>
      <c r="G39" s="3">
        <f t="shared" si="0"/>
        <v>0</v>
      </c>
    </row>
    <row r="40" spans="2:7">
      <c r="B40" s="6"/>
      <c r="C40" s="61"/>
      <c r="D40" s="114" t="s">
        <v>41</v>
      </c>
      <c r="E40" s="64"/>
      <c r="F40" s="90">
        <f>VLOOKUP(D40,B$64:C$72,2,FALSE)</f>
        <v>165.6</v>
      </c>
      <c r="G40" s="3">
        <f t="shared" si="0"/>
        <v>0</v>
      </c>
    </row>
    <row r="41" spans="2:7">
      <c r="B41" s="6"/>
      <c r="C41" s="61"/>
      <c r="D41" s="114" t="s">
        <v>31</v>
      </c>
      <c r="E41" s="64"/>
      <c r="F41" s="90"/>
      <c r="G41" s="3"/>
    </row>
    <row r="42" spans="2:7">
      <c r="B42" s="6" t="s">
        <v>72</v>
      </c>
      <c r="C42" s="61"/>
      <c r="D42" s="114" t="s">
        <v>42</v>
      </c>
      <c r="E42" s="64">
        <v>25</v>
      </c>
      <c r="F42" s="90">
        <f>VLOOKUP(D42,B$64:C$72,2,FALSE)</f>
        <v>187.12</v>
      </c>
      <c r="G42" s="3">
        <f t="shared" si="0"/>
        <v>4678</v>
      </c>
    </row>
    <row r="43" spans="2:7">
      <c r="B43" s="6" t="s">
        <v>73</v>
      </c>
      <c r="C43" s="61"/>
      <c r="D43" s="114" t="s">
        <v>42</v>
      </c>
      <c r="E43" s="64"/>
      <c r="F43" s="90">
        <f>VLOOKUP(D43,B$64:C$72,2,FALSE)</f>
        <v>187.12</v>
      </c>
      <c r="G43" s="3">
        <f t="shared" si="0"/>
        <v>0</v>
      </c>
    </row>
    <row r="44" spans="2:7">
      <c r="B44" s="6"/>
      <c r="C44" s="61"/>
      <c r="D44" s="114" t="s">
        <v>62</v>
      </c>
      <c r="E44" s="64"/>
      <c r="F44" s="90">
        <v>187</v>
      </c>
      <c r="G44" s="3"/>
    </row>
    <row r="45" spans="2:7">
      <c r="B45" s="6"/>
      <c r="C45" s="61"/>
      <c r="D45" s="114" t="s">
        <v>42</v>
      </c>
      <c r="E45" s="64"/>
      <c r="F45" s="90">
        <f>VLOOKUP(D45,B$64:C$72,2,FALSE)</f>
        <v>187.12</v>
      </c>
      <c r="G45" s="3">
        <f t="shared" si="0"/>
        <v>0</v>
      </c>
    </row>
    <row r="46" spans="2:7">
      <c r="B46" s="6"/>
      <c r="C46" s="61"/>
      <c r="D46" s="114" t="s">
        <v>42</v>
      </c>
      <c r="E46" s="64"/>
      <c r="F46" s="90">
        <f>VLOOKUP(D46,B$64:C$72,2,FALSE)</f>
        <v>187.12</v>
      </c>
      <c r="G46" s="3">
        <f t="shared" si="0"/>
        <v>0</v>
      </c>
    </row>
    <row r="47" spans="2:7">
      <c r="B47" s="6" t="s">
        <v>76</v>
      </c>
      <c r="C47" s="61"/>
      <c r="D47" s="114" t="s">
        <v>46</v>
      </c>
      <c r="E47" s="64">
        <v>30</v>
      </c>
      <c r="F47" s="34">
        <v>211</v>
      </c>
      <c r="G47" s="3">
        <f t="shared" si="0"/>
        <v>6330</v>
      </c>
    </row>
    <row r="48" spans="2:7" ht="13">
      <c r="B48" s="6"/>
      <c r="C48" s="7"/>
      <c r="D48" s="110"/>
      <c r="E48" s="96">
        <f>SUM(E28:E47)</f>
        <v>142</v>
      </c>
      <c r="F48" s="68"/>
      <c r="G48" s="8"/>
    </row>
    <row r="49" spans="2:8" s="1" customFormat="1" ht="13">
      <c r="B49" s="48" t="s">
        <v>20</v>
      </c>
      <c r="C49" s="58"/>
      <c r="D49" s="108"/>
      <c r="E49" s="29"/>
      <c r="F49" s="13"/>
      <c r="G49" s="9">
        <f>SUM(G28:G47)</f>
        <v>27287.440000000002</v>
      </c>
    </row>
    <row r="50" spans="2:8" s="1" customFormat="1" ht="13">
      <c r="B50" s="93" t="s">
        <v>45</v>
      </c>
      <c r="C50" s="59"/>
      <c r="D50" s="115"/>
      <c r="E50" s="71"/>
      <c r="F50" s="95">
        <v>0.1</v>
      </c>
      <c r="G50" s="9">
        <f>G49*F50</f>
        <v>2728.7440000000006</v>
      </c>
    </row>
    <row r="51" spans="2:8" s="1" customFormat="1" ht="13">
      <c r="B51" s="51"/>
      <c r="C51" s="59"/>
      <c r="D51" s="115"/>
      <c r="E51" s="83"/>
      <c r="F51" s="84"/>
      <c r="G51" s="9"/>
    </row>
    <row r="52" spans="2:8" s="1" customFormat="1" ht="13">
      <c r="B52" s="51" t="s">
        <v>21</v>
      </c>
      <c r="C52" s="59"/>
      <c r="D52" s="115"/>
      <c r="E52" s="83"/>
      <c r="F52" s="72">
        <v>1</v>
      </c>
      <c r="G52" s="9">
        <v>2000</v>
      </c>
    </row>
    <row r="53" spans="2:8" s="1" customFormat="1" ht="6" customHeight="1">
      <c r="B53" s="5"/>
      <c r="C53" s="10"/>
      <c r="D53" s="108"/>
      <c r="E53" s="29"/>
      <c r="F53" s="13"/>
      <c r="G53" s="9"/>
    </row>
    <row r="54" spans="2:8" s="1" customFormat="1" ht="13">
      <c r="B54" s="49"/>
      <c r="C54" s="60"/>
      <c r="D54" s="108"/>
      <c r="E54" s="29"/>
      <c r="F54" s="54" t="s">
        <v>24</v>
      </c>
      <c r="G54" s="9">
        <f>SUM(G49:G52)</f>
        <v>32016.184000000001</v>
      </c>
    </row>
    <row r="55" spans="2:8" s="1" customFormat="1" ht="13">
      <c r="B55" s="14"/>
      <c r="C55" s="14"/>
      <c r="D55" s="113"/>
      <c r="E55" s="31"/>
      <c r="F55" s="16"/>
      <c r="G55" s="17"/>
    </row>
    <row r="56" spans="2:8" s="1" customFormat="1" ht="13">
      <c r="B56" s="50" t="s">
        <v>12</v>
      </c>
      <c r="C56" s="50"/>
      <c r="D56" s="113"/>
      <c r="E56" s="31"/>
      <c r="F56" s="16"/>
      <c r="G56" s="17"/>
    </row>
    <row r="57" spans="2:8">
      <c r="B57" s="70" t="s">
        <v>67</v>
      </c>
    </row>
    <row r="58" spans="2:8">
      <c r="B58" s="70" t="s">
        <v>38</v>
      </c>
      <c r="C58" s="23"/>
      <c r="D58" s="116"/>
      <c r="E58" s="33"/>
      <c r="F58" s="25"/>
      <c r="G58" s="26"/>
    </row>
    <row r="59" spans="2:8">
      <c r="B59" s="77" t="s">
        <v>37</v>
      </c>
      <c r="C59" s="23"/>
      <c r="D59" s="116"/>
      <c r="F59" s="25"/>
      <c r="G59" s="26"/>
    </row>
    <row r="60" spans="2:8">
      <c r="B60" s="77" t="s">
        <v>32</v>
      </c>
      <c r="C60" s="23"/>
      <c r="D60" s="116"/>
      <c r="E60" s="33"/>
      <c r="F60" s="25"/>
      <c r="G60" s="26"/>
    </row>
    <row r="61" spans="2:8">
      <c r="B61" s="77"/>
      <c r="C61" s="23"/>
      <c r="D61" s="116"/>
      <c r="E61" s="33"/>
      <c r="F61" s="25"/>
      <c r="G61" s="26"/>
    </row>
    <row r="62" spans="2:8" ht="13">
      <c r="B62" s="89" t="s">
        <v>78</v>
      </c>
      <c r="C62" s="78"/>
      <c r="D62" s="117"/>
      <c r="E62" s="78"/>
      <c r="F62" s="89"/>
    </row>
    <row r="63" spans="2:8" ht="13">
      <c r="B63" s="79" t="s">
        <v>17</v>
      </c>
      <c r="C63" s="80" t="s">
        <v>35</v>
      </c>
      <c r="D63" s="113"/>
      <c r="E63" s="76"/>
      <c r="F63" s="74"/>
      <c r="H63" s="74"/>
    </row>
    <row r="64" spans="2:8">
      <c r="B64" s="81" t="s">
        <v>39</v>
      </c>
      <c r="C64" s="91">
        <v>130.35</v>
      </c>
      <c r="D64" s="113"/>
      <c r="E64" s="73"/>
      <c r="F64" s="74"/>
      <c r="H64" s="74"/>
    </row>
    <row r="65" spans="2:8">
      <c r="B65" s="81" t="s">
        <v>40</v>
      </c>
      <c r="C65" s="91">
        <v>146.69</v>
      </c>
      <c r="D65" s="113"/>
      <c r="E65" s="73"/>
      <c r="F65" s="74"/>
      <c r="H65" s="74"/>
    </row>
    <row r="66" spans="2:8">
      <c r="B66" s="81" t="s">
        <v>41</v>
      </c>
      <c r="C66" s="92">
        <v>165.6</v>
      </c>
      <c r="D66" s="113"/>
      <c r="E66" s="73"/>
      <c r="F66" s="74"/>
      <c r="H66" s="75"/>
    </row>
    <row r="67" spans="2:8">
      <c r="B67" s="81" t="s">
        <v>42</v>
      </c>
      <c r="C67" s="91">
        <v>187.12</v>
      </c>
      <c r="D67" s="121"/>
      <c r="E67" s="73"/>
      <c r="F67" s="74"/>
      <c r="H67" s="74"/>
    </row>
    <row r="68" spans="2:8">
      <c r="B68" s="81" t="s">
        <v>64</v>
      </c>
      <c r="C68" s="91">
        <v>187.12</v>
      </c>
      <c r="D68" s="121"/>
      <c r="E68" s="73"/>
      <c r="F68" s="74"/>
      <c r="H68" s="74"/>
    </row>
    <row r="69" spans="2:8">
      <c r="B69" s="81" t="s">
        <v>62</v>
      </c>
      <c r="C69" s="91">
        <v>194.82</v>
      </c>
      <c r="D69" s="121"/>
      <c r="E69" s="73"/>
      <c r="F69" s="74"/>
      <c r="H69" s="74"/>
    </row>
    <row r="70" spans="2:8">
      <c r="B70" s="81" t="s">
        <v>43</v>
      </c>
      <c r="C70" s="91">
        <v>202.91</v>
      </c>
      <c r="D70" s="113"/>
      <c r="E70" s="73"/>
      <c r="F70" s="74"/>
      <c r="H70" s="74"/>
    </row>
    <row r="71" spans="2:8">
      <c r="B71" s="81" t="s">
        <v>46</v>
      </c>
      <c r="C71" s="91">
        <v>211.24</v>
      </c>
      <c r="D71" s="113"/>
      <c r="E71" s="73"/>
      <c r="F71" s="74"/>
      <c r="H71" s="75"/>
    </row>
    <row r="72" spans="2:8">
      <c r="B72" s="82" t="s">
        <v>36</v>
      </c>
      <c r="C72" s="92">
        <v>194.82</v>
      </c>
      <c r="D72" s="118"/>
      <c r="E72" s="73"/>
      <c r="F72" s="75"/>
      <c r="H72" s="74"/>
    </row>
    <row r="73" spans="2:8">
      <c r="B73" s="15"/>
      <c r="C73" s="15"/>
      <c r="D73" s="118"/>
      <c r="E73" s="73"/>
      <c r="F73" s="75"/>
      <c r="H73" s="74"/>
    </row>
    <row r="74" spans="2:8">
      <c r="B74" s="69" t="s">
        <v>63</v>
      </c>
      <c r="C74" s="21"/>
      <c r="G74" s="11"/>
      <c r="H74" s="74"/>
    </row>
    <row r="75" spans="2:8">
      <c r="C75" s="35"/>
      <c r="H75" s="75"/>
    </row>
    <row r="76" spans="2:8">
      <c r="C76" s="35"/>
      <c r="H76" s="74"/>
    </row>
    <row r="77" spans="2:8">
      <c r="C77" s="35"/>
      <c r="H77" s="74"/>
    </row>
    <row r="78" spans="2:8">
      <c r="C78" s="24"/>
    </row>
    <row r="79" spans="2:8">
      <c r="C79" s="24"/>
    </row>
  </sheetData>
  <mergeCells count="3">
    <mergeCell ref="B1:G1"/>
    <mergeCell ref="B2:G2"/>
    <mergeCell ref="B3:G3"/>
  </mergeCells>
  <dataValidations xWindow="552" yWindow="822" count="2">
    <dataValidation type="list" allowBlank="1" showInputMessage="1" showErrorMessage="1" sqref="D28:D47">
      <formula1>$B$64:$B$72</formula1>
    </dataValidation>
    <dataValidation type="list" allowBlank="1" showInputMessage="1" showErrorMessage="1" promptTitle="Select Percentage" prompt="Typically this ranges from 3 to 10%. Complex sites may require a higher level of management and support staff involvement." sqref="F50">
      <formula1>$I$6:$I$12</formula1>
    </dataValidation>
  </dataValidations>
  <printOptions horizontalCentered="1"/>
  <pageMargins left="0.5" right="0.5" top="0.5" bottom="0.75" header="0.5" footer="0.4"/>
  <pageSetup scale="79" orientation="portrait" r:id="rId1"/>
  <headerFooter alignWithMargins="0">
    <oddFooter>&amp;L&amp;8&amp;F&amp;R&amp;8Page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D21" sqref="D21"/>
    </sheetView>
  </sheetViews>
  <sheetFormatPr defaultRowHeight="12.5"/>
  <cols>
    <col min="1" max="1" width="27.26953125" customWidth="1"/>
    <col min="2" max="2" width="15.453125" bestFit="1" customWidth="1"/>
  </cols>
  <sheetData>
    <row r="1" spans="1:4">
      <c r="A1" t="s">
        <v>48</v>
      </c>
    </row>
    <row r="2" spans="1:4">
      <c r="A2" t="s">
        <v>57</v>
      </c>
    </row>
    <row r="4" spans="1:4">
      <c r="A4" t="s">
        <v>49</v>
      </c>
      <c r="B4" t="s">
        <v>50</v>
      </c>
    </row>
    <row r="5" spans="1:4">
      <c r="A5" t="s">
        <v>51</v>
      </c>
      <c r="B5" t="s">
        <v>52</v>
      </c>
    </row>
    <row r="6" spans="1:4">
      <c r="A6" t="s">
        <v>53</v>
      </c>
      <c r="B6" t="s">
        <v>54</v>
      </c>
    </row>
    <row r="7" spans="1:4">
      <c r="A7" t="s">
        <v>55</v>
      </c>
      <c r="B7" t="s">
        <v>56</v>
      </c>
    </row>
    <row r="8" spans="1:4">
      <c r="A8" t="s">
        <v>59</v>
      </c>
      <c r="B8" t="s">
        <v>58</v>
      </c>
    </row>
    <row r="10" spans="1:4">
      <c r="A10" t="s">
        <v>60</v>
      </c>
    </row>
    <row r="12" spans="1:4" s="122" customFormat="1" ht="31.5" customHeight="1">
      <c r="A12" s="124" t="s">
        <v>61</v>
      </c>
      <c r="B12" s="124"/>
      <c r="C12" s="124"/>
      <c r="D12" s="124"/>
    </row>
  </sheetData>
  <mergeCells count="1">
    <mergeCell ref="A12:D12"/>
  </mergeCells>
  <hyperlinks>
    <hyperlink ref="A12" r:id="rId1" display="http://www.deq.state.or.us/lq/cu/invoicing.htm"/>
  </hyperlinks>
  <pageMargins left="0.7" right="0.7" top="0.75" bottom="0.75" header="0.3" footer="0.3"/>
  <pageSetup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F815D40F3A7840A1B1776574303CED" ma:contentTypeVersion="0" ma:contentTypeDescription="Create a new document." ma:contentTypeScope="" ma:versionID="bda03f87bfae150750ef89f9afd40ffe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218F22D-A456-4AD6-9813-CFBF21951D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097B1A-45CA-40D8-B742-3DB2B4FD4579}">
  <ds:schemaRefs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D054C3D-7A10-4B65-A000-4CB751A76F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Modified_worksheet</vt:lpstr>
      <vt:lpstr>source info</vt:lpstr>
      <vt:lpstr>Modified_worksheet!Print_Area</vt:lpstr>
      <vt:lpstr>SALCOLA1</vt:lpstr>
    </vt:vector>
  </TitlesOfParts>
  <Company>DEQ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 of Environmental Quality</dc:creator>
  <cp:lastModifiedBy>jorr</cp:lastModifiedBy>
  <cp:lastPrinted>2014-09-03T15:47:44Z</cp:lastPrinted>
  <dcterms:created xsi:type="dcterms:W3CDTF">1997-08-08T20:45:54Z</dcterms:created>
  <dcterms:modified xsi:type="dcterms:W3CDTF">2016-03-15T20:18:54Z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0x010100A5F815D40F3A7840A1B1776574303CED</vt:lpwstr>
  </property>
</Properties>
</file>