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codeName="ThisWorkbook" defaultThemeVersion="124226"/>
  <mc:AlternateContent xmlns:mc="http://schemas.openxmlformats.org/markup-compatibility/2006">
    <mc:Choice Requires="x15">
      <x15ac:absPath xmlns:x15ac="http://schemas.microsoft.com/office/spreadsheetml/2010/11/ac" url="O:\__To Be Archived\Completed Projects\2015 North Valley Road and Corral Creek Reservoirs Seismic and Hydraulic Improvements\Construction\Finance\"/>
    </mc:Choice>
  </mc:AlternateContent>
  <xr:revisionPtr revIDLastSave="0" documentId="13_ncr:1_{C3471A33-ED5A-46C9-894E-13A01859648C}" xr6:coauthVersionLast="47" xr6:coauthVersionMax="47" xr10:uidLastSave="{00000000-0000-0000-0000-000000000000}"/>
  <bookViews>
    <workbookView xWindow="-120" yWindow="-120" windowWidth="29040" windowHeight="15720" tabRatio="973" firstSheet="13" activeTab="13" xr2:uid="{00000000-000D-0000-FFFF-FFFF00000000}"/>
  </bookViews>
  <sheets>
    <sheet name="DATA" sheetId="90" r:id="rId1"/>
    <sheet name="Sheet1" sheetId="120" r:id="rId2"/>
    <sheet name="PROGRESS PAYMT #1" sheetId="65" r:id="rId3"/>
    <sheet name="PROGRESS PAYMT #2" sheetId="101" r:id="rId4"/>
    <sheet name="PROGRESS PAYMT #3" sheetId="102" r:id="rId5"/>
    <sheet name="PROGRESS PAYMT #4" sheetId="103" r:id="rId6"/>
    <sheet name="PROGRESS PAYMT #5" sheetId="104" r:id="rId7"/>
    <sheet name="PROGRESS PAYMT #6" sheetId="105" r:id="rId8"/>
    <sheet name="PROGRESS PAYMT #7" sheetId="106" r:id="rId9"/>
    <sheet name="PROGRESS PAYMT #8" sheetId="107" r:id="rId10"/>
    <sheet name="PROGRESS PAYMT #9" sheetId="108" r:id="rId11"/>
    <sheet name="PROGRESS PAYMT #10" sheetId="109" r:id="rId12"/>
    <sheet name="PROGRESS PAYMT #11" sheetId="110" r:id="rId13"/>
    <sheet name="PROGRESS PAYMT #12" sheetId="111" r:id="rId14"/>
    <sheet name="PROGRESS PAYMT #13" sheetId="112" r:id="rId15"/>
    <sheet name="PROGRESS PAYMT #14" sheetId="113" r:id="rId16"/>
    <sheet name="PROGRESS PAYMT #15" sheetId="114" r:id="rId17"/>
    <sheet name="PROGRESS PAYMT #16" sheetId="115" r:id="rId18"/>
    <sheet name="PROGRESS PAYMT #17" sheetId="116" r:id="rId19"/>
    <sheet name="PROGRESS PAYMT #18" sheetId="117" r:id="rId20"/>
    <sheet name="PROGRESS PAYMT #19" sheetId="118" r:id="rId21"/>
    <sheet name="PROGRESS PAYMT #20" sheetId="119" r:id="rId22"/>
  </sheets>
  <definedNames>
    <definedName name="_xlnm.Print_Area" localSheetId="2">'PROGRESS PAYMT #1'!$A$1:$I$56</definedName>
    <definedName name="_xlnm.Print_Area" localSheetId="11">'PROGRESS PAYMT #10'!$A$1:$I$57</definedName>
    <definedName name="_xlnm.Print_Area" localSheetId="12">'PROGRESS PAYMT #11'!$A$1:$I$57</definedName>
    <definedName name="_xlnm.Print_Area" localSheetId="13">'PROGRESS PAYMT #12'!$A$1:$I$57</definedName>
    <definedName name="_xlnm.Print_Area" localSheetId="14">'PROGRESS PAYMT #13'!$A$1:$I$57</definedName>
    <definedName name="_xlnm.Print_Area" localSheetId="15">'PROGRESS PAYMT #14'!$A$1:$I$57</definedName>
    <definedName name="_xlnm.Print_Area" localSheetId="16">'PROGRESS PAYMT #15'!$A$1:$I$57</definedName>
    <definedName name="_xlnm.Print_Area" localSheetId="17">'PROGRESS PAYMT #16'!$A$1:$I$57</definedName>
    <definedName name="_xlnm.Print_Area" localSheetId="18">'PROGRESS PAYMT #17'!$A$1:$I$57</definedName>
    <definedName name="_xlnm.Print_Area" localSheetId="19">'PROGRESS PAYMT #18'!$A$1:$I$57</definedName>
    <definedName name="_xlnm.Print_Area" localSheetId="20">'PROGRESS PAYMT #19'!$A$1:$I$57</definedName>
    <definedName name="_xlnm.Print_Area" localSheetId="3">'PROGRESS PAYMT #2'!$A$1:$I$57</definedName>
    <definedName name="_xlnm.Print_Area" localSheetId="21">'PROGRESS PAYMT #20'!$A$1:$I$57</definedName>
    <definedName name="_xlnm.Print_Area" localSheetId="4">'PROGRESS PAYMT #3'!$A$1:$I$57</definedName>
    <definedName name="_xlnm.Print_Area" localSheetId="5">'PROGRESS PAYMT #4'!$A$1:$I$57</definedName>
    <definedName name="_xlnm.Print_Area" localSheetId="6">'PROGRESS PAYMT #5'!$A$1:$I$57</definedName>
    <definedName name="_xlnm.Print_Area" localSheetId="7">'PROGRESS PAYMT #6'!$A$1:$I$57</definedName>
    <definedName name="_xlnm.Print_Area" localSheetId="8">'PROGRESS PAYMT #7'!$A$1:$I$57</definedName>
    <definedName name="_xlnm.Print_Area" localSheetId="9">'PROGRESS PAYMT #8'!$A$1:$I$57</definedName>
    <definedName name="_xlnm.Print_Area" localSheetId="10">'PROGRESS PAYMT #9'!$A$1:$I$57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2" i="111" l="1"/>
  <c r="F27" i="111" l="1"/>
  <c r="G27" i="111"/>
  <c r="H27" i="111"/>
  <c r="I27" i="111"/>
  <c r="H31" i="90" l="1"/>
  <c r="H32" i="90"/>
  <c r="H33" i="90"/>
  <c r="H19" i="90"/>
  <c r="H20" i="90"/>
  <c r="H21" i="90"/>
  <c r="H22" i="90"/>
  <c r="H23" i="90"/>
  <c r="H24" i="90"/>
  <c r="H25" i="90"/>
  <c r="H26" i="90"/>
  <c r="H27" i="90"/>
  <c r="H28" i="90"/>
  <c r="H29" i="90"/>
  <c r="H30" i="90"/>
  <c r="H18" i="90"/>
  <c r="H25" i="101" l="1"/>
  <c r="B3" i="103"/>
  <c r="B4" i="103"/>
  <c r="I4" i="103"/>
  <c r="B5" i="103"/>
  <c r="I5" i="103"/>
  <c r="C6" i="103"/>
  <c r="I6" i="103"/>
  <c r="A9" i="103"/>
  <c r="H9" i="103"/>
  <c r="I10" i="103"/>
  <c r="A19" i="103"/>
  <c r="C19" i="103"/>
  <c r="D33" i="103" s="1"/>
  <c r="D19" i="103"/>
  <c r="E19" i="103" s="1"/>
  <c r="F38" i="103"/>
  <c r="H38" i="103"/>
  <c r="F39" i="103"/>
  <c r="H39" i="103"/>
  <c r="F40" i="103"/>
  <c r="H40" i="103"/>
  <c r="F41" i="103"/>
  <c r="H41" i="103"/>
  <c r="B3" i="101"/>
  <c r="B4" i="101"/>
  <c r="I4" i="101"/>
  <c r="B5" i="101"/>
  <c r="I5" i="101"/>
  <c r="C6" i="101"/>
  <c r="I6" i="101"/>
  <c r="A9" i="101"/>
  <c r="H9" i="101"/>
  <c r="I10" i="101"/>
  <c r="A19" i="101"/>
  <c r="D19" i="101"/>
  <c r="E19" i="101"/>
  <c r="F25" i="101"/>
  <c r="F25" i="102" s="1"/>
  <c r="F25" i="103" s="1"/>
  <c r="G25" i="101"/>
  <c r="G25" i="102" s="1"/>
  <c r="I25" i="101"/>
  <c r="F26" i="101"/>
  <c r="G26" i="101"/>
  <c r="H26" i="101"/>
  <c r="I26" i="101"/>
  <c r="F27" i="101"/>
  <c r="G27" i="101"/>
  <c r="H27" i="101"/>
  <c r="I27" i="101"/>
  <c r="F28" i="101"/>
  <c r="G28" i="101"/>
  <c r="H28" i="101"/>
  <c r="I28" i="101"/>
  <c r="F38" i="101"/>
  <c r="F39" i="101"/>
  <c r="H39" i="101"/>
  <c r="F40" i="101"/>
  <c r="H40" i="101"/>
  <c r="F41" i="101"/>
  <c r="H41" i="101"/>
  <c r="C6" i="119"/>
  <c r="C6" i="118"/>
  <c r="C6" i="117"/>
  <c r="C6" i="116"/>
  <c r="C6" i="115"/>
  <c r="C6" i="114"/>
  <c r="C6" i="113"/>
  <c r="C6" i="112"/>
  <c r="C6" i="111"/>
  <c r="C6" i="110"/>
  <c r="C6" i="109"/>
  <c r="C6" i="108"/>
  <c r="C6" i="107"/>
  <c r="C6" i="106"/>
  <c r="C6" i="105"/>
  <c r="C6" i="104"/>
  <c r="C6" i="102"/>
  <c r="C6" i="65"/>
  <c r="D19" i="119"/>
  <c r="H41" i="119"/>
  <c r="H40" i="119"/>
  <c r="H39" i="119"/>
  <c r="H38" i="119"/>
  <c r="I10" i="119"/>
  <c r="I6" i="119"/>
  <c r="I5" i="119"/>
  <c r="I4" i="119"/>
  <c r="F41" i="119"/>
  <c r="F40" i="119"/>
  <c r="F39" i="119"/>
  <c r="F38" i="119"/>
  <c r="A19" i="119"/>
  <c r="C19" i="119" s="1"/>
  <c r="H9" i="119"/>
  <c r="A9" i="119"/>
  <c r="B5" i="119"/>
  <c r="B4" i="119"/>
  <c r="B3" i="119"/>
  <c r="H41" i="118"/>
  <c r="H40" i="118"/>
  <c r="H39" i="118"/>
  <c r="H38" i="118"/>
  <c r="H41" i="117"/>
  <c r="H40" i="117"/>
  <c r="H39" i="117"/>
  <c r="H38" i="117"/>
  <c r="H42" i="117" s="1"/>
  <c r="H41" i="116"/>
  <c r="H40" i="116"/>
  <c r="H39" i="116"/>
  <c r="H38" i="116"/>
  <c r="H42" i="116" s="1"/>
  <c r="H41" i="115"/>
  <c r="H40" i="115"/>
  <c r="H39" i="115"/>
  <c r="H38" i="115"/>
  <c r="H42" i="115" s="1"/>
  <c r="H41" i="114"/>
  <c r="H40" i="114"/>
  <c r="H39" i="114"/>
  <c r="H38" i="114"/>
  <c r="H42" i="114" s="1"/>
  <c r="H41" i="113"/>
  <c r="H40" i="113"/>
  <c r="H39" i="113"/>
  <c r="H38" i="113"/>
  <c r="H41" i="112"/>
  <c r="H40" i="112"/>
  <c r="H39" i="112"/>
  <c r="H38" i="112"/>
  <c r="H42" i="112" s="1"/>
  <c r="H41" i="111"/>
  <c r="H40" i="111"/>
  <c r="H39" i="111"/>
  <c r="H38" i="111"/>
  <c r="H41" i="110"/>
  <c r="H40" i="110"/>
  <c r="H39" i="110"/>
  <c r="H38" i="110"/>
  <c r="D19" i="118"/>
  <c r="D19" i="117"/>
  <c r="D19" i="116"/>
  <c r="D19" i="115"/>
  <c r="D19" i="114"/>
  <c r="D19" i="113"/>
  <c r="D19" i="112"/>
  <c r="D19" i="111"/>
  <c r="D19" i="110"/>
  <c r="E19" i="110" s="1"/>
  <c r="G19" i="110" s="1"/>
  <c r="I6" i="118"/>
  <c r="I5" i="118"/>
  <c r="I4" i="118"/>
  <c r="I6" i="117"/>
  <c r="I5" i="117"/>
  <c r="I4" i="117"/>
  <c r="I6" i="116"/>
  <c r="I5" i="116"/>
  <c r="I4" i="116"/>
  <c r="I6" i="115"/>
  <c r="I5" i="115"/>
  <c r="I4" i="115"/>
  <c r="I6" i="114"/>
  <c r="I5" i="114"/>
  <c r="I4" i="114"/>
  <c r="I6" i="113"/>
  <c r="I5" i="113"/>
  <c r="I4" i="113"/>
  <c r="I6" i="112"/>
  <c r="I5" i="112"/>
  <c r="I4" i="112"/>
  <c r="I6" i="111"/>
  <c r="I5" i="111"/>
  <c r="I4" i="111"/>
  <c r="I6" i="110"/>
  <c r="I5" i="110"/>
  <c r="I4" i="110"/>
  <c r="I6" i="109"/>
  <c r="I5" i="109"/>
  <c r="I4" i="109"/>
  <c r="I6" i="108"/>
  <c r="I5" i="108"/>
  <c r="I4" i="108"/>
  <c r="I6" i="107"/>
  <c r="I5" i="107"/>
  <c r="I4" i="107"/>
  <c r="I6" i="106"/>
  <c r="I5" i="106"/>
  <c r="I4" i="106"/>
  <c r="I6" i="105"/>
  <c r="I5" i="105"/>
  <c r="I4" i="105"/>
  <c r="I6" i="104"/>
  <c r="I5" i="104"/>
  <c r="I4" i="104"/>
  <c r="I6" i="102"/>
  <c r="I5" i="102"/>
  <c r="I4" i="102"/>
  <c r="I10" i="118"/>
  <c r="I10" i="117"/>
  <c r="I10" i="116"/>
  <c r="I10" i="115"/>
  <c r="I10" i="114"/>
  <c r="I10" i="113"/>
  <c r="I10" i="112"/>
  <c r="I10" i="111"/>
  <c r="I10" i="110"/>
  <c r="I10" i="109"/>
  <c r="H41" i="109"/>
  <c r="H40" i="109"/>
  <c r="H39" i="109"/>
  <c r="H38" i="109"/>
  <c r="D19" i="109"/>
  <c r="F41" i="118"/>
  <c r="F40" i="118"/>
  <c r="F39" i="118"/>
  <c r="H42" i="118"/>
  <c r="F38" i="118"/>
  <c r="C19" i="118"/>
  <c r="D43" i="118" s="1"/>
  <c r="A19" i="118"/>
  <c r="H9" i="118"/>
  <c r="A9" i="118"/>
  <c r="B5" i="118"/>
  <c r="B4" i="118"/>
  <c r="B3" i="118"/>
  <c r="F41" i="117"/>
  <c r="F40" i="117"/>
  <c r="F39" i="117"/>
  <c r="F38" i="117"/>
  <c r="E19" i="117"/>
  <c r="G19" i="117" s="1"/>
  <c r="A19" i="117"/>
  <c r="C19" i="117" s="1"/>
  <c r="H9" i="117"/>
  <c r="A9" i="117"/>
  <c r="B5" i="117"/>
  <c r="B4" i="117"/>
  <c r="B3" i="117"/>
  <c r="F41" i="116"/>
  <c r="F40" i="116"/>
  <c r="F39" i="116"/>
  <c r="F38" i="116"/>
  <c r="E19" i="116"/>
  <c r="C19" i="116"/>
  <c r="D43" i="116" s="1"/>
  <c r="A19" i="116"/>
  <c r="H9" i="116"/>
  <c r="A9" i="116"/>
  <c r="B5" i="116"/>
  <c r="B4" i="116"/>
  <c r="B3" i="116"/>
  <c r="F41" i="115"/>
  <c r="F40" i="115"/>
  <c r="F39" i="115"/>
  <c r="F38" i="115"/>
  <c r="A19" i="115"/>
  <c r="C19" i="115" s="1"/>
  <c r="H9" i="115"/>
  <c r="A9" i="115"/>
  <c r="B5" i="115"/>
  <c r="B4" i="115"/>
  <c r="B3" i="115"/>
  <c r="F41" i="114"/>
  <c r="F40" i="114"/>
  <c r="F39" i="114"/>
  <c r="F38" i="114"/>
  <c r="C19" i="114"/>
  <c r="D43" i="114" s="1"/>
  <c r="A19" i="114"/>
  <c r="H9" i="114"/>
  <c r="A9" i="114"/>
  <c r="B5" i="114"/>
  <c r="B4" i="114"/>
  <c r="B3" i="114"/>
  <c r="F41" i="113"/>
  <c r="F40" i="113"/>
  <c r="F39" i="113"/>
  <c r="D39" i="113"/>
  <c r="F38" i="113"/>
  <c r="C19" i="113"/>
  <c r="D43" i="113" s="1"/>
  <c r="A19" i="113"/>
  <c r="H9" i="113"/>
  <c r="A9" i="113"/>
  <c r="B5" i="113"/>
  <c r="B4" i="113"/>
  <c r="B3" i="113"/>
  <c r="F41" i="112"/>
  <c r="F40" i="112"/>
  <c r="F39" i="112"/>
  <c r="F38" i="112"/>
  <c r="C19" i="112"/>
  <c r="D43" i="112" s="1"/>
  <c r="A19" i="112"/>
  <c r="H9" i="112"/>
  <c r="A9" i="112"/>
  <c r="B5" i="112"/>
  <c r="B4" i="112"/>
  <c r="B3" i="112"/>
  <c r="F41" i="111"/>
  <c r="F40" i="111"/>
  <c r="F39" i="111"/>
  <c r="F38" i="111"/>
  <c r="A19" i="111"/>
  <c r="H9" i="111"/>
  <c r="A9" i="111"/>
  <c r="B5" i="111"/>
  <c r="B4" i="111"/>
  <c r="B3" i="111"/>
  <c r="F41" i="110"/>
  <c r="F40" i="110"/>
  <c r="F39" i="110"/>
  <c r="F38" i="110"/>
  <c r="A19" i="110"/>
  <c r="H9" i="110"/>
  <c r="A9" i="110"/>
  <c r="B5" i="110"/>
  <c r="B4" i="110"/>
  <c r="B3" i="110"/>
  <c r="F41" i="109"/>
  <c r="F40" i="109"/>
  <c r="F39" i="109"/>
  <c r="F38" i="109"/>
  <c r="A19" i="109"/>
  <c r="H9" i="109"/>
  <c r="A9" i="109"/>
  <c r="B5" i="109"/>
  <c r="B4" i="109"/>
  <c r="B3" i="109"/>
  <c r="H41" i="108"/>
  <c r="H40" i="108"/>
  <c r="H39" i="108"/>
  <c r="H38" i="108"/>
  <c r="H41" i="107"/>
  <c r="H40" i="107"/>
  <c r="H39" i="107"/>
  <c r="H38" i="107"/>
  <c r="I24" i="102"/>
  <c r="G26" i="102"/>
  <c r="H27" i="102"/>
  <c r="H27" i="103" s="1"/>
  <c r="I28" i="102"/>
  <c r="F28" i="102"/>
  <c r="F28" i="103" s="1"/>
  <c r="F28" i="104" s="1"/>
  <c r="F28" i="105" s="1"/>
  <c r="F28" i="106" s="1"/>
  <c r="F28" i="107" s="1"/>
  <c r="F28" i="108" s="1"/>
  <c r="F28" i="109" s="1"/>
  <c r="F28" i="110" s="1"/>
  <c r="F28" i="111" s="1"/>
  <c r="F28" i="112" s="1"/>
  <c r="F28" i="113" s="1"/>
  <c r="F28" i="114" s="1"/>
  <c r="F28" i="115" s="1"/>
  <c r="F28" i="116" s="1"/>
  <c r="F28" i="117" s="1"/>
  <c r="F28" i="118" s="1"/>
  <c r="F28" i="119" s="1"/>
  <c r="H24" i="102"/>
  <c r="H24" i="103" s="1"/>
  <c r="H25" i="102"/>
  <c r="I25" i="102"/>
  <c r="H26" i="102"/>
  <c r="H26" i="103" s="1"/>
  <c r="I26" i="102"/>
  <c r="I27" i="102"/>
  <c r="H28" i="102"/>
  <c r="H28" i="103" s="1"/>
  <c r="I29" i="65"/>
  <c r="B19" i="65"/>
  <c r="H41" i="106"/>
  <c r="H40" i="106"/>
  <c r="H39" i="106"/>
  <c r="H38" i="106"/>
  <c r="H41" i="105"/>
  <c r="H40" i="105"/>
  <c r="H39" i="105"/>
  <c r="H38" i="105"/>
  <c r="H41" i="104"/>
  <c r="H40" i="104"/>
  <c r="H39" i="104"/>
  <c r="H38" i="104"/>
  <c r="H41" i="102"/>
  <c r="H40" i="102"/>
  <c r="H39" i="102"/>
  <c r="F41" i="108"/>
  <c r="F40" i="108"/>
  <c r="F39" i="108"/>
  <c r="F38" i="108"/>
  <c r="F41" i="107"/>
  <c r="F40" i="107"/>
  <c r="F39" i="107"/>
  <c r="F38" i="107"/>
  <c r="F41" i="106"/>
  <c r="F40" i="106"/>
  <c r="F39" i="106"/>
  <c r="F38" i="106"/>
  <c r="F41" i="105"/>
  <c r="F40" i="105"/>
  <c r="F39" i="105"/>
  <c r="F38" i="105"/>
  <c r="F41" i="104"/>
  <c r="F40" i="104"/>
  <c r="F39" i="104"/>
  <c r="F38" i="104"/>
  <c r="F41" i="102"/>
  <c r="F40" i="102"/>
  <c r="F39" i="102"/>
  <c r="F38" i="102"/>
  <c r="G27" i="102"/>
  <c r="G28" i="102"/>
  <c r="G28" i="103" s="1"/>
  <c r="G24" i="102"/>
  <c r="F26" i="102"/>
  <c r="F27" i="102"/>
  <c r="F24" i="102"/>
  <c r="F24" i="103" s="1"/>
  <c r="H41" i="65"/>
  <c r="H40" i="65"/>
  <c r="H39" i="65"/>
  <c r="H38" i="65"/>
  <c r="F41" i="65"/>
  <c r="F40" i="65"/>
  <c r="F39" i="65"/>
  <c r="F38" i="65"/>
  <c r="D19" i="108"/>
  <c r="I10" i="108"/>
  <c r="A19" i="108"/>
  <c r="H9" i="108"/>
  <c r="A9" i="108"/>
  <c r="B5" i="108"/>
  <c r="B4" i="108"/>
  <c r="B3" i="108"/>
  <c r="D19" i="107"/>
  <c r="E19" i="107" s="1"/>
  <c r="I10" i="107"/>
  <c r="A19" i="107"/>
  <c r="H9" i="107"/>
  <c r="A9" i="107"/>
  <c r="B5" i="107"/>
  <c r="B4" i="107"/>
  <c r="B3" i="107"/>
  <c r="D19" i="106"/>
  <c r="I10" i="106"/>
  <c r="A19" i="106"/>
  <c r="H9" i="106"/>
  <c r="A9" i="106"/>
  <c r="B5" i="106"/>
  <c r="B4" i="106"/>
  <c r="B3" i="106"/>
  <c r="D19" i="105"/>
  <c r="E19" i="105" s="1"/>
  <c r="I10" i="105"/>
  <c r="A19" i="105"/>
  <c r="C19" i="105" s="1"/>
  <c r="H9" i="105"/>
  <c r="A9" i="105"/>
  <c r="B5" i="105"/>
  <c r="B4" i="105"/>
  <c r="B3" i="105"/>
  <c r="D19" i="104"/>
  <c r="E19" i="104" s="1"/>
  <c r="I10" i="104"/>
  <c r="A19" i="104"/>
  <c r="C19" i="104" s="1"/>
  <c r="H9" i="104"/>
  <c r="A9" i="104"/>
  <c r="B5" i="104"/>
  <c r="B4" i="104"/>
  <c r="B3" i="104"/>
  <c r="I10" i="102"/>
  <c r="D19" i="102"/>
  <c r="A19" i="102"/>
  <c r="C19" i="102" s="1"/>
  <c r="D42" i="102" s="1"/>
  <c r="H9" i="102"/>
  <c r="A9" i="102"/>
  <c r="B5" i="102"/>
  <c r="B4" i="102"/>
  <c r="B3" i="102"/>
  <c r="I4" i="65"/>
  <c r="I5" i="65"/>
  <c r="I6" i="65"/>
  <c r="D19" i="65"/>
  <c r="I10" i="65"/>
  <c r="A19" i="65"/>
  <c r="A9" i="65"/>
  <c r="H9" i="65"/>
  <c r="B5" i="65"/>
  <c r="B4" i="65"/>
  <c r="B3" i="65"/>
  <c r="G25" i="103" l="1"/>
  <c r="G25" i="104" s="1"/>
  <c r="G25" i="105" s="1"/>
  <c r="G25" i="107" s="1"/>
  <c r="G25" i="108" s="1"/>
  <c r="G25" i="109" s="1"/>
  <c r="G25" i="110" s="1"/>
  <c r="G25" i="111" s="1"/>
  <c r="G25" i="112" s="1"/>
  <c r="G25" i="113" s="1"/>
  <c r="G25" i="114" s="1"/>
  <c r="G25" i="115" s="1"/>
  <c r="G25" i="116" s="1"/>
  <c r="G25" i="117" s="1"/>
  <c r="G25" i="118" s="1"/>
  <c r="G25" i="119" s="1"/>
  <c r="G27" i="104"/>
  <c r="G27" i="105" s="1"/>
  <c r="G27" i="106" s="1"/>
  <c r="G27" i="107" s="1"/>
  <c r="G27" i="108" s="1"/>
  <c r="G27" i="109" s="1"/>
  <c r="G27" i="112" s="1"/>
  <c r="G27" i="113" s="1"/>
  <c r="G27" i="114" s="1"/>
  <c r="G27" i="115" s="1"/>
  <c r="G27" i="116" s="1"/>
  <c r="G27" i="117" s="1"/>
  <c r="G27" i="118" s="1"/>
  <c r="G27" i="119" s="1"/>
  <c r="H28" i="104"/>
  <c r="H28" i="105" s="1"/>
  <c r="H28" i="106" s="1"/>
  <c r="I28" i="104"/>
  <c r="I28" i="105" s="1"/>
  <c r="I28" i="106" s="1"/>
  <c r="I28" i="107" s="1"/>
  <c r="I28" i="108" s="1"/>
  <c r="I28" i="109" s="1"/>
  <c r="I28" i="110" s="1"/>
  <c r="I28" i="111" s="1"/>
  <c r="I28" i="112" s="1"/>
  <c r="I28" i="113" s="1"/>
  <c r="I28" i="114" s="1"/>
  <c r="I28" i="115" s="1"/>
  <c r="I28" i="116" s="1"/>
  <c r="I28" i="117" s="1"/>
  <c r="I28" i="118" s="1"/>
  <c r="I28" i="119" s="1"/>
  <c r="H26" i="104"/>
  <c r="H26" i="105" s="1"/>
  <c r="H26" i="107" s="1"/>
  <c r="H26" i="108" s="1"/>
  <c r="H26" i="109" s="1"/>
  <c r="H26" i="110" s="1"/>
  <c r="H26" i="111" s="1"/>
  <c r="H26" i="112" s="1"/>
  <c r="H26" i="113" s="1"/>
  <c r="H26" i="114" s="1"/>
  <c r="H26" i="115" s="1"/>
  <c r="H26" i="116" s="1"/>
  <c r="H26" i="117" s="1"/>
  <c r="I24" i="103"/>
  <c r="I29" i="102"/>
  <c r="D37" i="103"/>
  <c r="G27" i="103"/>
  <c r="G26" i="103"/>
  <c r="G26" i="104" s="1"/>
  <c r="G26" i="105" s="1"/>
  <c r="G26" i="107" s="1"/>
  <c r="G26" i="108" s="1"/>
  <c r="G26" i="109" s="1"/>
  <c r="G26" i="110" s="1"/>
  <c r="G26" i="111" s="1"/>
  <c r="G26" i="112" s="1"/>
  <c r="G26" i="113" s="1"/>
  <c r="G26" i="114" s="1"/>
  <c r="G26" i="115" s="1"/>
  <c r="G26" i="116" s="1"/>
  <c r="G26" i="117" s="1"/>
  <c r="G26" i="118" s="1"/>
  <c r="G26" i="119" s="1"/>
  <c r="D39" i="103"/>
  <c r="F27" i="103"/>
  <c r="F27" i="104" s="1"/>
  <c r="F27" i="105" s="1"/>
  <c r="F27" i="106" s="1"/>
  <c r="F27" i="107" s="1"/>
  <c r="F27" i="108" s="1"/>
  <c r="F27" i="109" s="1"/>
  <c r="F27" i="112" s="1"/>
  <c r="F27" i="113" s="1"/>
  <c r="F27" i="114" s="1"/>
  <c r="F27" i="115" s="1"/>
  <c r="F27" i="116" s="1"/>
  <c r="F27" i="117" s="1"/>
  <c r="F27" i="118" s="1"/>
  <c r="F27" i="119" s="1"/>
  <c r="F26" i="103"/>
  <c r="F26" i="104" s="1"/>
  <c r="F26" i="105" s="1"/>
  <c r="F26" i="107" s="1"/>
  <c r="F26" i="108" s="1"/>
  <c r="F26" i="109" s="1"/>
  <c r="F26" i="110" s="1"/>
  <c r="F26" i="111" s="1"/>
  <c r="F26" i="112" s="1"/>
  <c r="F26" i="113" s="1"/>
  <c r="F26" i="114" s="1"/>
  <c r="F26" i="115" s="1"/>
  <c r="F26" i="116" s="1"/>
  <c r="F26" i="117" s="1"/>
  <c r="F26" i="118" s="1"/>
  <c r="F26" i="119" s="1"/>
  <c r="I27" i="104"/>
  <c r="I27" i="105" s="1"/>
  <c r="I27" i="106" s="1"/>
  <c r="I27" i="107" s="1"/>
  <c r="I27" i="108" s="1"/>
  <c r="I27" i="109" s="1"/>
  <c r="I27" i="112" s="1"/>
  <c r="I27" i="113" s="1"/>
  <c r="I27" i="114" s="1"/>
  <c r="I27" i="115" s="1"/>
  <c r="I27" i="116" s="1"/>
  <c r="I27" i="117" s="1"/>
  <c r="I27" i="118" s="1"/>
  <c r="I27" i="119" s="1"/>
  <c r="I29" i="101"/>
  <c r="B19" i="101" s="1"/>
  <c r="H42" i="103"/>
  <c r="I28" i="103"/>
  <c r="I27" i="103"/>
  <c r="I26" i="103"/>
  <c r="I26" i="104" s="1"/>
  <c r="I26" i="105" s="1"/>
  <c r="I26" i="107" s="1"/>
  <c r="I26" i="108" s="1"/>
  <c r="I26" i="109" s="1"/>
  <c r="I26" i="110" s="1"/>
  <c r="I26" i="111" s="1"/>
  <c r="I26" i="112" s="1"/>
  <c r="I26" i="113" s="1"/>
  <c r="I26" i="114" s="1"/>
  <c r="I26" i="115" s="1"/>
  <c r="I26" i="116" s="1"/>
  <c r="I26" i="117" s="1"/>
  <c r="I26" i="118" s="1"/>
  <c r="I26" i="119" s="1"/>
  <c r="I25" i="103"/>
  <c r="I25" i="104" s="1"/>
  <c r="I25" i="105" s="1"/>
  <c r="I25" i="107" s="1"/>
  <c r="I25" i="108" s="1"/>
  <c r="I25" i="109" s="1"/>
  <c r="I25" i="110" s="1"/>
  <c r="I25" i="111" s="1"/>
  <c r="I25" i="112" s="1"/>
  <c r="I25" i="113" s="1"/>
  <c r="I25" i="114" s="1"/>
  <c r="I25" i="115" s="1"/>
  <c r="I25" i="116" s="1"/>
  <c r="I25" i="117" s="1"/>
  <c r="I25" i="118" s="1"/>
  <c r="I25" i="119" s="1"/>
  <c r="H42" i="113"/>
  <c r="H24" i="104"/>
  <c r="H24" i="105" s="1"/>
  <c r="G24" i="103"/>
  <c r="G24" i="104" s="1"/>
  <c r="G24" i="105" s="1"/>
  <c r="G24" i="106" s="1"/>
  <c r="G24" i="107" s="1"/>
  <c r="G24" i="108" s="1"/>
  <c r="G24" i="109" s="1"/>
  <c r="G24" i="110" s="1"/>
  <c r="G24" i="111" s="1"/>
  <c r="G24" i="112" s="1"/>
  <c r="G24" i="113" s="1"/>
  <c r="G24" i="114" s="1"/>
  <c r="G24" i="115" s="1"/>
  <c r="G24" i="116" s="1"/>
  <c r="G24" i="117" s="1"/>
  <c r="G24" i="118" s="1"/>
  <c r="G24" i="119" s="1"/>
  <c r="F24" i="104"/>
  <c r="F24" i="105" s="1"/>
  <c r="F24" i="106" s="1"/>
  <c r="F24" i="107" s="1"/>
  <c r="F24" i="108" s="1"/>
  <c r="F24" i="109" s="1"/>
  <c r="F24" i="110" s="1"/>
  <c r="F24" i="111" s="1"/>
  <c r="F24" i="112" s="1"/>
  <c r="F24" i="113" s="1"/>
  <c r="F24" i="114" s="1"/>
  <c r="F24" i="115" s="1"/>
  <c r="F24" i="116" s="1"/>
  <c r="F24" i="117" s="1"/>
  <c r="F24" i="118" s="1"/>
  <c r="F24" i="119" s="1"/>
  <c r="G19" i="101"/>
  <c r="H25" i="103"/>
  <c r="I29" i="103" s="1"/>
  <c r="D40" i="113"/>
  <c r="G19" i="103"/>
  <c r="I24" i="104"/>
  <c r="I24" i="105" s="1"/>
  <c r="I24" i="106" s="1"/>
  <c r="D43" i="103"/>
  <c r="D40" i="103"/>
  <c r="D36" i="103"/>
  <c r="D32" i="103"/>
  <c r="D29" i="103"/>
  <c r="G28" i="104"/>
  <c r="G28" i="105" s="1"/>
  <c r="G28" i="106" s="1"/>
  <c r="G28" i="107" s="1"/>
  <c r="G28" i="108" s="1"/>
  <c r="G28" i="109" s="1"/>
  <c r="G28" i="110" s="1"/>
  <c r="G28" i="111" s="1"/>
  <c r="G28" i="112" s="1"/>
  <c r="G28" i="113" s="1"/>
  <c r="G28" i="114" s="1"/>
  <c r="G28" i="115" s="1"/>
  <c r="G28" i="116" s="1"/>
  <c r="G28" i="117" s="1"/>
  <c r="G28" i="118" s="1"/>
  <c r="G28" i="119" s="1"/>
  <c r="D41" i="103"/>
  <c r="D35" i="103"/>
  <c r="D31" i="103"/>
  <c r="D28" i="103"/>
  <c r="F25" i="104"/>
  <c r="F25" i="105" s="1"/>
  <c r="F25" i="107" s="1"/>
  <c r="F25" i="108" s="1"/>
  <c r="F25" i="109" s="1"/>
  <c r="F25" i="110" s="1"/>
  <c r="F25" i="111" s="1"/>
  <c r="F25" i="112" s="1"/>
  <c r="F25" i="113" s="1"/>
  <c r="F25" i="114" s="1"/>
  <c r="F25" i="115" s="1"/>
  <c r="F25" i="116" s="1"/>
  <c r="F25" i="117" s="1"/>
  <c r="F25" i="118" s="1"/>
  <c r="F25" i="119" s="1"/>
  <c r="D42" i="103"/>
  <c r="D38" i="103"/>
  <c r="D34" i="103"/>
  <c r="D30" i="103"/>
  <c r="C19" i="101"/>
  <c r="H28" i="107"/>
  <c r="H28" i="108" s="1"/>
  <c r="H28" i="109" s="1"/>
  <c r="H28" i="110" s="1"/>
  <c r="H28" i="111" s="1"/>
  <c r="H28" i="112" s="1"/>
  <c r="H28" i="113" s="1"/>
  <c r="H28" i="114" s="1"/>
  <c r="H28" i="115" s="1"/>
  <c r="H28" i="116" s="1"/>
  <c r="H28" i="117" s="1"/>
  <c r="H28" i="118" s="1"/>
  <c r="H28" i="119" s="1"/>
  <c r="H42" i="119"/>
  <c r="E19" i="119"/>
  <c r="H42" i="110"/>
  <c r="H42" i="109"/>
  <c r="G19" i="116"/>
  <c r="I19" i="116" s="1"/>
  <c r="E19" i="112"/>
  <c r="G19" i="112" s="1"/>
  <c r="I19" i="112" s="1"/>
  <c r="E19" i="114"/>
  <c r="G19" i="114" s="1"/>
  <c r="I19" i="114" s="1"/>
  <c r="E19" i="118"/>
  <c r="I19" i="117"/>
  <c r="D42" i="117"/>
  <c r="D43" i="117"/>
  <c r="D41" i="116"/>
  <c r="D42" i="116"/>
  <c r="D42" i="115"/>
  <c r="D41" i="115"/>
  <c r="D43" i="115"/>
  <c r="D40" i="115"/>
  <c r="E19" i="115"/>
  <c r="D41" i="114"/>
  <c r="D40" i="114"/>
  <c r="D42" i="114"/>
  <c r="D39" i="114"/>
  <c r="D41" i="113"/>
  <c r="D42" i="113"/>
  <c r="E19" i="113"/>
  <c r="G19" i="113" s="1"/>
  <c r="D38" i="113"/>
  <c r="D40" i="112"/>
  <c r="D37" i="112"/>
  <c r="D39" i="112"/>
  <c r="D41" i="112"/>
  <c r="D42" i="112"/>
  <c r="D38" i="112"/>
  <c r="E19" i="111"/>
  <c r="G19" i="111" s="1"/>
  <c r="E19" i="109"/>
  <c r="H42" i="105"/>
  <c r="H42" i="104"/>
  <c r="H42" i="108"/>
  <c r="H42" i="106"/>
  <c r="H42" i="107"/>
  <c r="H42" i="65"/>
  <c r="E19" i="108"/>
  <c r="G19" i="107"/>
  <c r="E19" i="106"/>
  <c r="D42" i="105"/>
  <c r="D39" i="105"/>
  <c r="D36" i="105"/>
  <c r="D32" i="105"/>
  <c r="D43" i="105"/>
  <c r="D37" i="105"/>
  <c r="D33" i="105"/>
  <c r="D41" i="105"/>
  <c r="D38" i="105"/>
  <c r="D35" i="105"/>
  <c r="D31" i="105"/>
  <c r="D40" i="105"/>
  <c r="D34" i="105"/>
  <c r="D30" i="105"/>
  <c r="G19" i="105"/>
  <c r="I19" i="105" s="1"/>
  <c r="G19" i="104"/>
  <c r="I19" i="104" s="1"/>
  <c r="D41" i="104"/>
  <c r="D38" i="104"/>
  <c r="D35" i="104"/>
  <c r="D31" i="104"/>
  <c r="D40" i="104"/>
  <c r="D34" i="104"/>
  <c r="D30" i="104"/>
  <c r="D43" i="104"/>
  <c r="D37" i="104"/>
  <c r="D33" i="104"/>
  <c r="D42" i="104"/>
  <c r="D39" i="104"/>
  <c r="D36" i="104"/>
  <c r="D32" i="104"/>
  <c r="D29" i="104"/>
  <c r="D33" i="102"/>
  <c r="D27" i="102"/>
  <c r="D30" i="102"/>
  <c r="D34" i="102"/>
  <c r="D40" i="102"/>
  <c r="D37" i="102"/>
  <c r="D43" i="102"/>
  <c r="E19" i="102"/>
  <c r="D28" i="102"/>
  <c r="D31" i="102"/>
  <c r="D35" i="102"/>
  <c r="D38" i="102"/>
  <c r="D41" i="102"/>
  <c r="D29" i="102"/>
  <c r="D32" i="102"/>
  <c r="D36" i="102"/>
  <c r="D39" i="102"/>
  <c r="I24" i="107" l="1"/>
  <c r="I29" i="106"/>
  <c r="B19" i="106" s="1"/>
  <c r="C19" i="106" s="1"/>
  <c r="H25" i="104"/>
  <c r="H25" i="105" s="1"/>
  <c r="H25" i="107" s="1"/>
  <c r="H25" i="108" s="1"/>
  <c r="H25" i="109" s="1"/>
  <c r="H25" i="110" s="1"/>
  <c r="H25" i="111" s="1"/>
  <c r="H25" i="112" s="1"/>
  <c r="H25" i="113" s="1"/>
  <c r="H25" i="114" s="1"/>
  <c r="H25" i="115" s="1"/>
  <c r="H25" i="116" s="1"/>
  <c r="H25" i="117" s="1"/>
  <c r="H25" i="118" s="1"/>
  <c r="H25" i="119" s="1"/>
  <c r="I19" i="103"/>
  <c r="D29" i="101"/>
  <c r="D32" i="101"/>
  <c r="D36" i="101"/>
  <c r="D40" i="101"/>
  <c r="D43" i="101"/>
  <c r="D26" i="101"/>
  <c r="D33" i="101"/>
  <c r="D37" i="101"/>
  <c r="D39" i="101"/>
  <c r="I19" i="101"/>
  <c r="D27" i="101"/>
  <c r="D30" i="101"/>
  <c r="D34" i="101"/>
  <c r="D38" i="101"/>
  <c r="D42" i="101"/>
  <c r="D28" i="101"/>
  <c r="D31" i="101"/>
  <c r="D35" i="101"/>
  <c r="D41" i="101"/>
  <c r="H24" i="106"/>
  <c r="H27" i="104"/>
  <c r="G19" i="119"/>
  <c r="H26" i="118"/>
  <c r="G19" i="118"/>
  <c r="G19" i="115"/>
  <c r="I19" i="113"/>
  <c r="G19" i="109"/>
  <c r="G19" i="108"/>
  <c r="G19" i="106"/>
  <c r="I19" i="106" s="1"/>
  <c r="G19" i="102"/>
  <c r="I19" i="102" s="1"/>
  <c r="C19" i="65"/>
  <c r="D36" i="106" l="1"/>
  <c r="D31" i="106"/>
  <c r="D35" i="106"/>
  <c r="D32" i="106"/>
  <c r="D43" i="106"/>
  <c r="D40" i="106"/>
  <c r="D42" i="106"/>
  <c r="D41" i="106"/>
  <c r="D37" i="106"/>
  <c r="D34" i="106"/>
  <c r="D39" i="106"/>
  <c r="D33" i="106"/>
  <c r="D38" i="106"/>
  <c r="I24" i="108"/>
  <c r="I29" i="107"/>
  <c r="B19" i="107" s="1"/>
  <c r="C19" i="107" s="1"/>
  <c r="H26" i="119"/>
  <c r="H24" i="107"/>
  <c r="H27" i="105"/>
  <c r="I29" i="104"/>
  <c r="I19" i="119"/>
  <c r="I19" i="118"/>
  <c r="I19" i="115"/>
  <c r="D28" i="65"/>
  <c r="D32" i="65"/>
  <c r="D36" i="65"/>
  <c r="D40" i="65"/>
  <c r="D31" i="65"/>
  <c r="D35" i="65"/>
  <c r="D39" i="65"/>
  <c r="D43" i="65"/>
  <c r="D30" i="65"/>
  <c r="D34" i="65"/>
  <c r="D38" i="65"/>
  <c r="D42" i="65"/>
  <c r="D27" i="65"/>
  <c r="D26" i="65"/>
  <c r="D25" i="65"/>
  <c r="D29" i="65"/>
  <c r="D33" i="65"/>
  <c r="D37" i="65"/>
  <c r="D41" i="65"/>
  <c r="E19" i="65"/>
  <c r="C24" i="65" s="1"/>
  <c r="I24" i="109" l="1"/>
  <c r="I29" i="108"/>
  <c r="B19" i="108" s="1"/>
  <c r="C19" i="108" s="1"/>
  <c r="D38" i="107"/>
  <c r="D36" i="107"/>
  <c r="D43" i="107"/>
  <c r="D37" i="107"/>
  <c r="D40" i="107"/>
  <c r="D39" i="107"/>
  <c r="D32" i="107"/>
  <c r="D35" i="107"/>
  <c r="D33" i="107"/>
  <c r="D42" i="107"/>
  <c r="I19" i="107"/>
  <c r="D34" i="107"/>
  <c r="D41" i="107"/>
  <c r="C24" i="103"/>
  <c r="C24" i="101"/>
  <c r="C25" i="101" s="1"/>
  <c r="H24" i="108"/>
  <c r="H27" i="106"/>
  <c r="I29" i="105"/>
  <c r="C24" i="115"/>
  <c r="C24" i="118"/>
  <c r="C24" i="116"/>
  <c r="C24" i="119"/>
  <c r="C24" i="112"/>
  <c r="C24" i="117"/>
  <c r="C24" i="114"/>
  <c r="C24" i="113"/>
  <c r="C24" i="111"/>
  <c r="C24" i="109"/>
  <c r="C24" i="110"/>
  <c r="C24" i="108"/>
  <c r="C24" i="107"/>
  <c r="C24" i="106"/>
  <c r="C24" i="105"/>
  <c r="C24" i="104"/>
  <c r="C24" i="102"/>
  <c r="G19" i="65"/>
  <c r="H19" i="65" s="1"/>
  <c r="D42" i="108" l="1"/>
  <c r="D43" i="108"/>
  <c r="D41" i="108"/>
  <c r="D39" i="108"/>
  <c r="D34" i="108"/>
  <c r="D33" i="108"/>
  <c r="D35" i="108"/>
  <c r="D40" i="108"/>
  <c r="D37" i="108"/>
  <c r="D38" i="108"/>
  <c r="D36" i="108"/>
  <c r="I19" i="108"/>
  <c r="I24" i="110"/>
  <c r="I29" i="109"/>
  <c r="B19" i="109" s="1"/>
  <c r="C19" i="109" s="1"/>
  <c r="C44" i="101"/>
  <c r="C25" i="103"/>
  <c r="H27" i="107"/>
  <c r="H24" i="109"/>
  <c r="B24" i="65"/>
  <c r="C44" i="65"/>
  <c r="D43" i="109" l="1"/>
  <c r="D37" i="109"/>
  <c r="D41" i="109"/>
  <c r="D38" i="109"/>
  <c r="D40" i="109"/>
  <c r="D35" i="109"/>
  <c r="D34" i="109"/>
  <c r="D36" i="109"/>
  <c r="D39" i="109"/>
  <c r="D42" i="109"/>
  <c r="I19" i="109"/>
  <c r="I24" i="111"/>
  <c r="I29" i="110"/>
  <c r="B19" i="110" s="1"/>
  <c r="C19" i="110" s="1"/>
  <c r="B24" i="101"/>
  <c r="B24" i="103"/>
  <c r="H24" i="110"/>
  <c r="H27" i="108"/>
  <c r="B24" i="119"/>
  <c r="B24" i="111"/>
  <c r="B24" i="115"/>
  <c r="B24" i="118"/>
  <c r="B24" i="112"/>
  <c r="B24" i="117"/>
  <c r="B24" i="114"/>
  <c r="B24" i="113"/>
  <c r="B24" i="116"/>
  <c r="C25" i="118"/>
  <c r="C25" i="117"/>
  <c r="C25" i="116"/>
  <c r="C25" i="114"/>
  <c r="C25" i="113"/>
  <c r="C25" i="111"/>
  <c r="C25" i="112"/>
  <c r="C25" i="119"/>
  <c r="C25" i="115"/>
  <c r="C25" i="110"/>
  <c r="C25" i="109"/>
  <c r="B24" i="109"/>
  <c r="B24" i="110"/>
  <c r="D24" i="65"/>
  <c r="D44" i="65" s="1"/>
  <c r="K43" i="65"/>
  <c r="I19" i="65"/>
  <c r="K42" i="65"/>
  <c r="C25" i="108"/>
  <c r="C25" i="107"/>
  <c r="C25" i="105"/>
  <c r="C25" i="106"/>
  <c r="C25" i="104"/>
  <c r="B24" i="106"/>
  <c r="B24" i="104"/>
  <c r="B24" i="105"/>
  <c r="B24" i="108"/>
  <c r="B24" i="107"/>
  <c r="B24" i="102"/>
  <c r="B44" i="65"/>
  <c r="C25" i="102"/>
  <c r="I24" i="112" l="1"/>
  <c r="I24" i="113" s="1"/>
  <c r="I24" i="114" s="1"/>
  <c r="I24" i="115" s="1"/>
  <c r="I24" i="116" s="1"/>
  <c r="I24" i="117" s="1"/>
  <c r="I24" i="118" s="1"/>
  <c r="I24" i="119" s="1"/>
  <c r="I29" i="111"/>
  <c r="B19" i="111" s="1"/>
  <c r="C19" i="111" s="1"/>
  <c r="D38" i="110"/>
  <c r="D42" i="110"/>
  <c r="D40" i="110"/>
  <c r="D41" i="110"/>
  <c r="D36" i="110"/>
  <c r="D39" i="110"/>
  <c r="D43" i="110"/>
  <c r="I19" i="110"/>
  <c r="D37" i="110"/>
  <c r="D24" i="103"/>
  <c r="H19" i="101"/>
  <c r="B25" i="101" s="1"/>
  <c r="H15" i="90" s="1"/>
  <c r="H38" i="101" s="1"/>
  <c r="H42" i="101" s="1"/>
  <c r="D24" i="101"/>
  <c r="H27" i="109"/>
  <c r="H24" i="111"/>
  <c r="D24" i="119"/>
  <c r="D24" i="110"/>
  <c r="D24" i="109"/>
  <c r="D24" i="118"/>
  <c r="D24" i="111"/>
  <c r="D24" i="113"/>
  <c r="D24" i="112"/>
  <c r="D24" i="114"/>
  <c r="D24" i="116"/>
  <c r="D24" i="117"/>
  <c r="D24" i="115"/>
  <c r="D24" i="108"/>
  <c r="D24" i="104"/>
  <c r="D24" i="107"/>
  <c r="D24" i="106"/>
  <c r="D24" i="105"/>
  <c r="C26" i="102"/>
  <c r="C26" i="103" s="1"/>
  <c r="D24" i="102"/>
  <c r="D42" i="111" l="1"/>
  <c r="D40" i="111"/>
  <c r="D41" i="111"/>
  <c r="D36" i="111"/>
  <c r="D43" i="111"/>
  <c r="D39" i="111"/>
  <c r="D38" i="111"/>
  <c r="D37" i="111"/>
  <c r="C44" i="102"/>
  <c r="K41" i="101"/>
  <c r="B25" i="103"/>
  <c r="D25" i="101"/>
  <c r="D44" i="101" s="1"/>
  <c r="C27" i="103"/>
  <c r="C44" i="103" s="1"/>
  <c r="B44" i="101"/>
  <c r="H24" i="112"/>
  <c r="C26" i="115"/>
  <c r="C26" i="117"/>
  <c r="C26" i="119"/>
  <c r="C26" i="112"/>
  <c r="C26" i="118"/>
  <c r="C26" i="116"/>
  <c r="C26" i="113"/>
  <c r="C26" i="111"/>
  <c r="C26" i="114"/>
  <c r="C26" i="109"/>
  <c r="C26" i="110"/>
  <c r="C26" i="108"/>
  <c r="C26" i="105"/>
  <c r="C26" i="106"/>
  <c r="C26" i="104"/>
  <c r="C26" i="107"/>
  <c r="D25" i="103" l="1"/>
  <c r="H24" i="113"/>
  <c r="B25" i="119"/>
  <c r="B25" i="112"/>
  <c r="B25" i="118"/>
  <c r="B25" i="117"/>
  <c r="B25" i="116"/>
  <c r="B25" i="114"/>
  <c r="B25" i="113"/>
  <c r="B25" i="111"/>
  <c r="B25" i="115"/>
  <c r="C27" i="118"/>
  <c r="C27" i="117"/>
  <c r="C27" i="116"/>
  <c r="C27" i="114"/>
  <c r="C27" i="113"/>
  <c r="C27" i="111"/>
  <c r="C27" i="119"/>
  <c r="C27" i="115"/>
  <c r="C27" i="112"/>
  <c r="K42" i="101"/>
  <c r="B25" i="110"/>
  <c r="B25" i="109"/>
  <c r="C27" i="110"/>
  <c r="C27" i="109"/>
  <c r="B25" i="106"/>
  <c r="B25" i="108"/>
  <c r="B25" i="107"/>
  <c r="B25" i="105"/>
  <c r="B25" i="104"/>
  <c r="C27" i="108"/>
  <c r="C27" i="107"/>
  <c r="C27" i="105"/>
  <c r="C27" i="104"/>
  <c r="C27" i="106"/>
  <c r="B25" i="102"/>
  <c r="H24" i="114" l="1"/>
  <c r="H27" i="112"/>
  <c r="D25" i="119"/>
  <c r="D25" i="114"/>
  <c r="D25" i="117"/>
  <c r="D25" i="111"/>
  <c r="D25" i="115"/>
  <c r="D25" i="110"/>
  <c r="D25" i="109"/>
  <c r="D25" i="118"/>
  <c r="D25" i="113"/>
  <c r="D25" i="112"/>
  <c r="D25" i="116"/>
  <c r="H19" i="102"/>
  <c r="K43" i="101"/>
  <c r="C28" i="104"/>
  <c r="D25" i="105"/>
  <c r="D25" i="107"/>
  <c r="D25" i="108"/>
  <c r="D25" i="104"/>
  <c r="D25" i="106"/>
  <c r="D25" i="102"/>
  <c r="H27" i="113" l="1"/>
  <c r="I29" i="112"/>
  <c r="H24" i="115"/>
  <c r="C28" i="115"/>
  <c r="C28" i="119"/>
  <c r="C28" i="112"/>
  <c r="C28" i="118"/>
  <c r="C28" i="117"/>
  <c r="C28" i="116"/>
  <c r="C28" i="114"/>
  <c r="C28" i="113"/>
  <c r="C28" i="111"/>
  <c r="C44" i="104"/>
  <c r="C28" i="109"/>
  <c r="C28" i="110"/>
  <c r="B26" i="102"/>
  <c r="C28" i="106"/>
  <c r="C28" i="107"/>
  <c r="C28" i="108"/>
  <c r="C28" i="105"/>
  <c r="C29" i="105" s="1"/>
  <c r="B26" i="105" l="1"/>
  <c r="H16" i="90"/>
  <c r="H38" i="102" s="1"/>
  <c r="H42" i="102" s="1"/>
  <c r="K41" i="102" s="1"/>
  <c r="B44" i="102"/>
  <c r="B26" i="106"/>
  <c r="D26" i="106" s="1"/>
  <c r="B26" i="103"/>
  <c r="H24" i="116"/>
  <c r="H27" i="114"/>
  <c r="I29" i="113"/>
  <c r="C29" i="118"/>
  <c r="C29" i="117"/>
  <c r="C29" i="116"/>
  <c r="C29" i="114"/>
  <c r="C29" i="113"/>
  <c r="C29" i="111"/>
  <c r="C29" i="119"/>
  <c r="C29" i="115"/>
  <c r="C29" i="112"/>
  <c r="B26" i="107"/>
  <c r="D26" i="107" s="1"/>
  <c r="B26" i="119"/>
  <c r="B26" i="111"/>
  <c r="B26" i="115"/>
  <c r="B26" i="118"/>
  <c r="B26" i="117"/>
  <c r="B26" i="116"/>
  <c r="B26" i="112"/>
  <c r="B26" i="114"/>
  <c r="B26" i="113"/>
  <c r="B26" i="109"/>
  <c r="B26" i="110"/>
  <c r="C44" i="105"/>
  <c r="C29" i="110"/>
  <c r="C29" i="109"/>
  <c r="B26" i="108"/>
  <c r="D26" i="108" s="1"/>
  <c r="B26" i="104"/>
  <c r="D26" i="104" s="1"/>
  <c r="K42" i="102"/>
  <c r="D26" i="102"/>
  <c r="D44" i="102" s="1"/>
  <c r="C29" i="107"/>
  <c r="C29" i="108"/>
  <c r="C29" i="106"/>
  <c r="C30" i="106" s="1"/>
  <c r="D26" i="105"/>
  <c r="K43" i="102" l="1"/>
  <c r="H19" i="103"/>
  <c r="B27" i="103" s="1"/>
  <c r="D27" i="103" s="1"/>
  <c r="D26" i="103"/>
  <c r="H27" i="115"/>
  <c r="I29" i="114"/>
  <c r="H24" i="117"/>
  <c r="C30" i="115"/>
  <c r="C30" i="118"/>
  <c r="C30" i="117"/>
  <c r="C30" i="119"/>
  <c r="C30" i="112"/>
  <c r="C30" i="116"/>
  <c r="C30" i="114"/>
  <c r="C30" i="111"/>
  <c r="C30" i="113"/>
  <c r="D26" i="119"/>
  <c r="C30" i="108"/>
  <c r="C30" i="109"/>
  <c r="C30" i="110"/>
  <c r="D26" i="116"/>
  <c r="D26" i="117"/>
  <c r="D26" i="115"/>
  <c r="D26" i="110"/>
  <c r="D26" i="109"/>
  <c r="D26" i="118"/>
  <c r="D26" i="111"/>
  <c r="D26" i="113"/>
  <c r="D26" i="112"/>
  <c r="D26" i="114"/>
  <c r="C30" i="107"/>
  <c r="C44" i="106"/>
  <c r="D44" i="103" l="1"/>
  <c r="B44" i="103"/>
  <c r="K41" i="103"/>
  <c r="H24" i="118"/>
  <c r="H27" i="116"/>
  <c r="I29" i="115"/>
  <c r="B27" i="110"/>
  <c r="B27" i="108"/>
  <c r="D27" i="108" s="1"/>
  <c r="C31" i="107"/>
  <c r="B27" i="105"/>
  <c r="D27" i="105" s="1"/>
  <c r="B27" i="107" l="1"/>
  <c r="D27" i="107" s="1"/>
  <c r="K42" i="103"/>
  <c r="B27" i="109"/>
  <c r="K43" i="103"/>
  <c r="B27" i="104"/>
  <c r="D27" i="104" s="1"/>
  <c r="B27" i="106"/>
  <c r="D27" i="106" s="1"/>
  <c r="H27" i="117"/>
  <c r="I29" i="116"/>
  <c r="H24" i="119"/>
  <c r="C31" i="118"/>
  <c r="C31" i="117"/>
  <c r="C31" i="116"/>
  <c r="C31" i="114"/>
  <c r="C31" i="113"/>
  <c r="C31" i="115"/>
  <c r="C31" i="111"/>
  <c r="C31" i="112"/>
  <c r="C31" i="119"/>
  <c r="B27" i="119"/>
  <c r="B27" i="112"/>
  <c r="D27" i="112" s="1"/>
  <c r="B27" i="118"/>
  <c r="D27" i="118" s="1"/>
  <c r="B27" i="117"/>
  <c r="D27" i="117" s="1"/>
  <c r="B27" i="116"/>
  <c r="D27" i="116" s="1"/>
  <c r="B27" i="114"/>
  <c r="D27" i="114" s="1"/>
  <c r="B27" i="113"/>
  <c r="D27" i="113" s="1"/>
  <c r="B27" i="111"/>
  <c r="D27" i="111" s="1"/>
  <c r="B27" i="115"/>
  <c r="D27" i="115" s="1"/>
  <c r="C31" i="108"/>
  <c r="C32" i="108" s="1"/>
  <c r="C31" i="110"/>
  <c r="C31" i="109"/>
  <c r="D27" i="109"/>
  <c r="D27" i="110"/>
  <c r="C44" i="107"/>
  <c r="H19" i="104"/>
  <c r="K41" i="104" s="1"/>
  <c r="H27" i="118" l="1"/>
  <c r="I29" i="117"/>
  <c r="C32" i="109"/>
  <c r="C33" i="109" s="1"/>
  <c r="C32" i="115"/>
  <c r="C32" i="116"/>
  <c r="C32" i="119"/>
  <c r="C32" i="112"/>
  <c r="C32" i="118"/>
  <c r="C32" i="117"/>
  <c r="C32" i="114"/>
  <c r="C32" i="113"/>
  <c r="C32" i="110"/>
  <c r="C32" i="111"/>
  <c r="D27" i="119"/>
  <c r="B28" i="104"/>
  <c r="H27" i="119" l="1"/>
  <c r="I29" i="119" s="1"/>
  <c r="I29" i="118"/>
  <c r="C44" i="109"/>
  <c r="C33" i="118"/>
  <c r="C33" i="117"/>
  <c r="C33" i="116"/>
  <c r="C33" i="114"/>
  <c r="C33" i="113"/>
  <c r="C33" i="115"/>
  <c r="C33" i="111"/>
  <c r="C33" i="110"/>
  <c r="C34" i="110" s="1"/>
  <c r="C33" i="112"/>
  <c r="C33" i="119"/>
  <c r="B28" i="119"/>
  <c r="B28" i="111"/>
  <c r="B28" i="115"/>
  <c r="B28" i="117"/>
  <c r="B28" i="116"/>
  <c r="B28" i="112"/>
  <c r="B28" i="118"/>
  <c r="B28" i="114"/>
  <c r="B28" i="113"/>
  <c r="B28" i="109"/>
  <c r="B28" i="110"/>
  <c r="K42" i="104"/>
  <c r="B44" i="104"/>
  <c r="K43" i="104" s="1"/>
  <c r="B28" i="107"/>
  <c r="D28" i="107" s="1"/>
  <c r="B28" i="106"/>
  <c r="D28" i="106" s="1"/>
  <c r="D28" i="104"/>
  <c r="D44" i="104" s="1"/>
  <c r="B28" i="105"/>
  <c r="D28" i="105" s="1"/>
  <c r="B28" i="108"/>
  <c r="D28" i="108" s="1"/>
  <c r="D28" i="119" l="1"/>
  <c r="C34" i="115"/>
  <c r="C34" i="119"/>
  <c r="C34" i="112"/>
  <c r="C34" i="118"/>
  <c r="C34" i="117"/>
  <c r="C34" i="116"/>
  <c r="C34" i="113"/>
  <c r="C34" i="111"/>
  <c r="C34" i="114"/>
  <c r="C44" i="110"/>
  <c r="D28" i="113"/>
  <c r="D28" i="114"/>
  <c r="D28" i="116"/>
  <c r="D28" i="112"/>
  <c r="D28" i="115"/>
  <c r="D28" i="110"/>
  <c r="D28" i="117"/>
  <c r="D28" i="118"/>
  <c r="D28" i="111"/>
  <c r="D28" i="109"/>
  <c r="H19" i="105"/>
  <c r="K41" i="105" s="1"/>
  <c r="C35" i="112" l="1"/>
  <c r="C36" i="112" s="1"/>
  <c r="C35" i="118"/>
  <c r="C35" i="117"/>
  <c r="C35" i="116"/>
  <c r="C35" i="114"/>
  <c r="C35" i="113"/>
  <c r="C35" i="115"/>
  <c r="C35" i="119"/>
  <c r="C44" i="111"/>
  <c r="B29" i="105"/>
  <c r="C36" i="118" l="1"/>
  <c r="C36" i="117"/>
  <c r="C36" i="116"/>
  <c r="C36" i="114"/>
  <c r="C36" i="113"/>
  <c r="C37" i="113" s="1"/>
  <c r="C36" i="119"/>
  <c r="C36" i="115"/>
  <c r="C44" i="112"/>
  <c r="B29" i="119"/>
  <c r="D29" i="119" s="1"/>
  <c r="B29" i="112"/>
  <c r="B29" i="118"/>
  <c r="D29" i="118" s="1"/>
  <c r="B29" i="117"/>
  <c r="B29" i="116"/>
  <c r="B29" i="114"/>
  <c r="B29" i="113"/>
  <c r="D29" i="113" s="1"/>
  <c r="B29" i="115"/>
  <c r="D29" i="115" s="1"/>
  <c r="B29" i="111"/>
  <c r="D29" i="111" s="1"/>
  <c r="K42" i="105"/>
  <c r="B29" i="110"/>
  <c r="D29" i="117"/>
  <c r="B29" i="109"/>
  <c r="D29" i="109" s="1"/>
  <c r="B44" i="105"/>
  <c r="K43" i="105" s="1"/>
  <c r="B29" i="108"/>
  <c r="D29" i="108" s="1"/>
  <c r="B29" i="107"/>
  <c r="D29" i="107" s="1"/>
  <c r="B29" i="106"/>
  <c r="D29" i="105"/>
  <c r="D44" i="105" s="1"/>
  <c r="C37" i="115" l="1"/>
  <c r="C37" i="119"/>
  <c r="C37" i="116"/>
  <c r="C37" i="117"/>
  <c r="C37" i="114"/>
  <c r="C38" i="114" s="1"/>
  <c r="C37" i="118"/>
  <c r="C44" i="113"/>
  <c r="D29" i="114"/>
  <c r="D29" i="112"/>
  <c r="D29" i="110"/>
  <c r="D29" i="116"/>
  <c r="D29" i="106"/>
  <c r="H19" i="106"/>
  <c r="K41" i="106" s="1"/>
  <c r="C38" i="115" l="1"/>
  <c r="C39" i="115" s="1"/>
  <c r="C38" i="118"/>
  <c r="C38" i="119"/>
  <c r="C38" i="117"/>
  <c r="C38" i="116"/>
  <c r="C44" i="114"/>
  <c r="B30" i="106"/>
  <c r="B30" i="119" l="1"/>
  <c r="D30" i="119" s="1"/>
  <c r="B30" i="111"/>
  <c r="D30" i="111" s="1"/>
  <c r="B30" i="115"/>
  <c r="D30" i="115" s="1"/>
  <c r="B30" i="117"/>
  <c r="D30" i="117" s="1"/>
  <c r="B30" i="114"/>
  <c r="D30" i="114" s="1"/>
  <c r="B30" i="118"/>
  <c r="D30" i="118" s="1"/>
  <c r="B30" i="112"/>
  <c r="D30" i="112" s="1"/>
  <c r="B30" i="116"/>
  <c r="D30" i="116" s="1"/>
  <c r="B30" i="113"/>
  <c r="D30" i="113" s="1"/>
  <c r="C39" i="119"/>
  <c r="C39" i="116"/>
  <c r="C40" i="116" s="1"/>
  <c r="C39" i="118"/>
  <c r="C39" i="117"/>
  <c r="C44" i="115"/>
  <c r="B30" i="109"/>
  <c r="D30" i="109" s="1"/>
  <c r="B30" i="110"/>
  <c r="D30" i="110" s="1"/>
  <c r="K42" i="106"/>
  <c r="B30" i="108"/>
  <c r="B30" i="107"/>
  <c r="D30" i="106"/>
  <c r="D44" i="106" s="1"/>
  <c r="B44" i="106"/>
  <c r="K43" i="106" s="1"/>
  <c r="C40" i="118" l="1"/>
  <c r="C40" i="117"/>
  <c r="C41" i="117" s="1"/>
  <c r="C40" i="119"/>
  <c r="C44" i="116"/>
  <c r="H19" i="107"/>
  <c r="K41" i="107" s="1"/>
  <c r="D30" i="108"/>
  <c r="D30" i="107"/>
  <c r="C41" i="119" l="1"/>
  <c r="C41" i="118"/>
  <c r="C42" i="118" s="1"/>
  <c r="C44" i="117"/>
  <c r="B31" i="107"/>
  <c r="B31" i="119" l="1"/>
  <c r="D31" i="119" s="1"/>
  <c r="B31" i="112"/>
  <c r="D31" i="112" s="1"/>
  <c r="B31" i="118"/>
  <c r="D31" i="118" s="1"/>
  <c r="B31" i="117"/>
  <c r="D31" i="117" s="1"/>
  <c r="B31" i="116"/>
  <c r="D31" i="116" s="1"/>
  <c r="B31" i="114"/>
  <c r="D31" i="114" s="1"/>
  <c r="B31" i="113"/>
  <c r="D31" i="113" s="1"/>
  <c r="B31" i="111"/>
  <c r="B31" i="115"/>
  <c r="D31" i="115" s="1"/>
  <c r="C42" i="119"/>
  <c r="C43" i="119" s="1"/>
  <c r="C44" i="119" s="1"/>
  <c r="C44" i="118"/>
  <c r="D31" i="111"/>
  <c r="B31" i="110"/>
  <c r="D31" i="110" s="1"/>
  <c r="B31" i="109"/>
  <c r="D31" i="109" s="1"/>
  <c r="K42" i="107"/>
  <c r="B31" i="108"/>
  <c r="D31" i="107"/>
  <c r="D44" i="107" s="1"/>
  <c r="B44" i="107"/>
  <c r="K43" i="107" l="1"/>
  <c r="D31" i="108"/>
  <c r="H19" i="108"/>
  <c r="K41" i="108" s="1"/>
  <c r="B32" i="108" l="1"/>
  <c r="B32" i="119" l="1"/>
  <c r="B32" i="111"/>
  <c r="B32" i="115"/>
  <c r="B32" i="118"/>
  <c r="B32" i="112"/>
  <c r="B32" i="110"/>
  <c r="K42" i="110" s="1"/>
  <c r="B32" i="116"/>
  <c r="B32" i="114"/>
  <c r="B32" i="113"/>
  <c r="B32" i="117"/>
  <c r="B32" i="109"/>
  <c r="K42" i="108"/>
  <c r="C44" i="108"/>
  <c r="B44" i="108"/>
  <c r="H19" i="109" s="1"/>
  <c r="D32" i="110" l="1"/>
  <c r="D32" i="119"/>
  <c r="K42" i="119"/>
  <c r="B33" i="109"/>
  <c r="K42" i="109" s="1"/>
  <c r="K41" i="109"/>
  <c r="D32" i="109"/>
  <c r="K43" i="108"/>
  <c r="D32" i="108"/>
  <c r="D44" i="108" s="1"/>
  <c r="B33" i="119" l="1"/>
  <c r="D33" i="119" s="1"/>
  <c r="B33" i="112"/>
  <c r="D33" i="112" s="1"/>
  <c r="B33" i="118"/>
  <c r="D33" i="118" s="1"/>
  <c r="B33" i="117"/>
  <c r="D33" i="117" s="1"/>
  <c r="B33" i="116"/>
  <c r="D33" i="116" s="1"/>
  <c r="B33" i="114"/>
  <c r="D33" i="114" s="1"/>
  <c r="B33" i="113"/>
  <c r="D33" i="113" s="1"/>
  <c r="B33" i="110"/>
  <c r="D33" i="110" s="1"/>
  <c r="B33" i="115"/>
  <c r="D33" i="115" s="1"/>
  <c r="B33" i="111"/>
  <c r="D33" i="111" s="1"/>
  <c r="D33" i="109"/>
  <c r="D44" i="109" s="1"/>
  <c r="B44" i="109"/>
  <c r="K43" i="109" l="1"/>
  <c r="H19" i="110"/>
  <c r="B34" i="110" s="1"/>
  <c r="D32" i="111"/>
  <c r="K42" i="111"/>
  <c r="K41" i="110" l="1"/>
  <c r="D32" i="112" l="1"/>
  <c r="K42" i="112"/>
  <c r="D32" i="113" l="1"/>
  <c r="K42" i="113"/>
  <c r="D32" i="114" l="1"/>
  <c r="K42" i="114"/>
  <c r="K42" i="115" l="1"/>
  <c r="D32" i="115"/>
  <c r="D32" i="116" l="1"/>
  <c r="K42" i="116"/>
  <c r="D32" i="117" l="1"/>
  <c r="K42" i="117"/>
  <c r="D32" i="118" l="1"/>
  <c r="K42" i="118"/>
  <c r="D35" i="110"/>
  <c r="D34" i="110"/>
  <c r="D44" i="110" s="1"/>
  <c r="B44" i="110"/>
  <c r="K43" i="110" s="1"/>
  <c r="B34" i="112"/>
  <c r="D34" i="112" s="1"/>
  <c r="B34" i="114"/>
  <c r="D34" i="114" s="1"/>
  <c r="B34" i="117"/>
  <c r="B34" i="119"/>
  <c r="D34" i="119" s="1"/>
  <c r="B34" i="111"/>
  <c r="D34" i="111" s="1"/>
  <c r="B34" i="113"/>
  <c r="D34" i="113" s="1"/>
  <c r="B34" i="116"/>
  <c r="D34" i="116" s="1"/>
  <c r="B34" i="115"/>
  <c r="D34" i="115" s="1"/>
  <c r="B34" i="118"/>
  <c r="D34" i="117" l="1"/>
  <c r="D34" i="118"/>
  <c r="H19" i="111"/>
  <c r="K41" i="111" l="1"/>
  <c r="D35" i="111" l="1"/>
  <c r="D44" i="111" s="1"/>
  <c r="B35" i="116"/>
  <c r="B35" i="114"/>
  <c r="B35" i="119"/>
  <c r="B35" i="118"/>
  <c r="B35" i="115"/>
  <c r="B35" i="117"/>
  <c r="B35" i="112"/>
  <c r="B35" i="113"/>
  <c r="B44" i="111"/>
  <c r="D35" i="112" l="1"/>
  <c r="D35" i="115"/>
  <c r="D35" i="119"/>
  <c r="D35" i="116"/>
  <c r="K43" i="111"/>
  <c r="H19" i="112"/>
  <c r="D35" i="113"/>
  <c r="D35" i="117"/>
  <c r="D35" i="118"/>
  <c r="D35" i="114"/>
  <c r="B36" i="112" l="1"/>
  <c r="K41" i="112"/>
  <c r="B36" i="119" l="1"/>
  <c r="B36" i="117"/>
  <c r="B36" i="115"/>
  <c r="B36" i="116"/>
  <c r="B36" i="118"/>
  <c r="D36" i="112"/>
  <c r="D44" i="112" s="1"/>
  <c r="B36" i="114"/>
  <c r="B36" i="113"/>
  <c r="B44" i="112"/>
  <c r="D36" i="113" l="1"/>
  <c r="D36" i="117"/>
  <c r="D36" i="116"/>
  <c r="K43" i="112"/>
  <c r="H19" i="113"/>
  <c r="D36" i="114"/>
  <c r="D36" i="118"/>
  <c r="D36" i="115"/>
  <c r="D36" i="119"/>
  <c r="B37" i="113" l="1"/>
  <c r="K41" i="113"/>
  <c r="D37" i="113" l="1"/>
  <c r="D44" i="113" s="1"/>
  <c r="B37" i="116"/>
  <c r="B37" i="118"/>
  <c r="B37" i="115"/>
  <c r="B37" i="117"/>
  <c r="B37" i="114"/>
  <c r="B37" i="119"/>
  <c r="B44" i="113"/>
  <c r="D37" i="114" l="1"/>
  <c r="D37" i="116"/>
  <c r="K43" i="113"/>
  <c r="H19" i="114"/>
  <c r="D37" i="115"/>
  <c r="D37" i="119"/>
  <c r="D37" i="117"/>
  <c r="D37" i="118"/>
  <c r="K41" i="114" l="1"/>
  <c r="B38" i="114"/>
  <c r="D38" i="114" l="1"/>
  <c r="D44" i="114" s="1"/>
  <c r="B38" i="119"/>
  <c r="B38" i="115"/>
  <c r="B38" i="118"/>
  <c r="D38" i="118" s="1"/>
  <c r="B38" i="117"/>
  <c r="D38" i="117" s="1"/>
  <c r="B38" i="116"/>
  <c r="B44" i="114"/>
  <c r="D38" i="116" l="1"/>
  <c r="D38" i="119"/>
  <c r="K43" i="114"/>
  <c r="H19" i="115"/>
  <c r="D38" i="115"/>
  <c r="K41" i="115" l="1"/>
  <c r="B39" i="115"/>
  <c r="B39" i="119" l="1"/>
  <c r="D39" i="119" s="1"/>
  <c r="D39" i="115"/>
  <c r="D44" i="115" s="1"/>
  <c r="B39" i="116"/>
  <c r="B39" i="118"/>
  <c r="D39" i="118" s="1"/>
  <c r="B39" i="117"/>
  <c r="D39" i="117" s="1"/>
  <c r="B44" i="115"/>
  <c r="H19" i="116" l="1"/>
  <c r="K43" i="115"/>
  <c r="D39" i="116"/>
  <c r="B40" i="116" l="1"/>
  <c r="K41" i="116"/>
  <c r="D40" i="116" l="1"/>
  <c r="D44" i="116" s="1"/>
  <c r="B40" i="119"/>
  <c r="D40" i="119" s="1"/>
  <c r="B40" i="117"/>
  <c r="D40" i="117" s="1"/>
  <c r="B40" i="118"/>
  <c r="D40" i="118" s="1"/>
  <c r="B44" i="116"/>
  <c r="K43" i="116" l="1"/>
  <c r="H19" i="117"/>
  <c r="K41" i="117" l="1"/>
  <c r="B41" i="117"/>
  <c r="B41" i="119" l="1"/>
  <c r="D41" i="119" s="1"/>
  <c r="D41" i="117"/>
  <c r="D44" i="117" s="1"/>
  <c r="B41" i="118"/>
  <c r="D41" i="118" s="1"/>
  <c r="B44" i="117"/>
  <c r="K43" i="117" l="1"/>
  <c r="H19" i="118"/>
  <c r="K41" i="118" l="1"/>
  <c r="B42" i="118"/>
  <c r="D42" i="118" l="1"/>
  <c r="D44" i="118" s="1"/>
  <c r="B42" i="119"/>
  <c r="D42" i="119" s="1"/>
  <c r="B44" i="118"/>
  <c r="H19" i="119" l="1"/>
  <c r="K43" i="118"/>
  <c r="B43" i="119" l="1"/>
  <c r="K41" i="119"/>
  <c r="D43" i="119" l="1"/>
  <c r="D44" i="119" s="1"/>
  <c r="B44" i="119"/>
  <c r="K43" i="11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Jason Wuertz</author>
  </authors>
  <commentList>
    <comment ref="H11" authorId="0" shapeId="0" xr:uid="{00000000-0006-0000-0000-000001000000}">
      <text>
        <r>
          <rPr>
            <b/>
            <sz val="9"/>
            <color indexed="81"/>
            <rFont val="Tahoma"/>
            <family val="2"/>
          </rPr>
          <t>Jason Wuertz:</t>
        </r>
        <r>
          <rPr>
            <sz val="9"/>
            <color indexed="81"/>
            <rFont val="Tahoma"/>
            <family val="2"/>
          </rPr>
          <t xml:space="preserve">
Insert numbers from "work completed THIS PERIOD."  Do not remove retention in these cells as it is removed on the progress payment page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Jason Wuertz</author>
  </authors>
  <commentList>
    <comment ref="I4" authorId="0" shapeId="0" xr:uid="{00000000-0006-0000-0A00-00000100000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xr:uid="{00000000-0006-0000-0A00-000002000000}">
      <text>
        <r>
          <rPr>
            <b/>
            <sz val="9"/>
            <color indexed="81"/>
            <rFont val="Tahoma"/>
            <family val="2"/>
          </rPr>
          <t>Jason Wuertz:</t>
        </r>
        <r>
          <rPr>
            <sz val="9"/>
            <color indexed="81"/>
            <rFont val="Tahoma"/>
            <family val="2"/>
          </rPr>
          <t xml:space="preserve">
Add one number to the cell in the formula
</t>
        </r>
      </text>
    </comment>
    <comment ref="D19" authorId="0" shapeId="0" xr:uid="{00000000-0006-0000-0A00-000003000000}">
      <text>
        <r>
          <rPr>
            <b/>
            <sz val="9"/>
            <color indexed="81"/>
            <rFont val="Tahoma"/>
            <family val="2"/>
          </rPr>
          <t>Jason Wuertz:</t>
        </r>
        <r>
          <rPr>
            <sz val="9"/>
            <color indexed="81"/>
            <rFont val="Tahoma"/>
            <family val="2"/>
          </rPr>
          <t xml:space="preserve">
Add one number to the forumula cell</t>
        </r>
      </text>
    </comment>
    <comment ref="H19" authorId="0" shapeId="0" xr:uid="{00000000-0006-0000-0A00-000004000000}">
      <text>
        <r>
          <rPr>
            <b/>
            <sz val="9"/>
            <color indexed="81"/>
            <rFont val="Tahoma"/>
            <family val="2"/>
          </rPr>
          <t>Jason Wuertz:</t>
        </r>
        <r>
          <rPr>
            <sz val="9"/>
            <color indexed="81"/>
            <rFont val="Tahoma"/>
            <family val="2"/>
          </rPr>
          <t xml:space="preserve">
Change sheet number</t>
        </r>
      </text>
    </comment>
    <comment ref="B23" authorId="0" shapeId="0" xr:uid="{00000000-0006-0000-0A00-00000500000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xr:uid="{00000000-0006-0000-0A00-00000600000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xr:uid="{00000000-0006-0000-0A00-000007000000}">
      <text>
        <r>
          <rPr>
            <b/>
            <sz val="9"/>
            <color indexed="81"/>
            <rFont val="Tahoma"/>
            <family val="2"/>
          </rPr>
          <t>Jason Wuertz:</t>
        </r>
        <r>
          <rPr>
            <sz val="9"/>
            <color indexed="81"/>
            <rFont val="Tahoma"/>
            <family val="2"/>
          </rPr>
          <t xml:space="preserve">
This checks that Cell H42 matches H19 which it should
</t>
        </r>
      </text>
    </comment>
    <comment ref="K42" authorId="0" shapeId="0" xr:uid="{00000000-0006-0000-0A00-000008000000}">
      <text>
        <r>
          <rPr>
            <b/>
            <sz val="9"/>
            <color indexed="81"/>
            <rFont val="Tahoma"/>
            <family val="2"/>
          </rPr>
          <t>Jason Wuertz:</t>
        </r>
        <r>
          <rPr>
            <sz val="9"/>
            <color indexed="81"/>
            <rFont val="Tahoma"/>
            <family val="2"/>
          </rPr>
          <t xml:space="preserve">
Checks that H42 matches H24 which it should</t>
        </r>
      </text>
    </comment>
    <comment ref="K43" authorId="0" shapeId="0" xr:uid="{00000000-0006-0000-0A00-00000900000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Jason Wuertz</author>
  </authors>
  <commentList>
    <comment ref="I4" authorId="0" shapeId="0" xr:uid="{00000000-0006-0000-0B00-00000100000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xr:uid="{00000000-0006-0000-0B00-000002000000}">
      <text>
        <r>
          <rPr>
            <b/>
            <sz val="9"/>
            <color indexed="81"/>
            <rFont val="Tahoma"/>
            <family val="2"/>
          </rPr>
          <t>Jason Wuertz:</t>
        </r>
        <r>
          <rPr>
            <sz val="9"/>
            <color indexed="81"/>
            <rFont val="Tahoma"/>
            <family val="2"/>
          </rPr>
          <t xml:space="preserve">
Add one number to the cell in the formula
</t>
        </r>
      </text>
    </comment>
    <comment ref="D19" authorId="0" shapeId="0" xr:uid="{00000000-0006-0000-0B00-000003000000}">
      <text>
        <r>
          <rPr>
            <b/>
            <sz val="9"/>
            <color indexed="81"/>
            <rFont val="Tahoma"/>
            <family val="2"/>
          </rPr>
          <t>Jason Wuertz:</t>
        </r>
        <r>
          <rPr>
            <sz val="9"/>
            <color indexed="81"/>
            <rFont val="Tahoma"/>
            <family val="2"/>
          </rPr>
          <t xml:space="preserve">
Add one number to the forumula cell</t>
        </r>
      </text>
    </comment>
    <comment ref="H19" authorId="0" shapeId="0" xr:uid="{00000000-0006-0000-0B00-000004000000}">
      <text>
        <r>
          <rPr>
            <b/>
            <sz val="9"/>
            <color indexed="81"/>
            <rFont val="Tahoma"/>
            <family val="2"/>
          </rPr>
          <t>Jason Wuertz:</t>
        </r>
        <r>
          <rPr>
            <sz val="9"/>
            <color indexed="81"/>
            <rFont val="Tahoma"/>
            <family val="2"/>
          </rPr>
          <t xml:space="preserve">
Change sheet number</t>
        </r>
      </text>
    </comment>
    <comment ref="B23" authorId="0" shapeId="0" xr:uid="{00000000-0006-0000-0B00-00000500000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xr:uid="{00000000-0006-0000-0B00-00000600000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xr:uid="{00000000-0006-0000-0B00-000007000000}">
      <text>
        <r>
          <rPr>
            <b/>
            <sz val="9"/>
            <color indexed="81"/>
            <rFont val="Tahoma"/>
            <family val="2"/>
          </rPr>
          <t>Jason Wuertz:</t>
        </r>
        <r>
          <rPr>
            <sz val="9"/>
            <color indexed="81"/>
            <rFont val="Tahoma"/>
            <family val="2"/>
          </rPr>
          <t xml:space="preserve">
This checks that Cell H42 matches H19 which it should
</t>
        </r>
      </text>
    </comment>
    <comment ref="K42" authorId="0" shapeId="0" xr:uid="{00000000-0006-0000-0B00-000008000000}">
      <text>
        <r>
          <rPr>
            <b/>
            <sz val="9"/>
            <color indexed="81"/>
            <rFont val="Tahoma"/>
            <family val="2"/>
          </rPr>
          <t>Jason Wuertz:</t>
        </r>
        <r>
          <rPr>
            <sz val="9"/>
            <color indexed="81"/>
            <rFont val="Tahoma"/>
            <family val="2"/>
          </rPr>
          <t xml:space="preserve">
Checks that H42 matches H24 which it should</t>
        </r>
      </text>
    </comment>
    <comment ref="K43" authorId="0" shapeId="0" xr:uid="{00000000-0006-0000-0B00-00000900000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Jason Wuertz</author>
  </authors>
  <commentList>
    <comment ref="I4" authorId="0" shapeId="0" xr:uid="{00000000-0006-0000-0C00-00000100000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xr:uid="{00000000-0006-0000-0C00-000002000000}">
      <text>
        <r>
          <rPr>
            <b/>
            <sz val="9"/>
            <color indexed="81"/>
            <rFont val="Tahoma"/>
            <family val="2"/>
          </rPr>
          <t>Jason Wuertz:</t>
        </r>
        <r>
          <rPr>
            <sz val="9"/>
            <color indexed="81"/>
            <rFont val="Tahoma"/>
            <family val="2"/>
          </rPr>
          <t xml:space="preserve">
Add one number to the cell in the formula
</t>
        </r>
      </text>
    </comment>
    <comment ref="D19" authorId="0" shapeId="0" xr:uid="{00000000-0006-0000-0C00-000003000000}">
      <text>
        <r>
          <rPr>
            <b/>
            <sz val="9"/>
            <color indexed="81"/>
            <rFont val="Tahoma"/>
            <family val="2"/>
          </rPr>
          <t>Jason Wuertz:</t>
        </r>
        <r>
          <rPr>
            <sz val="9"/>
            <color indexed="81"/>
            <rFont val="Tahoma"/>
            <family val="2"/>
          </rPr>
          <t xml:space="preserve">
Add one number to the forumula cell</t>
        </r>
      </text>
    </comment>
    <comment ref="H19" authorId="0" shapeId="0" xr:uid="{00000000-0006-0000-0C00-000004000000}">
      <text>
        <r>
          <rPr>
            <b/>
            <sz val="9"/>
            <color indexed="81"/>
            <rFont val="Tahoma"/>
            <family val="2"/>
          </rPr>
          <t>Jason Wuertz:</t>
        </r>
        <r>
          <rPr>
            <sz val="9"/>
            <color indexed="81"/>
            <rFont val="Tahoma"/>
            <family val="2"/>
          </rPr>
          <t xml:space="preserve">
Change sheet number</t>
        </r>
      </text>
    </comment>
    <comment ref="B23" authorId="0" shapeId="0" xr:uid="{00000000-0006-0000-0C00-00000500000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xr:uid="{00000000-0006-0000-0C00-00000600000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xr:uid="{00000000-0006-0000-0C00-000007000000}">
      <text>
        <r>
          <rPr>
            <b/>
            <sz val="9"/>
            <color indexed="81"/>
            <rFont val="Tahoma"/>
            <family val="2"/>
          </rPr>
          <t>Jason Wuertz:</t>
        </r>
        <r>
          <rPr>
            <sz val="9"/>
            <color indexed="81"/>
            <rFont val="Tahoma"/>
            <family val="2"/>
          </rPr>
          <t xml:space="preserve">
This checks that Cell H42 matches H19 which it should
</t>
        </r>
      </text>
    </comment>
    <comment ref="K42" authorId="0" shapeId="0" xr:uid="{00000000-0006-0000-0C00-000008000000}">
      <text>
        <r>
          <rPr>
            <b/>
            <sz val="9"/>
            <color indexed="81"/>
            <rFont val="Tahoma"/>
            <family val="2"/>
          </rPr>
          <t>Jason Wuertz:</t>
        </r>
        <r>
          <rPr>
            <sz val="9"/>
            <color indexed="81"/>
            <rFont val="Tahoma"/>
            <family val="2"/>
          </rPr>
          <t xml:space="preserve">
Checks that H42 matches H24 which it should</t>
        </r>
      </text>
    </comment>
    <comment ref="K43" authorId="0" shapeId="0" xr:uid="{00000000-0006-0000-0C00-00000900000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Jason Wuertz</author>
  </authors>
  <commentList>
    <comment ref="I4" authorId="0" shapeId="0" xr:uid="{00000000-0006-0000-0D00-00000100000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xr:uid="{00000000-0006-0000-0D00-000002000000}">
      <text>
        <r>
          <rPr>
            <b/>
            <sz val="9"/>
            <color indexed="81"/>
            <rFont val="Tahoma"/>
            <family val="2"/>
          </rPr>
          <t>Jason Wuertz:</t>
        </r>
        <r>
          <rPr>
            <sz val="9"/>
            <color indexed="81"/>
            <rFont val="Tahoma"/>
            <family val="2"/>
          </rPr>
          <t xml:space="preserve">
Add one number to the cell in the formula
</t>
        </r>
      </text>
    </comment>
    <comment ref="D19" authorId="0" shapeId="0" xr:uid="{00000000-0006-0000-0D00-000003000000}">
      <text>
        <r>
          <rPr>
            <b/>
            <sz val="9"/>
            <color indexed="81"/>
            <rFont val="Tahoma"/>
            <family val="2"/>
          </rPr>
          <t>Jason Wuertz:</t>
        </r>
        <r>
          <rPr>
            <sz val="9"/>
            <color indexed="81"/>
            <rFont val="Tahoma"/>
            <family val="2"/>
          </rPr>
          <t xml:space="preserve">
Add one number to the forumula cell</t>
        </r>
      </text>
    </comment>
    <comment ref="H19" authorId="0" shapeId="0" xr:uid="{00000000-0006-0000-0D00-000004000000}">
      <text>
        <r>
          <rPr>
            <b/>
            <sz val="9"/>
            <color indexed="81"/>
            <rFont val="Tahoma"/>
            <family val="2"/>
          </rPr>
          <t>Jason Wuertz:</t>
        </r>
        <r>
          <rPr>
            <sz val="9"/>
            <color indexed="81"/>
            <rFont val="Tahoma"/>
            <family val="2"/>
          </rPr>
          <t xml:space="preserve">
Change sheet number</t>
        </r>
      </text>
    </comment>
    <comment ref="B23" authorId="0" shapeId="0" xr:uid="{00000000-0006-0000-0D00-00000500000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xr:uid="{00000000-0006-0000-0D00-00000600000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xr:uid="{00000000-0006-0000-0D00-000007000000}">
      <text>
        <r>
          <rPr>
            <b/>
            <sz val="9"/>
            <color indexed="81"/>
            <rFont val="Tahoma"/>
            <family val="2"/>
          </rPr>
          <t>Jason Wuertz:</t>
        </r>
        <r>
          <rPr>
            <sz val="9"/>
            <color indexed="81"/>
            <rFont val="Tahoma"/>
            <family val="2"/>
          </rPr>
          <t xml:space="preserve">
This checks that Cell H42 matches H19 which it should
</t>
        </r>
      </text>
    </comment>
    <comment ref="K42" authorId="0" shapeId="0" xr:uid="{00000000-0006-0000-0D00-000008000000}">
      <text>
        <r>
          <rPr>
            <b/>
            <sz val="9"/>
            <color indexed="81"/>
            <rFont val="Tahoma"/>
            <family val="2"/>
          </rPr>
          <t>Jason Wuertz:</t>
        </r>
        <r>
          <rPr>
            <sz val="9"/>
            <color indexed="81"/>
            <rFont val="Tahoma"/>
            <family val="2"/>
          </rPr>
          <t xml:space="preserve">
Checks that H42 matches H24 which it should</t>
        </r>
      </text>
    </comment>
    <comment ref="K43" authorId="0" shapeId="0" xr:uid="{00000000-0006-0000-0D00-00000900000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Jason Wuertz</author>
  </authors>
  <commentList>
    <comment ref="I4" authorId="0" shapeId="0" xr:uid="{00000000-0006-0000-0E00-00000100000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xr:uid="{00000000-0006-0000-0E00-000002000000}">
      <text>
        <r>
          <rPr>
            <b/>
            <sz val="9"/>
            <color indexed="81"/>
            <rFont val="Tahoma"/>
            <family val="2"/>
          </rPr>
          <t>Jason Wuertz:</t>
        </r>
        <r>
          <rPr>
            <sz val="9"/>
            <color indexed="81"/>
            <rFont val="Tahoma"/>
            <family val="2"/>
          </rPr>
          <t xml:space="preserve">
Add one number to the cell in the formula
</t>
        </r>
      </text>
    </comment>
    <comment ref="D19" authorId="0" shapeId="0" xr:uid="{00000000-0006-0000-0E00-000003000000}">
      <text>
        <r>
          <rPr>
            <b/>
            <sz val="9"/>
            <color indexed="81"/>
            <rFont val="Tahoma"/>
            <family val="2"/>
          </rPr>
          <t>Jason Wuertz:</t>
        </r>
        <r>
          <rPr>
            <sz val="9"/>
            <color indexed="81"/>
            <rFont val="Tahoma"/>
            <family val="2"/>
          </rPr>
          <t xml:space="preserve">
Add one number to the forumula cell</t>
        </r>
      </text>
    </comment>
    <comment ref="H19" authorId="0" shapeId="0" xr:uid="{00000000-0006-0000-0E00-000004000000}">
      <text>
        <r>
          <rPr>
            <b/>
            <sz val="9"/>
            <color indexed="81"/>
            <rFont val="Tahoma"/>
            <family val="2"/>
          </rPr>
          <t>Jason Wuertz:</t>
        </r>
        <r>
          <rPr>
            <sz val="9"/>
            <color indexed="81"/>
            <rFont val="Tahoma"/>
            <family val="2"/>
          </rPr>
          <t xml:space="preserve">
Change sheet number</t>
        </r>
      </text>
    </comment>
    <comment ref="B23" authorId="0" shapeId="0" xr:uid="{00000000-0006-0000-0E00-00000500000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xr:uid="{00000000-0006-0000-0E00-00000600000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xr:uid="{00000000-0006-0000-0E00-000007000000}">
      <text>
        <r>
          <rPr>
            <b/>
            <sz val="9"/>
            <color indexed="81"/>
            <rFont val="Tahoma"/>
            <family val="2"/>
          </rPr>
          <t>Jason Wuertz:</t>
        </r>
        <r>
          <rPr>
            <sz val="9"/>
            <color indexed="81"/>
            <rFont val="Tahoma"/>
            <family val="2"/>
          </rPr>
          <t xml:space="preserve">
This checks that Cell H42 matches H19 which it should
</t>
        </r>
      </text>
    </comment>
    <comment ref="K42" authorId="0" shapeId="0" xr:uid="{00000000-0006-0000-0E00-000008000000}">
      <text>
        <r>
          <rPr>
            <b/>
            <sz val="9"/>
            <color indexed="81"/>
            <rFont val="Tahoma"/>
            <family val="2"/>
          </rPr>
          <t>Jason Wuertz:</t>
        </r>
        <r>
          <rPr>
            <sz val="9"/>
            <color indexed="81"/>
            <rFont val="Tahoma"/>
            <family val="2"/>
          </rPr>
          <t xml:space="preserve">
Checks that H42 matches H24 which it should</t>
        </r>
      </text>
    </comment>
    <comment ref="K43" authorId="0" shapeId="0" xr:uid="{00000000-0006-0000-0E00-00000900000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Jason Wuertz</author>
  </authors>
  <commentList>
    <comment ref="I4" authorId="0" shapeId="0" xr:uid="{00000000-0006-0000-0F00-00000100000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xr:uid="{00000000-0006-0000-0F00-000002000000}">
      <text>
        <r>
          <rPr>
            <b/>
            <sz val="9"/>
            <color indexed="81"/>
            <rFont val="Tahoma"/>
            <family val="2"/>
          </rPr>
          <t>Jason Wuertz:</t>
        </r>
        <r>
          <rPr>
            <sz val="9"/>
            <color indexed="81"/>
            <rFont val="Tahoma"/>
            <family val="2"/>
          </rPr>
          <t xml:space="preserve">
Add one number to the cell in the formula
</t>
        </r>
      </text>
    </comment>
    <comment ref="D19" authorId="0" shapeId="0" xr:uid="{00000000-0006-0000-0F00-000003000000}">
      <text>
        <r>
          <rPr>
            <b/>
            <sz val="9"/>
            <color indexed="81"/>
            <rFont val="Tahoma"/>
            <family val="2"/>
          </rPr>
          <t>Jason Wuertz:</t>
        </r>
        <r>
          <rPr>
            <sz val="9"/>
            <color indexed="81"/>
            <rFont val="Tahoma"/>
            <family val="2"/>
          </rPr>
          <t xml:space="preserve">
Add one number to the forumula cell</t>
        </r>
      </text>
    </comment>
    <comment ref="H19" authorId="0" shapeId="0" xr:uid="{00000000-0006-0000-0F00-000004000000}">
      <text>
        <r>
          <rPr>
            <b/>
            <sz val="9"/>
            <color indexed="81"/>
            <rFont val="Tahoma"/>
            <family val="2"/>
          </rPr>
          <t>Jason Wuertz:</t>
        </r>
        <r>
          <rPr>
            <sz val="9"/>
            <color indexed="81"/>
            <rFont val="Tahoma"/>
            <family val="2"/>
          </rPr>
          <t xml:space="preserve">
Change sheet number</t>
        </r>
      </text>
    </comment>
    <comment ref="B23" authorId="0" shapeId="0" xr:uid="{00000000-0006-0000-0F00-00000500000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xr:uid="{00000000-0006-0000-0F00-00000600000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xr:uid="{00000000-0006-0000-0F00-000007000000}">
      <text>
        <r>
          <rPr>
            <b/>
            <sz val="9"/>
            <color indexed="81"/>
            <rFont val="Tahoma"/>
            <family val="2"/>
          </rPr>
          <t>Jason Wuertz:</t>
        </r>
        <r>
          <rPr>
            <sz val="9"/>
            <color indexed="81"/>
            <rFont val="Tahoma"/>
            <family val="2"/>
          </rPr>
          <t xml:space="preserve">
This checks that Cell H42 matches H19 which it should
</t>
        </r>
      </text>
    </comment>
    <comment ref="K42" authorId="0" shapeId="0" xr:uid="{00000000-0006-0000-0F00-000008000000}">
      <text>
        <r>
          <rPr>
            <b/>
            <sz val="9"/>
            <color indexed="81"/>
            <rFont val="Tahoma"/>
            <family val="2"/>
          </rPr>
          <t>Jason Wuertz:</t>
        </r>
        <r>
          <rPr>
            <sz val="9"/>
            <color indexed="81"/>
            <rFont val="Tahoma"/>
            <family val="2"/>
          </rPr>
          <t xml:space="preserve">
Checks that H42 matches H24 which it should</t>
        </r>
      </text>
    </comment>
    <comment ref="K43" authorId="0" shapeId="0" xr:uid="{00000000-0006-0000-0F00-00000900000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Jason Wuertz</author>
  </authors>
  <commentList>
    <comment ref="I4" authorId="0" shapeId="0" xr:uid="{00000000-0006-0000-1000-00000100000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xr:uid="{00000000-0006-0000-1000-000002000000}">
      <text>
        <r>
          <rPr>
            <b/>
            <sz val="9"/>
            <color indexed="81"/>
            <rFont val="Tahoma"/>
            <family val="2"/>
          </rPr>
          <t>Jason Wuertz:</t>
        </r>
        <r>
          <rPr>
            <sz val="9"/>
            <color indexed="81"/>
            <rFont val="Tahoma"/>
            <family val="2"/>
          </rPr>
          <t xml:space="preserve">
Add one number to the cell in the formula
</t>
        </r>
      </text>
    </comment>
    <comment ref="D19" authorId="0" shapeId="0" xr:uid="{00000000-0006-0000-1000-000003000000}">
      <text>
        <r>
          <rPr>
            <b/>
            <sz val="9"/>
            <color indexed="81"/>
            <rFont val="Tahoma"/>
            <family val="2"/>
          </rPr>
          <t>Jason Wuertz:</t>
        </r>
        <r>
          <rPr>
            <sz val="9"/>
            <color indexed="81"/>
            <rFont val="Tahoma"/>
            <family val="2"/>
          </rPr>
          <t xml:space="preserve">
Add one number to the forumula cell</t>
        </r>
      </text>
    </comment>
    <comment ref="H19" authorId="0" shapeId="0" xr:uid="{00000000-0006-0000-1000-000004000000}">
      <text>
        <r>
          <rPr>
            <b/>
            <sz val="9"/>
            <color indexed="81"/>
            <rFont val="Tahoma"/>
            <family val="2"/>
          </rPr>
          <t>Jason Wuertz:</t>
        </r>
        <r>
          <rPr>
            <sz val="9"/>
            <color indexed="81"/>
            <rFont val="Tahoma"/>
            <family val="2"/>
          </rPr>
          <t xml:space="preserve">
Change sheet number</t>
        </r>
      </text>
    </comment>
    <comment ref="B23" authorId="0" shapeId="0" xr:uid="{00000000-0006-0000-1000-00000500000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xr:uid="{00000000-0006-0000-1000-00000600000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xr:uid="{00000000-0006-0000-1000-000007000000}">
      <text>
        <r>
          <rPr>
            <b/>
            <sz val="9"/>
            <color indexed="81"/>
            <rFont val="Tahoma"/>
            <family val="2"/>
          </rPr>
          <t>Jason Wuertz:</t>
        </r>
        <r>
          <rPr>
            <sz val="9"/>
            <color indexed="81"/>
            <rFont val="Tahoma"/>
            <family val="2"/>
          </rPr>
          <t xml:space="preserve">
This checks that Cell H42 matches H19 which it should
</t>
        </r>
      </text>
    </comment>
    <comment ref="K42" authorId="0" shapeId="0" xr:uid="{00000000-0006-0000-1000-000008000000}">
      <text>
        <r>
          <rPr>
            <b/>
            <sz val="9"/>
            <color indexed="81"/>
            <rFont val="Tahoma"/>
            <family val="2"/>
          </rPr>
          <t>Jason Wuertz:</t>
        </r>
        <r>
          <rPr>
            <sz val="9"/>
            <color indexed="81"/>
            <rFont val="Tahoma"/>
            <family val="2"/>
          </rPr>
          <t xml:space="preserve">
Checks that H42 matches H24 which it should</t>
        </r>
      </text>
    </comment>
    <comment ref="K43" authorId="0" shapeId="0" xr:uid="{00000000-0006-0000-1000-00000900000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Jason Wuertz</author>
  </authors>
  <commentList>
    <comment ref="I4" authorId="0" shapeId="0" xr:uid="{00000000-0006-0000-1100-00000100000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xr:uid="{00000000-0006-0000-1100-000002000000}">
      <text>
        <r>
          <rPr>
            <b/>
            <sz val="9"/>
            <color indexed="81"/>
            <rFont val="Tahoma"/>
            <family val="2"/>
          </rPr>
          <t>Jason Wuertz:</t>
        </r>
        <r>
          <rPr>
            <sz val="9"/>
            <color indexed="81"/>
            <rFont val="Tahoma"/>
            <family val="2"/>
          </rPr>
          <t xml:space="preserve">
Add one number to the cell in the formula
</t>
        </r>
      </text>
    </comment>
    <comment ref="D19" authorId="0" shapeId="0" xr:uid="{00000000-0006-0000-1100-000003000000}">
      <text>
        <r>
          <rPr>
            <b/>
            <sz val="9"/>
            <color indexed="81"/>
            <rFont val="Tahoma"/>
            <family val="2"/>
          </rPr>
          <t>Jason Wuertz:</t>
        </r>
        <r>
          <rPr>
            <sz val="9"/>
            <color indexed="81"/>
            <rFont val="Tahoma"/>
            <family val="2"/>
          </rPr>
          <t xml:space="preserve">
Add one number to the forumula cell</t>
        </r>
      </text>
    </comment>
    <comment ref="H19" authorId="0" shapeId="0" xr:uid="{00000000-0006-0000-1100-000004000000}">
      <text>
        <r>
          <rPr>
            <b/>
            <sz val="9"/>
            <color indexed="81"/>
            <rFont val="Tahoma"/>
            <family val="2"/>
          </rPr>
          <t>Jason Wuertz:</t>
        </r>
        <r>
          <rPr>
            <sz val="9"/>
            <color indexed="81"/>
            <rFont val="Tahoma"/>
            <family val="2"/>
          </rPr>
          <t xml:space="preserve">
Change sheet number</t>
        </r>
      </text>
    </comment>
    <comment ref="B23" authorId="0" shapeId="0" xr:uid="{00000000-0006-0000-1100-00000500000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xr:uid="{00000000-0006-0000-1100-00000600000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xr:uid="{00000000-0006-0000-1100-000007000000}">
      <text>
        <r>
          <rPr>
            <b/>
            <sz val="9"/>
            <color indexed="81"/>
            <rFont val="Tahoma"/>
            <family val="2"/>
          </rPr>
          <t>Jason Wuertz:</t>
        </r>
        <r>
          <rPr>
            <sz val="9"/>
            <color indexed="81"/>
            <rFont val="Tahoma"/>
            <family val="2"/>
          </rPr>
          <t xml:space="preserve">
This checks that Cell H42 matches H19 which it should
</t>
        </r>
      </text>
    </comment>
    <comment ref="K42" authorId="0" shapeId="0" xr:uid="{00000000-0006-0000-1100-000008000000}">
      <text>
        <r>
          <rPr>
            <b/>
            <sz val="9"/>
            <color indexed="81"/>
            <rFont val="Tahoma"/>
            <family val="2"/>
          </rPr>
          <t>Jason Wuertz:</t>
        </r>
        <r>
          <rPr>
            <sz val="9"/>
            <color indexed="81"/>
            <rFont val="Tahoma"/>
            <family val="2"/>
          </rPr>
          <t xml:space="preserve">
Checks that H42 matches H24 which it should</t>
        </r>
      </text>
    </comment>
    <comment ref="K43" authorId="0" shapeId="0" xr:uid="{00000000-0006-0000-1100-00000900000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Jason Wuertz</author>
  </authors>
  <commentList>
    <comment ref="I4" authorId="0" shapeId="0" xr:uid="{00000000-0006-0000-1200-00000100000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xr:uid="{00000000-0006-0000-1200-000002000000}">
      <text>
        <r>
          <rPr>
            <b/>
            <sz val="9"/>
            <color indexed="81"/>
            <rFont val="Tahoma"/>
            <family val="2"/>
          </rPr>
          <t>Jason Wuertz:</t>
        </r>
        <r>
          <rPr>
            <sz val="9"/>
            <color indexed="81"/>
            <rFont val="Tahoma"/>
            <family val="2"/>
          </rPr>
          <t xml:space="preserve">
Add one number to the cell in the formula
</t>
        </r>
      </text>
    </comment>
    <comment ref="D19" authorId="0" shapeId="0" xr:uid="{00000000-0006-0000-1200-000003000000}">
      <text>
        <r>
          <rPr>
            <b/>
            <sz val="9"/>
            <color indexed="81"/>
            <rFont val="Tahoma"/>
            <family val="2"/>
          </rPr>
          <t>Jason Wuertz:</t>
        </r>
        <r>
          <rPr>
            <sz val="9"/>
            <color indexed="81"/>
            <rFont val="Tahoma"/>
            <family val="2"/>
          </rPr>
          <t xml:space="preserve">
Add one number to the forumula cell</t>
        </r>
      </text>
    </comment>
    <comment ref="H19" authorId="0" shapeId="0" xr:uid="{00000000-0006-0000-1200-000004000000}">
      <text>
        <r>
          <rPr>
            <b/>
            <sz val="9"/>
            <color indexed="81"/>
            <rFont val="Tahoma"/>
            <family val="2"/>
          </rPr>
          <t>Jason Wuertz:</t>
        </r>
        <r>
          <rPr>
            <sz val="9"/>
            <color indexed="81"/>
            <rFont val="Tahoma"/>
            <family val="2"/>
          </rPr>
          <t xml:space="preserve">
Change sheet number</t>
        </r>
      </text>
    </comment>
    <comment ref="B23" authorId="0" shapeId="0" xr:uid="{00000000-0006-0000-1200-00000500000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xr:uid="{00000000-0006-0000-1200-00000600000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xr:uid="{00000000-0006-0000-1200-000007000000}">
      <text>
        <r>
          <rPr>
            <b/>
            <sz val="9"/>
            <color indexed="81"/>
            <rFont val="Tahoma"/>
            <family val="2"/>
          </rPr>
          <t>Jason Wuertz:</t>
        </r>
        <r>
          <rPr>
            <sz val="9"/>
            <color indexed="81"/>
            <rFont val="Tahoma"/>
            <family val="2"/>
          </rPr>
          <t xml:space="preserve">
This checks that Cell H42 matches H19 which it should
</t>
        </r>
      </text>
    </comment>
    <comment ref="K42" authorId="0" shapeId="0" xr:uid="{00000000-0006-0000-1200-000008000000}">
      <text>
        <r>
          <rPr>
            <b/>
            <sz val="9"/>
            <color indexed="81"/>
            <rFont val="Tahoma"/>
            <family val="2"/>
          </rPr>
          <t>Jason Wuertz:</t>
        </r>
        <r>
          <rPr>
            <sz val="9"/>
            <color indexed="81"/>
            <rFont val="Tahoma"/>
            <family val="2"/>
          </rPr>
          <t xml:space="preserve">
Checks that H42 matches H24 which it should</t>
        </r>
      </text>
    </comment>
    <comment ref="K43" authorId="0" shapeId="0" xr:uid="{00000000-0006-0000-1200-00000900000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Jason Wuertz</author>
  </authors>
  <commentList>
    <comment ref="I4" authorId="0" shapeId="0" xr:uid="{00000000-0006-0000-1300-00000100000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xr:uid="{00000000-0006-0000-1300-000002000000}">
      <text>
        <r>
          <rPr>
            <b/>
            <sz val="9"/>
            <color indexed="81"/>
            <rFont val="Tahoma"/>
            <family val="2"/>
          </rPr>
          <t>Jason Wuertz:</t>
        </r>
        <r>
          <rPr>
            <sz val="9"/>
            <color indexed="81"/>
            <rFont val="Tahoma"/>
            <family val="2"/>
          </rPr>
          <t xml:space="preserve">
Add one number to the cell in the formula
</t>
        </r>
      </text>
    </comment>
    <comment ref="D19" authorId="0" shapeId="0" xr:uid="{00000000-0006-0000-1300-000003000000}">
      <text>
        <r>
          <rPr>
            <b/>
            <sz val="9"/>
            <color indexed="81"/>
            <rFont val="Tahoma"/>
            <family val="2"/>
          </rPr>
          <t>Jason Wuertz:</t>
        </r>
        <r>
          <rPr>
            <sz val="9"/>
            <color indexed="81"/>
            <rFont val="Tahoma"/>
            <family val="2"/>
          </rPr>
          <t xml:space="preserve">
Add one number to the forumula cell</t>
        </r>
      </text>
    </comment>
    <comment ref="H19" authorId="0" shapeId="0" xr:uid="{00000000-0006-0000-1300-000004000000}">
      <text>
        <r>
          <rPr>
            <b/>
            <sz val="9"/>
            <color indexed="81"/>
            <rFont val="Tahoma"/>
            <family val="2"/>
          </rPr>
          <t>Jason Wuertz:</t>
        </r>
        <r>
          <rPr>
            <sz val="9"/>
            <color indexed="81"/>
            <rFont val="Tahoma"/>
            <family val="2"/>
          </rPr>
          <t xml:space="preserve">
Change sheet number</t>
        </r>
      </text>
    </comment>
    <comment ref="B23" authorId="0" shapeId="0" xr:uid="{00000000-0006-0000-1300-00000500000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xr:uid="{00000000-0006-0000-1300-00000600000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xr:uid="{00000000-0006-0000-1300-000007000000}">
      <text>
        <r>
          <rPr>
            <b/>
            <sz val="9"/>
            <color indexed="81"/>
            <rFont val="Tahoma"/>
            <family val="2"/>
          </rPr>
          <t>Jason Wuertz:</t>
        </r>
        <r>
          <rPr>
            <sz val="9"/>
            <color indexed="81"/>
            <rFont val="Tahoma"/>
            <family val="2"/>
          </rPr>
          <t xml:space="preserve">
This checks that Cell H42 matches H19 which it should
</t>
        </r>
      </text>
    </comment>
    <comment ref="K42" authorId="0" shapeId="0" xr:uid="{00000000-0006-0000-1300-000008000000}">
      <text>
        <r>
          <rPr>
            <b/>
            <sz val="9"/>
            <color indexed="81"/>
            <rFont val="Tahoma"/>
            <family val="2"/>
          </rPr>
          <t>Jason Wuertz:</t>
        </r>
        <r>
          <rPr>
            <sz val="9"/>
            <color indexed="81"/>
            <rFont val="Tahoma"/>
            <family val="2"/>
          </rPr>
          <t xml:space="preserve">
Checks that H42 matches H24 which it should</t>
        </r>
      </text>
    </comment>
    <comment ref="K43" authorId="0" shapeId="0" xr:uid="{00000000-0006-0000-1300-00000900000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Jason Wuertz</author>
  </authors>
  <commentList>
    <comment ref="K42" authorId="0" shapeId="0" xr:uid="{00000000-0006-0000-0200-000001000000}">
      <text>
        <r>
          <rPr>
            <b/>
            <sz val="9"/>
            <color indexed="81"/>
            <rFont val="Tahoma"/>
            <family val="2"/>
          </rPr>
          <t>Jason Wuertz:</t>
        </r>
        <r>
          <rPr>
            <sz val="9"/>
            <color indexed="81"/>
            <rFont val="Tahoma"/>
            <family val="2"/>
          </rPr>
          <t xml:space="preserve">
This checks that Cell H42 matches H19 which it should
</t>
        </r>
      </text>
    </comment>
    <comment ref="K43" authorId="0" shapeId="0" xr:uid="{00000000-0006-0000-0200-000002000000}">
      <text>
        <r>
          <rPr>
            <b/>
            <sz val="9"/>
            <color indexed="81"/>
            <rFont val="Tahoma"/>
            <family val="2"/>
          </rPr>
          <t>Jason Wuertz:</t>
        </r>
        <r>
          <rPr>
            <sz val="9"/>
            <color indexed="81"/>
            <rFont val="Tahoma"/>
            <family val="2"/>
          </rPr>
          <t xml:space="preserve">
Checks that H42 matches H24 which it should</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Jason Wuertz</author>
  </authors>
  <commentList>
    <comment ref="I4" authorId="0" shapeId="0" xr:uid="{00000000-0006-0000-1400-00000100000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xr:uid="{00000000-0006-0000-1400-000002000000}">
      <text>
        <r>
          <rPr>
            <b/>
            <sz val="9"/>
            <color indexed="81"/>
            <rFont val="Tahoma"/>
            <family val="2"/>
          </rPr>
          <t>Jason Wuertz:</t>
        </r>
        <r>
          <rPr>
            <sz val="9"/>
            <color indexed="81"/>
            <rFont val="Tahoma"/>
            <family val="2"/>
          </rPr>
          <t xml:space="preserve">
Add one number to the cell in the formula
</t>
        </r>
      </text>
    </comment>
    <comment ref="D19" authorId="0" shapeId="0" xr:uid="{00000000-0006-0000-1400-000003000000}">
      <text>
        <r>
          <rPr>
            <b/>
            <sz val="9"/>
            <color indexed="81"/>
            <rFont val="Tahoma"/>
            <family val="2"/>
          </rPr>
          <t>Jason Wuertz:</t>
        </r>
        <r>
          <rPr>
            <sz val="9"/>
            <color indexed="81"/>
            <rFont val="Tahoma"/>
            <family val="2"/>
          </rPr>
          <t xml:space="preserve">
Add one number to the forumula cell</t>
        </r>
      </text>
    </comment>
    <comment ref="H19" authorId="0" shapeId="0" xr:uid="{00000000-0006-0000-1400-000004000000}">
      <text>
        <r>
          <rPr>
            <b/>
            <sz val="9"/>
            <color indexed="81"/>
            <rFont val="Tahoma"/>
            <family val="2"/>
          </rPr>
          <t>Jason Wuertz:</t>
        </r>
        <r>
          <rPr>
            <sz val="9"/>
            <color indexed="81"/>
            <rFont val="Tahoma"/>
            <family val="2"/>
          </rPr>
          <t xml:space="preserve">
Change sheet number</t>
        </r>
      </text>
    </comment>
    <comment ref="B23" authorId="0" shapeId="0" xr:uid="{00000000-0006-0000-1400-00000500000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xr:uid="{00000000-0006-0000-1400-00000600000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xr:uid="{00000000-0006-0000-1400-000007000000}">
      <text>
        <r>
          <rPr>
            <b/>
            <sz val="9"/>
            <color indexed="81"/>
            <rFont val="Tahoma"/>
            <family val="2"/>
          </rPr>
          <t>Jason Wuertz:</t>
        </r>
        <r>
          <rPr>
            <sz val="9"/>
            <color indexed="81"/>
            <rFont val="Tahoma"/>
            <family val="2"/>
          </rPr>
          <t xml:space="preserve">
This checks that Cell H42 matches H19 which it should
</t>
        </r>
      </text>
    </comment>
    <comment ref="K42" authorId="0" shapeId="0" xr:uid="{00000000-0006-0000-1400-000008000000}">
      <text>
        <r>
          <rPr>
            <b/>
            <sz val="9"/>
            <color indexed="81"/>
            <rFont val="Tahoma"/>
            <family val="2"/>
          </rPr>
          <t>Jason Wuertz:</t>
        </r>
        <r>
          <rPr>
            <sz val="9"/>
            <color indexed="81"/>
            <rFont val="Tahoma"/>
            <family val="2"/>
          </rPr>
          <t xml:space="preserve">
Checks that H42 matches H24 which it should</t>
        </r>
      </text>
    </comment>
    <comment ref="K43" authorId="0" shapeId="0" xr:uid="{00000000-0006-0000-1400-00000900000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Jason Wuertz</author>
  </authors>
  <commentList>
    <comment ref="I4" authorId="0" shapeId="0" xr:uid="{00000000-0006-0000-1500-00000100000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xr:uid="{00000000-0006-0000-1500-000002000000}">
      <text>
        <r>
          <rPr>
            <b/>
            <sz val="9"/>
            <color indexed="81"/>
            <rFont val="Tahoma"/>
            <family val="2"/>
          </rPr>
          <t>Jason Wuertz:</t>
        </r>
        <r>
          <rPr>
            <sz val="9"/>
            <color indexed="81"/>
            <rFont val="Tahoma"/>
            <family val="2"/>
          </rPr>
          <t xml:space="preserve">
Add one number to the cell in the formula
</t>
        </r>
      </text>
    </comment>
    <comment ref="D19" authorId="0" shapeId="0" xr:uid="{00000000-0006-0000-1500-000003000000}">
      <text>
        <r>
          <rPr>
            <b/>
            <sz val="9"/>
            <color indexed="81"/>
            <rFont val="Tahoma"/>
            <family val="2"/>
          </rPr>
          <t>Jason Wuertz:</t>
        </r>
        <r>
          <rPr>
            <sz val="9"/>
            <color indexed="81"/>
            <rFont val="Tahoma"/>
            <family val="2"/>
          </rPr>
          <t xml:space="preserve">
Add one number to the forumula cell</t>
        </r>
      </text>
    </comment>
    <comment ref="H19" authorId="0" shapeId="0" xr:uid="{00000000-0006-0000-1500-000004000000}">
      <text>
        <r>
          <rPr>
            <b/>
            <sz val="9"/>
            <color indexed="81"/>
            <rFont val="Tahoma"/>
            <family val="2"/>
          </rPr>
          <t>Jason Wuertz:</t>
        </r>
        <r>
          <rPr>
            <sz val="9"/>
            <color indexed="81"/>
            <rFont val="Tahoma"/>
            <family val="2"/>
          </rPr>
          <t xml:space="preserve">
Change sheet number</t>
        </r>
      </text>
    </comment>
    <comment ref="B23" authorId="0" shapeId="0" xr:uid="{00000000-0006-0000-1500-00000500000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xr:uid="{00000000-0006-0000-1500-00000600000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xr:uid="{00000000-0006-0000-1500-000007000000}">
      <text>
        <r>
          <rPr>
            <b/>
            <sz val="9"/>
            <color indexed="81"/>
            <rFont val="Tahoma"/>
            <family val="2"/>
          </rPr>
          <t>Jason Wuertz:</t>
        </r>
        <r>
          <rPr>
            <sz val="9"/>
            <color indexed="81"/>
            <rFont val="Tahoma"/>
            <family val="2"/>
          </rPr>
          <t xml:space="preserve">
This checks that Cell H42 matches H19 which it should
</t>
        </r>
      </text>
    </comment>
    <comment ref="K42" authorId="0" shapeId="0" xr:uid="{00000000-0006-0000-1500-000008000000}">
      <text>
        <r>
          <rPr>
            <b/>
            <sz val="9"/>
            <color indexed="81"/>
            <rFont val="Tahoma"/>
            <family val="2"/>
          </rPr>
          <t>Jason Wuertz:</t>
        </r>
        <r>
          <rPr>
            <sz val="9"/>
            <color indexed="81"/>
            <rFont val="Tahoma"/>
            <family val="2"/>
          </rPr>
          <t xml:space="preserve">
Checks that H42 matches H24 which it should</t>
        </r>
      </text>
    </comment>
    <comment ref="K43" authorId="0" shapeId="0" xr:uid="{00000000-0006-0000-1500-00000900000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Jason Wuertz</author>
  </authors>
  <commentList>
    <comment ref="I4" authorId="0" shapeId="0" xr:uid="{00000000-0006-0000-0300-00000100000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xr:uid="{00000000-0006-0000-0300-000002000000}">
      <text>
        <r>
          <rPr>
            <b/>
            <sz val="9"/>
            <color indexed="81"/>
            <rFont val="Tahoma"/>
            <family val="2"/>
          </rPr>
          <t>Jason Wuertz:</t>
        </r>
        <r>
          <rPr>
            <sz val="9"/>
            <color indexed="81"/>
            <rFont val="Tahoma"/>
            <family val="2"/>
          </rPr>
          <t xml:space="preserve">
Add one number to the cell in the formula
</t>
        </r>
      </text>
    </comment>
    <comment ref="D19" authorId="0" shapeId="0" xr:uid="{00000000-0006-0000-0300-000003000000}">
      <text>
        <r>
          <rPr>
            <b/>
            <sz val="9"/>
            <color indexed="81"/>
            <rFont val="Tahoma"/>
            <family val="2"/>
          </rPr>
          <t>Jason Wuertz:</t>
        </r>
        <r>
          <rPr>
            <sz val="9"/>
            <color indexed="81"/>
            <rFont val="Tahoma"/>
            <family val="2"/>
          </rPr>
          <t xml:space="preserve">
Add one number to the forumula cell</t>
        </r>
      </text>
    </comment>
    <comment ref="B23" authorId="0" shapeId="0" xr:uid="{00000000-0006-0000-0300-00000400000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xr:uid="{00000000-0006-0000-0300-00000500000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xr:uid="{00000000-0006-0000-0300-000006000000}">
      <text>
        <r>
          <rPr>
            <b/>
            <sz val="9"/>
            <color indexed="81"/>
            <rFont val="Tahoma"/>
            <family val="2"/>
          </rPr>
          <t>Jason Wuertz:</t>
        </r>
        <r>
          <rPr>
            <sz val="9"/>
            <color indexed="81"/>
            <rFont val="Tahoma"/>
            <family val="2"/>
          </rPr>
          <t xml:space="preserve">
This checks that Cell H42 matches H19 which it should
</t>
        </r>
      </text>
    </comment>
    <comment ref="K42" authorId="0" shapeId="0" xr:uid="{00000000-0006-0000-0300-000007000000}">
      <text>
        <r>
          <rPr>
            <b/>
            <sz val="9"/>
            <color indexed="81"/>
            <rFont val="Tahoma"/>
            <family val="2"/>
          </rPr>
          <t>Jason Wuertz:</t>
        </r>
        <r>
          <rPr>
            <sz val="9"/>
            <color indexed="81"/>
            <rFont val="Tahoma"/>
            <family val="2"/>
          </rPr>
          <t xml:space="preserve">
Checks that H42 matches H24 which it should</t>
        </r>
      </text>
    </comment>
    <comment ref="K43" authorId="0" shapeId="0" xr:uid="{00000000-0006-0000-0300-00000800000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Jason Wuertz</author>
  </authors>
  <commentList>
    <comment ref="I4" authorId="0" shapeId="0" xr:uid="{00000000-0006-0000-0400-00000100000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xr:uid="{00000000-0006-0000-0400-000002000000}">
      <text>
        <r>
          <rPr>
            <b/>
            <sz val="9"/>
            <color indexed="81"/>
            <rFont val="Tahoma"/>
            <family val="2"/>
          </rPr>
          <t>Jason Wuertz:</t>
        </r>
        <r>
          <rPr>
            <sz val="9"/>
            <color indexed="81"/>
            <rFont val="Tahoma"/>
            <family val="2"/>
          </rPr>
          <t xml:space="preserve">
Add one number to the cell in the formula
</t>
        </r>
      </text>
    </comment>
    <comment ref="D19" authorId="0" shapeId="0" xr:uid="{00000000-0006-0000-0400-000003000000}">
      <text>
        <r>
          <rPr>
            <b/>
            <sz val="9"/>
            <color indexed="81"/>
            <rFont val="Tahoma"/>
            <family val="2"/>
          </rPr>
          <t>Jason Wuertz:</t>
        </r>
        <r>
          <rPr>
            <sz val="9"/>
            <color indexed="81"/>
            <rFont val="Tahoma"/>
            <family val="2"/>
          </rPr>
          <t xml:space="preserve">
Add one number to the forumula cell</t>
        </r>
      </text>
    </comment>
    <comment ref="B23" authorId="0" shapeId="0" xr:uid="{00000000-0006-0000-0400-00000400000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xr:uid="{00000000-0006-0000-0400-00000500000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xr:uid="{00000000-0006-0000-0400-000006000000}">
      <text>
        <r>
          <rPr>
            <b/>
            <sz val="9"/>
            <color indexed="81"/>
            <rFont val="Tahoma"/>
            <family val="2"/>
          </rPr>
          <t>Jason Wuertz:</t>
        </r>
        <r>
          <rPr>
            <sz val="9"/>
            <color indexed="81"/>
            <rFont val="Tahoma"/>
            <family val="2"/>
          </rPr>
          <t xml:space="preserve">
This checks that Cell H42 matches H19 which it should
</t>
        </r>
      </text>
    </comment>
    <comment ref="K42" authorId="0" shapeId="0" xr:uid="{00000000-0006-0000-0400-000007000000}">
      <text>
        <r>
          <rPr>
            <b/>
            <sz val="9"/>
            <color indexed="81"/>
            <rFont val="Tahoma"/>
            <family val="2"/>
          </rPr>
          <t>Jason Wuertz:</t>
        </r>
        <r>
          <rPr>
            <sz val="9"/>
            <color indexed="81"/>
            <rFont val="Tahoma"/>
            <family val="2"/>
          </rPr>
          <t xml:space="preserve">
Checks that H42 matches H24 which it should</t>
        </r>
      </text>
    </comment>
    <comment ref="K43" authorId="0" shapeId="0" xr:uid="{00000000-0006-0000-0400-00000800000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Jason Wuertz</author>
  </authors>
  <commentList>
    <comment ref="I4" authorId="0" shapeId="0" xr:uid="{00000000-0006-0000-0500-00000100000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xr:uid="{00000000-0006-0000-0500-000002000000}">
      <text>
        <r>
          <rPr>
            <b/>
            <sz val="9"/>
            <color indexed="81"/>
            <rFont val="Tahoma"/>
            <family val="2"/>
          </rPr>
          <t>Jason Wuertz:</t>
        </r>
        <r>
          <rPr>
            <sz val="9"/>
            <color indexed="81"/>
            <rFont val="Tahoma"/>
            <family val="2"/>
          </rPr>
          <t xml:space="preserve">
Add one number to the cell in the formula
</t>
        </r>
      </text>
    </comment>
    <comment ref="D19" authorId="0" shapeId="0" xr:uid="{00000000-0006-0000-0500-000003000000}">
      <text>
        <r>
          <rPr>
            <b/>
            <sz val="9"/>
            <color indexed="81"/>
            <rFont val="Tahoma"/>
            <family val="2"/>
          </rPr>
          <t>Jason Wuertz:</t>
        </r>
        <r>
          <rPr>
            <sz val="9"/>
            <color indexed="81"/>
            <rFont val="Tahoma"/>
            <family val="2"/>
          </rPr>
          <t xml:space="preserve">
Add one number to the forumula cell</t>
        </r>
      </text>
    </comment>
    <comment ref="B23" authorId="0" shapeId="0" xr:uid="{00000000-0006-0000-0500-00000400000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xr:uid="{00000000-0006-0000-0500-00000500000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xr:uid="{00000000-0006-0000-0500-000006000000}">
      <text>
        <r>
          <rPr>
            <b/>
            <sz val="9"/>
            <color indexed="81"/>
            <rFont val="Tahoma"/>
            <family val="2"/>
          </rPr>
          <t>Jason Wuertz:</t>
        </r>
        <r>
          <rPr>
            <sz val="9"/>
            <color indexed="81"/>
            <rFont val="Tahoma"/>
            <family val="2"/>
          </rPr>
          <t xml:space="preserve">
This checks that Cell H42 matches H19 which it should
</t>
        </r>
      </text>
    </comment>
    <comment ref="K42" authorId="0" shapeId="0" xr:uid="{00000000-0006-0000-0500-000007000000}">
      <text>
        <r>
          <rPr>
            <b/>
            <sz val="9"/>
            <color indexed="81"/>
            <rFont val="Tahoma"/>
            <family val="2"/>
          </rPr>
          <t>Jason Wuertz:</t>
        </r>
        <r>
          <rPr>
            <sz val="9"/>
            <color indexed="81"/>
            <rFont val="Tahoma"/>
            <family val="2"/>
          </rPr>
          <t xml:space="preserve">
Checks that H42 matches H24 which it should</t>
        </r>
      </text>
    </comment>
    <comment ref="K43" authorId="0" shapeId="0" xr:uid="{00000000-0006-0000-0500-00000800000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Jason Wuertz</author>
  </authors>
  <commentList>
    <comment ref="I4" authorId="0" shapeId="0" xr:uid="{00000000-0006-0000-0600-00000100000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xr:uid="{00000000-0006-0000-0600-000002000000}">
      <text>
        <r>
          <rPr>
            <b/>
            <sz val="9"/>
            <color indexed="81"/>
            <rFont val="Tahoma"/>
            <family val="2"/>
          </rPr>
          <t>Jason Wuertz:</t>
        </r>
        <r>
          <rPr>
            <sz val="9"/>
            <color indexed="81"/>
            <rFont val="Tahoma"/>
            <family val="2"/>
          </rPr>
          <t xml:space="preserve">
Add one number to the cell in the formula
</t>
        </r>
      </text>
    </comment>
    <comment ref="D19" authorId="0" shapeId="0" xr:uid="{00000000-0006-0000-0600-000003000000}">
      <text>
        <r>
          <rPr>
            <b/>
            <sz val="9"/>
            <color indexed="81"/>
            <rFont val="Tahoma"/>
            <family val="2"/>
          </rPr>
          <t>Jason Wuertz:</t>
        </r>
        <r>
          <rPr>
            <sz val="9"/>
            <color indexed="81"/>
            <rFont val="Tahoma"/>
            <family val="2"/>
          </rPr>
          <t xml:space="preserve">
Add one number to the forumula cell</t>
        </r>
      </text>
    </comment>
    <comment ref="H19" authorId="0" shapeId="0" xr:uid="{00000000-0006-0000-0600-000004000000}">
      <text>
        <r>
          <rPr>
            <b/>
            <sz val="9"/>
            <color indexed="81"/>
            <rFont val="Tahoma"/>
            <family val="2"/>
          </rPr>
          <t>Jason Wuertz:</t>
        </r>
        <r>
          <rPr>
            <sz val="9"/>
            <color indexed="81"/>
            <rFont val="Tahoma"/>
            <family val="2"/>
          </rPr>
          <t xml:space="preserve">
Change sheet number</t>
        </r>
      </text>
    </comment>
    <comment ref="B23" authorId="0" shapeId="0" xr:uid="{00000000-0006-0000-0600-00000500000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xr:uid="{00000000-0006-0000-0600-00000600000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xr:uid="{00000000-0006-0000-0600-000007000000}">
      <text>
        <r>
          <rPr>
            <b/>
            <sz val="9"/>
            <color indexed="81"/>
            <rFont val="Tahoma"/>
            <family val="2"/>
          </rPr>
          <t>Jason Wuertz:</t>
        </r>
        <r>
          <rPr>
            <sz val="9"/>
            <color indexed="81"/>
            <rFont val="Tahoma"/>
            <family val="2"/>
          </rPr>
          <t xml:space="preserve">
This checks that Cell H42 matches H19 which it should
</t>
        </r>
      </text>
    </comment>
    <comment ref="K42" authorId="0" shapeId="0" xr:uid="{00000000-0006-0000-0600-000008000000}">
      <text>
        <r>
          <rPr>
            <b/>
            <sz val="9"/>
            <color indexed="81"/>
            <rFont val="Tahoma"/>
            <family val="2"/>
          </rPr>
          <t>Jason Wuertz:</t>
        </r>
        <r>
          <rPr>
            <sz val="9"/>
            <color indexed="81"/>
            <rFont val="Tahoma"/>
            <family val="2"/>
          </rPr>
          <t xml:space="preserve">
Checks that H42 matches H24 which it should</t>
        </r>
      </text>
    </comment>
    <comment ref="K43" authorId="0" shapeId="0" xr:uid="{00000000-0006-0000-0600-00000900000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Jason Wuertz</author>
  </authors>
  <commentList>
    <comment ref="I4" authorId="0" shapeId="0" xr:uid="{00000000-0006-0000-0700-00000100000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xr:uid="{00000000-0006-0000-0700-000002000000}">
      <text>
        <r>
          <rPr>
            <b/>
            <sz val="9"/>
            <color indexed="81"/>
            <rFont val="Tahoma"/>
            <family val="2"/>
          </rPr>
          <t>Jason Wuertz:</t>
        </r>
        <r>
          <rPr>
            <sz val="9"/>
            <color indexed="81"/>
            <rFont val="Tahoma"/>
            <family val="2"/>
          </rPr>
          <t xml:space="preserve">
Add one number to the cell in the formula
</t>
        </r>
      </text>
    </comment>
    <comment ref="D19" authorId="0" shapeId="0" xr:uid="{00000000-0006-0000-0700-000003000000}">
      <text>
        <r>
          <rPr>
            <b/>
            <sz val="9"/>
            <color indexed="81"/>
            <rFont val="Tahoma"/>
            <family val="2"/>
          </rPr>
          <t>Jason Wuertz:</t>
        </r>
        <r>
          <rPr>
            <sz val="9"/>
            <color indexed="81"/>
            <rFont val="Tahoma"/>
            <family val="2"/>
          </rPr>
          <t xml:space="preserve">
Add one number to the forumula cell</t>
        </r>
      </text>
    </comment>
    <comment ref="H19" authorId="0" shapeId="0" xr:uid="{00000000-0006-0000-0700-000004000000}">
      <text>
        <r>
          <rPr>
            <b/>
            <sz val="9"/>
            <color indexed="81"/>
            <rFont val="Tahoma"/>
            <family val="2"/>
          </rPr>
          <t>Jason Wuertz:</t>
        </r>
        <r>
          <rPr>
            <sz val="9"/>
            <color indexed="81"/>
            <rFont val="Tahoma"/>
            <family val="2"/>
          </rPr>
          <t xml:space="preserve">
Change sheet number</t>
        </r>
      </text>
    </comment>
    <comment ref="B23" authorId="0" shapeId="0" xr:uid="{00000000-0006-0000-0700-00000500000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xr:uid="{00000000-0006-0000-0700-00000600000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xr:uid="{00000000-0006-0000-0700-000007000000}">
      <text>
        <r>
          <rPr>
            <b/>
            <sz val="9"/>
            <color indexed="81"/>
            <rFont val="Tahoma"/>
            <family val="2"/>
          </rPr>
          <t>Jason Wuertz:</t>
        </r>
        <r>
          <rPr>
            <sz val="9"/>
            <color indexed="81"/>
            <rFont val="Tahoma"/>
            <family val="2"/>
          </rPr>
          <t xml:space="preserve">
This checks that Cell H42 matches H19 which it should
</t>
        </r>
      </text>
    </comment>
    <comment ref="K42" authorId="0" shapeId="0" xr:uid="{00000000-0006-0000-0700-000008000000}">
      <text>
        <r>
          <rPr>
            <b/>
            <sz val="9"/>
            <color indexed="81"/>
            <rFont val="Tahoma"/>
            <family val="2"/>
          </rPr>
          <t>Jason Wuertz:</t>
        </r>
        <r>
          <rPr>
            <sz val="9"/>
            <color indexed="81"/>
            <rFont val="Tahoma"/>
            <family val="2"/>
          </rPr>
          <t xml:space="preserve">
Checks that H42 matches H24 which it should</t>
        </r>
      </text>
    </comment>
    <comment ref="K43" authorId="0" shapeId="0" xr:uid="{00000000-0006-0000-0700-00000900000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Jason Wuertz</author>
  </authors>
  <commentList>
    <comment ref="I4" authorId="0" shapeId="0" xr:uid="{00000000-0006-0000-0800-00000100000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xr:uid="{00000000-0006-0000-0800-000002000000}">
      <text>
        <r>
          <rPr>
            <b/>
            <sz val="9"/>
            <color indexed="81"/>
            <rFont val="Tahoma"/>
            <family val="2"/>
          </rPr>
          <t>Jason Wuertz:</t>
        </r>
        <r>
          <rPr>
            <sz val="9"/>
            <color indexed="81"/>
            <rFont val="Tahoma"/>
            <family val="2"/>
          </rPr>
          <t xml:space="preserve">
Add one number to the cell in the formula
</t>
        </r>
      </text>
    </comment>
    <comment ref="D19" authorId="0" shapeId="0" xr:uid="{00000000-0006-0000-0800-000003000000}">
      <text>
        <r>
          <rPr>
            <b/>
            <sz val="9"/>
            <color indexed="81"/>
            <rFont val="Tahoma"/>
            <family val="2"/>
          </rPr>
          <t>Jason Wuertz:</t>
        </r>
        <r>
          <rPr>
            <sz val="9"/>
            <color indexed="81"/>
            <rFont val="Tahoma"/>
            <family val="2"/>
          </rPr>
          <t xml:space="preserve">
Add one number to the forumula cell</t>
        </r>
      </text>
    </comment>
    <comment ref="H19" authorId="0" shapeId="0" xr:uid="{00000000-0006-0000-0800-000004000000}">
      <text>
        <r>
          <rPr>
            <b/>
            <sz val="9"/>
            <color indexed="81"/>
            <rFont val="Tahoma"/>
            <family val="2"/>
          </rPr>
          <t>Jason Wuertz:</t>
        </r>
        <r>
          <rPr>
            <sz val="9"/>
            <color indexed="81"/>
            <rFont val="Tahoma"/>
            <family val="2"/>
          </rPr>
          <t xml:space="preserve">
Change sheet number</t>
        </r>
      </text>
    </comment>
    <comment ref="B23" authorId="0" shapeId="0" xr:uid="{00000000-0006-0000-0800-00000500000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xr:uid="{00000000-0006-0000-0800-00000600000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xr:uid="{00000000-0006-0000-0800-000007000000}">
      <text>
        <r>
          <rPr>
            <b/>
            <sz val="9"/>
            <color indexed="81"/>
            <rFont val="Tahoma"/>
            <family val="2"/>
          </rPr>
          <t>Jason Wuertz:</t>
        </r>
        <r>
          <rPr>
            <sz val="9"/>
            <color indexed="81"/>
            <rFont val="Tahoma"/>
            <family val="2"/>
          </rPr>
          <t xml:space="preserve">
This checks that Cell H42 matches H19 which it should
</t>
        </r>
      </text>
    </comment>
    <comment ref="K42" authorId="0" shapeId="0" xr:uid="{00000000-0006-0000-0800-000008000000}">
      <text>
        <r>
          <rPr>
            <b/>
            <sz val="9"/>
            <color indexed="81"/>
            <rFont val="Tahoma"/>
            <family val="2"/>
          </rPr>
          <t>Jason Wuertz:</t>
        </r>
        <r>
          <rPr>
            <sz val="9"/>
            <color indexed="81"/>
            <rFont val="Tahoma"/>
            <family val="2"/>
          </rPr>
          <t xml:space="preserve">
Checks that H42 matches H24 which it should</t>
        </r>
      </text>
    </comment>
    <comment ref="K43" authorId="0" shapeId="0" xr:uid="{00000000-0006-0000-0800-00000900000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Jason Wuertz</author>
  </authors>
  <commentList>
    <comment ref="I4" authorId="0" shapeId="0" xr:uid="{00000000-0006-0000-0900-00000100000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xr:uid="{00000000-0006-0000-0900-000002000000}">
      <text>
        <r>
          <rPr>
            <b/>
            <sz val="9"/>
            <color indexed="81"/>
            <rFont val="Tahoma"/>
            <family val="2"/>
          </rPr>
          <t>Jason Wuertz:</t>
        </r>
        <r>
          <rPr>
            <sz val="9"/>
            <color indexed="81"/>
            <rFont val="Tahoma"/>
            <family val="2"/>
          </rPr>
          <t xml:space="preserve">
Add one number to the cell in the formula
</t>
        </r>
      </text>
    </comment>
    <comment ref="D19" authorId="0" shapeId="0" xr:uid="{00000000-0006-0000-0900-000003000000}">
      <text>
        <r>
          <rPr>
            <b/>
            <sz val="9"/>
            <color indexed="81"/>
            <rFont val="Tahoma"/>
            <family val="2"/>
          </rPr>
          <t>Jason Wuertz:</t>
        </r>
        <r>
          <rPr>
            <sz val="9"/>
            <color indexed="81"/>
            <rFont val="Tahoma"/>
            <family val="2"/>
          </rPr>
          <t xml:space="preserve">
Add one number to the forumula cell</t>
        </r>
      </text>
    </comment>
    <comment ref="H19" authorId="0" shapeId="0" xr:uid="{00000000-0006-0000-0900-000004000000}">
      <text>
        <r>
          <rPr>
            <b/>
            <sz val="9"/>
            <color indexed="81"/>
            <rFont val="Tahoma"/>
            <family val="2"/>
          </rPr>
          <t>Jason Wuertz:</t>
        </r>
        <r>
          <rPr>
            <sz val="9"/>
            <color indexed="81"/>
            <rFont val="Tahoma"/>
            <family val="2"/>
          </rPr>
          <t xml:space="preserve">
Change sheet number</t>
        </r>
      </text>
    </comment>
    <comment ref="B23" authorId="0" shapeId="0" xr:uid="{00000000-0006-0000-0900-00000500000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xr:uid="{00000000-0006-0000-0900-00000600000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xr:uid="{00000000-0006-0000-0900-000007000000}">
      <text>
        <r>
          <rPr>
            <b/>
            <sz val="9"/>
            <color indexed="81"/>
            <rFont val="Tahoma"/>
            <family val="2"/>
          </rPr>
          <t>Jason Wuertz:</t>
        </r>
        <r>
          <rPr>
            <sz val="9"/>
            <color indexed="81"/>
            <rFont val="Tahoma"/>
            <family val="2"/>
          </rPr>
          <t xml:space="preserve">
This checks that Cell H42 matches H19 which it should
</t>
        </r>
      </text>
    </comment>
    <comment ref="K42" authorId="0" shapeId="0" xr:uid="{00000000-0006-0000-0900-000008000000}">
      <text>
        <r>
          <rPr>
            <b/>
            <sz val="9"/>
            <color indexed="81"/>
            <rFont val="Tahoma"/>
            <family val="2"/>
          </rPr>
          <t>Jason Wuertz:</t>
        </r>
        <r>
          <rPr>
            <sz val="9"/>
            <color indexed="81"/>
            <rFont val="Tahoma"/>
            <family val="2"/>
          </rPr>
          <t xml:space="preserve">
Checks that H42 matches H24 which it should</t>
        </r>
      </text>
    </comment>
    <comment ref="K43" authorId="0" shapeId="0" xr:uid="{00000000-0006-0000-0900-00000900000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sharedStrings.xml><?xml version="1.0" encoding="utf-8"?>
<sst xmlns="http://schemas.openxmlformats.org/spreadsheetml/2006/main" count="1018" uniqueCount="72">
  <si>
    <t>Project Name:</t>
  </si>
  <si>
    <t>Date of Application:</t>
  </si>
  <si>
    <t xml:space="preserve"> </t>
  </si>
  <si>
    <t>Invoice Date:</t>
  </si>
  <si>
    <t>Project No:</t>
  </si>
  <si>
    <t>Resolution No:</t>
  </si>
  <si>
    <t>THIS PAYMENT</t>
  </si>
  <si>
    <t>CURRENT PAYMENT DUE</t>
  </si>
  <si>
    <t>Date</t>
  </si>
  <si>
    <t>Original Contract</t>
  </si>
  <si>
    <t>Change Orders</t>
  </si>
  <si>
    <t>Revised Contract</t>
  </si>
  <si>
    <t>PROGRESS INVOICE HISTORY</t>
  </si>
  <si>
    <t>Page:</t>
  </si>
  <si>
    <t>Total</t>
  </si>
  <si>
    <t>Purchase Order is attached</t>
  </si>
  <si>
    <t>This certificate is not negotiable.  It is payable only to the payee named herein and its issuance, payment and acceptance are 
without prejudice to any rights of the Owner or Contractor under their Contract.</t>
  </si>
  <si>
    <t>PROGRESS PAYMENT</t>
  </si>
  <si>
    <t>1 of 1</t>
  </si>
  <si>
    <t xml:space="preserve">Purchase Order No's:  </t>
  </si>
  <si>
    <t>Pay Period Through:</t>
  </si>
  <si>
    <t>City Manager (Pro-Tem) (if over $5,000.00)</t>
  </si>
  <si>
    <t>Project Manager</t>
  </si>
  <si>
    <t>Retention</t>
  </si>
  <si>
    <t>Total Completed &amp; Stored To Date</t>
  </si>
  <si>
    <t>Total Earned Less Retainage</t>
  </si>
  <si>
    <t>Less Previous Certificates for Payment</t>
  </si>
  <si>
    <t>Balance To Finish</t>
  </si>
  <si>
    <t>Invoice Amount</t>
  </si>
  <si>
    <t>Change Order #</t>
  </si>
  <si>
    <t>Date Approved</t>
  </si>
  <si>
    <t>Total Value</t>
  </si>
  <si>
    <t>Pay No. / Date</t>
  </si>
  <si>
    <t>Total Retainage</t>
  </si>
  <si>
    <t xml:space="preserve">% Complete </t>
  </si>
  <si>
    <t>CHANGE ORDER SUMMARY</t>
  </si>
  <si>
    <t xml:space="preserve">Application is made for Payment, as shown below, in connection with the Contract.  Attached is the contractor's signed request for payment.  Payment due date per Contract specification.  The present status of the account(s) for this Contract is as follows: 
</t>
  </si>
  <si>
    <t>City Engineer</t>
  </si>
  <si>
    <t>2015-3231</t>
  </si>
  <si>
    <t>INPUT DATA</t>
  </si>
  <si>
    <t>Contractor</t>
  </si>
  <si>
    <t>Resolution Information</t>
  </si>
  <si>
    <t>Original Contract Value</t>
  </si>
  <si>
    <t xml:space="preserve">Account #: </t>
  </si>
  <si>
    <t>Resolution #:</t>
  </si>
  <si>
    <t>Contractor:</t>
  </si>
  <si>
    <t>North Valley Reservoir Improvements</t>
  </si>
  <si>
    <t>The contract was approved by City Council on October 22, 2015 per Resolution No. 2015-3231 with a contract value of $1,815,165.00.</t>
  </si>
  <si>
    <t>Ward-Henshaw Const</t>
  </si>
  <si>
    <t>Total Completed &amp; Stored to Date</t>
  </si>
  <si>
    <t>Date of Application</t>
  </si>
  <si>
    <t>Invoice Date</t>
  </si>
  <si>
    <t>Pay Period Through</t>
  </si>
  <si>
    <t>Progress Payment</t>
  </si>
  <si>
    <t>Payment No:</t>
  </si>
  <si>
    <t>Water</t>
  </si>
  <si>
    <t>Storm</t>
  </si>
  <si>
    <t>Sanitary</t>
  </si>
  <si>
    <t>Street</t>
  </si>
  <si>
    <t>Account Number Splits</t>
  </si>
  <si>
    <t>Amount:</t>
  </si>
  <si>
    <t>Total Payment:</t>
  </si>
  <si>
    <t>Payment Due Matches In different cells</t>
  </si>
  <si>
    <t>This certificate is not negotiable.  It is payable only to the payee named herein and its issuance, payment and acceptance are without prejudice to any rights of the Owner or Contractor under their Contract.</t>
  </si>
  <si>
    <t>PO#</t>
  </si>
  <si>
    <t>04-5150-707587</t>
  </si>
  <si>
    <t>N/A</t>
  </si>
  <si>
    <t>City Manager (if over $5,000.00)</t>
  </si>
  <si>
    <t>NA</t>
  </si>
  <si>
    <t>Finance Director</t>
  </si>
  <si>
    <t>Final</t>
  </si>
  <si>
    <t>Retainage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</si>
</sst>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_);\(&quot;$&quot;#,##0\)"/>
    <numFmt numFmtId="7" formatCode="&quot;$&quot;#,##0.00_);\(&quot;$&quot;#,##0.00\)"/>
    <numFmt numFmtId="164" formatCode="&quot;$&quot;#,##0.00;[Red]&quot;$&quot;#,##0.00"/>
  </numFmts>
  <fonts count="24" x14ac:knownFonts="1">
    <font>
      <sz val="11"/>
      <color theme="1"/>
      <name val="Calibri"/>
      <family val="2"/>
      <scheme val="minor"/>
    </font>
    <font>
      <sz val="10"/>
      <name val="Helv"/>
    </font>
    <font>
      <sz val="12"/>
      <name val="Arial"/>
      <family val="2"/>
    </font>
    <font>
      <sz val="11"/>
      <color indexed="8"/>
      <name val="Calibri"/>
      <family val="2"/>
    </font>
    <font>
      <b/>
      <sz val="12"/>
      <name val="Arial"/>
      <family val="2"/>
    </font>
    <font>
      <b/>
      <sz val="12"/>
      <color indexed="8"/>
      <name val="Arial"/>
      <family val="2"/>
    </font>
    <font>
      <sz val="12"/>
      <color indexed="8"/>
      <name val="Arial"/>
      <family val="2"/>
    </font>
    <font>
      <sz val="11"/>
      <color theme="1"/>
      <name val="Calibri"/>
      <family val="2"/>
      <scheme val="minor"/>
    </font>
    <font>
      <sz val="12"/>
      <color theme="1"/>
      <name val="Arial"/>
      <family val="2"/>
    </font>
    <font>
      <sz val="12"/>
      <color theme="0"/>
      <name val="Arial"/>
      <family val="2"/>
    </font>
    <font>
      <sz val="20"/>
      <color theme="1"/>
      <name val="Calibri"/>
      <family val="2"/>
      <scheme val="minor"/>
    </font>
    <font>
      <b/>
      <sz val="18"/>
      <name val="Arial"/>
      <family val="2"/>
    </font>
    <font>
      <b/>
      <sz val="14"/>
      <color theme="0"/>
      <name val="Arial"/>
      <family val="2"/>
    </font>
    <font>
      <sz val="14"/>
      <name val="Arial"/>
      <family val="2"/>
    </font>
    <font>
      <b/>
      <sz val="14"/>
      <name val="Arial"/>
      <family val="2"/>
    </font>
    <font>
      <sz val="14"/>
      <color theme="1"/>
      <name val="Arial"/>
      <family val="2"/>
    </font>
    <font>
      <sz val="14"/>
      <color theme="1"/>
      <name val="Calibri"/>
      <family val="2"/>
      <scheme val="minor"/>
    </font>
    <font>
      <sz val="14"/>
      <color indexed="8"/>
      <name val="Arial"/>
      <family val="2"/>
    </font>
    <font>
      <b/>
      <sz val="14"/>
      <color indexed="8"/>
      <name val="Arial"/>
      <family val="2"/>
    </font>
    <font>
      <b/>
      <sz val="12"/>
      <color theme="1"/>
      <name val="Arial"/>
      <family val="2"/>
    </font>
    <font>
      <b/>
      <sz val="18"/>
      <color theme="1"/>
      <name val="Arial"/>
      <family val="2"/>
    </font>
    <font>
      <b/>
      <sz val="14"/>
      <color theme="1"/>
      <name val="Arial"/>
      <family val="2"/>
    </font>
    <font>
      <sz val="9"/>
      <color indexed="81"/>
      <name val="Tahoma"/>
      <family val="2"/>
    </font>
    <font>
      <b/>
      <sz val="9"/>
      <color indexed="81"/>
      <name val="Tahoma"/>
      <family val="2"/>
    </font>
  </fonts>
  <fills count="9">
    <fill>
      <patternFill patternType="none"/>
    </fill>
    <fill>
      <patternFill patternType="gray125"/>
    </fill>
    <fill>
      <patternFill patternType="solid">
        <fgColor indexed="9"/>
        <bgColor indexed="64"/>
      </patternFill>
    </fill>
    <fill>
      <patternFill patternType="solid">
        <fgColor indexed="9"/>
        <bgColor indexed="24"/>
      </patternFill>
    </fill>
    <fill>
      <patternFill patternType="solid">
        <fgColor indexed="8"/>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theme="6" tint="0.79998168889431442"/>
        <bgColor indexed="24"/>
      </patternFill>
    </fill>
    <fill>
      <patternFill patternType="solid">
        <fgColor rgb="FFFFFF00"/>
        <bgColor indexed="64"/>
      </patternFill>
    </fill>
  </fills>
  <borders count="48">
    <border>
      <left/>
      <right/>
      <top/>
      <bottom/>
      <diagonal/>
    </border>
    <border>
      <left/>
      <right/>
      <top style="double">
        <color indexed="24"/>
      </top>
      <bottom/>
      <diagonal/>
    </border>
    <border>
      <left/>
      <right/>
      <top style="medium">
        <color indexed="64"/>
      </top>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s>
  <cellStyleXfs count="11">
    <xf numFmtId="0" fontId="0" fillId="0" borderId="0">
      <alignment vertical="top"/>
    </xf>
    <xf numFmtId="3" fontId="3" fillId="0" borderId="0" applyFont="0" applyFill="0" applyBorder="0" applyAlignment="0" applyProtection="0">
      <alignment vertical="top"/>
    </xf>
    <xf numFmtId="7" fontId="3" fillId="0" borderId="0" applyFont="0" applyFill="0" applyBorder="0" applyAlignment="0" applyProtection="0">
      <alignment vertical="top"/>
    </xf>
    <xf numFmtId="5" fontId="3" fillId="0" borderId="0" applyFont="0" applyFill="0" applyBorder="0" applyAlignment="0" applyProtection="0">
      <alignment vertical="top"/>
    </xf>
    <xf numFmtId="0" fontId="3" fillId="0" borderId="0" applyFont="0" applyFill="0" applyBorder="0" applyAlignment="0" applyProtection="0">
      <alignment vertical="top"/>
    </xf>
    <xf numFmtId="2" fontId="3" fillId="0" borderId="0" applyFont="0" applyFill="0" applyBorder="0" applyAlignment="0" applyProtection="0">
      <alignment vertical="top"/>
    </xf>
    <xf numFmtId="0" fontId="7" fillId="0" borderId="0" applyNumberFormat="0" applyFill="0" applyBorder="0" applyAlignment="0" applyProtection="0">
      <alignment vertical="top"/>
    </xf>
    <xf numFmtId="0" fontId="7" fillId="0" borderId="0" applyNumberFormat="0" applyFill="0" applyBorder="0" applyAlignment="0" applyProtection="0">
      <alignment vertical="top"/>
    </xf>
    <xf numFmtId="0" fontId="1" fillId="0" borderId="0"/>
    <xf numFmtId="0" fontId="3" fillId="0" borderId="1" applyNumberFormat="0" applyFont="0" applyFill="0" applyAlignment="0" applyProtection="0">
      <alignment vertical="top"/>
    </xf>
    <xf numFmtId="9" fontId="7" fillId="0" borderId="0" applyFont="0" applyFill="0" applyBorder="0" applyAlignment="0" applyProtection="0"/>
  </cellStyleXfs>
  <cellXfs count="314">
    <xf numFmtId="0" fontId="0" fillId="0" borderId="0" xfId="0">
      <alignment vertical="top"/>
    </xf>
    <xf numFmtId="0" fontId="19" fillId="0" borderId="0" xfId="0" applyFont="1">
      <alignment vertical="top"/>
    </xf>
    <xf numFmtId="0" fontId="20" fillId="0" borderId="0" xfId="0" applyFont="1">
      <alignment vertical="top"/>
    </xf>
    <xf numFmtId="0" fontId="13" fillId="0" borderId="0" xfId="0" applyFont="1" applyAlignment="1">
      <alignment vertical="top" wrapText="1"/>
    </xf>
    <xf numFmtId="0" fontId="12" fillId="0" borderId="0" xfId="8" applyFont="1" applyAlignment="1">
      <alignment vertical="top"/>
    </xf>
    <xf numFmtId="0" fontId="13" fillId="0" borderId="0" xfId="8" applyFont="1" applyAlignment="1">
      <alignment horizontal="left"/>
    </xf>
    <xf numFmtId="0" fontId="14" fillId="0" borderId="0" xfId="8" applyFont="1" applyAlignment="1">
      <alignment horizontal="left" vertical="top"/>
    </xf>
    <xf numFmtId="0" fontId="13" fillId="0" borderId="0" xfId="0" applyFont="1">
      <alignment vertical="top"/>
    </xf>
    <xf numFmtId="0" fontId="13" fillId="0" borderId="0" xfId="0" applyFont="1" applyAlignment="1"/>
    <xf numFmtId="0" fontId="2" fillId="0" borderId="0" xfId="0" applyFont="1" applyAlignment="1"/>
    <xf numFmtId="0" fontId="14" fillId="0" borderId="0" xfId="8" applyFont="1"/>
    <xf numFmtId="0" fontId="13" fillId="0" borderId="0" xfId="8" applyFont="1" applyAlignment="1">
      <alignment horizontal="right"/>
    </xf>
    <xf numFmtId="0" fontId="15" fillId="0" borderId="0" xfId="0" applyFont="1" applyAlignment="1"/>
    <xf numFmtId="0" fontId="13" fillId="0" borderId="0" xfId="8" applyFont="1"/>
    <xf numFmtId="0" fontId="18" fillId="0" borderId="0" xfId="0" applyFont="1" applyAlignment="1"/>
    <xf numFmtId="0" fontId="13" fillId="0" borderId="0" xfId="0" applyFont="1" applyAlignment="1">
      <alignment vertical="center"/>
    </xf>
    <xf numFmtId="7" fontId="13" fillId="0" borderId="0" xfId="2" applyFont="1" applyFill="1" applyBorder="1" applyAlignment="1" applyProtection="1"/>
    <xf numFmtId="7" fontId="14" fillId="0" borderId="0" xfId="2" applyFont="1" applyFill="1" applyBorder="1" applyAlignment="1" applyProtection="1"/>
    <xf numFmtId="0" fontId="2" fillId="0" borderId="0" xfId="0" applyFont="1" applyAlignment="1">
      <alignment vertical="center"/>
    </xf>
    <xf numFmtId="0" fontId="14" fillId="0" borderId="0" xfId="8" applyFont="1" applyAlignment="1">
      <alignment vertical="center"/>
    </xf>
    <xf numFmtId="0" fontId="14" fillId="0" borderId="0" xfId="8" applyFont="1" applyAlignment="1">
      <alignment horizontal="center" vertical="center"/>
    </xf>
    <xf numFmtId="0" fontId="14" fillId="0" borderId="0" xfId="0" applyFont="1" applyAlignment="1">
      <alignment horizontal="center" vertical="center"/>
    </xf>
    <xf numFmtId="9" fontId="13" fillId="0" borderId="0" xfId="10" applyFont="1" applyFill="1" applyBorder="1" applyAlignment="1" applyProtection="1">
      <alignment horizontal="center"/>
    </xf>
    <xf numFmtId="9" fontId="13" fillId="0" borderId="0" xfId="10" applyFont="1" applyFill="1" applyBorder="1" applyAlignment="1" applyProtection="1">
      <alignment horizontal="center" vertical="center"/>
    </xf>
    <xf numFmtId="4" fontId="14" fillId="0" borderId="0" xfId="8" applyNumberFormat="1" applyFont="1" applyAlignment="1">
      <alignment horizontal="center" wrapText="1"/>
    </xf>
    <xf numFmtId="0" fontId="13" fillId="0" borderId="0" xfId="0" applyFont="1" applyAlignment="1">
      <alignment horizontal="center" vertical="center"/>
    </xf>
    <xf numFmtId="4" fontId="13" fillId="0" borderId="0" xfId="8" applyNumberFormat="1" applyFont="1"/>
    <xf numFmtId="0" fontId="13" fillId="0" borderId="0" xfId="0" applyFont="1" applyAlignment="1">
      <alignment horizontal="center"/>
    </xf>
    <xf numFmtId="4" fontId="13" fillId="0" borderId="0" xfId="8" applyNumberFormat="1" applyFont="1" applyAlignment="1">
      <alignment wrapText="1"/>
    </xf>
    <xf numFmtId="1" fontId="13" fillId="0" borderId="0" xfId="8" applyNumberFormat="1" applyFont="1"/>
    <xf numFmtId="0" fontId="13" fillId="0" borderId="0" xfId="0" applyFont="1" applyAlignment="1">
      <alignment horizontal="center" wrapText="1"/>
    </xf>
    <xf numFmtId="0" fontId="13" fillId="0" borderId="0" xfId="0" applyFont="1" applyAlignment="1">
      <alignment horizontal="center" vertical="center" wrapText="1"/>
    </xf>
    <xf numFmtId="0" fontId="13" fillId="0" borderId="0" xfId="0" applyFont="1" applyAlignment="1">
      <alignment wrapText="1"/>
    </xf>
    <xf numFmtId="0" fontId="13" fillId="2" borderId="0" xfId="0" applyFont="1" applyFill="1" applyAlignment="1">
      <alignment wrapText="1"/>
    </xf>
    <xf numFmtId="9" fontId="13" fillId="0" borderId="0" xfId="0" applyNumberFormat="1" applyFont="1" applyAlignment="1">
      <alignment horizontal="center" vertical="center" wrapText="1"/>
    </xf>
    <xf numFmtId="0" fontId="13" fillId="0" borderId="9" xfId="0" applyFont="1" applyBorder="1" applyAlignment="1">
      <alignment vertical="center"/>
    </xf>
    <xf numFmtId="4" fontId="18" fillId="0" borderId="0" xfId="0" applyNumberFormat="1" applyFont="1" applyAlignment="1">
      <alignment horizontal="center" vertical="top"/>
    </xf>
    <xf numFmtId="0" fontId="15" fillId="0" borderId="0" xfId="0" applyFont="1" applyAlignment="1">
      <alignment vertical="center"/>
    </xf>
    <xf numFmtId="0" fontId="17" fillId="0" borderId="0" xfId="0" applyFont="1" applyAlignment="1">
      <alignment vertical="top" wrapText="1"/>
    </xf>
    <xf numFmtId="0" fontId="13" fillId="0" borderId="0" xfId="0" applyFont="1" applyAlignment="1">
      <alignment vertical="center" wrapText="1"/>
    </xf>
    <xf numFmtId="0" fontId="13" fillId="0" borderId="9" xfId="8" applyFont="1" applyBorder="1"/>
    <xf numFmtId="0" fontId="17" fillId="0" borderId="0" xfId="0" applyFont="1" applyAlignment="1">
      <alignment vertical="center" wrapText="1"/>
    </xf>
    <xf numFmtId="0" fontId="14" fillId="0" borderId="0" xfId="8" applyFont="1" applyAlignment="1">
      <alignment horizontal="right" vertical="center"/>
    </xf>
    <xf numFmtId="7" fontId="17" fillId="0" borderId="0" xfId="2" applyFont="1" applyFill="1" applyBorder="1" applyAlignment="1" applyProtection="1">
      <alignment vertical="center"/>
    </xf>
    <xf numFmtId="0" fontId="14" fillId="0" borderId="9" xfId="8" applyFont="1" applyBorder="1" applyAlignment="1">
      <alignment vertical="center"/>
    </xf>
    <xf numFmtId="0" fontId="14" fillId="0" borderId="9" xfId="8" applyFont="1" applyBorder="1" applyAlignment="1">
      <alignment horizontal="right" vertical="center" wrapText="1"/>
    </xf>
    <xf numFmtId="7" fontId="17" fillId="0" borderId="9" xfId="2" applyFont="1" applyFill="1" applyBorder="1" applyAlignment="1" applyProtection="1">
      <alignment vertical="center"/>
    </xf>
    <xf numFmtId="0" fontId="2" fillId="0" borderId="9" xfId="0" applyFont="1" applyBorder="1" applyAlignment="1"/>
    <xf numFmtId="7" fontId="13" fillId="0" borderId="0" xfId="2" applyFont="1" applyFill="1" applyBorder="1" applyAlignment="1">
      <alignment horizontal="center" vertical="top" wrapText="1"/>
    </xf>
    <xf numFmtId="0" fontId="19" fillId="0" borderId="0" xfId="0" applyFont="1" applyAlignment="1">
      <alignment horizontal="left" vertical="top" wrapText="1"/>
    </xf>
    <xf numFmtId="0" fontId="4" fillId="0" borderId="0" xfId="8" applyFont="1" applyAlignment="1">
      <alignment horizontal="right"/>
    </xf>
    <xf numFmtId="0" fontId="13" fillId="5" borderId="38" xfId="0" applyFont="1" applyFill="1" applyBorder="1" applyAlignment="1">
      <alignment vertical="top" wrapText="1"/>
    </xf>
    <xf numFmtId="0" fontId="13" fillId="5" borderId="40" xfId="0" applyFont="1" applyFill="1" applyBorder="1" applyAlignment="1">
      <alignment vertical="top" wrapText="1"/>
    </xf>
    <xf numFmtId="0" fontId="13" fillId="5" borderId="39" xfId="0" applyFont="1" applyFill="1" applyBorder="1" applyAlignment="1">
      <alignment vertical="top" wrapText="1"/>
    </xf>
    <xf numFmtId="0" fontId="2" fillId="5" borderId="41" xfId="0" applyFont="1" applyFill="1" applyBorder="1" applyAlignment="1">
      <alignment horizontal="center" vertical="center" wrapText="1"/>
    </xf>
    <xf numFmtId="0" fontId="2" fillId="5" borderId="40" xfId="0" applyFont="1" applyFill="1" applyBorder="1" applyAlignment="1">
      <alignment horizontal="center" vertical="center" wrapText="1"/>
    </xf>
    <xf numFmtId="0" fontId="2" fillId="5" borderId="39" xfId="0" applyFont="1" applyFill="1" applyBorder="1" applyAlignment="1">
      <alignment horizontal="center" vertical="center" wrapText="1"/>
    </xf>
    <xf numFmtId="0" fontId="2" fillId="6" borderId="33" xfId="0" applyFont="1" applyFill="1" applyBorder="1" applyAlignment="1">
      <alignment horizontal="center" wrapText="1"/>
    </xf>
    <xf numFmtId="0" fontId="2" fillId="6" borderId="23" xfId="0" applyFont="1" applyFill="1" applyBorder="1" applyAlignment="1">
      <alignment horizontal="center" wrapText="1"/>
    </xf>
    <xf numFmtId="0" fontId="2" fillId="6" borderId="24" xfId="0" applyFont="1" applyFill="1" applyBorder="1" applyAlignment="1">
      <alignment horizontal="center" wrapText="1"/>
    </xf>
    <xf numFmtId="0" fontId="19" fillId="6" borderId="13" xfId="0" applyFont="1" applyFill="1" applyBorder="1">
      <alignment vertical="top"/>
    </xf>
    <xf numFmtId="0" fontId="19" fillId="6" borderId="44" xfId="0" applyFont="1" applyFill="1" applyBorder="1" applyAlignment="1">
      <alignment horizontal="left" vertical="top"/>
    </xf>
    <xf numFmtId="0" fontId="19" fillId="6" borderId="15" xfId="0" applyFont="1" applyFill="1" applyBorder="1">
      <alignment vertical="top"/>
    </xf>
    <xf numFmtId="0" fontId="19" fillId="6" borderId="30" xfId="0" applyFont="1" applyFill="1" applyBorder="1" applyAlignment="1">
      <alignment horizontal="left" vertical="top"/>
    </xf>
    <xf numFmtId="0" fontId="19" fillId="6" borderId="17" xfId="0" applyFont="1" applyFill="1" applyBorder="1">
      <alignment vertical="top"/>
    </xf>
    <xf numFmtId="0" fontId="19" fillId="6" borderId="43" xfId="0" applyFont="1" applyFill="1" applyBorder="1" applyAlignment="1">
      <alignment horizontal="left" vertical="top"/>
    </xf>
    <xf numFmtId="14" fontId="0" fillId="6" borderId="45" xfId="0" applyNumberFormat="1" applyFill="1" applyBorder="1" applyAlignment="1" applyProtection="1">
      <alignment horizontal="center" vertical="top"/>
      <protection locked="0"/>
    </xf>
    <xf numFmtId="14" fontId="0" fillId="6" borderId="21" xfId="0" applyNumberFormat="1" applyFill="1" applyBorder="1" applyAlignment="1" applyProtection="1">
      <alignment horizontal="center" vertical="top"/>
      <protection locked="0"/>
    </xf>
    <xf numFmtId="14" fontId="0" fillId="6" borderId="42" xfId="0" applyNumberFormat="1" applyFill="1" applyBorder="1" applyAlignment="1" applyProtection="1">
      <alignment horizontal="center" vertical="top"/>
      <protection locked="0"/>
    </xf>
    <xf numFmtId="7" fontId="0" fillId="5" borderId="13" xfId="2" applyFont="1" applyFill="1" applyBorder="1" applyAlignment="1" applyProtection="1">
      <alignment horizontal="center" vertical="top"/>
      <protection locked="0"/>
    </xf>
    <xf numFmtId="7" fontId="0" fillId="5" borderId="25" xfId="2" applyFont="1" applyFill="1" applyBorder="1" applyProtection="1">
      <alignment vertical="top"/>
      <protection locked="0"/>
    </xf>
    <xf numFmtId="7" fontId="0" fillId="5" borderId="14" xfId="2" applyFont="1" applyFill="1" applyBorder="1" applyProtection="1">
      <alignment vertical="top"/>
      <protection locked="0"/>
    </xf>
    <xf numFmtId="14" fontId="0" fillId="6" borderId="31" xfId="0" applyNumberFormat="1" applyFill="1" applyBorder="1" applyAlignment="1" applyProtection="1">
      <alignment horizontal="center" vertical="top"/>
      <protection locked="0"/>
    </xf>
    <xf numFmtId="14" fontId="0" fillId="6" borderId="20" xfId="0" applyNumberFormat="1" applyFill="1" applyBorder="1" applyAlignment="1" applyProtection="1">
      <alignment horizontal="center" vertical="top"/>
      <protection locked="0"/>
    </xf>
    <xf numFmtId="14" fontId="0" fillId="6" borderId="30" xfId="0" applyNumberFormat="1" applyFill="1" applyBorder="1" applyAlignment="1" applyProtection="1">
      <alignment horizontal="center" vertical="top"/>
      <protection locked="0"/>
    </xf>
    <xf numFmtId="7" fontId="0" fillId="5" borderId="15" xfId="2" applyFont="1" applyFill="1" applyBorder="1" applyAlignment="1" applyProtection="1">
      <alignment horizontal="center" vertical="top"/>
      <protection locked="0"/>
    </xf>
    <xf numFmtId="7" fontId="0" fillId="5" borderId="20" xfId="2" applyFont="1" applyFill="1" applyBorder="1" applyProtection="1">
      <alignment vertical="top"/>
      <protection locked="0"/>
    </xf>
    <xf numFmtId="7" fontId="0" fillId="5" borderId="16" xfId="2" applyFont="1" applyFill="1" applyBorder="1" applyProtection="1">
      <alignment vertical="top"/>
      <protection locked="0"/>
    </xf>
    <xf numFmtId="7" fontId="0" fillId="5" borderId="20" xfId="2" applyFont="1" applyFill="1" applyBorder="1" applyAlignment="1" applyProtection="1">
      <alignment horizontal="center" vertical="top"/>
      <protection locked="0"/>
    </xf>
    <xf numFmtId="0" fontId="0" fillId="5" borderId="20" xfId="0" applyFill="1" applyBorder="1" applyProtection="1">
      <alignment vertical="top"/>
      <protection locked="0"/>
    </xf>
    <xf numFmtId="0" fontId="0" fillId="5" borderId="16" xfId="0" applyFill="1" applyBorder="1" applyProtection="1">
      <alignment vertical="top"/>
      <protection locked="0"/>
    </xf>
    <xf numFmtId="14" fontId="0" fillId="6" borderId="46" xfId="0" applyNumberFormat="1" applyFill="1" applyBorder="1" applyAlignment="1" applyProtection="1">
      <alignment horizontal="center" vertical="top"/>
      <protection locked="0"/>
    </xf>
    <xf numFmtId="14" fontId="0" fillId="6" borderId="26" xfId="0" applyNumberFormat="1" applyFill="1" applyBorder="1" applyAlignment="1" applyProtection="1">
      <alignment horizontal="center" vertical="top"/>
      <protection locked="0"/>
    </xf>
    <xf numFmtId="14" fontId="0" fillId="6" borderId="43" xfId="0" applyNumberFormat="1" applyFill="1" applyBorder="1" applyAlignment="1" applyProtection="1">
      <alignment horizontal="center" vertical="top"/>
      <protection locked="0"/>
    </xf>
    <xf numFmtId="0" fontId="0" fillId="5" borderId="26" xfId="0" applyFill="1" applyBorder="1" applyProtection="1">
      <alignment vertical="top"/>
      <protection locked="0"/>
    </xf>
    <xf numFmtId="0" fontId="0" fillId="5" borderId="18" xfId="0" applyFill="1" applyBorder="1" applyProtection="1">
      <alignment vertical="top"/>
      <protection locked="0"/>
    </xf>
    <xf numFmtId="0" fontId="9" fillId="0" borderId="0" xfId="0" applyFont="1">
      <alignment vertical="top"/>
    </xf>
    <xf numFmtId="0" fontId="2" fillId="0" borderId="2" xfId="8" applyFont="1" applyBorder="1"/>
    <xf numFmtId="0" fontId="2" fillId="0" borderId="2" xfId="8" applyFont="1" applyBorder="1" applyAlignment="1">
      <alignment horizontal="left"/>
    </xf>
    <xf numFmtId="0" fontId="2" fillId="0" borderId="2" xfId="0" applyFont="1" applyBorder="1" applyAlignment="1"/>
    <xf numFmtId="0" fontId="2" fillId="0" borderId="0" xfId="0" applyFont="1">
      <alignment vertical="top"/>
    </xf>
    <xf numFmtId="0" fontId="2" fillId="0" borderId="0" xfId="8" applyFont="1"/>
    <xf numFmtId="0" fontId="2" fillId="0" borderId="0" xfId="8" applyFont="1" applyAlignment="1">
      <alignment horizontal="left"/>
    </xf>
    <xf numFmtId="14" fontId="2" fillId="0" borderId="0" xfId="0" applyNumberFormat="1" applyFont="1" applyAlignment="1">
      <alignment vertical="top" wrapText="1"/>
    </xf>
    <xf numFmtId="0" fontId="2" fillId="0" borderId="0" xfId="0" applyFont="1" applyAlignment="1">
      <alignment vertical="top" wrapText="1"/>
    </xf>
    <xf numFmtId="0" fontId="10" fillId="0" borderId="0" xfId="0" applyFont="1" applyAlignment="1">
      <alignment wrapText="1"/>
    </xf>
    <xf numFmtId="0" fontId="0" fillId="0" borderId="0" xfId="0" applyAlignment="1">
      <alignment wrapText="1"/>
    </xf>
    <xf numFmtId="0" fontId="5" fillId="0" borderId="0" xfId="8" applyFont="1"/>
    <xf numFmtId="0" fontId="6" fillId="0" borderId="0" xfId="0" applyFont="1">
      <alignment vertical="top"/>
    </xf>
    <xf numFmtId="0" fontId="8" fillId="0" borderId="0" xfId="0" applyFont="1" applyAlignment="1"/>
    <xf numFmtId="0" fontId="5" fillId="0" borderId="0" xfId="0" applyFont="1" applyAlignment="1"/>
    <xf numFmtId="10" fontId="2" fillId="0" borderId="0" xfId="2" applyNumberFormat="1" applyFont="1" applyFill="1" applyBorder="1" applyAlignment="1" applyProtection="1"/>
    <xf numFmtId="0" fontId="8" fillId="0" borderId="0" xfId="0" applyFont="1" applyAlignment="1">
      <alignment vertical="center"/>
    </xf>
    <xf numFmtId="0" fontId="2" fillId="3" borderId="0" xfId="0" applyFont="1" applyFill="1" applyAlignment="1">
      <alignment wrapText="1"/>
    </xf>
    <xf numFmtId="0" fontId="2" fillId="2" borderId="0" xfId="0" applyFont="1" applyFill="1" applyAlignment="1"/>
    <xf numFmtId="0" fontId="2" fillId="2" borderId="0" xfId="8" applyFont="1" applyFill="1" applyAlignment="1">
      <alignment wrapText="1"/>
    </xf>
    <xf numFmtId="0" fontId="2" fillId="2" borderId="0" xfId="0" applyFont="1" applyFill="1" applyAlignment="1">
      <alignment wrapText="1"/>
    </xf>
    <xf numFmtId="0" fontId="2" fillId="0" borderId="0" xfId="8" applyFont="1" applyAlignment="1">
      <alignment wrapText="1"/>
    </xf>
    <xf numFmtId="0" fontId="2" fillId="0" borderId="0" xfId="0" applyFont="1" applyAlignment="1">
      <alignment wrapText="1"/>
    </xf>
    <xf numFmtId="0" fontId="17" fillId="0" borderId="0" xfId="0" applyFont="1">
      <alignment vertical="top"/>
    </xf>
    <xf numFmtId="0" fontId="13" fillId="0" borderId="0" xfId="8" applyFont="1" applyAlignment="1">
      <alignment horizontal="center" wrapText="1"/>
    </xf>
    <xf numFmtId="0" fontId="2" fillId="0" borderId="0" xfId="8" applyFont="1" applyAlignment="1">
      <alignment horizontal="center" wrapText="1"/>
    </xf>
    <xf numFmtId="0" fontId="4" fillId="0" borderId="0" xfId="8" applyFont="1" applyAlignment="1">
      <alignment horizontal="left"/>
    </xf>
    <xf numFmtId="0" fontId="2" fillId="0" borderId="0" xfId="8" applyFont="1" applyAlignment="1">
      <alignment horizontal="centerContinuous"/>
    </xf>
    <xf numFmtId="7" fontId="2" fillId="0" borderId="0" xfId="0" applyNumberFormat="1" applyFont="1" applyAlignment="1">
      <alignment vertical="center"/>
    </xf>
    <xf numFmtId="0" fontId="14" fillId="5" borderId="0" xfId="8" applyFont="1" applyFill="1" applyAlignment="1">
      <alignment horizontal="left"/>
    </xf>
    <xf numFmtId="0" fontId="21" fillId="5" borderId="9" xfId="0" applyFont="1" applyFill="1" applyBorder="1" applyAlignment="1">
      <alignment vertical="center"/>
    </xf>
    <xf numFmtId="0" fontId="15" fillId="5" borderId="0" xfId="0" applyFont="1" applyFill="1" applyAlignment="1">
      <alignment vertical="top" wrapText="1"/>
    </xf>
    <xf numFmtId="0" fontId="13" fillId="5" borderId="0" xfId="0" applyFont="1" applyFill="1" applyAlignment="1"/>
    <xf numFmtId="0" fontId="14" fillId="5" borderId="0" xfId="8" applyFont="1" applyFill="1"/>
    <xf numFmtId="0" fontId="21" fillId="5" borderId="9" xfId="0" applyFont="1" applyFill="1" applyBorder="1" applyAlignment="1">
      <alignment horizontal="left" vertical="top"/>
    </xf>
    <xf numFmtId="0" fontId="15" fillId="5" borderId="10" xfId="0" applyFont="1" applyFill="1" applyBorder="1">
      <alignment vertical="top"/>
    </xf>
    <xf numFmtId="0" fontId="14" fillId="5" borderId="0" xfId="0" applyFont="1" applyFill="1" applyAlignment="1"/>
    <xf numFmtId="0" fontId="14" fillId="5" borderId="10" xfId="8" applyFont="1" applyFill="1" applyBorder="1"/>
    <xf numFmtId="0" fontId="13" fillId="5" borderId="0" xfId="8" applyFont="1" applyFill="1" applyAlignment="1">
      <alignment horizontal="right"/>
    </xf>
    <xf numFmtId="0" fontId="17" fillId="5" borderId="0" xfId="0" applyFont="1" applyFill="1" applyAlignment="1"/>
    <xf numFmtId="0" fontId="14" fillId="5" borderId="9" xfId="8" applyFont="1" applyFill="1" applyBorder="1" applyAlignment="1">
      <alignment horizontal="center" wrapText="1"/>
    </xf>
    <xf numFmtId="0" fontId="14" fillId="5" borderId="0" xfId="8" applyFont="1" applyFill="1" applyAlignment="1">
      <alignment horizontal="center"/>
    </xf>
    <xf numFmtId="0" fontId="18" fillId="7" borderId="5" xfId="0" applyFont="1" applyFill="1" applyBorder="1">
      <alignment vertical="top"/>
    </xf>
    <xf numFmtId="7" fontId="14" fillId="5" borderId="22" xfId="2" applyFont="1" applyFill="1" applyBorder="1" applyAlignment="1" applyProtection="1">
      <alignment horizontal="center" vertical="center" wrapText="1"/>
    </xf>
    <xf numFmtId="7" fontId="14" fillId="5" borderId="23" xfId="2" applyFont="1" applyFill="1" applyBorder="1" applyAlignment="1" applyProtection="1">
      <alignment horizontal="center" vertical="center" wrapText="1"/>
    </xf>
    <xf numFmtId="7" fontId="14" fillId="5" borderId="24" xfId="2" applyFont="1" applyFill="1" applyBorder="1" applyAlignment="1" applyProtection="1">
      <alignment horizontal="center" vertical="center" wrapText="1"/>
    </xf>
    <xf numFmtId="0" fontId="14" fillId="5" borderId="3" xfId="8" applyFont="1" applyFill="1" applyBorder="1" applyAlignment="1">
      <alignment horizontal="center" vertical="center" wrapText="1"/>
    </xf>
    <xf numFmtId="0" fontId="14" fillId="5" borderId="0" xfId="8" applyFont="1" applyFill="1" applyAlignment="1">
      <alignment horizontal="center" vertical="center" wrapText="1"/>
    </xf>
    <xf numFmtId="0" fontId="14" fillId="5" borderId="3" xfId="8" applyFont="1" applyFill="1" applyBorder="1" applyAlignment="1">
      <alignment horizontal="center" vertical="center"/>
    </xf>
    <xf numFmtId="0" fontId="14" fillId="5" borderId="4" xfId="0" applyFont="1" applyFill="1" applyBorder="1" applyAlignment="1">
      <alignment horizontal="center" vertical="center" wrapText="1"/>
    </xf>
    <xf numFmtId="0" fontId="14" fillId="5" borderId="37" xfId="8" applyFont="1" applyFill="1" applyBorder="1" applyAlignment="1">
      <alignment vertical="center"/>
    </xf>
    <xf numFmtId="7" fontId="17" fillId="5" borderId="9" xfId="0" applyNumberFormat="1" applyFont="1" applyFill="1" applyBorder="1" applyAlignment="1">
      <alignment vertical="center"/>
    </xf>
    <xf numFmtId="7" fontId="17" fillId="5" borderId="37" xfId="0" applyNumberFormat="1" applyFont="1" applyFill="1" applyBorder="1" applyAlignment="1">
      <alignment vertical="center"/>
    </xf>
    <xf numFmtId="9" fontId="13" fillId="5" borderId="11" xfId="0" applyNumberFormat="1" applyFont="1" applyFill="1" applyBorder="1" applyAlignment="1">
      <alignment horizontal="center" vertical="center" wrapText="1"/>
    </xf>
    <xf numFmtId="164" fontId="2" fillId="6" borderId="27" xfId="2" applyNumberFormat="1" applyFont="1" applyFill="1" applyBorder="1" applyAlignment="1" applyProtection="1">
      <alignment horizontal="center" vertical="center"/>
    </xf>
    <xf numFmtId="7" fontId="2" fillId="6" borderId="28" xfId="2" applyFont="1" applyFill="1" applyBorder="1" applyAlignment="1" applyProtection="1">
      <alignment horizontal="center" vertical="center"/>
    </xf>
    <xf numFmtId="7" fontId="2" fillId="6" borderId="29" xfId="0" applyNumberFormat="1" applyFont="1" applyFill="1" applyBorder="1" applyAlignment="1">
      <alignment horizontal="center" vertical="center"/>
    </xf>
    <xf numFmtId="0" fontId="13" fillId="6" borderId="13" xfId="8" applyFont="1" applyFill="1" applyBorder="1" applyAlignment="1">
      <alignment horizontal="center" vertical="center"/>
    </xf>
    <xf numFmtId="7" fontId="13" fillId="6" borderId="25" xfId="2" applyFont="1" applyFill="1" applyBorder="1" applyAlignment="1" applyProtection="1"/>
    <xf numFmtId="7" fontId="13" fillId="6" borderId="25" xfId="0" applyNumberFormat="1" applyFont="1" applyFill="1" applyBorder="1" applyAlignment="1">
      <alignment horizontal="center"/>
    </xf>
    <xf numFmtId="9" fontId="13" fillId="6" borderId="14" xfId="10" applyFont="1" applyFill="1" applyBorder="1" applyAlignment="1" applyProtection="1">
      <alignment horizontal="center"/>
    </xf>
    <xf numFmtId="0" fontId="13" fillId="6" borderId="15" xfId="8" applyFont="1" applyFill="1" applyBorder="1" applyAlignment="1">
      <alignment horizontal="center" vertical="center"/>
    </xf>
    <xf numFmtId="7" fontId="13" fillId="6" borderId="20" xfId="2" applyFont="1" applyFill="1" applyBorder="1" applyAlignment="1" applyProtection="1"/>
    <xf numFmtId="7" fontId="13" fillId="6" borderId="20" xfId="0" applyNumberFormat="1" applyFont="1" applyFill="1" applyBorder="1" applyAlignment="1">
      <alignment horizontal="center"/>
    </xf>
    <xf numFmtId="9" fontId="13" fillId="6" borderId="16" xfId="10" applyFont="1" applyFill="1" applyBorder="1" applyAlignment="1" applyProtection="1">
      <alignment horizontal="center"/>
    </xf>
    <xf numFmtId="0" fontId="13" fillId="6" borderId="20" xfId="0" applyFont="1" applyFill="1" applyBorder="1" applyAlignment="1">
      <alignment horizontal="center"/>
    </xf>
    <xf numFmtId="0" fontId="13" fillId="6" borderId="20" xfId="0" applyFont="1" applyFill="1" applyBorder="1" applyAlignment="1">
      <alignment vertical="center"/>
    </xf>
    <xf numFmtId="0" fontId="13" fillId="6" borderId="20" xfId="0" applyFont="1" applyFill="1" applyBorder="1" applyAlignment="1">
      <alignment wrapText="1"/>
    </xf>
    <xf numFmtId="0" fontId="13" fillId="6" borderId="17" xfId="8" applyFont="1" applyFill="1" applyBorder="1" applyAlignment="1">
      <alignment horizontal="center" vertical="center"/>
    </xf>
    <xf numFmtId="0" fontId="13" fillId="6" borderId="26" xfId="0" applyFont="1" applyFill="1" applyBorder="1" applyAlignment="1"/>
    <xf numFmtId="9" fontId="13" fillId="6" borderId="18" xfId="10" applyFont="1" applyFill="1" applyBorder="1" applyAlignment="1" applyProtection="1">
      <alignment horizontal="center"/>
    </xf>
    <xf numFmtId="0" fontId="14" fillId="5" borderId="6" xfId="8" applyFont="1" applyFill="1" applyBorder="1" applyAlignment="1">
      <alignment horizontal="left"/>
    </xf>
    <xf numFmtId="0" fontId="21" fillId="5" borderId="10" xfId="0" applyFont="1" applyFill="1" applyBorder="1" applyAlignment="1">
      <alignment vertical="center"/>
    </xf>
    <xf numFmtId="0" fontId="15" fillId="5" borderId="2" xfId="0" applyFont="1" applyFill="1" applyBorder="1" applyAlignment="1">
      <alignment vertical="top" wrapText="1"/>
    </xf>
    <xf numFmtId="0" fontId="13" fillId="5" borderId="2" xfId="0" applyFont="1" applyFill="1" applyBorder="1" applyAlignment="1"/>
    <xf numFmtId="0" fontId="14" fillId="5" borderId="2" xfId="8" applyFont="1" applyFill="1" applyBorder="1"/>
    <xf numFmtId="0" fontId="16" fillId="5" borderId="2" xfId="0" applyFont="1" applyFill="1" applyBorder="1" applyAlignment="1"/>
    <xf numFmtId="0" fontId="13" fillId="5" borderId="12" xfId="8" applyFont="1" applyFill="1" applyBorder="1" applyAlignment="1">
      <alignment horizontal="center"/>
    </xf>
    <xf numFmtId="0" fontId="14" fillId="5" borderId="19" xfId="8" applyFont="1" applyFill="1" applyBorder="1" applyAlignment="1">
      <alignment horizontal="left"/>
    </xf>
    <xf numFmtId="0" fontId="16" fillId="5" borderId="0" xfId="0" applyFont="1" applyFill="1" applyAlignment="1"/>
    <xf numFmtId="14" fontId="13" fillId="5" borderId="12" xfId="0" applyNumberFormat="1" applyFont="1" applyFill="1" applyBorder="1" applyAlignment="1">
      <alignment vertical="top" wrapText="1"/>
    </xf>
    <xf numFmtId="0" fontId="14" fillId="5" borderId="19" xfId="8" applyFont="1" applyFill="1" applyBorder="1"/>
    <xf numFmtId="0" fontId="14" fillId="5" borderId="19" xfId="0" applyFont="1" applyFill="1" applyBorder="1" applyAlignment="1"/>
    <xf numFmtId="0" fontId="17" fillId="5" borderId="7" xfId="0" applyFont="1" applyFill="1" applyBorder="1">
      <alignment vertical="top"/>
    </xf>
    <xf numFmtId="0" fontId="13" fillId="5" borderId="19" xfId="0" applyFont="1" applyFill="1" applyBorder="1" applyAlignment="1"/>
    <xf numFmtId="0" fontId="13" fillId="5" borderId="4" xfId="0" applyFont="1" applyFill="1" applyBorder="1" applyAlignment="1"/>
    <xf numFmtId="0" fontId="18" fillId="5" borderId="12" xfId="8" applyFont="1" applyFill="1" applyBorder="1" applyAlignment="1">
      <alignment horizontal="left" wrapText="1"/>
    </xf>
    <xf numFmtId="0" fontId="18" fillId="5" borderId="11" xfId="8" applyFont="1" applyFill="1" applyBorder="1"/>
    <xf numFmtId="0" fontId="15" fillId="5" borderId="0" xfId="0" applyFont="1" applyFill="1" applyAlignment="1"/>
    <xf numFmtId="0" fontId="13" fillId="5" borderId="12" xfId="0" applyFont="1" applyFill="1" applyBorder="1" applyAlignment="1"/>
    <xf numFmtId="0" fontId="15" fillId="5" borderId="9" xfId="0" applyFont="1" applyFill="1" applyBorder="1" applyAlignment="1"/>
    <xf numFmtId="0" fontId="15" fillId="5" borderId="11" xfId="0" applyFont="1" applyFill="1" applyBorder="1" applyAlignment="1"/>
    <xf numFmtId="7" fontId="13" fillId="6" borderId="15" xfId="2" applyFont="1" applyFill="1" applyBorder="1" applyAlignment="1" applyProtection="1"/>
    <xf numFmtId="7" fontId="13" fillId="6" borderId="16" xfId="2" applyFont="1" applyFill="1" applyBorder="1" applyAlignment="1" applyProtection="1"/>
    <xf numFmtId="7" fontId="13" fillId="6" borderId="17" xfId="2" applyFont="1" applyFill="1" applyBorder="1" applyAlignment="1" applyProtection="1"/>
    <xf numFmtId="7" fontId="13" fillId="6" borderId="26" xfId="2" applyFont="1" applyFill="1" applyBorder="1" applyAlignment="1" applyProtection="1"/>
    <xf numFmtId="7" fontId="13" fillId="6" borderId="36" xfId="2" applyFont="1" applyFill="1" applyBorder="1" applyAlignment="1" applyProtection="1"/>
    <xf numFmtId="7" fontId="13" fillId="6" borderId="21" xfId="2" applyFont="1" applyFill="1" applyBorder="1" applyAlignment="1" applyProtection="1"/>
    <xf numFmtId="7" fontId="13" fillId="6" borderId="34" xfId="2" applyFont="1" applyFill="1" applyBorder="1" applyAlignment="1" applyProtection="1"/>
    <xf numFmtId="0" fontId="14" fillId="5" borderId="22" xfId="8" applyFont="1" applyFill="1" applyBorder="1" applyAlignment="1">
      <alignment horizontal="center" vertical="center" wrapText="1"/>
    </xf>
    <xf numFmtId="0" fontId="14" fillId="5" borderId="23" xfId="8" applyFont="1" applyFill="1" applyBorder="1" applyAlignment="1">
      <alignment horizontal="center" vertical="center" wrapText="1"/>
    </xf>
    <xf numFmtId="0" fontId="14" fillId="5" borderId="24" xfId="0" applyFont="1" applyFill="1" applyBorder="1" applyAlignment="1">
      <alignment vertical="center"/>
    </xf>
    <xf numFmtId="7" fontId="13" fillId="6" borderId="32" xfId="2" applyFont="1" applyFill="1" applyBorder="1" applyAlignment="1" applyProtection="1"/>
    <xf numFmtId="7" fontId="13" fillId="6" borderId="35" xfId="2" applyFont="1" applyFill="1" applyBorder="1" applyAlignment="1" applyProtection="1"/>
    <xf numFmtId="0" fontId="14" fillId="5" borderId="22" xfId="8" applyFont="1" applyFill="1" applyBorder="1" applyAlignment="1">
      <alignment horizontal="right" vertical="center"/>
    </xf>
    <xf numFmtId="7" fontId="17" fillId="5" borderId="24" xfId="2" applyFont="1" applyFill="1" applyBorder="1" applyAlignment="1" applyProtection="1">
      <alignment vertical="center"/>
    </xf>
    <xf numFmtId="7" fontId="13" fillId="6" borderId="36" xfId="2" applyFont="1" applyFill="1" applyBorder="1" applyAlignment="1" applyProtection="1">
      <protection locked="0"/>
    </xf>
    <xf numFmtId="7" fontId="13" fillId="6" borderId="21" xfId="2" applyFont="1" applyFill="1" applyBorder="1" applyAlignment="1" applyProtection="1">
      <protection locked="0"/>
    </xf>
    <xf numFmtId="7" fontId="13" fillId="6" borderId="34" xfId="2" applyFont="1" applyFill="1" applyBorder="1" applyAlignment="1" applyProtection="1">
      <protection locked="0"/>
    </xf>
    <xf numFmtId="7" fontId="13" fillId="6" borderId="15" xfId="2" applyFont="1" applyFill="1" applyBorder="1" applyAlignment="1" applyProtection="1">
      <protection locked="0"/>
    </xf>
    <xf numFmtId="7" fontId="13" fillId="6" borderId="20" xfId="2" applyFont="1" applyFill="1" applyBorder="1" applyAlignment="1" applyProtection="1">
      <protection locked="0"/>
    </xf>
    <xf numFmtId="7" fontId="13" fillId="6" borderId="16" xfId="2" applyFont="1" applyFill="1" applyBorder="1" applyAlignment="1" applyProtection="1">
      <protection locked="0"/>
    </xf>
    <xf numFmtId="7" fontId="13" fillId="6" borderId="17" xfId="2" applyFont="1" applyFill="1" applyBorder="1" applyAlignment="1" applyProtection="1">
      <protection locked="0"/>
    </xf>
    <xf numFmtId="7" fontId="13" fillId="6" borderId="26" xfId="2" applyFont="1" applyFill="1" applyBorder="1" applyAlignment="1" applyProtection="1">
      <protection locked="0"/>
    </xf>
    <xf numFmtId="7" fontId="13" fillId="6" borderId="32" xfId="2" applyFont="1" applyFill="1" applyBorder="1" applyAlignment="1" applyProtection="1">
      <protection locked="0"/>
    </xf>
    <xf numFmtId="7" fontId="13" fillId="6" borderId="35" xfId="2" applyFont="1" applyFill="1" applyBorder="1" applyAlignment="1" applyProtection="1">
      <protection locked="0"/>
    </xf>
    <xf numFmtId="0" fontId="13" fillId="6" borderId="36" xfId="2" applyNumberFormat="1" applyFont="1" applyFill="1" applyBorder="1" applyAlignment="1" applyProtection="1">
      <alignment horizontal="center"/>
      <protection locked="0"/>
    </xf>
    <xf numFmtId="0" fontId="13" fillId="6" borderId="15" xfId="2" applyNumberFormat="1" applyFont="1" applyFill="1" applyBorder="1" applyAlignment="1" applyProtection="1">
      <alignment horizontal="center"/>
      <protection locked="0"/>
    </xf>
    <xf numFmtId="0" fontId="13" fillId="6" borderId="17" xfId="2" applyNumberFormat="1" applyFont="1" applyFill="1" applyBorder="1" applyAlignment="1" applyProtection="1">
      <alignment horizontal="center"/>
      <protection locked="0"/>
    </xf>
    <xf numFmtId="14" fontId="13" fillId="6" borderId="21" xfId="2" applyNumberFormat="1" applyFont="1" applyFill="1" applyBorder="1" applyAlignment="1" applyProtection="1">
      <alignment horizontal="center" vertical="center"/>
      <protection locked="0"/>
    </xf>
    <xf numFmtId="7" fontId="13" fillId="6" borderId="21" xfId="2" applyFont="1" applyFill="1" applyBorder="1" applyAlignment="1" applyProtection="1">
      <alignment horizontal="center" vertical="center"/>
      <protection locked="0"/>
    </xf>
    <xf numFmtId="7" fontId="13" fillId="6" borderId="20" xfId="2" applyFont="1" applyFill="1" applyBorder="1" applyAlignment="1" applyProtection="1">
      <alignment horizontal="center" vertical="center"/>
      <protection locked="0"/>
    </xf>
    <xf numFmtId="7" fontId="13" fillId="6" borderId="26" xfId="2" applyFont="1" applyFill="1" applyBorder="1" applyAlignment="1" applyProtection="1">
      <alignment horizontal="center" vertical="center"/>
      <protection locked="0"/>
    </xf>
    <xf numFmtId="7" fontId="13" fillId="6" borderId="32" xfId="2" applyFont="1" applyFill="1" applyBorder="1" applyAlignment="1" applyProtection="1">
      <alignment horizontal="center" vertical="center"/>
      <protection locked="0"/>
    </xf>
    <xf numFmtId="0" fontId="13" fillId="6" borderId="36" xfId="2" applyNumberFormat="1" applyFont="1" applyFill="1" applyBorder="1" applyAlignment="1" applyProtection="1">
      <protection locked="0"/>
    </xf>
    <xf numFmtId="14" fontId="13" fillId="6" borderId="21" xfId="2" applyNumberFormat="1" applyFont="1" applyFill="1" applyBorder="1" applyAlignment="1" applyProtection="1">
      <protection locked="0"/>
    </xf>
    <xf numFmtId="7" fontId="13" fillId="6" borderId="20" xfId="2" applyFont="1" applyFill="1" applyBorder="1" applyAlignment="1" applyProtection="1">
      <alignment horizontal="center"/>
    </xf>
    <xf numFmtId="7" fontId="13" fillId="6" borderId="20" xfId="2" applyFont="1" applyFill="1" applyBorder="1" applyAlignment="1" applyProtection="1">
      <alignment horizontal="center" vertical="center"/>
    </xf>
    <xf numFmtId="7" fontId="13" fillId="6" borderId="20" xfId="2" applyFont="1" applyFill="1" applyBorder="1" applyAlignment="1" applyProtection="1">
      <alignment vertical="center"/>
    </xf>
    <xf numFmtId="14" fontId="13" fillId="6" borderId="20" xfId="2" applyNumberFormat="1" applyFont="1" applyFill="1" applyBorder="1" applyAlignment="1" applyProtection="1">
      <protection locked="0"/>
    </xf>
    <xf numFmtId="7" fontId="13" fillId="6" borderId="20" xfId="2" applyFont="1" applyFill="1" applyBorder="1" applyAlignment="1" applyProtection="1">
      <alignment wrapText="1"/>
    </xf>
    <xf numFmtId="7" fontId="13" fillId="6" borderId="20" xfId="2" applyFont="1" applyFill="1" applyBorder="1" applyAlignment="1" applyProtection="1">
      <alignment horizontal="center" wrapText="1"/>
    </xf>
    <xf numFmtId="7" fontId="13" fillId="6" borderId="26" xfId="2" applyFont="1" applyFill="1" applyBorder="1" applyAlignment="1" applyProtection="1">
      <alignment horizontal="center"/>
    </xf>
    <xf numFmtId="1" fontId="13" fillId="6" borderId="36" xfId="2" applyNumberFormat="1" applyFont="1" applyFill="1" applyBorder="1" applyAlignment="1" applyProtection="1">
      <protection locked="0"/>
    </xf>
    <xf numFmtId="1" fontId="13" fillId="6" borderId="15" xfId="2" applyNumberFormat="1" applyFont="1" applyFill="1" applyBorder="1" applyAlignment="1" applyProtection="1">
      <protection locked="0"/>
    </xf>
    <xf numFmtId="1" fontId="13" fillId="6" borderId="17" xfId="2" applyNumberFormat="1" applyFont="1" applyFill="1" applyBorder="1" applyAlignment="1" applyProtection="1">
      <protection locked="0"/>
    </xf>
    <xf numFmtId="0" fontId="13" fillId="6" borderId="21" xfId="2" applyNumberFormat="1" applyFont="1" applyFill="1" applyBorder="1" applyAlignment="1" applyProtection="1">
      <protection locked="0"/>
    </xf>
    <xf numFmtId="0" fontId="13" fillId="6" borderId="20" xfId="2" applyNumberFormat="1" applyFont="1" applyFill="1" applyBorder="1" applyAlignment="1" applyProtection="1">
      <protection locked="0"/>
    </xf>
    <xf numFmtId="0" fontId="13" fillId="6" borderId="15" xfId="2" applyNumberFormat="1" applyFont="1" applyFill="1" applyBorder="1" applyAlignment="1" applyProtection="1">
      <protection locked="0"/>
    </xf>
    <xf numFmtId="0" fontId="19" fillId="6" borderId="17" xfId="0" applyFont="1" applyFill="1" applyBorder="1" applyAlignment="1">
      <alignment horizontal="left" vertical="top"/>
    </xf>
    <xf numFmtId="0" fontId="19" fillId="6" borderId="18" xfId="0" applyFont="1" applyFill="1" applyBorder="1" applyAlignment="1">
      <alignment horizontal="left" vertical="top"/>
    </xf>
    <xf numFmtId="7" fontId="0" fillId="5" borderId="15" xfId="2" applyFont="1" applyFill="1" applyBorder="1" applyAlignment="1" applyProtection="1">
      <alignment horizontal="center" vertical="top"/>
      <protection locked="0"/>
    </xf>
    <xf numFmtId="7" fontId="0" fillId="5" borderId="16" xfId="2" applyFont="1" applyFill="1" applyBorder="1" applyAlignment="1" applyProtection="1">
      <alignment horizontal="center" vertical="top"/>
      <protection locked="0"/>
    </xf>
    <xf numFmtId="0" fontId="2" fillId="8" borderId="22" xfId="0" applyFont="1" applyFill="1" applyBorder="1" applyAlignment="1">
      <alignment horizontal="center" wrapText="1"/>
    </xf>
    <xf numFmtId="0" fontId="2" fillId="8" borderId="24" xfId="0" applyFont="1" applyFill="1" applyBorder="1" applyAlignment="1">
      <alignment horizontal="center" wrapText="1"/>
    </xf>
    <xf numFmtId="7" fontId="0" fillId="5" borderId="36" xfId="2" applyFont="1" applyFill="1" applyBorder="1" applyAlignment="1" applyProtection="1">
      <alignment horizontal="center" vertical="top"/>
      <protection locked="0"/>
    </xf>
    <xf numFmtId="7" fontId="0" fillId="5" borderId="34" xfId="2" applyFont="1" applyFill="1" applyBorder="1" applyAlignment="1" applyProtection="1">
      <alignment horizontal="center" vertical="top"/>
      <protection locked="0"/>
    </xf>
    <xf numFmtId="7" fontId="13" fillId="5" borderId="46" xfId="2" applyFont="1" applyFill="1" applyBorder="1" applyAlignment="1" applyProtection="1">
      <alignment horizontal="center" vertical="top" wrapText="1"/>
      <protection locked="0"/>
    </xf>
    <xf numFmtId="7" fontId="13" fillId="5" borderId="26" xfId="2" applyFont="1" applyFill="1" applyBorder="1" applyAlignment="1" applyProtection="1">
      <alignment horizontal="center" vertical="top" wrapText="1"/>
      <protection locked="0"/>
    </xf>
    <xf numFmtId="7" fontId="13" fillId="5" borderId="18" xfId="2" applyFont="1" applyFill="1" applyBorder="1" applyAlignment="1" applyProtection="1">
      <alignment horizontal="center" vertical="top" wrapText="1"/>
      <protection locked="0"/>
    </xf>
    <xf numFmtId="0" fontId="4" fillId="6" borderId="13" xfId="8" applyFont="1" applyFill="1" applyBorder="1" applyAlignment="1">
      <alignment horizontal="left"/>
    </xf>
    <xf numFmtId="0" fontId="4" fillId="6" borderId="14" xfId="8" applyFont="1" applyFill="1" applyBorder="1" applyAlignment="1">
      <alignment horizontal="left"/>
    </xf>
    <xf numFmtId="0" fontId="4" fillId="6" borderId="15" xfId="8" applyFont="1" applyFill="1" applyBorder="1" applyAlignment="1">
      <alignment horizontal="left"/>
    </xf>
    <xf numFmtId="0" fontId="4" fillId="6" borderId="16" xfId="8" applyFont="1" applyFill="1" applyBorder="1" applyAlignment="1">
      <alignment horizontal="left"/>
    </xf>
    <xf numFmtId="0" fontId="19" fillId="6" borderId="15" xfId="0" applyFont="1" applyFill="1" applyBorder="1" applyAlignment="1">
      <alignment horizontal="left" vertical="top"/>
    </xf>
    <xf numFmtId="0" fontId="19" fillId="6" borderId="16" xfId="0" applyFont="1" applyFill="1" applyBorder="1" applyAlignment="1">
      <alignment horizontal="left" vertical="top"/>
    </xf>
    <xf numFmtId="0" fontId="13" fillId="5" borderId="5" xfId="0" applyFont="1" applyFill="1" applyBorder="1" applyAlignment="1">
      <alignment horizontal="center" vertical="top" wrapText="1"/>
    </xf>
    <xf numFmtId="0" fontId="13" fillId="5" borderId="10" xfId="0" applyFont="1" applyFill="1" applyBorder="1" applyAlignment="1">
      <alignment horizontal="center" vertical="top" wrapText="1"/>
    </xf>
    <xf numFmtId="0" fontId="13" fillId="5" borderId="12" xfId="0" applyFont="1" applyFill="1" applyBorder="1" applyAlignment="1">
      <alignment horizontal="center" vertical="top" wrapText="1"/>
    </xf>
    <xf numFmtId="9" fontId="13" fillId="0" borderId="0" xfId="10" applyFont="1" applyFill="1" applyBorder="1" applyAlignment="1">
      <alignment horizontal="center" vertical="top" wrapText="1"/>
    </xf>
    <xf numFmtId="0" fontId="13" fillId="5" borderId="31" xfId="0" applyFont="1" applyFill="1" applyBorder="1" applyAlignment="1" applyProtection="1">
      <alignment horizontal="left" vertical="top" wrapText="1"/>
      <protection locked="0"/>
    </xf>
    <xf numFmtId="0" fontId="13" fillId="5" borderId="20" xfId="0" applyFont="1" applyFill="1" applyBorder="1" applyAlignment="1" applyProtection="1">
      <alignment horizontal="left" vertical="top" wrapText="1"/>
      <protection locked="0"/>
    </xf>
    <xf numFmtId="0" fontId="13" fillId="5" borderId="16" xfId="0" applyFont="1" applyFill="1" applyBorder="1" applyAlignment="1" applyProtection="1">
      <alignment horizontal="left" vertical="top" wrapText="1"/>
      <protection locked="0"/>
    </xf>
    <xf numFmtId="0" fontId="0" fillId="5" borderId="47" xfId="0" applyFill="1" applyBorder="1" applyAlignment="1" applyProtection="1">
      <alignment horizontal="center" vertical="top"/>
      <protection locked="0"/>
    </xf>
    <xf numFmtId="0" fontId="0" fillId="5" borderId="25" xfId="0" applyFill="1" applyBorder="1" applyAlignment="1" applyProtection="1">
      <alignment horizontal="center" vertical="top"/>
      <protection locked="0"/>
    </xf>
    <xf numFmtId="0" fontId="0" fillId="5" borderId="14" xfId="0" applyFill="1" applyBorder="1" applyAlignment="1" applyProtection="1">
      <alignment horizontal="center" vertical="top"/>
      <protection locked="0"/>
    </xf>
    <xf numFmtId="0" fontId="0" fillId="5" borderId="31" xfId="0" applyFill="1" applyBorder="1" applyAlignment="1" applyProtection="1">
      <alignment horizontal="center" vertical="top"/>
      <protection locked="0"/>
    </xf>
    <xf numFmtId="0" fontId="0" fillId="5" borderId="20" xfId="0" applyFill="1" applyBorder="1" applyAlignment="1" applyProtection="1">
      <alignment horizontal="center" vertical="top"/>
      <protection locked="0"/>
    </xf>
    <xf numFmtId="0" fontId="0" fillId="5" borderId="16" xfId="0" applyFill="1" applyBorder="1" applyAlignment="1" applyProtection="1">
      <alignment horizontal="center" vertical="top"/>
      <protection locked="0"/>
    </xf>
    <xf numFmtId="7" fontId="11" fillId="5" borderId="23" xfId="8" applyNumberFormat="1" applyFont="1" applyFill="1" applyBorder="1" applyAlignment="1">
      <alignment horizontal="center" vertical="center"/>
    </xf>
    <xf numFmtId="7" fontId="11" fillId="5" borderId="24" xfId="8" applyNumberFormat="1" applyFont="1" applyFill="1" applyBorder="1" applyAlignment="1">
      <alignment horizontal="center" vertical="center"/>
    </xf>
    <xf numFmtId="0" fontId="11" fillId="5" borderId="5" xfId="8" applyFont="1" applyFill="1" applyBorder="1" applyAlignment="1">
      <alignment horizontal="center" vertical="center"/>
    </xf>
    <xf numFmtId="0" fontId="11" fillId="5" borderId="33" xfId="8" applyFont="1" applyFill="1" applyBorder="1" applyAlignment="1">
      <alignment horizontal="center" vertical="center"/>
    </xf>
    <xf numFmtId="0" fontId="14" fillId="5" borderId="6" xfId="8" applyFont="1" applyFill="1" applyBorder="1" applyAlignment="1">
      <alignment horizontal="center" vertical="center"/>
    </xf>
    <xf numFmtId="0" fontId="14" fillId="5" borderId="2" xfId="8" applyFont="1" applyFill="1" applyBorder="1" applyAlignment="1">
      <alignment horizontal="center" vertical="center"/>
    </xf>
    <xf numFmtId="0" fontId="14" fillId="5" borderId="7" xfId="8" applyFont="1" applyFill="1" applyBorder="1" applyAlignment="1">
      <alignment horizontal="center" vertical="center"/>
    </xf>
    <xf numFmtId="0" fontId="13" fillId="6" borderId="15" xfId="8" applyFont="1" applyFill="1" applyBorder="1" applyAlignment="1">
      <alignment horizontal="center" vertical="center"/>
    </xf>
    <xf numFmtId="0" fontId="13" fillId="6" borderId="20" xfId="8" applyFont="1" applyFill="1" applyBorder="1" applyAlignment="1">
      <alignment horizontal="center" vertical="center"/>
    </xf>
    <xf numFmtId="0" fontId="13" fillId="6" borderId="17" xfId="8" applyFont="1" applyFill="1" applyBorder="1" applyAlignment="1">
      <alignment horizontal="center" vertical="center"/>
    </xf>
    <xf numFmtId="0" fontId="13" fillId="6" borderId="26" xfId="8" applyFont="1" applyFill="1" applyBorder="1" applyAlignment="1">
      <alignment horizontal="center" vertical="center"/>
    </xf>
    <xf numFmtId="0" fontId="11" fillId="5" borderId="22" xfId="8" applyFont="1" applyFill="1" applyBorder="1" applyAlignment="1">
      <alignment horizontal="center" vertical="center"/>
    </xf>
    <xf numFmtId="0" fontId="11" fillId="5" borderId="23" xfId="8" applyFont="1" applyFill="1" applyBorder="1" applyAlignment="1">
      <alignment horizontal="center" vertical="center"/>
    </xf>
    <xf numFmtId="7" fontId="13" fillId="6" borderId="25" xfId="2" applyFont="1" applyFill="1" applyBorder="1" applyAlignment="1" applyProtection="1">
      <alignment horizontal="center" vertical="center"/>
    </xf>
    <xf numFmtId="7" fontId="13" fillId="6" borderId="14" xfId="2" applyFont="1" applyFill="1" applyBorder="1" applyAlignment="1" applyProtection="1">
      <alignment horizontal="center" vertical="center"/>
    </xf>
    <xf numFmtId="0" fontId="11" fillId="5" borderId="13" xfId="8" applyFont="1" applyFill="1" applyBorder="1" applyAlignment="1">
      <alignment horizontal="center" vertical="center"/>
    </xf>
    <xf numFmtId="0" fontId="11" fillId="5" borderId="25" xfId="8" applyFont="1" applyFill="1" applyBorder="1" applyAlignment="1">
      <alignment horizontal="center" vertical="center"/>
    </xf>
    <xf numFmtId="0" fontId="11" fillId="5" borderId="14" xfId="8" applyFont="1" applyFill="1" applyBorder="1" applyAlignment="1">
      <alignment horizontal="center" vertical="center"/>
    </xf>
    <xf numFmtId="0" fontId="11" fillId="5" borderId="17" xfId="8" applyFont="1" applyFill="1" applyBorder="1" applyAlignment="1">
      <alignment horizontal="center" vertical="center"/>
    </xf>
    <xf numFmtId="0" fontId="11" fillId="5" borderId="26" xfId="8" applyFont="1" applyFill="1" applyBorder="1" applyAlignment="1">
      <alignment horizontal="center" vertical="center"/>
    </xf>
    <xf numFmtId="0" fontId="11" fillId="5" borderId="18" xfId="8" applyFont="1" applyFill="1" applyBorder="1" applyAlignment="1">
      <alignment horizontal="center" vertical="center"/>
    </xf>
    <xf numFmtId="0" fontId="11" fillId="5" borderId="24" xfId="8" applyFont="1" applyFill="1" applyBorder="1" applyAlignment="1">
      <alignment horizontal="center" vertical="center"/>
    </xf>
    <xf numFmtId="7" fontId="13" fillId="6" borderId="20" xfId="2" applyFont="1" applyFill="1" applyBorder="1" applyAlignment="1" applyProtection="1">
      <alignment horizontal="center" vertical="center"/>
    </xf>
    <xf numFmtId="7" fontId="13" fillId="6" borderId="16" xfId="2" applyFont="1" applyFill="1" applyBorder="1" applyAlignment="1" applyProtection="1">
      <alignment horizontal="center" vertical="center"/>
    </xf>
    <xf numFmtId="7" fontId="13" fillId="6" borderId="26" xfId="2" applyFont="1" applyFill="1" applyBorder="1" applyAlignment="1" applyProtection="1">
      <alignment horizontal="center" vertical="center"/>
    </xf>
    <xf numFmtId="7" fontId="13" fillId="6" borderId="18" xfId="2" applyFont="1" applyFill="1" applyBorder="1" applyAlignment="1" applyProtection="1">
      <alignment horizontal="center" vertical="center"/>
    </xf>
    <xf numFmtId="0" fontId="12" fillId="4" borderId="2" xfId="8" applyFont="1" applyFill="1" applyBorder="1" applyAlignment="1">
      <alignment horizontal="center" vertical="top"/>
    </xf>
    <xf numFmtId="0" fontId="18" fillId="5" borderId="6" xfId="0" applyFont="1" applyFill="1" applyBorder="1" applyAlignment="1">
      <alignment horizontal="center" vertical="center"/>
    </xf>
    <xf numFmtId="0" fontId="18" fillId="5" borderId="2" xfId="0" applyFont="1" applyFill="1" applyBorder="1" applyAlignment="1">
      <alignment horizontal="center" vertical="center"/>
    </xf>
    <xf numFmtId="0" fontId="18" fillId="5" borderId="7" xfId="0" applyFont="1" applyFill="1" applyBorder="1" applyAlignment="1">
      <alignment horizontal="center" vertical="center"/>
    </xf>
    <xf numFmtId="0" fontId="13" fillId="5" borderId="6" xfId="8" applyFont="1" applyFill="1" applyBorder="1" applyAlignment="1">
      <alignment horizontal="center" vertical="top" wrapText="1"/>
    </xf>
    <xf numFmtId="0" fontId="13" fillId="5" borderId="2" xfId="8" applyFont="1" applyFill="1" applyBorder="1" applyAlignment="1">
      <alignment horizontal="center" vertical="top" wrapText="1"/>
    </xf>
    <xf numFmtId="0" fontId="13" fillId="5" borderId="7" xfId="8" applyFont="1" applyFill="1" applyBorder="1" applyAlignment="1">
      <alignment horizontal="center" vertical="top" wrapText="1"/>
    </xf>
    <xf numFmtId="0" fontId="13" fillId="5" borderId="8" xfId="8" applyFont="1" applyFill="1" applyBorder="1" applyAlignment="1">
      <alignment horizontal="center" vertical="top" wrapText="1"/>
    </xf>
    <xf numFmtId="0" fontId="13" fillId="5" borderId="9" xfId="8" applyFont="1" applyFill="1" applyBorder="1" applyAlignment="1">
      <alignment horizontal="center" vertical="top" wrapText="1"/>
    </xf>
    <xf numFmtId="0" fontId="13" fillId="5" borderId="11" xfId="8" applyFont="1" applyFill="1" applyBorder="1" applyAlignment="1">
      <alignment horizontal="center" vertical="top" wrapText="1"/>
    </xf>
    <xf numFmtId="7" fontId="14" fillId="5" borderId="23" xfId="2" applyFont="1" applyFill="1" applyBorder="1" applyAlignment="1" applyProtection="1">
      <alignment horizontal="center" vertical="center" wrapText="1"/>
    </xf>
    <xf numFmtId="7" fontId="2" fillId="6" borderId="28" xfId="2" applyFont="1" applyFill="1" applyBorder="1" applyAlignment="1" applyProtection="1">
      <alignment horizontal="center" vertical="center"/>
    </xf>
    <xf numFmtId="0" fontId="14" fillId="0" borderId="0" xfId="8" applyFont="1" applyAlignment="1">
      <alignment horizontal="center" vertical="center" wrapText="1"/>
    </xf>
    <xf numFmtId="0" fontId="14" fillId="5" borderId="5" xfId="8" applyFont="1" applyFill="1" applyBorder="1" applyAlignment="1">
      <alignment horizontal="center" vertical="center"/>
    </xf>
    <xf numFmtId="0" fontId="14" fillId="5" borderId="10" xfId="8" applyFont="1" applyFill="1" applyBorder="1" applyAlignment="1">
      <alignment horizontal="center" vertical="center"/>
    </xf>
    <xf numFmtId="0" fontId="14" fillId="5" borderId="12" xfId="8" applyFont="1" applyFill="1" applyBorder="1" applyAlignment="1">
      <alignment horizontal="center" vertical="center"/>
    </xf>
    <xf numFmtId="0" fontId="14" fillId="0" borderId="0" xfId="0" applyFont="1" applyAlignment="1">
      <alignment horizontal="center" vertical="center"/>
    </xf>
    <xf numFmtId="0" fontId="14" fillId="0" borderId="0" xfId="8" applyFont="1" applyAlignment="1">
      <alignment horizontal="center" vertical="center"/>
    </xf>
    <xf numFmtId="0" fontId="14" fillId="5" borderId="9" xfId="8" applyFont="1" applyFill="1" applyBorder="1" applyAlignment="1">
      <alignment horizontal="center" wrapText="1"/>
    </xf>
    <xf numFmtId="0" fontId="14" fillId="5" borderId="11" xfId="8" applyFont="1" applyFill="1" applyBorder="1" applyAlignment="1">
      <alignment horizontal="center" wrapText="1"/>
    </xf>
    <xf numFmtId="0" fontId="18" fillId="5" borderId="10" xfId="8" applyFont="1" applyFill="1" applyBorder="1" applyAlignment="1">
      <alignment horizontal="right" wrapText="1"/>
    </xf>
    <xf numFmtId="0" fontId="13" fillId="6" borderId="13" xfId="8" applyFont="1" applyFill="1" applyBorder="1" applyAlignment="1">
      <alignment horizontal="center" vertical="center"/>
    </xf>
    <xf numFmtId="0" fontId="13" fillId="6" borderId="25" xfId="8" applyFont="1" applyFill="1" applyBorder="1" applyAlignment="1">
      <alignment horizontal="center" vertical="center"/>
    </xf>
    <xf numFmtId="0" fontId="18" fillId="0" borderId="6" xfId="0" applyFont="1" applyBorder="1" applyAlignment="1">
      <alignment horizontal="left" vertical="top" wrapText="1"/>
    </xf>
    <xf numFmtId="0" fontId="18" fillId="0" borderId="2" xfId="0" applyFont="1" applyBorder="1" applyAlignment="1">
      <alignment horizontal="left" vertical="top" wrapText="1"/>
    </xf>
    <xf numFmtId="0" fontId="18" fillId="0" borderId="7" xfId="0" applyFont="1" applyBorder="1" applyAlignment="1">
      <alignment horizontal="left" vertical="top" wrapText="1"/>
    </xf>
    <xf numFmtId="0" fontId="18" fillId="0" borderId="8" xfId="0" applyFont="1" applyBorder="1" applyAlignment="1">
      <alignment horizontal="left" vertical="top" wrapText="1"/>
    </xf>
    <xf numFmtId="0" fontId="18" fillId="0" borderId="9" xfId="0" applyFont="1" applyBorder="1" applyAlignment="1">
      <alignment horizontal="left" vertical="top" wrapText="1"/>
    </xf>
    <xf numFmtId="0" fontId="18" fillId="0" borderId="11" xfId="0" applyFont="1" applyBorder="1" applyAlignment="1">
      <alignment horizontal="left" vertical="top" wrapText="1"/>
    </xf>
    <xf numFmtId="0" fontId="13" fillId="5" borderId="19" xfId="0" applyFont="1" applyFill="1" applyBorder="1" applyAlignment="1">
      <alignment horizontal="left" vertical="top" wrapText="1"/>
    </xf>
    <xf numFmtId="0" fontId="13" fillId="5" borderId="0" xfId="0" applyFont="1" applyFill="1" applyAlignment="1">
      <alignment horizontal="left" vertical="top" wrapText="1"/>
    </xf>
    <xf numFmtId="0" fontId="13" fillId="5" borderId="8" xfId="0" applyFont="1" applyFill="1" applyBorder="1" applyAlignment="1">
      <alignment horizontal="left" vertical="top" wrapText="1"/>
    </xf>
    <xf numFmtId="0" fontId="13" fillId="5" borderId="9" xfId="0" applyFont="1" applyFill="1" applyBorder="1" applyAlignment="1">
      <alignment horizontal="left" vertical="top" wrapText="1"/>
    </xf>
  </cellXfs>
  <cellStyles count="11">
    <cellStyle name="Comma0" xfId="1" xr:uid="{00000000-0005-0000-0000-000000000000}"/>
    <cellStyle name="Currency" xfId="2" builtinId="4"/>
    <cellStyle name="Currency0" xfId="3" xr:uid="{00000000-0005-0000-0000-000002000000}"/>
    <cellStyle name="Date" xfId="4" xr:uid="{00000000-0005-0000-0000-000003000000}"/>
    <cellStyle name="Fixed" xfId="5" xr:uid="{00000000-0005-0000-0000-000004000000}"/>
    <cellStyle name="Heading 1" xfId="6" builtinId="16" customBuiltin="1"/>
    <cellStyle name="Heading 2" xfId="7" builtinId="17" customBuiltin="1"/>
    <cellStyle name="Normal" xfId="0" builtinId="0"/>
    <cellStyle name="Normal_PAYESTA" xfId="8" xr:uid="{00000000-0005-0000-0000-000008000000}"/>
    <cellStyle name="Percent" xfId="10" builtinId="5"/>
    <cellStyle name="Total" xfId="9" builtinId="25"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9.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9.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vmlDrawing" Target="../drawings/vmlDrawing16.v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vmlDrawing" Target="../drawings/vmlDrawing18.v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vmlDrawing" Target="../drawings/vmlDrawing20.v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vmlDrawing" Target="../drawings/vmlDrawing22.v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vmlDrawing" Target="../drawings/vmlDrawing24.v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vmlDrawing" Target="../drawings/vmlDrawing26.v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9.vml"/><Relationship Id="rId2" Type="http://schemas.openxmlformats.org/officeDocument/2006/relationships/vmlDrawing" Target="../drawings/vmlDrawing28.v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vmlDrawing" Target="../drawings/vmlDrawing30.v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33.vml"/><Relationship Id="rId2" Type="http://schemas.openxmlformats.org/officeDocument/2006/relationships/vmlDrawing" Target="../drawings/vmlDrawing32.v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35.vml"/><Relationship Id="rId2" Type="http://schemas.openxmlformats.org/officeDocument/2006/relationships/vmlDrawing" Target="../drawings/vmlDrawing34.v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37.vml"/><Relationship Id="rId2" Type="http://schemas.openxmlformats.org/officeDocument/2006/relationships/vmlDrawing" Target="../drawings/vmlDrawing36.v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39.vml"/><Relationship Id="rId2" Type="http://schemas.openxmlformats.org/officeDocument/2006/relationships/vmlDrawing" Target="../drawings/vmlDrawing38.v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41.vml"/><Relationship Id="rId2" Type="http://schemas.openxmlformats.org/officeDocument/2006/relationships/vmlDrawing" Target="../drawings/vmlDrawing40.v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vmlDrawing" Target="../drawings/vmlDrawing4.v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vmlDrawing" Target="../drawings/vmlDrawing14.v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33"/>
  <sheetViews>
    <sheetView topLeftCell="C10" workbookViewId="0">
      <selection activeCell="C25" sqref="C25:D25"/>
    </sheetView>
  </sheetViews>
  <sheetFormatPr defaultRowHeight="15" x14ac:dyDescent="0.25"/>
  <cols>
    <col min="1" max="1" width="22.5703125" customWidth="1"/>
    <col min="2" max="2" width="5.28515625" customWidth="1"/>
    <col min="5" max="5" width="12.28515625" customWidth="1"/>
    <col min="6" max="6" width="17.85546875" customWidth="1"/>
    <col min="7" max="7" width="15" customWidth="1"/>
    <col min="8" max="8" width="14.5703125" bestFit="1" customWidth="1"/>
    <col min="9" max="9" width="12.5703125" bestFit="1" customWidth="1"/>
    <col min="10" max="10" width="12.42578125" bestFit="1" customWidth="1"/>
    <col min="11" max="11" width="10.85546875" bestFit="1" customWidth="1"/>
  </cols>
  <sheetData>
    <row r="1" spans="1:11" ht="23.25" x14ac:dyDescent="0.25">
      <c r="A1" s="2" t="s">
        <v>39</v>
      </c>
      <c r="B1" s="2"/>
    </row>
    <row r="2" spans="1:11" ht="24" thickBot="1" x14ac:dyDescent="0.3">
      <c r="A2" s="2"/>
      <c r="B2" s="2"/>
    </row>
    <row r="3" spans="1:11" ht="27.75" customHeight="1" x14ac:dyDescent="0.25">
      <c r="A3" s="236" t="s">
        <v>0</v>
      </c>
      <c r="B3" s="237"/>
      <c r="C3" s="249" t="s">
        <v>46</v>
      </c>
      <c r="D3" s="250"/>
      <c r="E3" s="250"/>
      <c r="F3" s="251"/>
    </row>
    <row r="4" spans="1:11" ht="27.75" customHeight="1" x14ac:dyDescent="0.25">
      <c r="A4" s="238" t="s">
        <v>4</v>
      </c>
      <c r="B4" s="239"/>
      <c r="C4" s="252">
        <v>7587</v>
      </c>
      <c r="D4" s="253"/>
      <c r="E4" s="253"/>
      <c r="F4" s="254"/>
    </row>
    <row r="5" spans="1:11" ht="27.75" customHeight="1" x14ac:dyDescent="0.25">
      <c r="A5" s="238" t="s">
        <v>5</v>
      </c>
      <c r="B5" s="239"/>
      <c r="C5" s="252" t="s">
        <v>38</v>
      </c>
      <c r="D5" s="253"/>
      <c r="E5" s="253"/>
      <c r="F5" s="254"/>
    </row>
    <row r="6" spans="1:11" ht="27.75" customHeight="1" x14ac:dyDescent="0.25">
      <c r="A6" s="238" t="s">
        <v>19</v>
      </c>
      <c r="B6" s="239"/>
      <c r="C6" s="252">
        <v>8091</v>
      </c>
      <c r="D6" s="253"/>
      <c r="E6" s="253"/>
      <c r="F6" s="254"/>
    </row>
    <row r="7" spans="1:11" ht="27.75" customHeight="1" x14ac:dyDescent="0.25">
      <c r="A7" s="240" t="s">
        <v>40</v>
      </c>
      <c r="B7" s="241"/>
      <c r="C7" s="252" t="s">
        <v>48</v>
      </c>
      <c r="D7" s="253"/>
      <c r="E7" s="253"/>
      <c r="F7" s="254"/>
    </row>
    <row r="8" spans="1:11" ht="99.75" customHeight="1" x14ac:dyDescent="0.25">
      <c r="A8" s="240" t="s">
        <v>41</v>
      </c>
      <c r="B8" s="241"/>
      <c r="C8" s="246" t="s">
        <v>47</v>
      </c>
      <c r="D8" s="247"/>
      <c r="E8" s="247"/>
      <c r="F8" s="248"/>
      <c r="G8" s="3"/>
    </row>
    <row r="9" spans="1:11" ht="27.75" customHeight="1" thickBot="1" x14ac:dyDescent="0.3">
      <c r="A9" s="225" t="s">
        <v>42</v>
      </c>
      <c r="B9" s="226"/>
      <c r="C9" s="233">
        <v>1815165</v>
      </c>
      <c r="D9" s="234"/>
      <c r="E9" s="234"/>
      <c r="F9" s="235"/>
      <c r="G9" s="3"/>
    </row>
    <row r="10" spans="1:11" ht="27.75" customHeight="1" thickBot="1" x14ac:dyDescent="0.3">
      <c r="A10" s="1"/>
      <c r="B10" s="1"/>
      <c r="C10" s="48"/>
      <c r="D10" s="48"/>
      <c r="E10" s="48"/>
      <c r="F10" s="48"/>
      <c r="G10" s="3"/>
    </row>
    <row r="11" spans="1:11" ht="27.75" customHeight="1" thickBot="1" x14ac:dyDescent="0.3">
      <c r="A11" s="49"/>
      <c r="B11" s="1"/>
      <c r="C11" s="245"/>
      <c r="D11" s="245"/>
      <c r="E11" s="245"/>
      <c r="F11" s="245"/>
      <c r="H11" s="242" t="s">
        <v>59</v>
      </c>
      <c r="I11" s="243"/>
      <c r="J11" s="243"/>
      <c r="K11" s="244"/>
    </row>
    <row r="12" spans="1:11" ht="20.25" customHeight="1" thickBot="1" x14ac:dyDescent="0.3">
      <c r="C12" s="3"/>
      <c r="D12" s="3"/>
      <c r="H12" s="51" t="s">
        <v>55</v>
      </c>
      <c r="I12" s="52" t="s">
        <v>56</v>
      </c>
      <c r="J12" s="52" t="s">
        <v>57</v>
      </c>
      <c r="K12" s="53" t="s">
        <v>58</v>
      </c>
    </row>
    <row r="13" spans="1:11" ht="35.25" customHeight="1" thickBot="1" x14ac:dyDescent="0.25">
      <c r="C13" s="229" t="s">
        <v>49</v>
      </c>
      <c r="D13" s="230"/>
      <c r="E13" s="57" t="s">
        <v>50</v>
      </c>
      <c r="F13" s="58" t="s">
        <v>51</v>
      </c>
      <c r="G13" s="59" t="s">
        <v>52</v>
      </c>
      <c r="H13" s="54" t="s">
        <v>65</v>
      </c>
      <c r="I13" s="55"/>
      <c r="J13" s="55"/>
      <c r="K13" s="56"/>
    </row>
    <row r="14" spans="1:11" ht="15.75" x14ac:dyDescent="0.25">
      <c r="A14" s="60" t="s">
        <v>53</v>
      </c>
      <c r="B14" s="61">
        <v>1</v>
      </c>
      <c r="C14" s="231">
        <v>54477.02</v>
      </c>
      <c r="D14" s="232"/>
      <c r="E14" s="66">
        <v>42354</v>
      </c>
      <c r="F14" s="67">
        <v>42338</v>
      </c>
      <c r="G14" s="68">
        <v>42333</v>
      </c>
      <c r="H14" s="69">
        <v>54477.02</v>
      </c>
      <c r="I14" s="70"/>
      <c r="J14" s="70"/>
      <c r="K14" s="71"/>
    </row>
    <row r="15" spans="1:11" ht="15.75" x14ac:dyDescent="0.25">
      <c r="A15" s="62" t="s">
        <v>53</v>
      </c>
      <c r="B15" s="63">
        <v>2</v>
      </c>
      <c r="C15" s="227">
        <v>160706.01</v>
      </c>
      <c r="D15" s="228"/>
      <c r="E15" s="72">
        <v>42390</v>
      </c>
      <c r="F15" s="73">
        <v>42363</v>
      </c>
      <c r="G15" s="74">
        <v>42363</v>
      </c>
      <c r="H15" s="75">
        <f>'PROGRESS PAYMT #2'!B25+'PROGRESS PAYMT #2'!C25</f>
        <v>106228.99</v>
      </c>
      <c r="I15" s="76"/>
      <c r="J15" s="76"/>
      <c r="K15" s="77"/>
    </row>
    <row r="16" spans="1:11" ht="15.75" x14ac:dyDescent="0.25">
      <c r="A16" s="62" t="s">
        <v>53</v>
      </c>
      <c r="B16" s="63">
        <v>3</v>
      </c>
      <c r="C16" s="227">
        <v>585934.18000000005</v>
      </c>
      <c r="D16" s="228"/>
      <c r="E16" s="72">
        <v>42425</v>
      </c>
      <c r="F16" s="73">
        <v>42405</v>
      </c>
      <c r="G16" s="74">
        <v>42403</v>
      </c>
      <c r="H16" s="75">
        <f>'PROGRESS PAYMT #3'!B26+'PROGRESS PAYMT #3'!C26</f>
        <v>425228.17000000004</v>
      </c>
      <c r="I16" s="76"/>
      <c r="J16" s="76"/>
      <c r="K16" s="77"/>
    </row>
    <row r="17" spans="1:11" ht="15.75" x14ac:dyDescent="0.25">
      <c r="A17" s="62" t="s">
        <v>53</v>
      </c>
      <c r="B17" s="63">
        <v>4</v>
      </c>
      <c r="C17" s="227">
        <v>731716.04</v>
      </c>
      <c r="D17" s="228"/>
      <c r="E17" s="72">
        <v>42452</v>
      </c>
      <c r="F17" s="73">
        <v>42446</v>
      </c>
      <c r="G17" s="74">
        <v>42429</v>
      </c>
      <c r="H17" s="75">
        <v>145781.85999999999</v>
      </c>
      <c r="I17" s="76"/>
      <c r="J17" s="76"/>
      <c r="K17" s="77"/>
    </row>
    <row r="18" spans="1:11" ht="15.75" x14ac:dyDescent="0.25">
      <c r="A18" s="62" t="s">
        <v>53</v>
      </c>
      <c r="B18" s="63">
        <v>5</v>
      </c>
      <c r="C18" s="227">
        <v>869551.99</v>
      </c>
      <c r="D18" s="228"/>
      <c r="E18" s="72">
        <v>42464</v>
      </c>
      <c r="F18" s="73">
        <v>42458</v>
      </c>
      <c r="G18" s="74">
        <v>42457</v>
      </c>
      <c r="H18" s="75">
        <f>C18-C17</f>
        <v>137835.94999999995</v>
      </c>
      <c r="I18" s="76"/>
      <c r="J18" s="76"/>
      <c r="K18" s="77"/>
    </row>
    <row r="19" spans="1:11" ht="15.75" x14ac:dyDescent="0.25">
      <c r="A19" s="62" t="s">
        <v>53</v>
      </c>
      <c r="B19" s="63">
        <v>6</v>
      </c>
      <c r="C19" s="227">
        <v>1183716.72</v>
      </c>
      <c r="D19" s="228"/>
      <c r="E19" s="72">
        <v>42508</v>
      </c>
      <c r="F19" s="73">
        <v>42489</v>
      </c>
      <c r="G19" s="74">
        <v>42488</v>
      </c>
      <c r="H19" s="75">
        <f t="shared" ref="H19:H33" si="0">C19-C18</f>
        <v>314164.73</v>
      </c>
      <c r="I19" s="76"/>
      <c r="J19" s="76"/>
      <c r="K19" s="77"/>
    </row>
    <row r="20" spans="1:11" ht="15.75" x14ac:dyDescent="0.25">
      <c r="A20" s="62" t="s">
        <v>53</v>
      </c>
      <c r="B20" s="63">
        <v>7</v>
      </c>
      <c r="C20" s="227">
        <v>1465955.37</v>
      </c>
      <c r="D20" s="228"/>
      <c r="E20" s="72">
        <v>42531</v>
      </c>
      <c r="F20" s="73">
        <v>42516</v>
      </c>
      <c r="G20" s="74">
        <v>42516</v>
      </c>
      <c r="H20" s="75">
        <f t="shared" si="0"/>
        <v>282238.65000000014</v>
      </c>
      <c r="I20" s="76"/>
      <c r="J20" s="76"/>
      <c r="K20" s="77"/>
    </row>
    <row r="21" spans="1:11" ht="15.75" x14ac:dyDescent="0.25">
      <c r="A21" s="62" t="s">
        <v>53</v>
      </c>
      <c r="B21" s="63">
        <v>8</v>
      </c>
      <c r="C21" s="227">
        <v>1607352.99</v>
      </c>
      <c r="D21" s="228"/>
      <c r="E21" s="72">
        <v>42573</v>
      </c>
      <c r="F21" s="73">
        <v>42549</v>
      </c>
      <c r="G21" s="74">
        <v>42549</v>
      </c>
      <c r="H21" s="75">
        <f t="shared" si="0"/>
        <v>141397.61999999988</v>
      </c>
      <c r="I21" s="76"/>
      <c r="J21" s="76"/>
      <c r="K21" s="77"/>
    </row>
    <row r="22" spans="1:11" ht="15.75" x14ac:dyDescent="0.25">
      <c r="A22" s="62" t="s">
        <v>53</v>
      </c>
      <c r="B22" s="63">
        <v>9</v>
      </c>
      <c r="C22" s="227">
        <v>1648620.34</v>
      </c>
      <c r="D22" s="228"/>
      <c r="E22" s="72">
        <v>42703</v>
      </c>
      <c r="F22" s="73">
        <v>42669</v>
      </c>
      <c r="G22" s="74">
        <v>42669</v>
      </c>
      <c r="H22" s="75">
        <f t="shared" si="0"/>
        <v>41267.350000000093</v>
      </c>
      <c r="I22" s="78"/>
      <c r="J22" s="78"/>
      <c r="K22" s="77"/>
    </row>
    <row r="23" spans="1:11" ht="15.75" x14ac:dyDescent="0.25">
      <c r="A23" s="62" t="s">
        <v>53</v>
      </c>
      <c r="B23" s="63">
        <v>10</v>
      </c>
      <c r="C23" s="227">
        <v>1758068.63</v>
      </c>
      <c r="D23" s="228"/>
      <c r="E23" s="72">
        <v>42703</v>
      </c>
      <c r="F23" s="73">
        <v>42703</v>
      </c>
      <c r="G23" s="74">
        <v>42702</v>
      </c>
      <c r="H23" s="75">
        <f t="shared" si="0"/>
        <v>109448.2899999998</v>
      </c>
      <c r="I23" s="78"/>
      <c r="J23" s="78"/>
      <c r="K23" s="77"/>
    </row>
    <row r="24" spans="1:11" ht="15.75" x14ac:dyDescent="0.25">
      <c r="A24" s="62" t="s">
        <v>53</v>
      </c>
      <c r="B24" s="63">
        <v>11</v>
      </c>
      <c r="C24" s="227">
        <v>1817345.47</v>
      </c>
      <c r="D24" s="228"/>
      <c r="E24" s="72">
        <v>42733</v>
      </c>
      <c r="F24" s="73">
        <v>42725</v>
      </c>
      <c r="G24" s="74">
        <v>42725</v>
      </c>
      <c r="H24" s="75">
        <f t="shared" si="0"/>
        <v>59276.840000000084</v>
      </c>
      <c r="I24" s="78"/>
      <c r="J24" s="78"/>
      <c r="K24" s="77"/>
    </row>
    <row r="25" spans="1:11" ht="15.75" x14ac:dyDescent="0.25">
      <c r="A25" s="62" t="s">
        <v>53</v>
      </c>
      <c r="B25" s="63">
        <v>12</v>
      </c>
      <c r="C25" s="227">
        <v>1817345.47</v>
      </c>
      <c r="D25" s="228"/>
      <c r="E25" s="72">
        <v>42829</v>
      </c>
      <c r="F25" s="73">
        <v>42725</v>
      </c>
      <c r="G25" s="74" t="s">
        <v>70</v>
      </c>
      <c r="H25" s="75">
        <f t="shared" si="0"/>
        <v>0</v>
      </c>
      <c r="I25" s="78"/>
      <c r="J25" s="78"/>
      <c r="K25" s="77"/>
    </row>
    <row r="26" spans="1:11" ht="15.75" x14ac:dyDescent="0.25">
      <c r="A26" s="62" t="s">
        <v>53</v>
      </c>
      <c r="B26" s="63">
        <v>13</v>
      </c>
      <c r="C26" s="227">
        <v>0</v>
      </c>
      <c r="D26" s="228"/>
      <c r="E26" s="72"/>
      <c r="F26" s="73"/>
      <c r="G26" s="74"/>
      <c r="H26" s="75">
        <f t="shared" si="0"/>
        <v>-1817345.47</v>
      </c>
      <c r="I26" s="78"/>
      <c r="J26" s="78"/>
      <c r="K26" s="77"/>
    </row>
    <row r="27" spans="1:11" ht="15.75" x14ac:dyDescent="0.25">
      <c r="A27" s="62" t="s">
        <v>53</v>
      </c>
      <c r="B27" s="63">
        <v>14</v>
      </c>
      <c r="C27" s="227">
        <v>0</v>
      </c>
      <c r="D27" s="228"/>
      <c r="E27" s="72"/>
      <c r="F27" s="73"/>
      <c r="G27" s="74"/>
      <c r="H27" s="75">
        <f t="shared" si="0"/>
        <v>0</v>
      </c>
      <c r="I27" s="78"/>
      <c r="J27" s="78"/>
      <c r="K27" s="77"/>
    </row>
    <row r="28" spans="1:11" ht="15.75" x14ac:dyDescent="0.25">
      <c r="A28" s="62" t="s">
        <v>53</v>
      </c>
      <c r="B28" s="63">
        <v>15</v>
      </c>
      <c r="C28" s="227">
        <v>0</v>
      </c>
      <c r="D28" s="228"/>
      <c r="E28" s="72"/>
      <c r="F28" s="73"/>
      <c r="G28" s="74"/>
      <c r="H28" s="75">
        <f t="shared" si="0"/>
        <v>0</v>
      </c>
      <c r="I28" s="78"/>
      <c r="J28" s="78"/>
      <c r="K28" s="77"/>
    </row>
    <row r="29" spans="1:11" ht="15.75" x14ac:dyDescent="0.25">
      <c r="A29" s="62" t="s">
        <v>53</v>
      </c>
      <c r="B29" s="63">
        <v>16</v>
      </c>
      <c r="C29" s="227">
        <v>0</v>
      </c>
      <c r="D29" s="228"/>
      <c r="E29" s="72"/>
      <c r="F29" s="73"/>
      <c r="G29" s="74"/>
      <c r="H29" s="75">
        <f t="shared" si="0"/>
        <v>0</v>
      </c>
      <c r="I29" s="79"/>
      <c r="J29" s="79"/>
      <c r="K29" s="80"/>
    </row>
    <row r="30" spans="1:11" ht="15.75" x14ac:dyDescent="0.25">
      <c r="A30" s="62" t="s">
        <v>53</v>
      </c>
      <c r="B30" s="63">
        <v>17</v>
      </c>
      <c r="C30" s="227">
        <v>0</v>
      </c>
      <c r="D30" s="228"/>
      <c r="E30" s="72"/>
      <c r="F30" s="73"/>
      <c r="G30" s="74"/>
      <c r="H30" s="75">
        <f t="shared" si="0"/>
        <v>0</v>
      </c>
      <c r="I30" s="79"/>
      <c r="J30" s="79"/>
      <c r="K30" s="80"/>
    </row>
    <row r="31" spans="1:11" ht="15.75" x14ac:dyDescent="0.25">
      <c r="A31" s="62" t="s">
        <v>53</v>
      </c>
      <c r="B31" s="63">
        <v>18</v>
      </c>
      <c r="C31" s="227">
        <v>0</v>
      </c>
      <c r="D31" s="228"/>
      <c r="E31" s="72"/>
      <c r="F31" s="73"/>
      <c r="G31" s="74"/>
      <c r="H31" s="75">
        <f t="shared" si="0"/>
        <v>0</v>
      </c>
      <c r="I31" s="79"/>
      <c r="J31" s="79"/>
      <c r="K31" s="80"/>
    </row>
    <row r="32" spans="1:11" ht="15.75" x14ac:dyDescent="0.25">
      <c r="A32" s="62" t="s">
        <v>53</v>
      </c>
      <c r="B32" s="63">
        <v>19</v>
      </c>
      <c r="C32" s="227">
        <v>0</v>
      </c>
      <c r="D32" s="228"/>
      <c r="E32" s="72"/>
      <c r="F32" s="73"/>
      <c r="G32" s="74"/>
      <c r="H32" s="75">
        <f t="shared" si="0"/>
        <v>0</v>
      </c>
      <c r="I32" s="79"/>
      <c r="J32" s="79"/>
      <c r="K32" s="80"/>
    </row>
    <row r="33" spans="1:11" ht="16.5" thickBot="1" x14ac:dyDescent="0.3">
      <c r="A33" s="64" t="s">
        <v>53</v>
      </c>
      <c r="B33" s="65">
        <v>20</v>
      </c>
      <c r="C33" s="227">
        <v>0</v>
      </c>
      <c r="D33" s="228"/>
      <c r="E33" s="81"/>
      <c r="F33" s="82"/>
      <c r="G33" s="83"/>
      <c r="H33" s="75">
        <f t="shared" si="0"/>
        <v>0</v>
      </c>
      <c r="I33" s="84"/>
      <c r="J33" s="84"/>
      <c r="K33" s="85"/>
    </row>
  </sheetData>
  <mergeCells count="37">
    <mergeCell ref="C8:F8"/>
    <mergeCell ref="C3:F3"/>
    <mergeCell ref="C4:F4"/>
    <mergeCell ref="C5:F5"/>
    <mergeCell ref="C6:F6"/>
    <mergeCell ref="C7:F7"/>
    <mergeCell ref="A8:B8"/>
    <mergeCell ref="H11:K11"/>
    <mergeCell ref="C11:F11"/>
    <mergeCell ref="C29:D29"/>
    <mergeCell ref="C23:D23"/>
    <mergeCell ref="C24:D24"/>
    <mergeCell ref="C25:D25"/>
    <mergeCell ref="C26:D26"/>
    <mergeCell ref="C27:D27"/>
    <mergeCell ref="C28:D28"/>
    <mergeCell ref="C17:D17"/>
    <mergeCell ref="C18:D18"/>
    <mergeCell ref="C19:D19"/>
    <mergeCell ref="C20:D20"/>
    <mergeCell ref="C21:D21"/>
    <mergeCell ref="C22:D22"/>
    <mergeCell ref="A3:B3"/>
    <mergeCell ref="A4:B4"/>
    <mergeCell ref="A5:B5"/>
    <mergeCell ref="A6:B6"/>
    <mergeCell ref="A7:B7"/>
    <mergeCell ref="A9:B9"/>
    <mergeCell ref="C30:D30"/>
    <mergeCell ref="C31:D31"/>
    <mergeCell ref="C32:D32"/>
    <mergeCell ref="C33:D33"/>
    <mergeCell ref="C13:D13"/>
    <mergeCell ref="C14:D14"/>
    <mergeCell ref="C15:D15"/>
    <mergeCell ref="C16:D16"/>
    <mergeCell ref="C9:F9"/>
  </mergeCells>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AI1087"/>
  <sheetViews>
    <sheetView topLeftCell="A17" zoomScale="75" zoomScaleNormal="75" zoomScalePageLayoutView="75" workbookViewId="0">
      <selection activeCell="K42" sqref="K42"/>
    </sheetView>
  </sheetViews>
  <sheetFormatPr defaultRowHeight="15" x14ac:dyDescent="0.2"/>
  <cols>
    <col min="1" max="1" width="18.28515625" style="9" customWidth="1"/>
    <col min="2" max="2" width="19.85546875"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89" customFormat="1" ht="20.25" customHeight="1" x14ac:dyDescent="0.2">
      <c r="A1" s="281" t="s">
        <v>17</v>
      </c>
      <c r="B1" s="281"/>
      <c r="C1" s="281"/>
      <c r="D1" s="281"/>
      <c r="E1" s="281"/>
      <c r="F1" s="281"/>
      <c r="G1" s="281"/>
      <c r="H1" s="281"/>
      <c r="I1" s="281"/>
      <c r="J1" s="4"/>
      <c r="K1" s="86"/>
      <c r="L1" s="87"/>
      <c r="M1" s="87"/>
      <c r="N1" s="87"/>
      <c r="O1" s="87"/>
      <c r="P1" s="88"/>
      <c r="Q1" s="88"/>
      <c r="R1" s="88"/>
      <c r="S1" s="88"/>
      <c r="T1" s="88"/>
      <c r="U1" s="88"/>
      <c r="V1" s="88"/>
      <c r="W1" s="88"/>
      <c r="X1" s="88"/>
      <c r="Y1" s="88"/>
      <c r="Z1" s="88"/>
      <c r="AA1" s="88"/>
      <c r="AB1" s="88"/>
      <c r="AC1" s="88"/>
      <c r="AD1" s="88"/>
      <c r="AE1" s="88"/>
      <c r="AF1" s="88"/>
      <c r="AG1" s="88"/>
      <c r="AH1" s="88"/>
      <c r="AI1" s="88"/>
    </row>
    <row r="2" spans="1:35" ht="11.25" customHeight="1" thickBot="1" x14ac:dyDescent="0.3">
      <c r="A2" s="5"/>
      <c r="B2" s="5"/>
      <c r="C2" s="5"/>
      <c r="D2" s="5"/>
      <c r="E2" s="5"/>
      <c r="F2" s="6"/>
      <c r="G2" s="6"/>
      <c r="H2" s="7"/>
      <c r="I2" s="7"/>
      <c r="J2" s="7"/>
      <c r="K2" s="90"/>
      <c r="L2" s="91"/>
      <c r="M2" s="91"/>
      <c r="N2" s="91"/>
      <c r="O2" s="91"/>
      <c r="P2" s="92"/>
      <c r="Q2" s="92"/>
      <c r="R2" s="92"/>
      <c r="S2" s="92"/>
      <c r="T2" s="92"/>
      <c r="U2" s="92"/>
      <c r="V2" s="92"/>
      <c r="W2" s="92"/>
      <c r="X2" s="92"/>
      <c r="Y2" s="92"/>
      <c r="Z2" s="92"/>
      <c r="AA2" s="92"/>
      <c r="AB2" s="92"/>
      <c r="AC2" s="92"/>
      <c r="AD2" s="92"/>
      <c r="AE2" s="92"/>
      <c r="AF2" s="92"/>
      <c r="AG2" s="92"/>
      <c r="AH2" s="92"/>
      <c r="AI2" s="92"/>
    </row>
    <row r="3" spans="1:35" ht="24" customHeight="1" thickBot="1" x14ac:dyDescent="0.35">
      <c r="A3" s="157" t="s">
        <v>0</v>
      </c>
      <c r="B3" s="158" t="str">
        <f>IF(ISBLANK(DATA!C3), "", DATA!C3)</f>
        <v>North Valley Reservoir Improvements</v>
      </c>
      <c r="C3" s="121"/>
      <c r="D3" s="159"/>
      <c r="E3" s="159"/>
      <c r="F3" s="160"/>
      <c r="G3" s="161" t="s">
        <v>13</v>
      </c>
      <c r="H3" s="162"/>
      <c r="I3" s="163" t="s">
        <v>18</v>
      </c>
      <c r="L3" s="91"/>
      <c r="M3" s="91"/>
      <c r="N3" s="91"/>
      <c r="O3" s="91"/>
      <c r="P3" s="92"/>
      <c r="Q3" s="92"/>
      <c r="R3" s="92"/>
      <c r="S3" s="92"/>
      <c r="T3" s="92"/>
      <c r="U3" s="92"/>
      <c r="V3" s="92"/>
      <c r="W3" s="92"/>
      <c r="X3" s="92"/>
      <c r="Y3" s="92"/>
      <c r="Z3" s="92"/>
      <c r="AA3" s="92"/>
      <c r="AB3" s="92"/>
      <c r="AC3" s="92"/>
      <c r="AD3" s="92"/>
      <c r="AE3" s="92"/>
      <c r="AF3" s="92"/>
      <c r="AG3" s="92"/>
      <c r="AH3" s="92"/>
      <c r="AI3" s="92"/>
    </row>
    <row r="4" spans="1:35" ht="21.75" customHeight="1" thickBot="1" x14ac:dyDescent="0.35">
      <c r="A4" s="164" t="s">
        <v>4</v>
      </c>
      <c r="B4" s="120">
        <f>IF(ISBLANK(DATA!C4), "", DATA!C4)</f>
        <v>7587</v>
      </c>
      <c r="C4" s="121"/>
      <c r="D4" s="117"/>
      <c r="E4" s="117"/>
      <c r="F4" s="118"/>
      <c r="G4" s="122" t="s">
        <v>1</v>
      </c>
      <c r="H4" s="165"/>
      <c r="I4" s="166">
        <f>DATA!E21</f>
        <v>42573</v>
      </c>
      <c r="K4" s="93"/>
      <c r="L4" s="91"/>
      <c r="M4" s="91"/>
      <c r="N4" s="91"/>
      <c r="O4" s="91"/>
      <c r="P4" s="92"/>
      <c r="Q4" s="92"/>
      <c r="R4" s="92"/>
      <c r="S4" s="92"/>
      <c r="T4" s="92"/>
      <c r="U4" s="92"/>
      <c r="V4" s="92"/>
      <c r="W4" s="92"/>
      <c r="X4" s="92"/>
      <c r="Y4" s="92"/>
      <c r="Z4" s="92"/>
      <c r="AA4" s="92"/>
      <c r="AB4" s="92"/>
      <c r="AC4" s="92"/>
      <c r="AD4" s="92"/>
      <c r="AE4" s="92"/>
      <c r="AF4" s="92"/>
      <c r="AG4" s="92"/>
      <c r="AH4" s="92"/>
      <c r="AI4" s="92"/>
    </row>
    <row r="5" spans="1:35" ht="24.75" customHeight="1" thickBot="1" x14ac:dyDescent="0.35">
      <c r="A5" s="167" t="s">
        <v>44</v>
      </c>
      <c r="B5" s="116" t="str">
        <f>IF(ISBLANK(DATA!C5), "", DATA!C5)</f>
        <v>2015-3231</v>
      </c>
      <c r="C5" s="121"/>
      <c r="D5" s="117"/>
      <c r="E5" s="117"/>
      <c r="F5" s="118"/>
      <c r="G5" s="119" t="s">
        <v>3</v>
      </c>
      <c r="H5" s="165"/>
      <c r="I5" s="166">
        <f>DATA!F21</f>
        <v>42549</v>
      </c>
      <c r="K5" s="93"/>
      <c r="L5" s="91"/>
      <c r="M5" s="91"/>
      <c r="N5" s="91"/>
      <c r="O5" s="91"/>
      <c r="P5" s="92"/>
      <c r="Q5" s="92"/>
      <c r="R5" s="92"/>
      <c r="S5" s="92"/>
      <c r="T5" s="92"/>
      <c r="U5" s="92"/>
      <c r="V5" s="92"/>
      <c r="W5" s="92"/>
      <c r="X5" s="92"/>
      <c r="Y5" s="92"/>
      <c r="Z5" s="92"/>
      <c r="AA5" s="92"/>
      <c r="AB5" s="92"/>
      <c r="AC5" s="92"/>
      <c r="AD5" s="92"/>
      <c r="AE5" s="92"/>
      <c r="AF5" s="92"/>
      <c r="AG5" s="92"/>
      <c r="AH5" s="92"/>
      <c r="AI5" s="92"/>
    </row>
    <row r="6" spans="1:35" ht="19.5" customHeight="1" thickBot="1" x14ac:dyDescent="0.35">
      <c r="A6" s="167" t="s">
        <v>19</v>
      </c>
      <c r="B6" s="123"/>
      <c r="C6" s="120">
        <f>IF(ISBLANK(DATA!C6), "", DATA!C6)</f>
        <v>8091</v>
      </c>
      <c r="D6" s="117"/>
      <c r="E6" s="117"/>
      <c r="F6" s="115" t="s">
        <v>2</v>
      </c>
      <c r="G6" s="119" t="s">
        <v>20</v>
      </c>
      <c r="H6" s="165"/>
      <c r="I6" s="166">
        <f>DATA!G21</f>
        <v>42549</v>
      </c>
      <c r="K6" s="94"/>
      <c r="L6" s="91"/>
      <c r="M6" s="91"/>
      <c r="N6" s="91"/>
      <c r="O6" s="91"/>
      <c r="P6" s="92"/>
      <c r="Q6" s="92"/>
      <c r="R6" s="92"/>
      <c r="S6" s="92"/>
      <c r="T6" s="92"/>
      <c r="U6" s="92"/>
      <c r="V6" s="92"/>
      <c r="W6" s="92"/>
      <c r="X6" s="92"/>
      <c r="Y6" s="92"/>
      <c r="Z6" s="92"/>
      <c r="AA6" s="92"/>
      <c r="AB6" s="92"/>
      <c r="AC6" s="92"/>
      <c r="AD6" s="92"/>
      <c r="AE6" s="92"/>
      <c r="AF6" s="92"/>
      <c r="AG6" s="92"/>
      <c r="AH6" s="92"/>
      <c r="AI6" s="92"/>
    </row>
    <row r="7" spans="1:35" ht="21" customHeight="1" x14ac:dyDescent="0.25">
      <c r="A7" s="168"/>
      <c r="B7" s="124"/>
      <c r="C7" s="125"/>
      <c r="D7" s="117"/>
      <c r="E7" s="117"/>
      <c r="F7" s="118"/>
      <c r="G7" s="118"/>
      <c r="H7" s="118"/>
      <c r="I7" s="169"/>
      <c r="L7" s="91"/>
      <c r="M7" s="91"/>
      <c r="N7" s="91"/>
      <c r="O7" s="91"/>
      <c r="P7" s="92"/>
      <c r="Q7" s="92"/>
      <c r="R7" s="92"/>
      <c r="S7" s="92"/>
      <c r="T7" s="92"/>
      <c r="U7" s="92"/>
      <c r="V7" s="92"/>
      <c r="W7" s="92"/>
      <c r="X7" s="92"/>
      <c r="Y7" s="92"/>
      <c r="Z7" s="92"/>
      <c r="AA7" s="92"/>
      <c r="AB7" s="92"/>
      <c r="AC7" s="92"/>
      <c r="AD7" s="92"/>
      <c r="AE7" s="92"/>
      <c r="AF7" s="92"/>
      <c r="AG7" s="92"/>
      <c r="AH7" s="92"/>
      <c r="AI7" s="92"/>
    </row>
    <row r="8" spans="1:35" ht="18" customHeight="1" x14ac:dyDescent="0.25">
      <c r="A8" s="170"/>
      <c r="B8" s="118"/>
      <c r="C8" s="118"/>
      <c r="D8" s="117"/>
      <c r="E8" s="117"/>
      <c r="F8" s="118"/>
      <c r="G8" s="118"/>
      <c r="H8" s="118"/>
      <c r="I8" s="171"/>
      <c r="L8" s="91"/>
      <c r="M8" s="91"/>
      <c r="N8" s="91"/>
      <c r="O8" s="91"/>
      <c r="P8" s="92"/>
      <c r="Q8" s="92"/>
      <c r="R8" s="92"/>
      <c r="S8" s="92"/>
      <c r="T8" s="92"/>
      <c r="U8" s="92"/>
      <c r="V8" s="92"/>
      <c r="W8" s="92"/>
      <c r="X8" s="92"/>
      <c r="Y8" s="92"/>
      <c r="Z8" s="92"/>
      <c r="AA8" s="92"/>
      <c r="AB8" s="92"/>
      <c r="AC8" s="92"/>
      <c r="AD8" s="92"/>
      <c r="AE8" s="92"/>
      <c r="AF8" s="92"/>
      <c r="AG8" s="92"/>
      <c r="AH8" s="92"/>
      <c r="AI8" s="92"/>
    </row>
    <row r="9" spans="1:35" ht="25.5" customHeight="1" thickBot="1" x14ac:dyDescent="0.45">
      <c r="A9" s="310" t="str">
        <f>IF(ISBLANK(DATA!C8), "", DATA!C8)</f>
        <v>The contract was approved by City Council on October 22, 2015 per Resolution No. 2015-3231 with a contract value of $1,815,165.00.</v>
      </c>
      <c r="B9" s="311"/>
      <c r="C9" s="311"/>
      <c r="D9" s="311"/>
      <c r="E9" s="311"/>
      <c r="F9" s="311"/>
      <c r="G9" s="126" t="s">
        <v>45</v>
      </c>
      <c r="H9" s="299" t="str">
        <f>IF(ISBLANK(DATA!C7), "", DATA!C7)</f>
        <v>Ward-Henshaw Const</v>
      </c>
      <c r="I9" s="300"/>
      <c r="K9" s="95"/>
      <c r="L9" s="91"/>
      <c r="M9" s="91"/>
      <c r="N9" s="91"/>
      <c r="O9" s="91"/>
      <c r="P9" s="92"/>
      <c r="Q9" s="92"/>
      <c r="R9" s="92"/>
      <c r="S9" s="92"/>
      <c r="T9" s="92"/>
      <c r="U9" s="92"/>
      <c r="V9" s="92"/>
      <c r="W9" s="92"/>
      <c r="X9" s="92"/>
      <c r="Y9" s="92"/>
      <c r="Z9" s="92"/>
      <c r="AA9" s="92"/>
      <c r="AB9" s="92"/>
      <c r="AC9" s="92"/>
      <c r="AD9" s="92"/>
      <c r="AE9" s="92"/>
      <c r="AF9" s="92"/>
      <c r="AG9" s="92"/>
      <c r="AH9" s="92"/>
      <c r="AI9" s="92"/>
    </row>
    <row r="10" spans="1:35" ht="17.25" customHeight="1" thickBot="1" x14ac:dyDescent="0.3">
      <c r="A10" s="310"/>
      <c r="B10" s="311"/>
      <c r="C10" s="311"/>
      <c r="D10" s="311"/>
      <c r="E10" s="311"/>
      <c r="F10" s="311"/>
      <c r="G10" s="301" t="s">
        <v>54</v>
      </c>
      <c r="H10" s="301"/>
      <c r="I10" s="172">
        <f>DATA!B21</f>
        <v>8</v>
      </c>
      <c r="K10" s="96"/>
      <c r="L10" s="91"/>
      <c r="M10" s="91"/>
      <c r="N10" s="91"/>
      <c r="O10" s="91"/>
      <c r="P10" s="92"/>
      <c r="Q10" s="92"/>
      <c r="R10" s="92"/>
      <c r="S10" s="92"/>
      <c r="T10" s="92"/>
      <c r="U10" s="92"/>
      <c r="V10" s="92"/>
      <c r="W10" s="92"/>
      <c r="X10" s="92"/>
      <c r="Y10" s="92"/>
      <c r="Z10" s="92"/>
      <c r="AA10" s="92"/>
      <c r="AB10" s="92"/>
      <c r="AC10" s="92"/>
      <c r="AD10" s="92"/>
      <c r="AE10" s="92"/>
      <c r="AF10" s="92"/>
      <c r="AG10" s="92"/>
      <c r="AH10" s="92"/>
      <c r="AI10" s="92"/>
    </row>
    <row r="11" spans="1:35" ht="11.25" customHeight="1" thickBot="1" x14ac:dyDescent="0.3">
      <c r="A11" s="310"/>
      <c r="B11" s="311"/>
      <c r="C11" s="311"/>
      <c r="D11" s="311"/>
      <c r="E11" s="311"/>
      <c r="F11" s="311"/>
      <c r="G11" s="127"/>
      <c r="H11" s="127"/>
      <c r="I11" s="173"/>
      <c r="K11" s="97"/>
      <c r="L11" s="91"/>
      <c r="M11" s="91"/>
      <c r="N11" s="91"/>
      <c r="O11" s="91"/>
      <c r="P11" s="92"/>
      <c r="Q11" s="92"/>
      <c r="R11" s="92"/>
      <c r="S11" s="92"/>
      <c r="T11" s="92"/>
      <c r="U11" s="92"/>
      <c r="V11" s="92"/>
      <c r="W11" s="92"/>
      <c r="X11" s="92"/>
      <c r="Y11" s="92"/>
      <c r="Z11" s="92"/>
      <c r="AA11" s="92"/>
      <c r="AB11" s="92"/>
      <c r="AC11" s="92"/>
      <c r="AD11" s="92"/>
      <c r="AE11" s="92"/>
      <c r="AF11" s="92"/>
      <c r="AG11" s="92"/>
      <c r="AH11" s="92"/>
      <c r="AI11" s="92"/>
    </row>
    <row r="12" spans="1:35" ht="21.75" customHeight="1" thickBot="1" x14ac:dyDescent="0.3">
      <c r="A12" s="310"/>
      <c r="B12" s="311"/>
      <c r="C12" s="311"/>
      <c r="D12" s="311"/>
      <c r="E12" s="311"/>
      <c r="F12" s="311"/>
      <c r="G12" s="174"/>
      <c r="H12" s="128" t="s">
        <v>15</v>
      </c>
      <c r="I12" s="175"/>
      <c r="K12" s="98"/>
      <c r="L12" s="91"/>
      <c r="M12" s="91"/>
      <c r="N12" s="91"/>
      <c r="O12" s="91"/>
      <c r="P12" s="92"/>
      <c r="Q12" s="92"/>
      <c r="R12" s="92"/>
      <c r="S12" s="92"/>
      <c r="T12" s="92"/>
      <c r="U12" s="92"/>
      <c r="V12" s="92"/>
      <c r="W12" s="92"/>
      <c r="X12" s="92"/>
      <c r="Y12" s="92"/>
      <c r="Z12" s="92"/>
      <c r="AA12" s="92"/>
      <c r="AB12" s="92"/>
      <c r="AC12" s="92"/>
      <c r="AD12" s="92"/>
      <c r="AE12" s="92"/>
      <c r="AF12" s="92"/>
      <c r="AG12" s="92"/>
      <c r="AH12" s="92"/>
      <c r="AI12" s="92"/>
    </row>
    <row r="13" spans="1:35" ht="17.25" customHeight="1" thickBot="1" x14ac:dyDescent="0.3">
      <c r="A13" s="312"/>
      <c r="B13" s="313"/>
      <c r="C13" s="313"/>
      <c r="D13" s="313"/>
      <c r="E13" s="313"/>
      <c r="F13" s="313"/>
      <c r="G13" s="176"/>
      <c r="H13" s="176"/>
      <c r="I13" s="177"/>
      <c r="J13" s="12"/>
      <c r="K13" s="99"/>
      <c r="L13" s="91"/>
      <c r="M13" s="91"/>
      <c r="N13" s="91"/>
      <c r="O13" s="91"/>
      <c r="P13" s="92"/>
      <c r="Q13" s="92"/>
      <c r="R13" s="92"/>
      <c r="S13" s="92"/>
      <c r="T13" s="92"/>
      <c r="U13" s="92"/>
      <c r="V13" s="92"/>
      <c r="W13" s="92"/>
      <c r="X13" s="92"/>
      <c r="Y13" s="92"/>
      <c r="Z13" s="92"/>
      <c r="AA13" s="92"/>
      <c r="AB13" s="92"/>
      <c r="AC13" s="92"/>
      <c r="AD13" s="92"/>
      <c r="AE13" s="92"/>
      <c r="AF13" s="92"/>
      <c r="AG13" s="92"/>
      <c r="AH13" s="92"/>
      <c r="AI13" s="92"/>
    </row>
    <row r="14" spans="1:35" ht="19.5" customHeight="1" x14ac:dyDescent="0.25">
      <c r="A14" s="304" t="s">
        <v>36</v>
      </c>
      <c r="B14" s="305"/>
      <c r="C14" s="305"/>
      <c r="D14" s="305"/>
      <c r="E14" s="305"/>
      <c r="F14" s="305"/>
      <c r="G14" s="305"/>
      <c r="H14" s="305"/>
      <c r="I14" s="306"/>
      <c r="J14" s="13"/>
      <c r="K14" s="91"/>
      <c r="M14" s="91"/>
      <c r="N14" s="91"/>
      <c r="O14" s="91"/>
      <c r="P14" s="92"/>
      <c r="Q14" s="92"/>
      <c r="R14" s="92"/>
      <c r="S14" s="92"/>
      <c r="T14" s="92"/>
      <c r="U14" s="92"/>
      <c r="V14" s="92"/>
      <c r="W14" s="92"/>
      <c r="X14" s="92"/>
      <c r="Y14" s="92"/>
      <c r="Z14" s="92"/>
      <c r="AA14" s="92"/>
      <c r="AB14" s="92"/>
      <c r="AC14" s="92"/>
      <c r="AD14" s="92"/>
      <c r="AE14" s="92"/>
      <c r="AF14" s="92"/>
      <c r="AG14" s="92"/>
      <c r="AH14" s="92"/>
      <c r="AI14" s="92"/>
    </row>
    <row r="15" spans="1:35" ht="42" customHeight="1" thickBot="1" x14ac:dyDescent="0.3">
      <c r="A15" s="307"/>
      <c r="B15" s="308"/>
      <c r="C15" s="308"/>
      <c r="D15" s="308"/>
      <c r="E15" s="308"/>
      <c r="F15" s="308"/>
      <c r="G15" s="308"/>
      <c r="H15" s="308"/>
      <c r="I15" s="309"/>
      <c r="J15" s="8"/>
      <c r="M15" s="91"/>
      <c r="N15" s="91"/>
      <c r="O15" s="91"/>
      <c r="P15" s="92"/>
      <c r="Q15" s="92"/>
      <c r="R15" s="92"/>
      <c r="S15" s="92"/>
      <c r="T15" s="92"/>
      <c r="U15" s="92"/>
      <c r="V15" s="92"/>
      <c r="W15" s="92"/>
      <c r="X15" s="92"/>
      <c r="Y15" s="92"/>
      <c r="Z15" s="92"/>
      <c r="AA15" s="92"/>
      <c r="AB15" s="92"/>
      <c r="AC15" s="92"/>
      <c r="AD15" s="92"/>
      <c r="AE15" s="92"/>
      <c r="AF15" s="92"/>
      <c r="AG15" s="92"/>
      <c r="AH15" s="92"/>
      <c r="AI15" s="92"/>
    </row>
    <row r="16" spans="1:35" ht="21" hidden="1" customHeight="1" thickBot="1" x14ac:dyDescent="0.3">
      <c r="A16" s="8"/>
      <c r="B16" s="8"/>
      <c r="C16" s="8"/>
      <c r="D16" s="8"/>
      <c r="E16" s="8"/>
      <c r="F16" s="8"/>
      <c r="G16" s="8"/>
      <c r="H16" s="8"/>
      <c r="I16" s="8"/>
      <c r="J16" s="8"/>
      <c r="M16" s="91"/>
      <c r="N16" s="91"/>
      <c r="O16" s="91"/>
      <c r="P16" s="92"/>
      <c r="Q16" s="92"/>
      <c r="R16" s="92"/>
      <c r="S16" s="92"/>
      <c r="T16" s="92"/>
      <c r="U16" s="92"/>
      <c r="V16" s="92"/>
      <c r="W16" s="92"/>
      <c r="X16" s="92"/>
      <c r="Y16" s="92"/>
      <c r="Z16" s="92"/>
      <c r="AA16" s="92"/>
      <c r="AB16" s="92"/>
      <c r="AC16" s="92"/>
      <c r="AD16" s="92"/>
      <c r="AE16" s="92"/>
      <c r="AF16" s="92"/>
      <c r="AG16" s="92"/>
      <c r="AH16" s="92"/>
      <c r="AI16" s="92"/>
    </row>
    <row r="17" spans="1:35" ht="22.5" customHeight="1" thickBot="1" x14ac:dyDescent="0.3">
      <c r="A17" s="282" t="s">
        <v>6</v>
      </c>
      <c r="B17" s="283"/>
      <c r="C17" s="283"/>
      <c r="D17" s="283"/>
      <c r="E17" s="283"/>
      <c r="F17" s="283"/>
      <c r="G17" s="283"/>
      <c r="H17" s="283"/>
      <c r="I17" s="284"/>
      <c r="J17" s="14"/>
      <c r="K17" s="100"/>
      <c r="M17" s="91"/>
      <c r="N17" s="91"/>
      <c r="O17" s="91"/>
      <c r="P17" s="92"/>
      <c r="Q17" s="92"/>
      <c r="R17" s="92"/>
      <c r="S17" s="92"/>
      <c r="T17" s="92"/>
      <c r="U17" s="92"/>
      <c r="V17" s="92"/>
      <c r="W17" s="92"/>
      <c r="X17" s="92"/>
      <c r="Y17" s="92"/>
      <c r="Z17" s="92"/>
      <c r="AA17" s="92"/>
      <c r="AB17" s="92"/>
      <c r="AC17" s="92"/>
      <c r="AD17" s="92"/>
      <c r="AE17" s="92"/>
      <c r="AF17" s="92"/>
      <c r="AG17" s="92"/>
      <c r="AH17" s="92"/>
      <c r="AI17" s="92"/>
    </row>
    <row r="18" spans="1:35" ht="75" customHeight="1" thickBot="1" x14ac:dyDescent="0.3">
      <c r="A18" s="129" t="s">
        <v>9</v>
      </c>
      <c r="B18" s="130" t="s">
        <v>10</v>
      </c>
      <c r="C18" s="130" t="s">
        <v>11</v>
      </c>
      <c r="D18" s="130" t="s">
        <v>24</v>
      </c>
      <c r="E18" s="291" t="s">
        <v>33</v>
      </c>
      <c r="F18" s="291"/>
      <c r="G18" s="130" t="s">
        <v>25</v>
      </c>
      <c r="H18" s="130" t="s">
        <v>26</v>
      </c>
      <c r="I18" s="131" t="s">
        <v>27</v>
      </c>
      <c r="J18" s="8"/>
      <c r="L18" s="91"/>
      <c r="M18" s="91"/>
      <c r="N18" s="91"/>
      <c r="O18" s="91"/>
      <c r="P18" s="92"/>
      <c r="Q18" s="92"/>
      <c r="R18" s="92"/>
      <c r="S18" s="92"/>
      <c r="T18" s="92"/>
      <c r="U18" s="92"/>
      <c r="V18" s="92"/>
      <c r="W18" s="92"/>
      <c r="X18" s="92"/>
      <c r="Y18" s="92"/>
      <c r="Z18" s="92"/>
      <c r="AA18" s="92"/>
      <c r="AB18" s="92"/>
      <c r="AC18" s="92"/>
      <c r="AD18" s="92"/>
      <c r="AE18" s="92"/>
      <c r="AF18" s="92"/>
      <c r="AG18" s="92"/>
      <c r="AH18" s="92"/>
      <c r="AI18" s="92"/>
    </row>
    <row r="19" spans="1:35" s="18" customFormat="1" ht="36" customHeight="1" thickBot="1" x14ac:dyDescent="0.25">
      <c r="A19" s="140">
        <f>IF(ISBLANK(DATA!C9), "", DATA!C9)</f>
        <v>1815165</v>
      </c>
      <c r="B19" s="141">
        <f>I29</f>
        <v>80506.66</v>
      </c>
      <c r="C19" s="141">
        <f>A19+B19</f>
        <v>1895671.66</v>
      </c>
      <c r="D19" s="141">
        <f>DATA!C21</f>
        <v>1607352.99</v>
      </c>
      <c r="E19" s="292">
        <f>D19*0.05</f>
        <v>80367.6495</v>
      </c>
      <c r="F19" s="292"/>
      <c r="G19" s="141">
        <f>D19-E19</f>
        <v>1526985.3404999999</v>
      </c>
      <c r="H19" s="141">
        <f>G19-'PROGRESS PAYMT #7'!B44</f>
        <v>134327.73899999983</v>
      </c>
      <c r="I19" s="142">
        <f>C19-G19</f>
        <v>368686.31949999998</v>
      </c>
      <c r="J19" s="15"/>
      <c r="L19" s="91"/>
      <c r="M19" s="91"/>
      <c r="N19" s="91"/>
      <c r="O19" s="91"/>
      <c r="P19" s="91"/>
      <c r="Q19" s="91"/>
      <c r="R19" s="91"/>
      <c r="S19" s="91"/>
      <c r="T19" s="91"/>
      <c r="U19" s="91"/>
      <c r="V19" s="91"/>
      <c r="W19" s="91"/>
      <c r="X19" s="91"/>
      <c r="Y19" s="91"/>
      <c r="Z19" s="91"/>
      <c r="AA19" s="91"/>
      <c r="AB19" s="91"/>
      <c r="AC19" s="91"/>
      <c r="AD19" s="91"/>
      <c r="AE19" s="91"/>
      <c r="AF19" s="91"/>
      <c r="AG19" s="91"/>
      <c r="AH19" s="91"/>
      <c r="AI19" s="91"/>
    </row>
    <row r="20" spans="1:35" s="18" customFormat="1" ht="6" customHeight="1" thickBot="1" x14ac:dyDescent="0.3">
      <c r="A20" s="15"/>
      <c r="B20" s="16"/>
      <c r="C20" s="17"/>
      <c r="D20" s="16"/>
      <c r="E20" s="16"/>
      <c r="F20" s="16"/>
      <c r="G20" s="16"/>
      <c r="H20" s="16"/>
      <c r="I20" s="16"/>
      <c r="J20" s="16"/>
      <c r="K20" s="101"/>
      <c r="O20" s="91"/>
      <c r="P20" s="91"/>
      <c r="Q20" s="91"/>
      <c r="R20" s="91"/>
      <c r="S20" s="91"/>
      <c r="T20" s="91"/>
      <c r="U20" s="91"/>
      <c r="V20" s="91"/>
      <c r="W20" s="91"/>
      <c r="X20" s="91"/>
      <c r="Y20" s="91"/>
      <c r="Z20" s="91"/>
      <c r="AA20" s="91"/>
      <c r="AB20" s="91"/>
      <c r="AC20" s="91"/>
      <c r="AD20" s="91"/>
      <c r="AE20" s="91"/>
      <c r="AF20" s="91"/>
      <c r="AG20" s="91"/>
      <c r="AH20" s="91"/>
      <c r="AI20" s="91"/>
    </row>
    <row r="21" spans="1:35" s="18" customFormat="1" ht="3" hidden="1" customHeight="1" thickBot="1" x14ac:dyDescent="0.3">
      <c r="A21" s="15"/>
      <c r="B21" s="16"/>
      <c r="C21" s="17"/>
      <c r="D21" s="16"/>
      <c r="E21" s="16"/>
      <c r="G21" s="19"/>
      <c r="H21" s="19"/>
      <c r="J21" s="15"/>
      <c r="O21" s="91"/>
      <c r="P21" s="91"/>
      <c r="Q21" s="91"/>
      <c r="R21" s="91"/>
      <c r="S21" s="91"/>
      <c r="T21" s="91"/>
      <c r="U21" s="91"/>
      <c r="V21" s="91"/>
      <c r="W21" s="91"/>
      <c r="X21" s="91"/>
      <c r="Y21" s="91"/>
      <c r="Z21" s="91"/>
      <c r="AA21" s="91"/>
      <c r="AB21" s="91"/>
      <c r="AC21" s="91"/>
      <c r="AD21" s="91"/>
      <c r="AE21" s="91"/>
      <c r="AF21" s="91"/>
      <c r="AG21" s="91"/>
      <c r="AH21" s="91"/>
      <c r="AI21" s="91"/>
    </row>
    <row r="22" spans="1:35" s="18" customFormat="1" ht="24" customHeight="1" thickBot="1" x14ac:dyDescent="0.3">
      <c r="A22" s="294" t="s">
        <v>12</v>
      </c>
      <c r="B22" s="295"/>
      <c r="C22" s="295"/>
      <c r="D22" s="296"/>
      <c r="E22" s="20"/>
      <c r="F22" s="259" t="s">
        <v>35</v>
      </c>
      <c r="G22" s="260"/>
      <c r="H22" s="260"/>
      <c r="I22" s="261"/>
      <c r="J22" s="10"/>
      <c r="K22" s="102"/>
      <c r="O22" s="91"/>
      <c r="P22" s="91"/>
      <c r="Q22" s="91"/>
      <c r="R22" s="91"/>
      <c r="S22" s="91"/>
      <c r="T22" s="91"/>
      <c r="U22" s="91"/>
      <c r="V22" s="91"/>
      <c r="W22" s="91"/>
      <c r="X22" s="91"/>
      <c r="Y22" s="91"/>
      <c r="Z22" s="91"/>
      <c r="AA22" s="91"/>
      <c r="AB22" s="91"/>
      <c r="AC22" s="91"/>
      <c r="AD22" s="91"/>
      <c r="AE22" s="91"/>
      <c r="AF22" s="91"/>
      <c r="AG22" s="91"/>
      <c r="AH22" s="91"/>
      <c r="AI22" s="91"/>
    </row>
    <row r="23" spans="1:35" s="18" customFormat="1" ht="36.75" customHeight="1" thickBot="1" x14ac:dyDescent="0.25">
      <c r="A23" s="132" t="s">
        <v>32</v>
      </c>
      <c r="B23" s="133" t="s">
        <v>28</v>
      </c>
      <c r="C23" s="134" t="s">
        <v>23</v>
      </c>
      <c r="D23" s="135" t="s">
        <v>34</v>
      </c>
      <c r="E23" s="21"/>
      <c r="F23" s="185" t="s">
        <v>29</v>
      </c>
      <c r="G23" s="186" t="s">
        <v>30</v>
      </c>
      <c r="H23" s="186" t="s">
        <v>64</v>
      </c>
      <c r="I23" s="187" t="s">
        <v>31</v>
      </c>
      <c r="J23" s="19"/>
      <c r="K23" s="102"/>
      <c r="O23" s="91"/>
      <c r="P23" s="91"/>
      <c r="Q23" s="91"/>
      <c r="R23" s="91"/>
      <c r="S23" s="91"/>
      <c r="T23" s="91"/>
      <c r="U23" s="91"/>
      <c r="V23" s="91"/>
      <c r="W23" s="91"/>
      <c r="X23" s="91"/>
      <c r="Y23" s="91"/>
      <c r="Z23" s="91"/>
      <c r="AA23" s="91"/>
      <c r="AB23" s="91"/>
      <c r="AC23" s="91"/>
      <c r="AD23" s="91"/>
      <c r="AE23" s="91"/>
      <c r="AF23" s="91"/>
      <c r="AG23" s="91"/>
      <c r="AH23" s="91"/>
      <c r="AI23" s="91"/>
    </row>
    <row r="24" spans="1:35" s="18" customFormat="1" ht="20.25" customHeight="1" x14ac:dyDescent="0.25">
      <c r="A24" s="143">
        <v>1</v>
      </c>
      <c r="B24" s="144">
        <f>'PROGRESS PAYMT #1'!B24</f>
        <v>51753.168999999994</v>
      </c>
      <c r="C24" s="145">
        <f>'PROGRESS PAYMT #1'!C24</f>
        <v>2723.8510000000001</v>
      </c>
      <c r="D24" s="146">
        <f>(B24+C24)/$C$19</f>
        <v>2.8737582119046923E-2</v>
      </c>
      <c r="E24" s="22"/>
      <c r="F24" s="210">
        <f>IF(ISBLANK('PROGRESS PAYMT #7'!F24), "", 'PROGRESS PAYMT #7'!F24)</f>
        <v>1</v>
      </c>
      <c r="G24" s="211">
        <f>IF(ISBLANK('PROGRESS PAYMT #7'!G24), "", 'PROGRESS PAYMT #7'!G24)</f>
        <v>42356</v>
      </c>
      <c r="H24" s="193" t="str">
        <f>IF(ISBLANK('PROGRESS PAYMT #7'!H24), "", 'PROGRESS PAYMT #7'!H24)</f>
        <v>N/A</v>
      </c>
      <c r="I24" s="194">
        <f>IF(ISBLANK('PROGRESS PAYMT #7'!I24), "", 'PROGRESS PAYMT #7'!I24)</f>
        <v>61268.26</v>
      </c>
      <c r="J24" s="19"/>
      <c r="O24" s="91"/>
      <c r="P24" s="91"/>
      <c r="Q24" s="91"/>
      <c r="R24" s="91"/>
      <c r="S24" s="91"/>
      <c r="T24" s="91"/>
      <c r="U24" s="91"/>
      <c r="V24" s="91"/>
      <c r="W24" s="91"/>
      <c r="X24" s="91"/>
      <c r="Y24" s="91"/>
      <c r="Z24" s="91"/>
      <c r="AA24" s="91"/>
      <c r="AB24" s="91"/>
      <c r="AC24" s="91"/>
      <c r="AD24" s="91"/>
      <c r="AE24" s="91"/>
      <c r="AF24" s="91"/>
      <c r="AG24" s="91"/>
      <c r="AH24" s="91"/>
      <c r="AI24" s="91"/>
    </row>
    <row r="25" spans="1:35" s="18" customFormat="1" ht="20.25" customHeight="1" x14ac:dyDescent="0.25">
      <c r="A25" s="147">
        <v>2</v>
      </c>
      <c r="B25" s="148">
        <f>'PROGRESS PAYMT #2'!B25</f>
        <v>100917.5405</v>
      </c>
      <c r="C25" s="149">
        <f>'PROGRESS PAYMT #2'!C25</f>
        <v>5311.4495000000006</v>
      </c>
      <c r="D25" s="150">
        <f t="shared" ref="D25:D43" si="0">(B25+C25)/$C$19</f>
        <v>5.6037652638643132E-2</v>
      </c>
      <c r="E25" s="23"/>
      <c r="F25" s="224">
        <f>IF(ISBLANK('PROGRESS PAYMT #7'!F25), "", 'PROGRESS PAYMT #7'!F25)</f>
        <v>2</v>
      </c>
      <c r="G25" s="215">
        <f>IF(ISBLANK('PROGRESS PAYMT #7'!G25), "", 'PROGRESS PAYMT #7'!G25)</f>
        <v>42454</v>
      </c>
      <c r="H25" s="196" t="str">
        <f>IF(ISBLANK('PROGRESS PAYMT #7'!H25), "", 'PROGRESS PAYMT #7'!H25)</f>
        <v>NA</v>
      </c>
      <c r="I25" s="197">
        <f>IF(ISBLANK('PROGRESS PAYMT #7'!I25), "", 'PROGRESS PAYMT #7'!I25)</f>
        <v>13486.63</v>
      </c>
      <c r="J25" s="19"/>
      <c r="M25" s="91"/>
      <c r="N25" s="91"/>
      <c r="O25" s="91"/>
      <c r="P25" s="91"/>
      <c r="Q25" s="91"/>
      <c r="R25" s="91"/>
      <c r="S25" s="91"/>
      <c r="T25" s="91"/>
      <c r="U25" s="91"/>
      <c r="V25" s="91"/>
      <c r="W25" s="91"/>
      <c r="X25" s="91"/>
      <c r="Y25" s="91"/>
      <c r="Z25" s="91"/>
      <c r="AA25" s="91"/>
      <c r="AB25" s="91"/>
      <c r="AC25" s="91"/>
      <c r="AD25" s="91"/>
      <c r="AE25" s="91"/>
      <c r="AF25" s="91"/>
      <c r="AG25" s="91"/>
    </row>
    <row r="26" spans="1:35" s="18" customFormat="1" ht="20.25" customHeight="1" x14ac:dyDescent="0.25">
      <c r="A26" s="147">
        <v>3</v>
      </c>
      <c r="B26" s="148">
        <f>'PROGRESS PAYMT #3'!B26</f>
        <v>403966.76150000002</v>
      </c>
      <c r="C26" s="149">
        <f>'PROGRESS PAYMT #3'!C26</f>
        <v>21261.408500000001</v>
      </c>
      <c r="D26" s="150">
        <f t="shared" si="0"/>
        <v>0.22431530679738076</v>
      </c>
      <c r="E26" s="23"/>
      <c r="F26" s="224">
        <f>IF(ISBLANK('PROGRESS PAYMT #7'!F26), "", 'PROGRESS PAYMT #7'!F26)</f>
        <v>3</v>
      </c>
      <c r="G26" s="215">
        <f>IF(ISBLANK('PROGRESS PAYMT #7'!G26), "", 'PROGRESS PAYMT #7'!G26)</f>
        <v>42517</v>
      </c>
      <c r="H26" s="196" t="str">
        <f>IF(ISBLANK('PROGRESS PAYMT #7'!H26), "", 'PROGRESS PAYMT #7'!H26)</f>
        <v>NA</v>
      </c>
      <c r="I26" s="197">
        <f>IF(ISBLANK('PROGRESS PAYMT #7'!I26), "", 'PROGRESS PAYMT #7'!I26)</f>
        <v>5751.77</v>
      </c>
      <c r="J26" s="24"/>
      <c r="L26" s="91"/>
      <c r="M26" s="91"/>
      <c r="N26" s="91"/>
      <c r="O26" s="91"/>
      <c r="P26" s="91"/>
      <c r="Q26" s="91"/>
      <c r="R26" s="91"/>
      <c r="S26" s="91"/>
      <c r="T26" s="91"/>
      <c r="U26" s="91"/>
      <c r="V26" s="91"/>
      <c r="W26" s="91"/>
      <c r="X26" s="91"/>
      <c r="Y26" s="91"/>
      <c r="Z26" s="91"/>
      <c r="AA26" s="91"/>
      <c r="AB26" s="91"/>
      <c r="AC26" s="91"/>
      <c r="AD26" s="91"/>
      <c r="AE26" s="91"/>
      <c r="AF26" s="91"/>
      <c r="AG26" s="91"/>
    </row>
    <row r="27" spans="1:35" s="18" customFormat="1" ht="20.25" customHeight="1" x14ac:dyDescent="0.25">
      <c r="A27" s="147">
        <v>4</v>
      </c>
      <c r="B27" s="148">
        <f>'PROGRESS PAYMT #4'!B27</f>
        <v>138492.76699999999</v>
      </c>
      <c r="C27" s="212">
        <f>'PROGRESS PAYMT #4'!C27</f>
        <v>7289.0930000000008</v>
      </c>
      <c r="D27" s="150">
        <f t="shared" si="0"/>
        <v>7.6902484262490897E-2</v>
      </c>
      <c r="E27" s="25"/>
      <c r="F27" s="195" t="str">
        <f>IF(ISBLANK('PROGRESS PAYMT #7'!F27), "", 'PROGRESS PAYMT #7'!F27)</f>
        <v/>
      </c>
      <c r="G27" s="196" t="str">
        <f>IF(ISBLANK('PROGRESS PAYMT #7'!G27), "", 'PROGRESS PAYMT #7'!G27)</f>
        <v/>
      </c>
      <c r="H27" s="196" t="str">
        <f>IF(ISBLANK('PROGRESS PAYMT #7'!H27), "", 'PROGRESS PAYMT #7'!H27)</f>
        <v/>
      </c>
      <c r="I27" s="197" t="str">
        <f>IF(ISBLANK('PROGRESS PAYMT #7'!I27), "", 'PROGRESS PAYMT #7'!I27)</f>
        <v/>
      </c>
      <c r="J27" s="26"/>
      <c r="L27" s="91"/>
      <c r="M27" s="91"/>
      <c r="N27" s="91"/>
      <c r="O27" s="91"/>
      <c r="P27" s="91"/>
      <c r="Q27" s="91"/>
      <c r="R27" s="91"/>
      <c r="S27" s="91"/>
      <c r="T27" s="91"/>
      <c r="U27" s="91"/>
      <c r="V27" s="91"/>
      <c r="W27" s="91"/>
      <c r="X27" s="91"/>
      <c r="Y27" s="91"/>
      <c r="Z27" s="91"/>
      <c r="AA27" s="91"/>
      <c r="AB27" s="91"/>
      <c r="AC27" s="91"/>
      <c r="AD27" s="91"/>
      <c r="AE27" s="91"/>
      <c r="AF27" s="91"/>
      <c r="AG27" s="91"/>
    </row>
    <row r="28" spans="1:35" ht="20.25" customHeight="1" thickBot="1" x14ac:dyDescent="0.3">
      <c r="A28" s="147">
        <v>5</v>
      </c>
      <c r="B28" s="148">
        <f>'PROGRESS PAYMT #5'!B28</f>
        <v>130944.15249999997</v>
      </c>
      <c r="C28" s="212">
        <f>'PROGRESS PAYMT #5'!C28</f>
        <v>6891.7975000000006</v>
      </c>
      <c r="D28" s="150">
        <f t="shared" si="0"/>
        <v>7.2710877578873526E-2</v>
      </c>
      <c r="E28" s="27"/>
      <c r="F28" s="198" t="str">
        <f>IF(ISBLANK('PROGRESS PAYMT #7'!F28), "", 'PROGRESS PAYMT #7'!F28)</f>
        <v/>
      </c>
      <c r="G28" s="199" t="str">
        <f>IF(ISBLANK('PROGRESS PAYMT #7'!G28), "", 'PROGRESS PAYMT #7'!G28)</f>
        <v/>
      </c>
      <c r="H28" s="200" t="str">
        <f>IF(ISBLANK('PROGRESS PAYMT #7'!H28), "", 'PROGRESS PAYMT #7'!H28)</f>
        <v/>
      </c>
      <c r="I28" s="201" t="str">
        <f>IF(ISBLANK('PROGRESS PAYMT #7'!I28), "", 'PROGRESS PAYMT #7'!I28)</f>
        <v/>
      </c>
      <c r="J28" s="24"/>
      <c r="L28" s="91"/>
      <c r="M28" s="91"/>
      <c r="N28" s="91"/>
      <c r="O28" s="91"/>
      <c r="P28" s="91"/>
      <c r="Q28" s="91"/>
      <c r="R28" s="91"/>
      <c r="S28" s="91"/>
      <c r="T28" s="91"/>
      <c r="U28" s="91"/>
      <c r="V28" s="91"/>
      <c r="W28" s="91"/>
      <c r="X28" s="91"/>
      <c r="Y28" s="91"/>
      <c r="Z28" s="91"/>
      <c r="AA28" s="91"/>
      <c r="AB28" s="91"/>
      <c r="AC28" s="91"/>
      <c r="AD28" s="91"/>
      <c r="AE28" s="91"/>
      <c r="AF28" s="91"/>
      <c r="AG28" s="91"/>
    </row>
    <row r="29" spans="1:35" ht="20.25" customHeight="1" thickBot="1" x14ac:dyDescent="0.3">
      <c r="A29" s="147">
        <v>6</v>
      </c>
      <c r="B29" s="148">
        <f>'PROGRESS PAYMT #6'!B29</f>
        <v>298456.4935000001</v>
      </c>
      <c r="C29" s="212">
        <f>'PROGRESS PAYMT #6'!C29</f>
        <v>15708.236499999999</v>
      </c>
      <c r="D29" s="150">
        <f t="shared" si="0"/>
        <v>0.16572739711686152</v>
      </c>
      <c r="E29" s="27"/>
      <c r="F29" s="5"/>
      <c r="H29" s="190" t="s">
        <v>14</v>
      </c>
      <c r="I29" s="191">
        <f>SUM(I24:I28)</f>
        <v>80506.66</v>
      </c>
      <c r="J29" s="28"/>
      <c r="L29" s="91"/>
      <c r="M29" s="91"/>
      <c r="N29" s="91"/>
      <c r="O29" s="91"/>
      <c r="P29" s="91"/>
      <c r="Q29" s="91"/>
      <c r="R29" s="91"/>
      <c r="S29" s="91"/>
      <c r="T29" s="91"/>
      <c r="U29" s="91"/>
      <c r="V29" s="91"/>
      <c r="W29" s="91"/>
      <c r="X29" s="91"/>
      <c r="Y29" s="91"/>
      <c r="Z29" s="91"/>
      <c r="AA29" s="91"/>
      <c r="AB29" s="91"/>
      <c r="AC29" s="91"/>
      <c r="AD29" s="91"/>
      <c r="AE29" s="91"/>
      <c r="AF29" s="91"/>
      <c r="AG29" s="91"/>
    </row>
    <row r="30" spans="1:35" ht="20.25" customHeight="1" x14ac:dyDescent="0.25">
      <c r="A30" s="147">
        <v>7</v>
      </c>
      <c r="B30" s="148">
        <f>'PROGRESS PAYMT #7'!B30</f>
        <v>268126.71750000003</v>
      </c>
      <c r="C30" s="212">
        <f>'PROGRESS PAYMT #7'!C30</f>
        <v>14111.932500000003</v>
      </c>
      <c r="D30" s="150">
        <f t="shared" si="0"/>
        <v>0.14888583078780637</v>
      </c>
      <c r="E30" s="27"/>
      <c r="F30" s="10"/>
      <c r="G30" s="29"/>
      <c r="H30" s="13"/>
      <c r="I30" s="16"/>
      <c r="J30" s="13"/>
      <c r="L30" s="91"/>
      <c r="M30" s="91"/>
      <c r="N30" s="91"/>
      <c r="O30" s="91"/>
      <c r="P30" s="91"/>
      <c r="Q30" s="91"/>
      <c r="R30" s="91"/>
      <c r="S30" s="91"/>
      <c r="T30" s="91"/>
      <c r="U30" s="91"/>
      <c r="V30" s="91"/>
      <c r="W30" s="91"/>
      <c r="X30" s="91"/>
      <c r="Y30" s="91"/>
      <c r="Z30" s="91"/>
      <c r="AA30" s="91"/>
      <c r="AB30" s="91"/>
      <c r="AC30" s="91"/>
      <c r="AD30" s="91"/>
      <c r="AE30" s="91"/>
      <c r="AF30" s="91"/>
      <c r="AG30" s="91"/>
    </row>
    <row r="31" spans="1:35" s="18" customFormat="1" ht="20.25" customHeight="1" x14ac:dyDescent="0.25">
      <c r="A31" s="147">
        <v>8</v>
      </c>
      <c r="B31" s="148">
        <f>$H$19</f>
        <v>134327.73899999983</v>
      </c>
      <c r="C31" s="212">
        <f>$E$19-SUM($C$24:C30)</f>
        <v>7069.8809999999939</v>
      </c>
      <c r="D31" s="150">
        <f t="shared" si="0"/>
        <v>7.4589720880249816E-2</v>
      </c>
      <c r="E31" s="30"/>
      <c r="F31" s="293"/>
      <c r="G31" s="293"/>
      <c r="H31" s="293"/>
      <c r="J31" s="24"/>
      <c r="L31" s="91"/>
      <c r="M31" s="91"/>
      <c r="N31" s="91"/>
      <c r="O31" s="91"/>
      <c r="P31" s="91"/>
      <c r="Q31" s="91"/>
      <c r="R31" s="91"/>
      <c r="S31" s="91"/>
      <c r="T31" s="91"/>
      <c r="U31" s="91"/>
      <c r="V31" s="91"/>
      <c r="W31" s="91"/>
      <c r="X31" s="91"/>
      <c r="Y31" s="91"/>
      <c r="Z31" s="91"/>
      <c r="AA31" s="91"/>
      <c r="AB31" s="91"/>
      <c r="AC31" s="91"/>
      <c r="AD31" s="91"/>
      <c r="AE31" s="91"/>
      <c r="AF31" s="91"/>
      <c r="AG31" s="91"/>
    </row>
    <row r="32" spans="1:35" s="18" customFormat="1" ht="20.25" customHeight="1" x14ac:dyDescent="0.25">
      <c r="A32" s="147">
        <v>9</v>
      </c>
      <c r="B32" s="148"/>
      <c r="C32" s="212"/>
      <c r="D32" s="150">
        <f t="shared" si="0"/>
        <v>0</v>
      </c>
      <c r="E32" s="30"/>
      <c r="F32" s="293"/>
      <c r="G32" s="293"/>
      <c r="H32" s="293"/>
      <c r="J32" s="26"/>
      <c r="L32" s="91"/>
      <c r="M32" s="91"/>
      <c r="N32" s="91"/>
      <c r="O32" s="91"/>
      <c r="P32" s="91"/>
      <c r="Q32" s="91"/>
      <c r="R32" s="91"/>
      <c r="S32" s="91"/>
      <c r="T32" s="91"/>
      <c r="U32" s="91"/>
      <c r="V32" s="91"/>
      <c r="W32" s="91"/>
      <c r="X32" s="91"/>
      <c r="Y32" s="91"/>
      <c r="Z32" s="91"/>
      <c r="AA32" s="91"/>
      <c r="AB32" s="91"/>
      <c r="AC32" s="91"/>
      <c r="AD32" s="91"/>
      <c r="AE32" s="91"/>
      <c r="AF32" s="91"/>
      <c r="AG32" s="91"/>
    </row>
    <row r="33" spans="1:35" s="18" customFormat="1" ht="20.25" customHeight="1" x14ac:dyDescent="0.25">
      <c r="A33" s="147">
        <v>10</v>
      </c>
      <c r="B33" s="148"/>
      <c r="C33" s="212"/>
      <c r="D33" s="150">
        <f t="shared" si="0"/>
        <v>0</v>
      </c>
      <c r="E33" s="31"/>
      <c r="F33" s="298"/>
      <c r="G33" s="293"/>
      <c r="H33" s="297"/>
      <c r="J33" s="24"/>
      <c r="L33" s="91"/>
      <c r="M33" s="91"/>
      <c r="N33" s="91"/>
      <c r="O33" s="91"/>
      <c r="P33" s="91"/>
      <c r="Q33" s="91"/>
      <c r="R33" s="91"/>
      <c r="S33" s="91"/>
      <c r="T33" s="91"/>
      <c r="U33" s="91"/>
      <c r="V33" s="91"/>
      <c r="W33" s="91"/>
      <c r="X33" s="91"/>
      <c r="Y33" s="91"/>
      <c r="Z33" s="91"/>
      <c r="AA33" s="91"/>
      <c r="AB33" s="91"/>
      <c r="AC33" s="91"/>
      <c r="AD33" s="91"/>
      <c r="AE33" s="91"/>
      <c r="AF33" s="91"/>
      <c r="AG33" s="91"/>
    </row>
    <row r="34" spans="1:35" s="18" customFormat="1" ht="20.25" customHeight="1" thickBot="1" x14ac:dyDescent="0.3">
      <c r="A34" s="147">
        <v>11</v>
      </c>
      <c r="B34" s="152"/>
      <c r="C34" s="214"/>
      <c r="D34" s="150">
        <f t="shared" si="0"/>
        <v>0</v>
      </c>
      <c r="E34" s="15"/>
      <c r="F34" s="298"/>
      <c r="G34" s="293"/>
      <c r="H34" s="297"/>
      <c r="J34" s="15"/>
      <c r="L34" s="91"/>
      <c r="M34" s="91"/>
      <c r="N34" s="91"/>
      <c r="O34" s="91"/>
      <c r="P34" s="91"/>
      <c r="Q34" s="91"/>
      <c r="R34" s="91"/>
      <c r="S34" s="91"/>
      <c r="T34" s="91"/>
      <c r="U34" s="91"/>
      <c r="V34" s="91"/>
      <c r="W34" s="91"/>
      <c r="X34" s="91"/>
      <c r="Y34" s="91"/>
      <c r="Z34" s="91"/>
      <c r="AA34" s="91"/>
      <c r="AB34" s="91"/>
      <c r="AC34" s="91"/>
      <c r="AD34" s="91"/>
      <c r="AE34" s="91"/>
      <c r="AF34" s="91"/>
      <c r="AG34" s="91"/>
    </row>
    <row r="35" spans="1:35" s="18" customFormat="1" ht="20.25" customHeight="1" x14ac:dyDescent="0.25">
      <c r="A35" s="147">
        <v>12</v>
      </c>
      <c r="B35" s="152"/>
      <c r="C35" s="214"/>
      <c r="D35" s="150">
        <f t="shared" si="0"/>
        <v>0</v>
      </c>
      <c r="E35" s="15"/>
      <c r="F35" s="270" t="s">
        <v>7</v>
      </c>
      <c r="G35" s="271"/>
      <c r="H35" s="271"/>
      <c r="I35" s="272"/>
      <c r="J35" s="24"/>
      <c r="L35" s="91"/>
      <c r="M35" s="91"/>
      <c r="N35" s="91"/>
      <c r="O35" s="91"/>
      <c r="P35" s="91"/>
      <c r="Q35" s="91"/>
      <c r="R35" s="91"/>
      <c r="S35" s="91"/>
      <c r="T35" s="91"/>
      <c r="U35" s="91"/>
      <c r="V35" s="91"/>
      <c r="W35" s="91"/>
      <c r="X35" s="91"/>
      <c r="Y35" s="91"/>
      <c r="Z35" s="91"/>
      <c r="AA35" s="91"/>
      <c r="AB35" s="91"/>
      <c r="AC35" s="91"/>
      <c r="AD35" s="91"/>
      <c r="AE35" s="91"/>
      <c r="AF35" s="91"/>
      <c r="AG35" s="91"/>
    </row>
    <row r="36" spans="1:35" s="18" customFormat="1" ht="20.25" customHeight="1" thickBot="1" x14ac:dyDescent="0.3">
      <c r="A36" s="147">
        <v>13</v>
      </c>
      <c r="B36" s="152"/>
      <c r="C36" s="214"/>
      <c r="D36" s="150">
        <f t="shared" si="0"/>
        <v>0</v>
      </c>
      <c r="E36" s="15"/>
      <c r="F36" s="273"/>
      <c r="G36" s="274"/>
      <c r="H36" s="274"/>
      <c r="I36" s="275"/>
      <c r="J36" s="15"/>
      <c r="L36" s="91"/>
      <c r="M36" s="91"/>
      <c r="N36" s="91"/>
      <c r="O36" s="91"/>
      <c r="P36" s="91"/>
      <c r="Q36" s="91"/>
      <c r="R36" s="91"/>
      <c r="S36" s="91"/>
      <c r="T36" s="91"/>
      <c r="U36" s="91"/>
      <c r="V36" s="91"/>
      <c r="W36" s="91"/>
      <c r="X36" s="91"/>
      <c r="Y36" s="91"/>
      <c r="Z36" s="91"/>
      <c r="AA36" s="91"/>
      <c r="AB36" s="91"/>
      <c r="AC36" s="91"/>
      <c r="AD36" s="91"/>
      <c r="AE36" s="91"/>
      <c r="AF36" s="91"/>
      <c r="AG36" s="91"/>
    </row>
    <row r="37" spans="1:35" s="18" customFormat="1" ht="20.25" customHeight="1" thickBot="1" x14ac:dyDescent="0.3">
      <c r="A37" s="147">
        <v>14</v>
      </c>
      <c r="B37" s="152"/>
      <c r="C37" s="214"/>
      <c r="D37" s="150">
        <f t="shared" si="0"/>
        <v>0</v>
      </c>
      <c r="E37" s="15"/>
      <c r="F37" s="266" t="s">
        <v>43</v>
      </c>
      <c r="G37" s="267"/>
      <c r="H37" s="267" t="s">
        <v>60</v>
      </c>
      <c r="I37" s="276"/>
      <c r="J37" s="15"/>
      <c r="L37" s="91"/>
      <c r="M37" s="91"/>
      <c r="N37" s="91"/>
      <c r="O37" s="91"/>
      <c r="P37" s="91"/>
      <c r="Q37" s="91"/>
      <c r="R37" s="91"/>
      <c r="S37" s="91"/>
      <c r="T37" s="91"/>
      <c r="U37" s="91"/>
      <c r="V37" s="91"/>
      <c r="W37" s="91"/>
      <c r="X37" s="91"/>
      <c r="Y37" s="91"/>
      <c r="Z37" s="91"/>
      <c r="AA37" s="91"/>
      <c r="AB37" s="91"/>
      <c r="AC37" s="91"/>
      <c r="AD37" s="91"/>
      <c r="AE37" s="91"/>
      <c r="AF37" s="91"/>
      <c r="AG37" s="91"/>
    </row>
    <row r="38" spans="1:35" s="18" customFormat="1" ht="20.25" customHeight="1" x14ac:dyDescent="0.25">
      <c r="A38" s="147">
        <v>15</v>
      </c>
      <c r="B38" s="152"/>
      <c r="C38" s="214"/>
      <c r="D38" s="150">
        <f t="shared" si="0"/>
        <v>0</v>
      </c>
      <c r="E38" s="15"/>
      <c r="F38" s="302" t="str">
        <f>DATA!H13</f>
        <v>04-5150-707587</v>
      </c>
      <c r="G38" s="303"/>
      <c r="H38" s="268">
        <f>(IF(ISBLANK(DATA!H21), "", DATA!H21*0.95))</f>
        <v>134327.73899999988</v>
      </c>
      <c r="I38" s="269"/>
      <c r="J38" s="15"/>
      <c r="L38" s="91"/>
      <c r="M38" s="91"/>
      <c r="N38" s="91"/>
      <c r="O38" s="91"/>
      <c r="P38" s="91"/>
      <c r="Q38" s="91"/>
      <c r="R38" s="91"/>
      <c r="S38" s="91"/>
      <c r="T38" s="91"/>
      <c r="U38" s="91"/>
      <c r="V38" s="91"/>
      <c r="W38" s="91"/>
      <c r="X38" s="91"/>
      <c r="Y38" s="91"/>
      <c r="Z38" s="91"/>
      <c r="AA38" s="91"/>
      <c r="AB38" s="91"/>
      <c r="AC38" s="91"/>
      <c r="AD38" s="91"/>
      <c r="AE38" s="91"/>
      <c r="AF38" s="91"/>
      <c r="AG38" s="91"/>
    </row>
    <row r="39" spans="1:35" s="18" customFormat="1" ht="20.25" customHeight="1" x14ac:dyDescent="0.25">
      <c r="A39" s="147">
        <v>16</v>
      </c>
      <c r="B39" s="152"/>
      <c r="C39" s="214"/>
      <c r="D39" s="150">
        <f t="shared" si="0"/>
        <v>0</v>
      </c>
      <c r="E39" s="15"/>
      <c r="F39" s="262" t="str">
        <f>IF(ISBLANK(DATA!I13), "", DATA!I13)</f>
        <v/>
      </c>
      <c r="G39" s="263"/>
      <c r="H39" s="277" t="str">
        <f>(IF(ISBLANK(DATA!I21), "", DATA!I21*0.95))</f>
        <v/>
      </c>
      <c r="I39" s="278"/>
      <c r="J39" s="15"/>
      <c r="K39" s="103"/>
      <c r="L39" s="91"/>
      <c r="M39" s="91"/>
      <c r="N39" s="91"/>
      <c r="O39" s="91"/>
      <c r="P39" s="91"/>
      <c r="Q39" s="91"/>
      <c r="R39" s="91"/>
      <c r="S39" s="91"/>
      <c r="T39" s="91"/>
      <c r="U39" s="91"/>
      <c r="V39" s="91"/>
      <c r="W39" s="91"/>
      <c r="X39" s="91"/>
      <c r="Y39" s="91"/>
      <c r="Z39" s="91"/>
      <c r="AA39" s="91"/>
      <c r="AB39" s="91"/>
      <c r="AC39" s="91"/>
      <c r="AD39" s="91"/>
      <c r="AE39" s="91"/>
      <c r="AF39" s="91"/>
      <c r="AG39" s="91"/>
    </row>
    <row r="40" spans="1:35" s="18" customFormat="1" ht="20.25" customHeight="1" x14ac:dyDescent="0.25">
      <c r="A40" s="147">
        <v>17</v>
      </c>
      <c r="B40" s="152"/>
      <c r="C40" s="214"/>
      <c r="D40" s="150">
        <f t="shared" si="0"/>
        <v>0</v>
      </c>
      <c r="E40" s="15"/>
      <c r="F40" s="262" t="str">
        <f>IF(ISBLANK(DATA!J13), "", DATA!J13)</f>
        <v/>
      </c>
      <c r="G40" s="263"/>
      <c r="H40" s="277" t="str">
        <f>(IF(ISBLANK(DATA!J21), "", DATA!J21*0.95))</f>
        <v/>
      </c>
      <c r="I40" s="278"/>
      <c r="J40" s="15"/>
      <c r="K40" s="104" t="s">
        <v>62</v>
      </c>
      <c r="L40" s="91"/>
      <c r="M40" s="91"/>
      <c r="N40" s="91"/>
      <c r="O40" s="91"/>
      <c r="P40" s="91"/>
      <c r="Q40" s="91"/>
      <c r="R40" s="91"/>
      <c r="S40" s="91"/>
      <c r="T40" s="91"/>
      <c r="U40" s="91"/>
      <c r="V40" s="91"/>
      <c r="W40" s="91"/>
      <c r="X40" s="91"/>
      <c r="Y40" s="91"/>
      <c r="Z40" s="91"/>
      <c r="AA40" s="91"/>
      <c r="AB40" s="91"/>
      <c r="AC40" s="91"/>
      <c r="AD40" s="91"/>
      <c r="AE40" s="91"/>
      <c r="AF40" s="91"/>
      <c r="AG40" s="91"/>
    </row>
    <row r="41" spans="1:35" s="106" customFormat="1" ht="20.25" customHeight="1" thickBot="1" x14ac:dyDescent="0.3">
      <c r="A41" s="147">
        <v>18</v>
      </c>
      <c r="B41" s="153"/>
      <c r="C41" s="153"/>
      <c r="D41" s="150">
        <f t="shared" si="0"/>
        <v>0</v>
      </c>
      <c r="E41" s="32"/>
      <c r="F41" s="264" t="str">
        <f>IF(ISBLANK(DATA!K13), "", DATA!K13)</f>
        <v/>
      </c>
      <c r="G41" s="265"/>
      <c r="H41" s="279" t="str">
        <f>(IF(ISBLANK(DATA!K21), "", DATA!K21*0.95))</f>
        <v/>
      </c>
      <c r="I41" s="280"/>
      <c r="J41" s="33"/>
      <c r="K41" s="50" t="str">
        <f>IF(ROUND(H42,2)=ROUND(H19,2), "CHECKS", "WRONG")</f>
        <v>CHECKS</v>
      </c>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row>
    <row r="42" spans="1:35" s="108" customFormat="1" ht="20.25" customHeight="1" thickBot="1" x14ac:dyDescent="0.3">
      <c r="A42" s="147">
        <v>19</v>
      </c>
      <c r="B42" s="153"/>
      <c r="C42" s="153"/>
      <c r="D42" s="150">
        <f t="shared" si="0"/>
        <v>0</v>
      </c>
      <c r="E42" s="32"/>
      <c r="F42" s="257" t="s">
        <v>61</v>
      </c>
      <c r="G42" s="258"/>
      <c r="H42" s="255">
        <f>SUM(H38:H41)</f>
        <v>134327.73899999988</v>
      </c>
      <c r="I42" s="256"/>
      <c r="J42" s="32"/>
      <c r="K42" s="50" t="str">
        <f>IF(ROUND(H42,2)=ROUND(B31,2), "CHECKS", "WRONG")</f>
        <v>CHECKS</v>
      </c>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row>
    <row r="43" spans="1:35" ht="20.25" customHeight="1" thickBot="1" x14ac:dyDescent="0.3">
      <c r="A43" s="154">
        <v>20</v>
      </c>
      <c r="B43" s="155"/>
      <c r="C43" s="155"/>
      <c r="D43" s="156">
        <f t="shared" si="0"/>
        <v>0</v>
      </c>
      <c r="E43" s="8"/>
      <c r="F43" s="16"/>
      <c r="G43" s="27"/>
      <c r="H43" s="27"/>
      <c r="I43" s="8"/>
      <c r="J43" s="8"/>
      <c r="K43" s="50" t="str">
        <f>IF(B44+C44+I19-E19=C19,"CHECKS","WRONG")</f>
        <v>CHECKS</v>
      </c>
      <c r="L43" s="91"/>
      <c r="M43" s="91"/>
      <c r="N43" s="91"/>
      <c r="O43" s="91"/>
      <c r="P43" s="91"/>
      <c r="Q43" s="91"/>
      <c r="R43" s="91"/>
      <c r="S43" s="91"/>
      <c r="T43" s="91"/>
      <c r="U43" s="91"/>
      <c r="V43" s="91"/>
      <c r="W43" s="91"/>
      <c r="X43" s="91"/>
      <c r="Y43" s="91"/>
      <c r="Z43" s="91"/>
      <c r="AA43" s="91"/>
      <c r="AB43" s="91"/>
      <c r="AC43" s="91"/>
      <c r="AD43" s="91"/>
      <c r="AE43" s="91"/>
      <c r="AF43" s="91"/>
      <c r="AG43" s="91"/>
      <c r="AH43" s="91"/>
      <c r="AI43" s="91"/>
    </row>
    <row r="44" spans="1:35" ht="20.25" customHeight="1" thickBot="1" x14ac:dyDescent="0.3">
      <c r="A44" s="136" t="s">
        <v>14</v>
      </c>
      <c r="B44" s="137">
        <f>SUM(B24:B33)</f>
        <v>1526985.3404999999</v>
      </c>
      <c r="C44" s="138">
        <f>SUM(C24:C33)</f>
        <v>80367.6495</v>
      </c>
      <c r="D44" s="139">
        <f>SUM(D24:D33)</f>
        <v>0.84790685218135298</v>
      </c>
      <c r="E44" s="34"/>
      <c r="F44" s="16"/>
      <c r="G44" s="27"/>
      <c r="H44" s="27"/>
      <c r="I44" s="8"/>
      <c r="J44" s="8"/>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row>
    <row r="45" spans="1:35" ht="14.25" customHeight="1" x14ac:dyDescent="0.25">
      <c r="A45" s="8"/>
      <c r="B45" s="8"/>
      <c r="C45" s="8"/>
      <c r="D45" s="8"/>
      <c r="E45" s="8"/>
      <c r="F45" s="8"/>
      <c r="G45" s="42"/>
      <c r="H45" s="43"/>
      <c r="J45" s="8"/>
      <c r="L45" s="91"/>
      <c r="M45" s="91"/>
      <c r="N45" s="91"/>
      <c r="O45" s="91"/>
      <c r="P45" s="91"/>
      <c r="Q45" s="91"/>
      <c r="R45" s="91"/>
      <c r="S45" s="91"/>
      <c r="T45" s="91"/>
      <c r="U45" s="91"/>
      <c r="V45" s="91"/>
      <c r="W45" s="91"/>
      <c r="X45" s="91"/>
      <c r="Y45" s="91"/>
      <c r="Z45" s="91"/>
      <c r="AA45" s="91"/>
      <c r="AB45" s="91"/>
      <c r="AC45" s="91"/>
      <c r="AD45" s="91"/>
      <c r="AE45" s="91"/>
      <c r="AF45" s="91"/>
      <c r="AG45" s="91"/>
      <c r="AH45" s="91"/>
      <c r="AI45" s="91"/>
    </row>
    <row r="46" spans="1:35" ht="39" customHeight="1" thickBot="1" x14ac:dyDescent="0.25">
      <c r="A46" s="35"/>
      <c r="B46" s="35"/>
      <c r="C46" s="35"/>
      <c r="D46" s="35"/>
      <c r="E46" s="15"/>
      <c r="F46" s="44"/>
      <c r="G46" s="45"/>
      <c r="H46" s="46"/>
      <c r="I46" s="47"/>
      <c r="J46" s="36"/>
      <c r="R46" s="91"/>
      <c r="S46" s="91"/>
      <c r="T46" s="91"/>
      <c r="U46" s="91"/>
      <c r="V46" s="91"/>
      <c r="W46" s="91"/>
      <c r="X46" s="91"/>
      <c r="Y46" s="91"/>
      <c r="Z46" s="91"/>
      <c r="AA46" s="91"/>
      <c r="AB46" s="91"/>
      <c r="AC46" s="91"/>
      <c r="AD46" s="91"/>
      <c r="AE46" s="91"/>
      <c r="AF46" s="91"/>
      <c r="AG46" s="91"/>
      <c r="AH46" s="91"/>
      <c r="AI46" s="91"/>
    </row>
    <row r="47" spans="1:35" ht="18" customHeight="1" x14ac:dyDescent="0.25">
      <c r="A47" s="13" t="s">
        <v>22</v>
      </c>
      <c r="B47" s="8"/>
      <c r="C47" s="8"/>
      <c r="D47" s="11" t="s">
        <v>8</v>
      </c>
      <c r="E47" s="37"/>
      <c r="F47" s="13" t="s">
        <v>21</v>
      </c>
      <c r="G47" s="15"/>
      <c r="H47" s="8"/>
      <c r="I47" s="11" t="s">
        <v>8</v>
      </c>
      <c r="J47" s="39"/>
      <c r="L47" s="91"/>
      <c r="M47" s="91"/>
      <c r="N47" s="91"/>
      <c r="O47" s="91"/>
      <c r="P47" s="91"/>
      <c r="Q47" s="91"/>
      <c r="R47" s="91"/>
      <c r="S47" s="91"/>
      <c r="T47" s="91"/>
      <c r="U47" s="91"/>
      <c r="V47" s="91"/>
      <c r="W47" s="91"/>
      <c r="X47" s="91"/>
      <c r="Y47" s="91"/>
      <c r="Z47" s="91"/>
      <c r="AA47" s="91"/>
      <c r="AB47" s="91"/>
      <c r="AC47" s="91"/>
      <c r="AD47" s="91"/>
      <c r="AE47" s="91"/>
      <c r="AF47" s="91"/>
      <c r="AG47" s="91"/>
      <c r="AH47" s="91"/>
      <c r="AI47" s="91"/>
    </row>
    <row r="48" spans="1:35" ht="9" customHeight="1" x14ac:dyDescent="0.25">
      <c r="A48" s="8"/>
      <c r="B48" s="13"/>
      <c r="C48" s="8"/>
      <c r="D48" s="13"/>
      <c r="E48" s="37"/>
      <c r="F48" s="38"/>
      <c r="J48" s="8"/>
      <c r="L48" s="91"/>
      <c r="M48" s="91"/>
      <c r="N48" s="91"/>
      <c r="O48" s="91"/>
      <c r="P48" s="91"/>
      <c r="Q48" s="91"/>
      <c r="R48" s="91"/>
      <c r="S48" s="91"/>
      <c r="T48" s="91"/>
      <c r="U48" s="91"/>
      <c r="V48" s="91"/>
      <c r="W48" s="91"/>
      <c r="X48" s="91"/>
      <c r="Y48" s="91"/>
      <c r="Z48" s="91"/>
      <c r="AA48" s="91"/>
      <c r="AB48" s="91"/>
      <c r="AC48" s="91"/>
      <c r="AD48" s="91"/>
      <c r="AE48" s="91"/>
      <c r="AF48" s="91"/>
      <c r="AG48" s="91"/>
      <c r="AH48" s="91"/>
      <c r="AI48" s="91"/>
    </row>
    <row r="49" spans="1:35" ht="14.25" customHeight="1" thickBot="1" x14ac:dyDescent="0.3">
      <c r="A49" s="40"/>
      <c r="B49" s="40"/>
      <c r="C49" s="40"/>
      <c r="D49" s="40"/>
      <c r="E49" s="37"/>
      <c r="F49" s="40"/>
      <c r="G49" s="40"/>
      <c r="H49" s="40"/>
      <c r="I49" s="40"/>
      <c r="J49" s="8"/>
      <c r="L49" s="91"/>
      <c r="M49" s="91"/>
      <c r="N49" s="91"/>
      <c r="O49" s="91"/>
      <c r="P49" s="91"/>
      <c r="Q49" s="91"/>
      <c r="R49" s="91"/>
      <c r="S49" s="91"/>
      <c r="T49" s="91"/>
      <c r="U49" s="91"/>
      <c r="V49" s="91"/>
      <c r="W49" s="91"/>
      <c r="X49" s="91"/>
      <c r="Y49" s="91"/>
      <c r="Z49" s="91"/>
      <c r="AA49" s="91"/>
      <c r="AB49" s="91"/>
      <c r="AC49" s="91"/>
      <c r="AD49" s="91"/>
      <c r="AE49" s="91"/>
      <c r="AF49" s="91"/>
      <c r="AG49" s="91"/>
      <c r="AH49" s="91"/>
      <c r="AI49" s="91"/>
    </row>
    <row r="50" spans="1:35" ht="16.5" customHeight="1" x14ac:dyDescent="0.25">
      <c r="A50" s="5" t="s">
        <v>37</v>
      </c>
      <c r="B50" s="8"/>
      <c r="C50" s="13"/>
      <c r="D50" s="11" t="s">
        <v>8</v>
      </c>
      <c r="E50" s="37"/>
      <c r="F50" s="5" t="s">
        <v>69</v>
      </c>
      <c r="G50" s="8"/>
      <c r="H50" s="13"/>
      <c r="I50" s="11" t="s">
        <v>8</v>
      </c>
      <c r="J50" s="8"/>
      <c r="L50" s="91"/>
      <c r="M50" s="91"/>
      <c r="N50" s="91"/>
      <c r="O50" s="91"/>
      <c r="P50" s="91"/>
      <c r="Q50" s="91"/>
      <c r="R50" s="91"/>
      <c r="S50" s="91"/>
      <c r="T50" s="91"/>
      <c r="U50" s="91"/>
      <c r="V50" s="91"/>
      <c r="W50" s="91"/>
      <c r="X50" s="91"/>
      <c r="Y50" s="91"/>
      <c r="Z50" s="91"/>
      <c r="AA50" s="91"/>
      <c r="AB50" s="91"/>
      <c r="AC50" s="91"/>
      <c r="AD50" s="91"/>
      <c r="AE50" s="91"/>
      <c r="AF50" s="91"/>
      <c r="AG50" s="91"/>
      <c r="AH50" s="91"/>
      <c r="AI50" s="91"/>
    </row>
    <row r="51" spans="1:35" ht="9.75" customHeight="1" x14ac:dyDescent="0.25">
      <c r="A51" s="5"/>
      <c r="B51" s="8"/>
      <c r="C51" s="13"/>
      <c r="D51" s="11"/>
      <c r="E51" s="8"/>
      <c r="F51" s="8"/>
      <c r="J51" s="8"/>
      <c r="L51" s="91"/>
      <c r="M51" s="91"/>
      <c r="N51" s="91"/>
      <c r="O51" s="91"/>
      <c r="P51" s="91"/>
      <c r="Q51" s="91"/>
      <c r="R51" s="91"/>
      <c r="S51" s="91"/>
      <c r="T51" s="91"/>
      <c r="U51" s="91"/>
      <c r="V51" s="91"/>
      <c r="W51" s="91"/>
      <c r="X51" s="91"/>
      <c r="Y51" s="91"/>
      <c r="Z51" s="91"/>
      <c r="AA51" s="91"/>
      <c r="AB51" s="91"/>
      <c r="AC51" s="91"/>
      <c r="AD51" s="91"/>
      <c r="AE51" s="91"/>
      <c r="AF51" s="91"/>
      <c r="AG51" s="91"/>
      <c r="AH51" s="91"/>
      <c r="AI51" s="91"/>
    </row>
    <row r="52" spans="1:35" s="18" customFormat="1" ht="8.25" customHeight="1" thickBot="1" x14ac:dyDescent="0.25">
      <c r="E52" s="41"/>
      <c r="K52" s="99"/>
      <c r="L52" s="91"/>
      <c r="M52" s="91"/>
      <c r="N52" s="91"/>
      <c r="O52" s="91"/>
      <c r="P52" s="91"/>
      <c r="Q52" s="91"/>
      <c r="R52" s="91"/>
      <c r="S52" s="91"/>
      <c r="T52" s="91"/>
      <c r="U52" s="91"/>
      <c r="V52" s="91"/>
      <c r="W52" s="91"/>
      <c r="X52" s="91"/>
      <c r="Y52" s="91"/>
      <c r="Z52" s="91"/>
      <c r="AA52" s="91"/>
      <c r="AB52" s="91"/>
      <c r="AC52" s="91"/>
      <c r="AD52" s="91"/>
      <c r="AE52" s="91"/>
      <c r="AF52" s="91"/>
      <c r="AG52" s="91"/>
      <c r="AH52" s="91"/>
      <c r="AI52" s="91"/>
    </row>
    <row r="53" spans="1:35" s="18" customFormat="1" ht="23.25" customHeight="1" x14ac:dyDescent="0.2">
      <c r="A53" s="285" t="s">
        <v>16</v>
      </c>
      <c r="B53" s="286"/>
      <c r="C53" s="286"/>
      <c r="D53" s="286"/>
      <c r="E53" s="286"/>
      <c r="F53" s="286"/>
      <c r="G53" s="286"/>
      <c r="H53" s="286"/>
      <c r="I53" s="287"/>
      <c r="K53" s="99"/>
      <c r="L53" s="91"/>
      <c r="M53" s="91"/>
      <c r="N53" s="91"/>
      <c r="O53" s="91"/>
      <c r="P53" s="91"/>
      <c r="Q53" s="91"/>
      <c r="R53" s="91"/>
      <c r="S53" s="91"/>
      <c r="T53" s="91"/>
      <c r="U53" s="91"/>
      <c r="V53" s="91"/>
      <c r="W53" s="91"/>
      <c r="X53" s="91"/>
      <c r="Y53" s="91"/>
      <c r="Z53" s="91"/>
      <c r="AA53" s="91"/>
      <c r="AB53" s="91"/>
      <c r="AC53" s="91"/>
      <c r="AD53" s="91"/>
      <c r="AE53" s="91"/>
      <c r="AF53" s="91"/>
      <c r="AG53" s="91"/>
      <c r="AH53" s="91"/>
      <c r="AI53" s="91"/>
    </row>
    <row r="54" spans="1:35" s="18" customFormat="1" ht="13.35" customHeight="1" thickBot="1" x14ac:dyDescent="0.25">
      <c r="A54" s="288"/>
      <c r="B54" s="289"/>
      <c r="C54" s="289"/>
      <c r="D54" s="289"/>
      <c r="E54" s="289"/>
      <c r="F54" s="289"/>
      <c r="G54" s="289"/>
      <c r="H54" s="289"/>
      <c r="I54" s="290"/>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row>
    <row r="55" spans="1:35" s="18" customFormat="1" ht="13.35" customHeight="1" x14ac:dyDescent="0.2">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row>
    <row r="56" spans="1:35" s="18" customFormat="1" ht="19.5" customHeight="1" x14ac:dyDescent="0.2">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row>
    <row r="57" spans="1:35" s="18" customFormat="1" ht="13.35" customHeight="1" x14ac:dyDescent="0.25">
      <c r="A57" s="8"/>
      <c r="B57" s="8"/>
      <c r="C57" s="8"/>
      <c r="D57" s="5"/>
      <c r="E57" s="5"/>
      <c r="F57" s="8"/>
      <c r="G57" s="5"/>
      <c r="H57" s="8"/>
      <c r="I57" s="13"/>
      <c r="J57" s="1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row>
    <row r="58" spans="1:35" s="18" customFormat="1" ht="18" customHeight="1" x14ac:dyDescent="0.25">
      <c r="J58" s="8"/>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row>
    <row r="59" spans="1:35" s="18" customFormat="1" ht="18" customHeight="1" x14ac:dyDescent="0.2">
      <c r="J59" s="15"/>
      <c r="K59" s="91"/>
      <c r="L59" s="91"/>
      <c r="M59" s="91"/>
      <c r="N59" s="91"/>
      <c r="O59" s="91"/>
      <c r="P59" s="91"/>
      <c r="Q59" s="91"/>
      <c r="R59" s="91"/>
      <c r="S59" s="91"/>
      <c r="T59" s="91"/>
      <c r="U59" s="91"/>
      <c r="V59" s="91"/>
      <c r="W59" s="91"/>
      <c r="X59" s="91"/>
      <c r="Y59" s="91"/>
      <c r="Z59" s="91"/>
      <c r="AA59" s="91"/>
      <c r="AB59" s="91"/>
      <c r="AC59" s="91"/>
      <c r="AD59" s="91"/>
      <c r="AE59" s="91"/>
      <c r="AF59" s="91"/>
      <c r="AG59" s="91"/>
      <c r="AH59" s="91"/>
      <c r="AI59" s="91"/>
    </row>
    <row r="60" spans="1:35" s="18" customFormat="1" ht="13.35" customHeight="1" x14ac:dyDescent="0.25">
      <c r="A60" s="8"/>
      <c r="B60" s="8"/>
      <c r="C60" s="8"/>
      <c r="D60" s="5"/>
      <c r="E60" s="5"/>
      <c r="F60" s="109"/>
      <c r="G60" s="109"/>
      <c r="H60" s="13"/>
      <c r="I60" s="13"/>
      <c r="J60" s="13"/>
      <c r="K60" s="91"/>
      <c r="L60" s="91"/>
      <c r="M60" s="91"/>
      <c r="N60" s="91"/>
      <c r="O60" s="91"/>
      <c r="P60" s="91"/>
      <c r="Q60" s="91"/>
      <c r="R60" s="91"/>
      <c r="S60" s="91"/>
      <c r="T60" s="91"/>
      <c r="U60" s="91"/>
      <c r="V60" s="91"/>
      <c r="W60" s="91"/>
      <c r="X60" s="91"/>
      <c r="Y60" s="91"/>
      <c r="Z60" s="91"/>
      <c r="AA60" s="91"/>
      <c r="AB60" s="91"/>
      <c r="AC60" s="91"/>
      <c r="AD60" s="91"/>
      <c r="AE60" s="91"/>
      <c r="AF60" s="91"/>
      <c r="AG60" s="91"/>
      <c r="AH60" s="91"/>
      <c r="AI60" s="91"/>
    </row>
    <row r="61" spans="1:35" s="18" customFormat="1" ht="13.35" customHeight="1" x14ac:dyDescent="0.25">
      <c r="J61" s="110"/>
      <c r="K61" s="91"/>
      <c r="L61" s="91"/>
      <c r="M61" s="91"/>
      <c r="N61" s="91"/>
      <c r="O61" s="91"/>
      <c r="P61" s="91"/>
      <c r="Q61" s="91"/>
      <c r="R61" s="91"/>
      <c r="S61" s="91"/>
      <c r="T61" s="91"/>
      <c r="U61" s="91"/>
      <c r="V61" s="91"/>
      <c r="W61" s="91"/>
      <c r="X61" s="91"/>
      <c r="Y61" s="91"/>
      <c r="Z61" s="91"/>
      <c r="AA61" s="91"/>
      <c r="AB61" s="91"/>
      <c r="AC61" s="91"/>
      <c r="AD61" s="91"/>
      <c r="AE61" s="91"/>
      <c r="AF61" s="91"/>
      <c r="AG61" s="91"/>
      <c r="AH61" s="91"/>
      <c r="AI61" s="91"/>
    </row>
    <row r="62" spans="1:35" s="18" customFormat="1" ht="22.5" customHeight="1" x14ac:dyDescent="0.2">
      <c r="J62" s="11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row>
    <row r="63" spans="1:35" s="18" customFormat="1" ht="13.35" customHeight="1" x14ac:dyDescent="0.25">
      <c r="A63" s="91"/>
      <c r="B63" s="91"/>
      <c r="C63" s="91"/>
      <c r="D63" s="91"/>
      <c r="E63" s="91"/>
      <c r="F63" s="112"/>
      <c r="G63" s="112"/>
      <c r="H63" s="92"/>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row>
    <row r="64" spans="1:35" s="18" customFormat="1" ht="13.35" customHeight="1" x14ac:dyDescent="0.25">
      <c r="A64" s="91"/>
      <c r="B64" s="91"/>
      <c r="C64" s="91"/>
      <c r="D64" s="91"/>
      <c r="E64" s="91"/>
      <c r="F64" s="112"/>
      <c r="G64" s="112"/>
      <c r="H64" s="92"/>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row>
    <row r="65" spans="1:35" s="18" customFormat="1" ht="13.35" customHeight="1" x14ac:dyDescent="0.25">
      <c r="A65" s="91"/>
      <c r="B65" s="91"/>
      <c r="C65" s="91"/>
      <c r="D65" s="91"/>
      <c r="E65" s="91"/>
      <c r="F65" s="112"/>
      <c r="G65" s="112"/>
      <c r="H65" s="92"/>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row>
    <row r="66" spans="1:35" s="18" customFormat="1" ht="13.35" customHeight="1" x14ac:dyDescent="0.25">
      <c r="A66" s="91"/>
      <c r="B66" s="91"/>
      <c r="C66" s="91"/>
      <c r="D66" s="91"/>
      <c r="E66" s="91"/>
      <c r="F66" s="112"/>
      <c r="G66" s="112"/>
      <c r="H66" s="92"/>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row>
    <row r="67" spans="1:35" s="18" customFormat="1" ht="13.35" customHeight="1" x14ac:dyDescent="0.25">
      <c r="A67" s="91"/>
      <c r="B67" s="91"/>
      <c r="C67" s="91"/>
      <c r="D67" s="91"/>
      <c r="E67" s="91"/>
      <c r="F67" s="112"/>
      <c r="G67" s="112"/>
      <c r="H67" s="92"/>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row>
    <row r="68" spans="1:35" s="18" customFormat="1" ht="13.35" customHeight="1" x14ac:dyDescent="0.25">
      <c r="A68" s="91"/>
      <c r="B68" s="91"/>
      <c r="C68" s="91"/>
      <c r="D68" s="91"/>
      <c r="E68" s="91"/>
      <c r="F68" s="112"/>
      <c r="G68" s="112"/>
      <c r="H68" s="92"/>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row>
    <row r="69" spans="1:35" s="18" customFormat="1" ht="13.35" customHeight="1" x14ac:dyDescent="0.25">
      <c r="A69" s="91"/>
      <c r="B69" s="91"/>
      <c r="C69" s="91"/>
      <c r="D69" s="91"/>
      <c r="E69" s="91"/>
      <c r="F69" s="112"/>
      <c r="G69" s="112"/>
      <c r="H69" s="92"/>
      <c r="I69" s="91"/>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91"/>
    </row>
    <row r="70" spans="1:35" s="18" customFormat="1" ht="13.35" customHeight="1" x14ac:dyDescent="0.25">
      <c r="A70" s="91"/>
      <c r="B70" s="91"/>
      <c r="C70" s="91"/>
      <c r="D70" s="91"/>
      <c r="E70" s="91"/>
      <c r="F70" s="112"/>
      <c r="G70" s="112"/>
      <c r="H70" s="92"/>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row>
    <row r="71" spans="1:35" s="18" customFormat="1" ht="13.35" customHeight="1" x14ac:dyDescent="0.25">
      <c r="A71" s="91"/>
      <c r="B71" s="91"/>
      <c r="C71" s="91"/>
      <c r="D71" s="91"/>
      <c r="E71" s="91"/>
      <c r="F71" s="112"/>
      <c r="G71" s="112"/>
      <c r="H71" s="92"/>
      <c r="I71" s="91"/>
      <c r="J71" s="91"/>
      <c r="K71" s="91"/>
      <c r="L71" s="91"/>
      <c r="M71" s="91"/>
      <c r="N71" s="91"/>
      <c r="O71" s="91"/>
      <c r="P71" s="91"/>
      <c r="Q71" s="91"/>
      <c r="R71" s="91"/>
      <c r="S71" s="91"/>
      <c r="T71" s="91"/>
      <c r="U71" s="91"/>
      <c r="V71" s="91"/>
      <c r="W71" s="91"/>
      <c r="X71" s="91"/>
      <c r="Y71" s="91"/>
      <c r="Z71" s="91"/>
      <c r="AA71" s="91"/>
      <c r="AB71" s="91"/>
      <c r="AC71" s="91"/>
      <c r="AD71" s="91"/>
      <c r="AE71" s="91"/>
      <c r="AF71" s="91"/>
      <c r="AG71" s="91"/>
      <c r="AH71" s="91"/>
      <c r="AI71" s="91"/>
    </row>
    <row r="72" spans="1:35" s="18" customFormat="1" ht="13.35" customHeight="1" x14ac:dyDescent="0.25">
      <c r="A72" s="91"/>
      <c r="B72" s="91"/>
      <c r="C72" s="91"/>
      <c r="D72" s="91"/>
      <c r="E72" s="91"/>
      <c r="F72" s="112"/>
      <c r="G72" s="112"/>
      <c r="H72" s="92"/>
      <c r="I72" s="91"/>
      <c r="J72" s="91"/>
      <c r="K72" s="91"/>
      <c r="L72" s="91"/>
      <c r="M72" s="91"/>
      <c r="N72" s="91"/>
      <c r="O72" s="91"/>
      <c r="P72" s="91"/>
      <c r="Q72" s="91"/>
      <c r="R72" s="91"/>
      <c r="S72" s="91"/>
      <c r="T72" s="91"/>
      <c r="U72" s="91"/>
      <c r="V72" s="91"/>
      <c r="W72" s="91"/>
      <c r="X72" s="91"/>
      <c r="Y72" s="91"/>
      <c r="Z72" s="91"/>
      <c r="AA72" s="91"/>
      <c r="AB72" s="91"/>
      <c r="AC72" s="91"/>
      <c r="AD72" s="91"/>
      <c r="AE72" s="91"/>
      <c r="AF72" s="91"/>
      <c r="AG72" s="91"/>
      <c r="AH72" s="91"/>
      <c r="AI72" s="91"/>
    </row>
    <row r="73" spans="1:35" s="18" customFormat="1" ht="13.35" customHeight="1" x14ac:dyDescent="0.25">
      <c r="A73" s="91"/>
      <c r="B73" s="91"/>
      <c r="C73" s="91"/>
      <c r="D73" s="91"/>
      <c r="E73" s="91"/>
      <c r="F73" s="112"/>
      <c r="G73" s="112"/>
      <c r="H73" s="92"/>
      <c r="I73" s="91"/>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row>
    <row r="74" spans="1:35" s="18" customFormat="1" ht="13.35" customHeight="1" x14ac:dyDescent="0.25">
      <c r="A74" s="91"/>
      <c r="B74" s="91"/>
      <c r="C74" s="91"/>
      <c r="D74" s="91"/>
      <c r="E74" s="91"/>
      <c r="F74" s="112"/>
      <c r="G74" s="112"/>
      <c r="H74" s="92"/>
      <c r="I74" s="91"/>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91"/>
    </row>
    <row r="75" spans="1:35" s="18" customFormat="1" ht="13.35" customHeight="1" x14ac:dyDescent="0.25">
      <c r="A75" s="91"/>
      <c r="B75" s="91"/>
      <c r="C75" s="91"/>
      <c r="D75" s="91"/>
      <c r="E75" s="91"/>
      <c r="F75" s="112"/>
      <c r="G75" s="112"/>
      <c r="H75" s="92"/>
      <c r="I75" s="91"/>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91"/>
    </row>
    <row r="76" spans="1:35" s="18" customFormat="1" ht="13.35" customHeight="1" x14ac:dyDescent="0.25">
      <c r="A76" s="91"/>
      <c r="B76" s="91"/>
      <c r="C76" s="91"/>
      <c r="D76" s="91"/>
      <c r="E76" s="91"/>
      <c r="F76" s="112"/>
      <c r="G76" s="112"/>
      <c r="H76" s="92"/>
      <c r="I76" s="91"/>
      <c r="J76" s="91"/>
      <c r="K76" s="91"/>
      <c r="L76" s="91"/>
      <c r="M76" s="91"/>
      <c r="N76" s="91"/>
      <c r="O76" s="91"/>
      <c r="P76" s="91"/>
      <c r="Q76" s="91"/>
      <c r="R76" s="91"/>
      <c r="S76" s="91"/>
      <c r="T76" s="91"/>
      <c r="U76" s="91"/>
      <c r="V76" s="91"/>
      <c r="W76" s="91"/>
      <c r="X76" s="91"/>
      <c r="Y76" s="91"/>
      <c r="Z76" s="91"/>
      <c r="AA76" s="91"/>
      <c r="AB76" s="91"/>
      <c r="AC76" s="91"/>
      <c r="AD76" s="91"/>
      <c r="AE76" s="91"/>
      <c r="AF76" s="91"/>
      <c r="AG76" s="91"/>
      <c r="AH76" s="91"/>
      <c r="AI76" s="91"/>
    </row>
    <row r="77" spans="1:35" s="18" customFormat="1" ht="13.35" customHeight="1" x14ac:dyDescent="0.25">
      <c r="A77" s="91"/>
      <c r="B77" s="91"/>
      <c r="C77" s="91"/>
      <c r="D77" s="91"/>
      <c r="E77" s="91"/>
      <c r="F77" s="112"/>
      <c r="G77" s="112"/>
      <c r="H77" s="92"/>
      <c r="I77" s="91"/>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91"/>
    </row>
    <row r="78" spans="1:35" s="18" customFormat="1" ht="13.35" customHeight="1" x14ac:dyDescent="0.25">
      <c r="A78" s="91"/>
      <c r="B78" s="91"/>
      <c r="C78" s="91"/>
      <c r="D78" s="91"/>
      <c r="E78" s="91"/>
      <c r="F78" s="112"/>
      <c r="G78" s="112"/>
      <c r="H78" s="92"/>
      <c r="I78" s="91"/>
      <c r="J78" s="91"/>
      <c r="K78" s="91"/>
      <c r="L78" s="91"/>
      <c r="M78" s="91"/>
      <c r="N78" s="91"/>
      <c r="O78" s="91"/>
      <c r="P78" s="91"/>
      <c r="Q78" s="91"/>
      <c r="R78" s="91"/>
      <c r="S78" s="91"/>
      <c r="T78" s="91"/>
      <c r="U78" s="91"/>
      <c r="V78" s="91"/>
      <c r="W78" s="91"/>
      <c r="X78" s="91"/>
      <c r="Y78" s="91"/>
      <c r="Z78" s="91"/>
      <c r="AA78" s="91"/>
      <c r="AB78" s="91"/>
      <c r="AC78" s="91"/>
      <c r="AD78" s="91"/>
      <c r="AE78" s="91"/>
      <c r="AF78" s="91"/>
      <c r="AG78" s="91"/>
      <c r="AH78" s="91"/>
      <c r="AI78" s="91"/>
    </row>
    <row r="79" spans="1:35" s="18" customFormat="1" ht="13.35" customHeight="1" x14ac:dyDescent="0.25">
      <c r="A79" s="91"/>
      <c r="B79" s="91"/>
      <c r="C79" s="91"/>
      <c r="D79" s="91"/>
      <c r="E79" s="91"/>
      <c r="F79" s="112"/>
      <c r="G79" s="112"/>
      <c r="H79" s="92"/>
      <c r="I79" s="91"/>
      <c r="J79" s="91"/>
      <c r="K79" s="91"/>
      <c r="L79" s="91"/>
      <c r="M79" s="91"/>
      <c r="N79" s="91"/>
      <c r="O79" s="91"/>
      <c r="P79" s="91"/>
      <c r="Q79" s="91"/>
      <c r="R79" s="91"/>
      <c r="S79" s="91"/>
      <c r="T79" s="91"/>
      <c r="U79" s="91"/>
      <c r="V79" s="91"/>
      <c r="W79" s="91"/>
      <c r="X79" s="91"/>
      <c r="Y79" s="91"/>
      <c r="Z79" s="91"/>
      <c r="AA79" s="91"/>
      <c r="AB79" s="91"/>
      <c r="AC79" s="91"/>
      <c r="AD79" s="91"/>
      <c r="AE79" s="91"/>
      <c r="AF79" s="91"/>
      <c r="AG79" s="91"/>
      <c r="AH79" s="91"/>
      <c r="AI79" s="91"/>
    </row>
    <row r="80" spans="1:35" s="18" customFormat="1" ht="13.35" customHeight="1" x14ac:dyDescent="0.25">
      <c r="A80" s="91"/>
      <c r="B80" s="91"/>
      <c r="C80" s="91"/>
      <c r="D80" s="91"/>
      <c r="E80" s="91"/>
      <c r="F80" s="112"/>
      <c r="G80" s="112"/>
      <c r="H80" s="92"/>
      <c r="I80" s="91"/>
      <c r="J80" s="91"/>
      <c r="K80" s="91"/>
      <c r="L80" s="91"/>
      <c r="M80" s="91"/>
      <c r="N80" s="91"/>
      <c r="O80" s="91"/>
      <c r="P80" s="91"/>
      <c r="Q80" s="91"/>
      <c r="R80" s="91"/>
      <c r="S80" s="91"/>
      <c r="T80" s="91"/>
      <c r="U80" s="91"/>
      <c r="V80" s="91"/>
      <c r="W80" s="91"/>
      <c r="X80" s="91"/>
      <c r="Y80" s="91"/>
      <c r="Z80" s="91"/>
      <c r="AA80" s="91"/>
      <c r="AB80" s="91"/>
      <c r="AC80" s="91"/>
      <c r="AD80" s="91"/>
      <c r="AE80" s="91"/>
      <c r="AF80" s="91"/>
      <c r="AG80" s="91"/>
      <c r="AH80" s="91"/>
      <c r="AI80" s="91"/>
    </row>
    <row r="81" spans="1:35" s="18" customFormat="1" ht="13.35" customHeight="1" x14ac:dyDescent="0.25">
      <c r="A81" s="91"/>
      <c r="B81" s="91"/>
      <c r="C81" s="91"/>
      <c r="D81" s="91"/>
      <c r="E81" s="91"/>
      <c r="F81" s="112"/>
      <c r="G81" s="112"/>
      <c r="H81" s="92"/>
      <c r="I81" s="91"/>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c r="AI81" s="91"/>
    </row>
    <row r="82" spans="1:35" s="18" customFormat="1" ht="13.35" customHeight="1" x14ac:dyDescent="0.25">
      <c r="A82" s="91"/>
      <c r="B82" s="91"/>
      <c r="C82" s="91"/>
      <c r="D82" s="91"/>
      <c r="E82" s="91"/>
      <c r="F82" s="112"/>
      <c r="G82" s="112"/>
      <c r="H82" s="92"/>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row>
    <row r="83" spans="1:35" s="18" customFormat="1" ht="13.35" customHeight="1" x14ac:dyDescent="0.25">
      <c r="A83" s="91"/>
      <c r="B83" s="91"/>
      <c r="C83" s="91"/>
      <c r="D83" s="91"/>
      <c r="E83" s="91"/>
      <c r="F83" s="112"/>
      <c r="G83" s="112"/>
      <c r="H83" s="92"/>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row>
    <row r="84" spans="1:35" s="18" customFormat="1" ht="13.35" customHeight="1" x14ac:dyDescent="0.25">
      <c r="A84" s="91"/>
      <c r="B84" s="91"/>
      <c r="C84" s="91"/>
      <c r="D84" s="91"/>
      <c r="E84" s="91"/>
      <c r="F84" s="112"/>
      <c r="G84" s="112"/>
      <c r="H84" s="92"/>
      <c r="I84" s="91"/>
      <c r="J84" s="91"/>
      <c r="K84" s="91"/>
      <c r="L84" s="91"/>
      <c r="M84" s="91"/>
      <c r="N84" s="91"/>
      <c r="O84" s="91"/>
      <c r="P84" s="91"/>
      <c r="Q84" s="91"/>
      <c r="R84" s="91"/>
      <c r="S84" s="91"/>
      <c r="T84" s="91"/>
      <c r="U84" s="91"/>
      <c r="V84" s="91"/>
      <c r="W84" s="91"/>
      <c r="X84" s="91"/>
      <c r="Y84" s="91"/>
      <c r="Z84" s="91"/>
      <c r="AA84" s="91"/>
      <c r="AB84" s="91"/>
      <c r="AC84" s="91"/>
      <c r="AD84" s="91"/>
      <c r="AE84" s="91"/>
      <c r="AF84" s="91"/>
      <c r="AG84" s="91"/>
      <c r="AH84" s="91"/>
      <c r="AI84" s="91"/>
    </row>
    <row r="85" spans="1:35" s="18" customFormat="1" ht="13.35" customHeight="1" x14ac:dyDescent="0.25">
      <c r="A85" s="91"/>
      <c r="B85" s="91"/>
      <c r="C85" s="91"/>
      <c r="D85" s="91"/>
      <c r="E85" s="91"/>
      <c r="F85" s="112"/>
      <c r="G85" s="112"/>
      <c r="H85" s="92"/>
      <c r="I85" s="91"/>
      <c r="J85" s="91"/>
      <c r="K85" s="91"/>
      <c r="L85" s="91"/>
      <c r="M85" s="91"/>
      <c r="N85" s="91"/>
      <c r="O85" s="91"/>
      <c r="P85" s="91"/>
      <c r="Q85" s="91"/>
      <c r="R85" s="91"/>
      <c r="S85" s="91"/>
      <c r="T85" s="91"/>
      <c r="U85" s="91"/>
      <c r="V85" s="91"/>
      <c r="W85" s="91"/>
      <c r="X85" s="91"/>
      <c r="Y85" s="91"/>
      <c r="Z85" s="91"/>
      <c r="AA85" s="91"/>
      <c r="AB85" s="91"/>
      <c r="AC85" s="91"/>
      <c r="AD85" s="91"/>
      <c r="AE85" s="91"/>
      <c r="AF85" s="91"/>
      <c r="AG85" s="91"/>
      <c r="AH85" s="91"/>
      <c r="AI85" s="91"/>
    </row>
    <row r="86" spans="1:35" s="18" customFormat="1" ht="13.35" customHeight="1" x14ac:dyDescent="0.25">
      <c r="A86" s="91"/>
      <c r="B86" s="91"/>
      <c r="C86" s="91"/>
      <c r="D86" s="91"/>
      <c r="E86" s="91"/>
      <c r="F86" s="112"/>
      <c r="G86" s="112"/>
      <c r="H86" s="92"/>
      <c r="I86" s="91"/>
      <c r="J86" s="91"/>
      <c r="K86" s="91"/>
      <c r="L86" s="91"/>
      <c r="M86" s="91"/>
      <c r="N86" s="91"/>
      <c r="O86" s="91"/>
      <c r="P86" s="91"/>
      <c r="Q86" s="91"/>
      <c r="R86" s="91"/>
      <c r="S86" s="91"/>
      <c r="T86" s="91"/>
      <c r="U86" s="91"/>
      <c r="V86" s="91"/>
      <c r="W86" s="91"/>
      <c r="X86" s="91"/>
      <c r="Y86" s="91"/>
      <c r="Z86" s="91"/>
      <c r="AA86" s="91"/>
      <c r="AB86" s="91"/>
      <c r="AC86" s="91"/>
      <c r="AD86" s="91"/>
      <c r="AE86" s="91"/>
      <c r="AF86" s="91"/>
      <c r="AG86" s="91"/>
      <c r="AH86" s="91"/>
      <c r="AI86" s="91"/>
    </row>
    <row r="87" spans="1:35" s="18" customFormat="1" ht="13.35" customHeight="1" x14ac:dyDescent="0.25">
      <c r="A87" s="91"/>
      <c r="B87" s="91"/>
      <c r="C87" s="91"/>
      <c r="D87" s="91"/>
      <c r="E87" s="91"/>
      <c r="F87" s="112"/>
      <c r="G87" s="112"/>
      <c r="H87" s="92"/>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row>
    <row r="88" spans="1:35" s="18" customFormat="1" ht="13.35" customHeight="1" x14ac:dyDescent="0.25">
      <c r="A88" s="91"/>
      <c r="B88" s="91"/>
      <c r="C88" s="91"/>
      <c r="D88" s="91"/>
      <c r="E88" s="91"/>
      <c r="F88" s="112"/>
      <c r="G88" s="112"/>
      <c r="H88" s="92"/>
      <c r="I88" s="91"/>
      <c r="J88" s="91"/>
      <c r="K88" s="91"/>
      <c r="L88" s="91"/>
      <c r="M88" s="91"/>
      <c r="N88" s="91"/>
      <c r="O88" s="91"/>
      <c r="P88" s="91"/>
      <c r="Q88" s="91"/>
      <c r="R88" s="91"/>
      <c r="S88" s="91"/>
      <c r="T88" s="91"/>
      <c r="U88" s="91"/>
      <c r="V88" s="91"/>
      <c r="W88" s="91"/>
      <c r="X88" s="91"/>
      <c r="Y88" s="91"/>
      <c r="Z88" s="91"/>
      <c r="AA88" s="91"/>
      <c r="AB88" s="91"/>
      <c r="AC88" s="91"/>
      <c r="AD88" s="91"/>
      <c r="AE88" s="91"/>
      <c r="AF88" s="91"/>
      <c r="AG88" s="91"/>
      <c r="AH88" s="91"/>
      <c r="AI88" s="91"/>
    </row>
    <row r="89" spans="1:35" s="18" customFormat="1" ht="13.35" customHeight="1" x14ac:dyDescent="0.25">
      <c r="A89" s="91"/>
      <c r="B89" s="91"/>
      <c r="C89" s="91"/>
      <c r="D89" s="91"/>
      <c r="E89" s="91"/>
      <c r="F89" s="112"/>
      <c r="G89" s="112"/>
      <c r="H89" s="92"/>
      <c r="I89" s="91"/>
      <c r="J89" s="91"/>
      <c r="K89" s="91"/>
      <c r="L89" s="91"/>
      <c r="M89" s="91"/>
      <c r="N89" s="91"/>
      <c r="O89" s="91"/>
      <c r="P89" s="91"/>
      <c r="Q89" s="91"/>
      <c r="R89" s="91"/>
      <c r="S89" s="91"/>
      <c r="T89" s="91"/>
      <c r="U89" s="91"/>
      <c r="V89" s="91"/>
      <c r="W89" s="91"/>
      <c r="X89" s="91"/>
      <c r="Y89" s="91"/>
      <c r="Z89" s="91"/>
      <c r="AA89" s="91"/>
      <c r="AB89" s="91"/>
      <c r="AC89" s="91"/>
      <c r="AD89" s="91"/>
      <c r="AE89" s="91"/>
      <c r="AF89" s="91"/>
      <c r="AG89" s="91"/>
      <c r="AH89" s="91"/>
      <c r="AI89" s="91"/>
    </row>
    <row r="90" spans="1:35" s="18" customFormat="1" ht="13.35" customHeight="1" x14ac:dyDescent="0.25">
      <c r="A90" s="91"/>
      <c r="B90" s="91"/>
      <c r="C90" s="91"/>
      <c r="D90" s="91"/>
      <c r="E90" s="91"/>
      <c r="F90" s="112"/>
      <c r="G90" s="112"/>
      <c r="H90" s="92"/>
      <c r="I90" s="91"/>
      <c r="J90" s="91"/>
      <c r="K90" s="91"/>
      <c r="L90" s="91"/>
      <c r="M90" s="91"/>
      <c r="N90" s="91"/>
      <c r="O90" s="91"/>
      <c r="P90" s="91"/>
      <c r="Q90" s="91"/>
      <c r="R90" s="91"/>
      <c r="S90" s="91"/>
      <c r="T90" s="91"/>
      <c r="U90" s="91"/>
      <c r="V90" s="91"/>
      <c r="W90" s="91"/>
      <c r="X90" s="91"/>
      <c r="Y90" s="91"/>
      <c r="Z90" s="91"/>
      <c r="AA90" s="91"/>
      <c r="AB90" s="91"/>
      <c r="AC90" s="91"/>
      <c r="AD90" s="91"/>
      <c r="AE90" s="91"/>
      <c r="AF90" s="91"/>
      <c r="AG90" s="91"/>
      <c r="AH90" s="91"/>
      <c r="AI90" s="91"/>
    </row>
    <row r="91" spans="1:35" s="18" customFormat="1" ht="13.35" customHeight="1" x14ac:dyDescent="0.25">
      <c r="A91" s="91"/>
      <c r="B91" s="91"/>
      <c r="C91" s="91"/>
      <c r="D91" s="91"/>
      <c r="E91" s="91"/>
      <c r="F91" s="112"/>
      <c r="G91" s="112"/>
      <c r="H91" s="92"/>
      <c r="I91" s="91"/>
      <c r="J91" s="91"/>
      <c r="K91" s="91"/>
      <c r="L91" s="91"/>
      <c r="M91" s="91"/>
      <c r="N91" s="91"/>
      <c r="O91" s="91"/>
      <c r="P91" s="91"/>
      <c r="Q91" s="91"/>
      <c r="R91" s="91"/>
      <c r="S91" s="91"/>
      <c r="T91" s="91"/>
      <c r="U91" s="91"/>
      <c r="V91" s="91"/>
      <c r="W91" s="91"/>
      <c r="X91" s="91"/>
      <c r="Y91" s="91"/>
      <c r="Z91" s="91"/>
      <c r="AA91" s="91"/>
      <c r="AB91" s="91"/>
      <c r="AC91" s="91"/>
      <c r="AD91" s="91"/>
      <c r="AE91" s="91"/>
      <c r="AF91" s="91"/>
      <c r="AG91" s="91"/>
      <c r="AH91" s="91"/>
      <c r="AI91" s="91"/>
    </row>
    <row r="92" spans="1:35" s="18" customFormat="1" ht="13.35" customHeight="1" x14ac:dyDescent="0.25">
      <c r="A92" s="91"/>
      <c r="B92" s="91"/>
      <c r="C92" s="91"/>
      <c r="D92" s="91"/>
      <c r="E92" s="91"/>
      <c r="F92" s="112"/>
      <c r="G92" s="112"/>
      <c r="H92" s="92"/>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row>
    <row r="93" spans="1:35" s="18" customFormat="1" ht="13.35" customHeight="1" x14ac:dyDescent="0.25">
      <c r="A93" s="91"/>
      <c r="B93" s="91"/>
      <c r="C93" s="91"/>
      <c r="D93" s="91"/>
      <c r="E93" s="91"/>
      <c r="F93" s="112"/>
      <c r="G93" s="112"/>
      <c r="H93" s="92"/>
      <c r="I93" s="91"/>
      <c r="J93" s="91"/>
      <c r="K93" s="91"/>
      <c r="L93" s="91"/>
      <c r="M93" s="91"/>
      <c r="N93" s="91"/>
      <c r="O93" s="91"/>
      <c r="P93" s="91"/>
      <c r="Q93" s="91"/>
      <c r="R93" s="91"/>
      <c r="S93" s="91"/>
      <c r="T93" s="91"/>
      <c r="U93" s="91"/>
      <c r="V93" s="91"/>
      <c r="W93" s="91"/>
      <c r="X93" s="91"/>
      <c r="Y93" s="91"/>
      <c r="Z93" s="91"/>
      <c r="AA93" s="91"/>
      <c r="AB93" s="91"/>
      <c r="AC93" s="91"/>
      <c r="AD93" s="91"/>
      <c r="AE93" s="91"/>
      <c r="AF93" s="91"/>
      <c r="AG93" s="91"/>
      <c r="AH93" s="91"/>
      <c r="AI93" s="91"/>
    </row>
    <row r="94" spans="1:35" s="18" customFormat="1" ht="13.35" customHeight="1" x14ac:dyDescent="0.25">
      <c r="A94" s="91"/>
      <c r="B94" s="91"/>
      <c r="C94" s="91"/>
      <c r="D94" s="91"/>
      <c r="E94" s="91"/>
      <c r="F94" s="112"/>
      <c r="G94" s="112"/>
      <c r="H94" s="92"/>
      <c r="I94" s="91"/>
      <c r="J94" s="91"/>
      <c r="K94" s="91"/>
      <c r="L94" s="91"/>
      <c r="M94" s="91"/>
      <c r="N94" s="91"/>
      <c r="O94" s="91"/>
      <c r="P94" s="91"/>
      <c r="Q94" s="91"/>
      <c r="R94" s="91"/>
      <c r="S94" s="91"/>
      <c r="T94" s="91"/>
      <c r="U94" s="91"/>
      <c r="V94" s="91"/>
      <c r="W94" s="91"/>
      <c r="X94" s="91"/>
      <c r="Y94" s="91"/>
      <c r="Z94" s="91"/>
      <c r="AA94" s="91"/>
      <c r="AB94" s="91"/>
      <c r="AC94" s="91"/>
      <c r="AD94" s="91"/>
      <c r="AE94" s="91"/>
      <c r="AF94" s="91"/>
      <c r="AG94" s="91"/>
      <c r="AH94" s="91"/>
      <c r="AI94" s="91"/>
    </row>
    <row r="95" spans="1:35" s="18" customFormat="1" ht="13.35" customHeight="1" x14ac:dyDescent="0.25">
      <c r="A95" s="91"/>
      <c r="B95" s="91"/>
      <c r="C95" s="91"/>
      <c r="D95" s="91"/>
      <c r="E95" s="91"/>
      <c r="F95" s="112"/>
      <c r="G95" s="112"/>
      <c r="H95" s="92"/>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row>
    <row r="96" spans="1:35" s="18" customFormat="1" ht="13.35" customHeight="1" x14ac:dyDescent="0.25">
      <c r="A96" s="91"/>
      <c r="B96" s="91"/>
      <c r="C96" s="91"/>
      <c r="D96" s="91"/>
      <c r="E96" s="91"/>
      <c r="F96" s="112"/>
      <c r="G96" s="112"/>
      <c r="H96" s="92"/>
      <c r="I96" s="91"/>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91"/>
    </row>
    <row r="97" spans="1:35" s="18" customFormat="1" ht="13.35" customHeight="1" x14ac:dyDescent="0.25">
      <c r="A97" s="91"/>
      <c r="B97" s="91"/>
      <c r="C97" s="91"/>
      <c r="D97" s="91"/>
      <c r="E97" s="91"/>
      <c r="F97" s="112"/>
      <c r="G97" s="112"/>
      <c r="H97" s="92"/>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row>
    <row r="98" spans="1:35" s="18" customFormat="1" ht="13.35" customHeight="1" x14ac:dyDescent="0.25">
      <c r="A98" s="91"/>
      <c r="B98" s="91"/>
      <c r="C98" s="91"/>
      <c r="D98" s="91"/>
      <c r="E98" s="91"/>
      <c r="F98" s="112"/>
      <c r="G98" s="112"/>
      <c r="H98" s="92"/>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91"/>
      <c r="AI98" s="91"/>
    </row>
    <row r="99" spans="1:35" s="18" customFormat="1" ht="13.35" customHeight="1" x14ac:dyDescent="0.25">
      <c r="A99" s="91"/>
      <c r="B99" s="91"/>
      <c r="C99" s="91"/>
      <c r="D99" s="91"/>
      <c r="E99" s="91"/>
      <c r="F99" s="112"/>
      <c r="G99" s="112"/>
      <c r="H99" s="92"/>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row>
    <row r="100" spans="1:35" s="18" customFormat="1" ht="13.35" customHeight="1" x14ac:dyDescent="0.25">
      <c r="A100" s="91"/>
      <c r="B100" s="91"/>
      <c r="C100" s="91"/>
      <c r="D100" s="91"/>
      <c r="E100" s="91"/>
      <c r="F100" s="112"/>
      <c r="G100" s="112"/>
      <c r="H100" s="92"/>
      <c r="I100" s="91"/>
      <c r="J100" s="91"/>
      <c r="K100" s="91"/>
      <c r="L100" s="91"/>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row>
    <row r="101" spans="1:35" s="18" customFormat="1" ht="13.35" customHeight="1" x14ac:dyDescent="0.25">
      <c r="A101" s="91"/>
      <c r="B101" s="91"/>
      <c r="C101" s="91"/>
      <c r="D101" s="91"/>
      <c r="E101" s="91"/>
      <c r="F101" s="112"/>
      <c r="G101" s="112"/>
      <c r="H101" s="92"/>
      <c r="I101" s="91"/>
      <c r="J101" s="91"/>
      <c r="K101" s="91"/>
      <c r="L101" s="91"/>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row>
    <row r="102" spans="1:35" s="18" customFormat="1" ht="13.35" customHeight="1" x14ac:dyDescent="0.25">
      <c r="A102" s="91"/>
      <c r="B102" s="91"/>
      <c r="C102" s="91"/>
      <c r="D102" s="91"/>
      <c r="E102" s="91"/>
      <c r="F102" s="112"/>
      <c r="G102" s="112"/>
      <c r="H102" s="92"/>
      <c r="I102" s="91"/>
      <c r="J102" s="91"/>
      <c r="K102" s="91"/>
      <c r="L102" s="91"/>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row>
    <row r="103" spans="1:35" s="18" customFormat="1" ht="13.35" customHeight="1" x14ac:dyDescent="0.25">
      <c r="A103" s="91"/>
      <c r="B103" s="91"/>
      <c r="C103" s="91"/>
      <c r="D103" s="91"/>
      <c r="E103" s="91"/>
      <c r="F103" s="112"/>
      <c r="G103" s="112"/>
      <c r="H103" s="92"/>
      <c r="I103" s="91"/>
      <c r="J103" s="91"/>
      <c r="K103" s="91"/>
      <c r="L103" s="91"/>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row>
    <row r="104" spans="1:35" s="18" customFormat="1" ht="13.35" customHeight="1" x14ac:dyDescent="0.25">
      <c r="A104" s="91"/>
      <c r="B104" s="91"/>
      <c r="C104" s="91"/>
      <c r="D104" s="91"/>
      <c r="E104" s="91"/>
      <c r="F104" s="112"/>
      <c r="G104" s="112"/>
      <c r="H104" s="92"/>
      <c r="I104" s="91"/>
      <c r="J104" s="91"/>
      <c r="K104" s="91"/>
      <c r="L104" s="91"/>
      <c r="M104" s="91"/>
      <c r="N104" s="91"/>
      <c r="O104" s="91"/>
      <c r="P104" s="91"/>
      <c r="Q104" s="91"/>
      <c r="R104" s="91"/>
      <c r="S104" s="91"/>
      <c r="T104" s="91"/>
      <c r="U104" s="91"/>
      <c r="V104" s="91"/>
      <c r="W104" s="91"/>
      <c r="X104" s="91"/>
      <c r="Y104" s="91"/>
      <c r="Z104" s="91"/>
      <c r="AA104" s="91"/>
      <c r="AB104" s="91"/>
      <c r="AC104" s="91"/>
      <c r="AD104" s="91"/>
      <c r="AE104" s="91"/>
      <c r="AF104" s="91"/>
      <c r="AG104" s="91"/>
      <c r="AH104" s="91"/>
      <c r="AI104" s="91"/>
    </row>
    <row r="105" spans="1:35" s="18" customFormat="1" ht="13.35" customHeight="1" x14ac:dyDescent="0.25">
      <c r="A105" s="91"/>
      <c r="B105" s="91"/>
      <c r="C105" s="91"/>
      <c r="D105" s="91"/>
      <c r="E105" s="91"/>
      <c r="F105" s="112"/>
      <c r="G105" s="112"/>
      <c r="H105" s="92"/>
      <c r="I105" s="91"/>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91"/>
    </row>
    <row r="106" spans="1:35" s="18" customFormat="1" ht="13.35" customHeight="1" x14ac:dyDescent="0.25">
      <c r="A106" s="91"/>
      <c r="B106" s="91"/>
      <c r="C106" s="91"/>
      <c r="D106" s="91"/>
      <c r="E106" s="91"/>
      <c r="F106" s="112"/>
      <c r="G106" s="9"/>
      <c r="H106" s="9"/>
      <c r="I106" s="91"/>
      <c r="J106" s="91"/>
      <c r="K106" s="91"/>
      <c r="L106" s="91"/>
      <c r="M106" s="91"/>
      <c r="N106" s="91"/>
      <c r="O106" s="91"/>
      <c r="P106" s="91"/>
      <c r="Q106" s="91"/>
      <c r="R106" s="91"/>
      <c r="S106" s="91"/>
      <c r="T106" s="91"/>
      <c r="U106" s="91"/>
      <c r="V106" s="91"/>
      <c r="W106" s="91"/>
      <c r="X106" s="91"/>
      <c r="Y106" s="91"/>
      <c r="Z106" s="91"/>
      <c r="AA106" s="91"/>
      <c r="AB106" s="91"/>
      <c r="AC106" s="91"/>
      <c r="AD106" s="91"/>
      <c r="AE106" s="91"/>
      <c r="AF106" s="91"/>
      <c r="AG106" s="91"/>
      <c r="AH106" s="91"/>
      <c r="AI106" s="91"/>
    </row>
    <row r="107" spans="1:35" s="18" customFormat="1" ht="13.35" customHeight="1" x14ac:dyDescent="0.25">
      <c r="A107" s="91"/>
      <c r="B107" s="91"/>
      <c r="C107" s="91"/>
      <c r="D107" s="91"/>
      <c r="E107" s="91"/>
      <c r="F107" s="112"/>
      <c r="I107" s="91"/>
      <c r="J107" s="91"/>
      <c r="K107" s="91"/>
      <c r="L107" s="91"/>
      <c r="M107" s="91"/>
      <c r="N107" s="91"/>
      <c r="O107" s="91"/>
      <c r="P107" s="91"/>
      <c r="Q107" s="91"/>
      <c r="R107" s="91"/>
      <c r="S107" s="91"/>
      <c r="T107" s="91"/>
      <c r="U107" s="91"/>
      <c r="V107" s="91"/>
      <c r="W107" s="91"/>
      <c r="X107" s="91"/>
      <c r="Y107" s="91"/>
      <c r="Z107" s="91"/>
      <c r="AA107" s="91"/>
      <c r="AB107" s="91"/>
      <c r="AC107" s="91"/>
      <c r="AD107" s="91"/>
      <c r="AE107" s="91"/>
      <c r="AF107" s="91"/>
      <c r="AG107" s="91"/>
      <c r="AH107" s="91"/>
      <c r="AI107" s="91"/>
    </row>
    <row r="108" spans="1:35" s="18" customFormat="1" ht="13.35" customHeight="1" x14ac:dyDescent="0.25">
      <c r="A108" s="91"/>
      <c r="B108" s="91"/>
      <c r="C108" s="91"/>
      <c r="D108" s="91"/>
      <c r="E108" s="91"/>
      <c r="F108" s="112"/>
      <c r="I108" s="91"/>
      <c r="J108" s="91"/>
      <c r="K108" s="91"/>
      <c r="L108" s="91"/>
      <c r="M108" s="91"/>
      <c r="N108" s="91"/>
      <c r="O108" s="91"/>
      <c r="P108" s="91"/>
      <c r="Q108" s="91"/>
      <c r="R108" s="91"/>
      <c r="S108" s="91"/>
      <c r="T108" s="91"/>
      <c r="U108" s="91"/>
      <c r="V108" s="91"/>
      <c r="W108" s="91"/>
      <c r="X108" s="91"/>
      <c r="Y108" s="91"/>
      <c r="Z108" s="91"/>
      <c r="AA108" s="91"/>
      <c r="AB108" s="91"/>
      <c r="AC108" s="91"/>
      <c r="AD108" s="91"/>
      <c r="AE108" s="91"/>
      <c r="AF108" s="91"/>
      <c r="AG108" s="91"/>
      <c r="AH108" s="91"/>
      <c r="AI108" s="91"/>
    </row>
    <row r="109" spans="1:35" s="18" customFormat="1" ht="13.35" customHeight="1" x14ac:dyDescent="0.25">
      <c r="A109" s="91"/>
      <c r="B109" s="91"/>
      <c r="C109" s="91"/>
      <c r="D109" s="91"/>
      <c r="E109" s="91"/>
      <c r="F109" s="112"/>
      <c r="G109" s="91"/>
      <c r="I109" s="91"/>
      <c r="J109" s="91"/>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row>
    <row r="110" spans="1:35" s="18" customFormat="1" ht="13.35" customHeight="1" x14ac:dyDescent="0.25">
      <c r="A110" s="91"/>
      <c r="B110" s="91"/>
      <c r="C110" s="91"/>
      <c r="D110" s="91"/>
      <c r="E110" s="91"/>
      <c r="F110" s="112"/>
      <c r="G110" s="91"/>
      <c r="I110" s="91"/>
      <c r="J110" s="91"/>
      <c r="K110" s="91"/>
      <c r="L110" s="91"/>
      <c r="M110" s="91"/>
      <c r="N110" s="91"/>
      <c r="O110" s="91"/>
      <c r="P110" s="91"/>
      <c r="Q110" s="91"/>
      <c r="R110" s="91"/>
      <c r="S110" s="91"/>
      <c r="T110" s="91"/>
      <c r="U110" s="91"/>
      <c r="V110" s="91"/>
      <c r="W110" s="91"/>
      <c r="X110" s="91"/>
      <c r="Y110" s="91"/>
      <c r="Z110" s="91"/>
      <c r="AA110" s="91"/>
      <c r="AB110" s="91"/>
      <c r="AC110" s="91"/>
      <c r="AD110" s="91"/>
      <c r="AE110" s="91"/>
      <c r="AF110" s="91"/>
      <c r="AG110" s="91"/>
      <c r="AH110" s="91"/>
      <c r="AI110" s="91"/>
    </row>
    <row r="111" spans="1:35" s="18" customFormat="1" ht="13.35" customHeight="1" x14ac:dyDescent="0.25">
      <c r="A111" s="91"/>
      <c r="B111" s="91"/>
      <c r="C111" s="91"/>
      <c r="D111" s="91"/>
      <c r="E111" s="91"/>
      <c r="F111" s="112"/>
      <c r="G111" s="91"/>
      <c r="I111" s="91"/>
      <c r="J111" s="91"/>
      <c r="K111" s="91"/>
      <c r="L111" s="91"/>
      <c r="M111" s="91"/>
      <c r="N111" s="91"/>
      <c r="O111" s="91"/>
      <c r="P111" s="91"/>
      <c r="Q111" s="91"/>
      <c r="R111" s="91"/>
      <c r="S111" s="91"/>
      <c r="T111" s="91"/>
      <c r="U111" s="91"/>
      <c r="V111" s="91"/>
      <c r="W111" s="91"/>
      <c r="X111" s="91"/>
      <c r="Y111" s="91"/>
      <c r="Z111" s="91"/>
      <c r="AA111" s="91"/>
      <c r="AB111" s="91"/>
      <c r="AC111" s="91"/>
      <c r="AD111" s="91"/>
      <c r="AE111" s="91"/>
      <c r="AF111" s="91"/>
      <c r="AG111" s="91"/>
      <c r="AH111" s="91"/>
      <c r="AI111" s="91"/>
    </row>
    <row r="112" spans="1:35" s="18" customFormat="1" ht="13.35" customHeight="1" x14ac:dyDescent="0.25">
      <c r="A112" s="91"/>
      <c r="B112" s="91"/>
      <c r="C112" s="91"/>
      <c r="D112" s="91"/>
      <c r="E112" s="91"/>
      <c r="F112" s="112"/>
      <c r="G112" s="91"/>
      <c r="I112" s="91"/>
      <c r="J112" s="91"/>
      <c r="K112" s="91"/>
      <c r="L112" s="91"/>
      <c r="M112" s="91"/>
      <c r="N112" s="91"/>
      <c r="O112" s="91"/>
      <c r="P112" s="91"/>
      <c r="Q112" s="91"/>
      <c r="R112" s="91"/>
      <c r="S112" s="91"/>
      <c r="T112" s="91"/>
      <c r="U112" s="91"/>
      <c r="V112" s="91"/>
      <c r="W112" s="91"/>
      <c r="X112" s="91"/>
      <c r="Y112" s="91"/>
      <c r="Z112" s="91"/>
      <c r="AA112" s="91"/>
      <c r="AB112" s="91"/>
      <c r="AC112" s="91"/>
      <c r="AD112" s="91"/>
      <c r="AE112" s="91"/>
      <c r="AF112" s="91"/>
      <c r="AG112" s="91"/>
      <c r="AH112" s="91"/>
      <c r="AI112" s="91"/>
    </row>
    <row r="113" spans="1:35" s="18" customFormat="1" ht="13.35" customHeight="1" x14ac:dyDescent="0.25">
      <c r="A113" s="91"/>
      <c r="B113" s="91"/>
      <c r="C113" s="91"/>
      <c r="D113" s="91"/>
      <c r="E113" s="91"/>
      <c r="F113" s="112"/>
      <c r="G113" s="91"/>
      <c r="I113" s="91"/>
      <c r="J113" s="91"/>
      <c r="K113" s="91"/>
      <c r="L113" s="91"/>
      <c r="M113" s="91"/>
      <c r="N113" s="91"/>
      <c r="O113" s="91"/>
      <c r="P113" s="91"/>
      <c r="Q113" s="91"/>
      <c r="R113" s="91"/>
      <c r="S113" s="91"/>
      <c r="T113" s="91"/>
      <c r="U113" s="91"/>
      <c r="V113" s="91"/>
      <c r="W113" s="91"/>
      <c r="X113" s="91"/>
      <c r="Y113" s="91"/>
      <c r="Z113" s="91"/>
      <c r="AA113" s="91"/>
      <c r="AB113" s="91"/>
      <c r="AC113" s="91"/>
      <c r="AD113" s="91"/>
      <c r="AE113" s="91"/>
      <c r="AF113" s="91"/>
      <c r="AG113" s="91"/>
      <c r="AH113" s="91"/>
      <c r="AI113" s="91"/>
    </row>
    <row r="114" spans="1:35" s="18" customFormat="1" ht="13.35" customHeight="1" x14ac:dyDescent="0.25">
      <c r="A114" s="91"/>
      <c r="B114" s="91"/>
      <c r="C114" s="91"/>
      <c r="D114" s="91"/>
      <c r="E114" s="91"/>
      <c r="F114" s="112"/>
      <c r="G114" s="91"/>
      <c r="I114" s="91"/>
      <c r="J114" s="91"/>
      <c r="K114" s="91"/>
      <c r="L114" s="91"/>
      <c r="M114" s="91"/>
      <c r="N114" s="91"/>
      <c r="O114" s="91"/>
      <c r="P114" s="91"/>
      <c r="Q114" s="91"/>
      <c r="R114" s="91"/>
      <c r="S114" s="91"/>
      <c r="T114" s="91"/>
      <c r="U114" s="91"/>
      <c r="V114" s="91"/>
      <c r="W114" s="91"/>
      <c r="X114" s="91"/>
      <c r="Y114" s="91"/>
      <c r="Z114" s="91"/>
      <c r="AA114" s="91"/>
      <c r="AB114" s="91"/>
      <c r="AC114" s="91"/>
      <c r="AD114" s="91"/>
      <c r="AE114" s="91"/>
      <c r="AF114" s="91"/>
      <c r="AG114" s="91"/>
      <c r="AH114" s="91"/>
      <c r="AI114" s="91"/>
    </row>
    <row r="115" spans="1:35" s="18" customFormat="1" ht="13.35" customHeight="1" x14ac:dyDescent="0.25">
      <c r="A115" s="91"/>
      <c r="B115" s="91"/>
      <c r="C115" s="91"/>
      <c r="D115" s="91"/>
      <c r="E115" s="91"/>
      <c r="F115" s="112"/>
      <c r="G115" s="91"/>
      <c r="I115" s="91"/>
      <c r="J115" s="91"/>
      <c r="K115" s="91"/>
      <c r="L115" s="91"/>
      <c r="M115" s="91"/>
      <c r="N115" s="91"/>
      <c r="O115" s="91"/>
      <c r="P115" s="91"/>
      <c r="Q115" s="91"/>
      <c r="R115" s="91"/>
      <c r="S115" s="91"/>
      <c r="T115" s="91"/>
      <c r="U115" s="91"/>
      <c r="V115" s="91"/>
      <c r="W115" s="91"/>
      <c r="X115" s="91"/>
      <c r="Y115" s="91"/>
      <c r="Z115" s="91"/>
      <c r="AA115" s="91"/>
      <c r="AB115" s="91"/>
      <c r="AC115" s="91"/>
      <c r="AD115" s="91"/>
      <c r="AE115" s="91"/>
      <c r="AF115" s="91"/>
      <c r="AG115" s="91"/>
      <c r="AH115" s="91"/>
      <c r="AI115" s="91"/>
    </row>
    <row r="116" spans="1:35" s="18" customFormat="1" ht="13.35" customHeight="1" x14ac:dyDescent="0.25">
      <c r="A116" s="91"/>
      <c r="B116" s="91"/>
      <c r="C116" s="91"/>
      <c r="D116" s="91"/>
      <c r="E116" s="91"/>
      <c r="F116" s="112"/>
      <c r="G116" s="91"/>
      <c r="I116" s="91"/>
      <c r="J116" s="91"/>
      <c r="K116" s="91"/>
      <c r="L116" s="91"/>
      <c r="M116" s="91"/>
      <c r="N116" s="91"/>
      <c r="O116" s="91"/>
      <c r="P116" s="91"/>
      <c r="Q116" s="91"/>
      <c r="R116" s="91"/>
      <c r="S116" s="91"/>
      <c r="T116" s="91"/>
      <c r="U116" s="91"/>
      <c r="V116" s="91"/>
      <c r="W116" s="91"/>
      <c r="X116" s="91"/>
      <c r="Y116" s="91"/>
      <c r="Z116" s="91"/>
      <c r="AA116" s="91"/>
      <c r="AB116" s="91"/>
      <c r="AC116" s="91"/>
      <c r="AD116" s="91"/>
      <c r="AE116" s="91"/>
      <c r="AF116" s="91"/>
      <c r="AG116" s="91"/>
      <c r="AH116" s="91"/>
      <c r="AI116" s="91"/>
    </row>
    <row r="117" spans="1:35" s="18" customFormat="1" ht="13.35" customHeight="1" x14ac:dyDescent="0.25">
      <c r="A117" s="91"/>
      <c r="B117" s="91"/>
      <c r="C117" s="91"/>
      <c r="D117" s="91"/>
      <c r="E117" s="91"/>
      <c r="F117" s="112"/>
      <c r="G117" s="91"/>
      <c r="H117" s="91"/>
      <c r="I117" s="113"/>
      <c r="J117" s="113"/>
      <c r="K117" s="91"/>
      <c r="L117" s="91"/>
      <c r="M117" s="91"/>
      <c r="N117" s="91"/>
      <c r="O117" s="91"/>
      <c r="P117" s="91"/>
      <c r="Q117" s="91"/>
      <c r="R117" s="91"/>
      <c r="S117" s="91"/>
      <c r="T117" s="91"/>
      <c r="U117" s="91"/>
      <c r="V117" s="91"/>
      <c r="W117" s="91"/>
      <c r="X117" s="91"/>
      <c r="Y117" s="91"/>
      <c r="Z117" s="91"/>
      <c r="AA117" s="91"/>
      <c r="AB117" s="91"/>
      <c r="AC117" s="91"/>
      <c r="AD117" s="91"/>
      <c r="AE117" s="91"/>
      <c r="AF117" s="91"/>
    </row>
    <row r="118" spans="1:35" s="18" customFormat="1" ht="13.35" customHeight="1" x14ac:dyDescent="0.25">
      <c r="A118" s="91"/>
      <c r="B118" s="91"/>
      <c r="C118" s="91"/>
      <c r="D118" s="91"/>
      <c r="E118" s="91"/>
      <c r="F118" s="112"/>
      <c r="G118" s="91"/>
      <c r="H118" s="91"/>
      <c r="I118" s="113"/>
      <c r="J118" s="113"/>
      <c r="K118" s="91"/>
      <c r="L118" s="91"/>
      <c r="M118" s="91"/>
      <c r="N118" s="91"/>
      <c r="O118" s="91"/>
      <c r="P118" s="91"/>
      <c r="Q118" s="91"/>
      <c r="R118" s="91"/>
      <c r="S118" s="91"/>
      <c r="T118" s="91"/>
      <c r="U118" s="91"/>
      <c r="V118" s="91"/>
      <c r="W118" s="91"/>
      <c r="X118" s="91"/>
      <c r="Y118" s="91"/>
      <c r="Z118" s="91"/>
      <c r="AA118" s="91"/>
      <c r="AB118" s="91"/>
      <c r="AC118" s="91"/>
      <c r="AD118" s="91"/>
      <c r="AE118" s="91"/>
      <c r="AF118" s="91"/>
    </row>
    <row r="119" spans="1:35" s="18" customFormat="1" ht="13.35" customHeight="1" x14ac:dyDescent="0.25">
      <c r="A119" s="91"/>
      <c r="B119" s="91"/>
      <c r="C119" s="91"/>
      <c r="D119" s="91"/>
      <c r="E119" s="91"/>
      <c r="F119" s="112"/>
      <c r="G119" s="91"/>
      <c r="H119" s="91"/>
      <c r="I119" s="113"/>
      <c r="J119" s="113"/>
      <c r="K119" s="91"/>
      <c r="L119" s="91"/>
      <c r="M119" s="91"/>
      <c r="N119" s="91"/>
      <c r="O119" s="91"/>
      <c r="P119" s="91"/>
      <c r="Q119" s="91"/>
      <c r="R119" s="91"/>
      <c r="S119" s="91"/>
      <c r="T119" s="91"/>
      <c r="U119" s="91"/>
      <c r="V119" s="91"/>
      <c r="W119" s="91"/>
      <c r="X119" s="91"/>
      <c r="Y119" s="91"/>
      <c r="Z119" s="91"/>
      <c r="AA119" s="91"/>
      <c r="AB119" s="91"/>
      <c r="AC119" s="91"/>
      <c r="AD119" s="91"/>
      <c r="AE119" s="91"/>
      <c r="AF119" s="91"/>
    </row>
    <row r="120" spans="1:35" s="18" customFormat="1" ht="13.35" customHeight="1" x14ac:dyDescent="0.25">
      <c r="A120" s="91"/>
      <c r="B120" s="91"/>
      <c r="C120" s="91"/>
      <c r="D120" s="91"/>
      <c r="E120" s="91"/>
      <c r="F120" s="112"/>
      <c r="G120" s="112"/>
      <c r="H120" s="92"/>
      <c r="I120" s="91"/>
      <c r="J120" s="91"/>
      <c r="K120" s="91"/>
      <c r="L120" s="91"/>
      <c r="M120" s="91"/>
      <c r="N120" s="91"/>
      <c r="O120" s="91"/>
      <c r="P120" s="91"/>
      <c r="Q120" s="91"/>
      <c r="R120" s="91"/>
      <c r="S120" s="91"/>
      <c r="T120" s="91"/>
      <c r="U120" s="91"/>
      <c r="V120" s="91"/>
      <c r="W120" s="91"/>
      <c r="X120" s="91"/>
      <c r="Y120" s="91"/>
      <c r="Z120" s="91"/>
      <c r="AA120" s="91"/>
      <c r="AB120" s="91"/>
      <c r="AC120" s="91"/>
      <c r="AD120" s="91"/>
      <c r="AE120" s="91"/>
      <c r="AF120" s="91"/>
      <c r="AG120" s="91"/>
      <c r="AH120" s="91"/>
      <c r="AI120" s="91"/>
    </row>
    <row r="121" spans="1:35" s="18" customFormat="1" ht="13.35" customHeight="1" x14ac:dyDescent="0.25">
      <c r="A121" s="91"/>
      <c r="B121" s="91"/>
      <c r="C121" s="91"/>
      <c r="D121" s="91"/>
      <c r="E121" s="91"/>
      <c r="F121" s="112"/>
      <c r="G121" s="112"/>
      <c r="H121" s="92"/>
      <c r="I121" s="91"/>
      <c r="J121" s="91"/>
      <c r="K121" s="91"/>
      <c r="L121" s="91"/>
      <c r="M121" s="91"/>
      <c r="N121" s="91"/>
      <c r="O121" s="91"/>
      <c r="P121" s="91"/>
      <c r="Q121" s="91"/>
      <c r="R121" s="91"/>
      <c r="S121" s="91"/>
      <c r="T121" s="91"/>
      <c r="U121" s="91"/>
      <c r="V121" s="91"/>
      <c r="W121" s="91"/>
      <c r="X121" s="91"/>
      <c r="Y121" s="91"/>
      <c r="Z121" s="91"/>
      <c r="AA121" s="91"/>
      <c r="AB121" s="91"/>
      <c r="AC121" s="91"/>
      <c r="AD121" s="91"/>
      <c r="AE121" s="91"/>
      <c r="AF121" s="91"/>
      <c r="AG121" s="91"/>
      <c r="AH121" s="91"/>
      <c r="AI121" s="91"/>
    </row>
    <row r="122" spans="1:35" s="18" customFormat="1" ht="13.35" customHeight="1" x14ac:dyDescent="0.25">
      <c r="A122" s="91"/>
      <c r="B122" s="91"/>
      <c r="C122" s="91"/>
      <c r="D122" s="91"/>
      <c r="E122" s="91"/>
      <c r="F122" s="112"/>
      <c r="G122" s="112"/>
      <c r="H122" s="92"/>
      <c r="I122" s="91"/>
      <c r="J122" s="91"/>
      <c r="K122" s="91"/>
      <c r="L122" s="91"/>
      <c r="M122" s="91"/>
      <c r="N122" s="91"/>
      <c r="O122" s="91"/>
      <c r="P122" s="91"/>
      <c r="Q122" s="91"/>
      <c r="R122" s="91"/>
      <c r="S122" s="91"/>
      <c r="T122" s="91"/>
      <c r="U122" s="91"/>
      <c r="V122" s="91"/>
      <c r="W122" s="91"/>
      <c r="X122" s="91"/>
      <c r="Y122" s="91"/>
      <c r="Z122" s="91"/>
      <c r="AA122" s="91"/>
      <c r="AB122" s="91"/>
      <c r="AC122" s="91"/>
      <c r="AD122" s="91"/>
      <c r="AE122" s="91"/>
      <c r="AF122" s="91"/>
      <c r="AG122" s="91"/>
      <c r="AH122" s="91"/>
      <c r="AI122" s="91"/>
    </row>
    <row r="123" spans="1:35" s="18" customFormat="1" ht="13.35" customHeight="1" x14ac:dyDescent="0.25">
      <c r="A123" s="91"/>
      <c r="B123" s="91"/>
      <c r="C123" s="91"/>
      <c r="D123" s="91"/>
      <c r="E123" s="91"/>
      <c r="F123" s="112"/>
      <c r="G123" s="112"/>
      <c r="H123" s="92"/>
      <c r="I123" s="91"/>
      <c r="J123" s="91"/>
      <c r="K123" s="91"/>
      <c r="L123" s="91"/>
      <c r="M123" s="91"/>
      <c r="N123" s="91"/>
      <c r="O123" s="91"/>
      <c r="P123" s="91"/>
      <c r="Q123" s="91"/>
      <c r="R123" s="91"/>
      <c r="S123" s="91"/>
      <c r="T123" s="91"/>
      <c r="U123" s="91"/>
      <c r="V123" s="91"/>
      <c r="W123" s="91"/>
      <c r="X123" s="91"/>
      <c r="Y123" s="91"/>
      <c r="Z123" s="91"/>
      <c r="AA123" s="91"/>
      <c r="AB123" s="91"/>
      <c r="AC123" s="91"/>
      <c r="AD123" s="91"/>
      <c r="AE123" s="91"/>
      <c r="AF123" s="91"/>
      <c r="AG123" s="91"/>
      <c r="AH123" s="91"/>
      <c r="AI123" s="91"/>
    </row>
    <row r="124" spans="1:35" s="18" customFormat="1" ht="13.35" customHeight="1" x14ac:dyDescent="0.25">
      <c r="A124" s="91"/>
      <c r="B124" s="91"/>
      <c r="C124" s="91"/>
      <c r="D124" s="91"/>
      <c r="E124" s="91"/>
      <c r="F124" s="112"/>
      <c r="G124" s="112"/>
      <c r="H124" s="92"/>
      <c r="I124" s="91"/>
      <c r="J124" s="91"/>
      <c r="K124" s="91"/>
      <c r="L124" s="91"/>
      <c r="M124" s="91"/>
      <c r="N124" s="91"/>
      <c r="O124" s="91"/>
      <c r="P124" s="91"/>
      <c r="Q124" s="91"/>
      <c r="R124" s="91"/>
      <c r="S124" s="91"/>
      <c r="T124" s="91"/>
      <c r="U124" s="91"/>
      <c r="V124" s="91"/>
      <c r="W124" s="91"/>
      <c r="X124" s="91"/>
      <c r="Y124" s="91"/>
      <c r="Z124" s="91"/>
      <c r="AA124" s="91"/>
      <c r="AB124" s="91"/>
      <c r="AC124" s="91"/>
      <c r="AD124" s="91"/>
      <c r="AE124" s="91"/>
      <c r="AF124" s="91"/>
      <c r="AG124" s="91"/>
      <c r="AH124" s="91"/>
      <c r="AI124" s="91"/>
    </row>
    <row r="125" spans="1:35" s="18" customFormat="1" ht="13.35" customHeight="1" x14ac:dyDescent="0.25">
      <c r="A125" s="91"/>
      <c r="B125" s="91"/>
      <c r="C125" s="91"/>
      <c r="D125" s="91"/>
      <c r="E125" s="91"/>
      <c r="F125" s="112"/>
      <c r="G125" s="112"/>
      <c r="H125" s="92"/>
      <c r="I125" s="91"/>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91"/>
      <c r="AH125" s="91"/>
      <c r="AI125" s="91"/>
    </row>
    <row r="126" spans="1:35" s="18" customFormat="1" ht="13.35" customHeight="1" x14ac:dyDescent="0.25">
      <c r="A126" s="91"/>
      <c r="B126" s="91"/>
      <c r="C126" s="91"/>
      <c r="D126" s="91"/>
      <c r="E126" s="91"/>
      <c r="F126" s="112"/>
      <c r="G126" s="112"/>
      <c r="H126" s="92"/>
      <c r="I126" s="91"/>
      <c r="J126" s="91"/>
      <c r="K126" s="91"/>
      <c r="L126" s="91"/>
      <c r="M126" s="91"/>
      <c r="N126" s="91"/>
      <c r="O126" s="91"/>
      <c r="P126" s="91"/>
      <c r="Q126" s="91"/>
      <c r="R126" s="91"/>
      <c r="S126" s="91"/>
      <c r="T126" s="91"/>
      <c r="U126" s="91"/>
      <c r="V126" s="91"/>
      <c r="W126" s="91"/>
      <c r="X126" s="91"/>
      <c r="Y126" s="91"/>
      <c r="Z126" s="91"/>
      <c r="AA126" s="91"/>
      <c r="AB126" s="91"/>
      <c r="AC126" s="91"/>
      <c r="AD126" s="91"/>
      <c r="AE126" s="91"/>
      <c r="AF126" s="91"/>
      <c r="AG126" s="91"/>
      <c r="AH126" s="91"/>
      <c r="AI126" s="91"/>
    </row>
    <row r="127" spans="1:35" s="18" customFormat="1" ht="13.35" customHeight="1" x14ac:dyDescent="0.25">
      <c r="A127" s="91"/>
      <c r="B127" s="91"/>
      <c r="C127" s="91"/>
      <c r="D127" s="91"/>
      <c r="E127" s="91"/>
      <c r="F127" s="112"/>
      <c r="G127" s="112"/>
      <c r="H127" s="92"/>
      <c r="I127" s="91"/>
      <c r="J127" s="91"/>
      <c r="K127" s="91"/>
      <c r="L127" s="91"/>
      <c r="M127" s="91"/>
      <c r="N127" s="91"/>
      <c r="O127" s="91"/>
      <c r="P127" s="91"/>
      <c r="Q127" s="91"/>
      <c r="R127" s="91"/>
      <c r="S127" s="91"/>
      <c r="T127" s="91"/>
      <c r="U127" s="91"/>
      <c r="V127" s="91"/>
      <c r="W127" s="91"/>
      <c r="X127" s="91"/>
      <c r="Y127" s="91"/>
      <c r="Z127" s="91"/>
      <c r="AA127" s="91"/>
      <c r="AB127" s="91"/>
      <c r="AC127" s="91"/>
      <c r="AD127" s="91"/>
      <c r="AE127" s="91"/>
      <c r="AF127" s="91"/>
      <c r="AG127" s="91"/>
      <c r="AH127" s="91"/>
      <c r="AI127" s="91"/>
    </row>
    <row r="128" spans="1:35" s="18" customFormat="1" ht="13.35" customHeight="1" x14ac:dyDescent="0.25">
      <c r="A128" s="91"/>
      <c r="B128" s="91"/>
      <c r="C128" s="91"/>
      <c r="D128" s="91"/>
      <c r="E128" s="91"/>
      <c r="F128" s="112"/>
      <c r="G128" s="112"/>
      <c r="H128" s="92"/>
      <c r="I128" s="91"/>
      <c r="J128" s="91"/>
      <c r="K128" s="91"/>
      <c r="L128" s="91"/>
      <c r="M128" s="91"/>
      <c r="N128" s="91"/>
      <c r="O128" s="91"/>
      <c r="P128" s="91"/>
      <c r="Q128" s="91"/>
      <c r="R128" s="91"/>
      <c r="S128" s="91"/>
      <c r="T128" s="91"/>
      <c r="U128" s="91"/>
      <c r="V128" s="91"/>
      <c r="W128" s="91"/>
      <c r="X128" s="91"/>
      <c r="Y128" s="91"/>
      <c r="Z128" s="91"/>
      <c r="AA128" s="91"/>
      <c r="AB128" s="91"/>
      <c r="AC128" s="91"/>
      <c r="AD128" s="91"/>
      <c r="AE128" s="91"/>
      <c r="AF128" s="91"/>
      <c r="AG128" s="91"/>
      <c r="AH128" s="91"/>
      <c r="AI128" s="91"/>
    </row>
    <row r="129" spans="1:35" s="18" customFormat="1" ht="13.35" customHeight="1" x14ac:dyDescent="0.25">
      <c r="A129" s="91"/>
      <c r="B129" s="91"/>
      <c r="C129" s="91"/>
      <c r="D129" s="91"/>
      <c r="E129" s="91"/>
      <c r="F129" s="112"/>
      <c r="G129" s="112"/>
      <c r="H129" s="92"/>
      <c r="I129" s="91"/>
      <c r="J129" s="91"/>
      <c r="K129" s="91"/>
      <c r="L129" s="91"/>
      <c r="M129" s="91"/>
      <c r="N129" s="91"/>
      <c r="O129" s="91"/>
      <c r="P129" s="91"/>
      <c r="Q129" s="91"/>
      <c r="R129" s="91"/>
      <c r="S129" s="91"/>
      <c r="T129" s="91"/>
      <c r="U129" s="91"/>
      <c r="V129" s="91"/>
      <c r="W129" s="91"/>
      <c r="X129" s="91"/>
      <c r="Y129" s="91"/>
      <c r="Z129" s="91"/>
      <c r="AA129" s="91"/>
      <c r="AB129" s="91"/>
      <c r="AC129" s="91"/>
      <c r="AD129" s="91"/>
      <c r="AE129" s="91"/>
      <c r="AF129" s="91"/>
      <c r="AG129" s="91"/>
      <c r="AH129" s="91"/>
      <c r="AI129" s="91"/>
    </row>
    <row r="130" spans="1:35" s="18" customFormat="1" ht="13.35" customHeight="1" x14ac:dyDescent="0.25">
      <c r="A130" s="91"/>
      <c r="B130" s="91"/>
      <c r="C130" s="91"/>
      <c r="D130" s="91"/>
      <c r="E130" s="91"/>
      <c r="F130" s="112"/>
      <c r="G130" s="112"/>
      <c r="H130" s="92"/>
      <c r="I130" s="91"/>
      <c r="J130" s="91"/>
      <c r="K130" s="91"/>
      <c r="L130" s="91"/>
      <c r="M130" s="91"/>
      <c r="N130" s="91"/>
      <c r="O130" s="91"/>
      <c r="P130" s="91"/>
      <c r="Q130" s="91"/>
      <c r="R130" s="91"/>
      <c r="S130" s="91"/>
      <c r="T130" s="91"/>
      <c r="U130" s="91"/>
      <c r="V130" s="91"/>
      <c r="W130" s="91"/>
      <c r="X130" s="91"/>
      <c r="Y130" s="91"/>
      <c r="Z130" s="91"/>
      <c r="AA130" s="91"/>
      <c r="AB130" s="91"/>
      <c r="AC130" s="91"/>
      <c r="AD130" s="91"/>
      <c r="AE130" s="91"/>
      <c r="AF130" s="91"/>
      <c r="AG130" s="91"/>
      <c r="AH130" s="91"/>
      <c r="AI130" s="91"/>
    </row>
    <row r="131" spans="1:35" s="18" customFormat="1" ht="13.35" customHeight="1" x14ac:dyDescent="0.25">
      <c r="A131" s="91"/>
      <c r="B131" s="91"/>
      <c r="C131" s="91"/>
      <c r="D131" s="91"/>
      <c r="E131" s="91"/>
      <c r="F131" s="112"/>
      <c r="G131" s="112"/>
      <c r="H131" s="92"/>
      <c r="I131" s="91"/>
      <c r="J131" s="91"/>
      <c r="K131" s="91"/>
      <c r="L131" s="91"/>
      <c r="M131" s="91"/>
      <c r="N131" s="91"/>
      <c r="O131" s="91"/>
      <c r="P131" s="91"/>
      <c r="Q131" s="91"/>
      <c r="R131" s="91"/>
      <c r="S131" s="91"/>
      <c r="T131" s="91"/>
      <c r="U131" s="91"/>
      <c r="V131" s="91"/>
      <c r="W131" s="91"/>
      <c r="X131" s="91"/>
      <c r="Y131" s="91"/>
      <c r="Z131" s="91"/>
      <c r="AA131" s="91"/>
      <c r="AB131" s="91"/>
      <c r="AC131" s="91"/>
      <c r="AD131" s="91"/>
      <c r="AE131" s="91"/>
      <c r="AF131" s="91"/>
      <c r="AG131" s="91"/>
      <c r="AH131" s="91"/>
      <c r="AI131" s="91"/>
    </row>
    <row r="132" spans="1:35" s="18" customFormat="1" ht="13.35" customHeight="1" x14ac:dyDescent="0.25">
      <c r="A132" s="91"/>
      <c r="B132" s="91"/>
      <c r="C132" s="91"/>
      <c r="D132" s="91"/>
      <c r="E132" s="91"/>
      <c r="F132" s="112"/>
      <c r="G132" s="112"/>
      <c r="H132" s="92"/>
      <c r="I132" s="91"/>
      <c r="J132" s="91"/>
      <c r="K132" s="91"/>
      <c r="L132" s="91"/>
      <c r="M132" s="91"/>
      <c r="N132" s="91"/>
      <c r="O132" s="91"/>
      <c r="P132" s="91"/>
      <c r="Q132" s="91"/>
      <c r="R132" s="91"/>
      <c r="S132" s="91"/>
      <c r="T132" s="91"/>
      <c r="U132" s="91"/>
      <c r="V132" s="91"/>
      <c r="W132" s="91"/>
      <c r="X132" s="91"/>
      <c r="Y132" s="91"/>
      <c r="Z132" s="91"/>
      <c r="AA132" s="91"/>
      <c r="AB132" s="91"/>
      <c r="AC132" s="91"/>
      <c r="AD132" s="91"/>
      <c r="AE132" s="91"/>
      <c r="AF132" s="91"/>
      <c r="AG132" s="91"/>
      <c r="AH132" s="91"/>
      <c r="AI132" s="91"/>
    </row>
    <row r="133" spans="1:35" s="18" customFormat="1" ht="13.35" customHeight="1" x14ac:dyDescent="0.25">
      <c r="A133" s="91"/>
      <c r="B133" s="91"/>
      <c r="C133" s="91"/>
      <c r="D133" s="91"/>
      <c r="E133" s="91"/>
      <c r="F133" s="112"/>
      <c r="G133" s="112"/>
      <c r="H133" s="92"/>
      <c r="I133" s="91"/>
      <c r="J133" s="91"/>
      <c r="K133" s="91"/>
      <c r="L133" s="91"/>
      <c r="M133" s="91"/>
      <c r="N133" s="91"/>
      <c r="O133" s="91"/>
      <c r="P133" s="91"/>
      <c r="Q133" s="91"/>
      <c r="R133" s="91"/>
      <c r="S133" s="91"/>
      <c r="T133" s="91"/>
      <c r="U133" s="91"/>
      <c r="V133" s="91"/>
      <c r="W133" s="91"/>
      <c r="X133" s="91"/>
      <c r="Y133" s="91"/>
      <c r="Z133" s="91"/>
      <c r="AA133" s="91"/>
      <c r="AB133" s="91"/>
      <c r="AC133" s="91"/>
      <c r="AD133" s="91"/>
      <c r="AE133" s="91"/>
      <c r="AF133" s="91"/>
      <c r="AG133" s="91"/>
      <c r="AH133" s="91"/>
      <c r="AI133" s="91"/>
    </row>
    <row r="134" spans="1:35" s="18" customFormat="1" ht="13.35" customHeight="1" x14ac:dyDescent="0.25">
      <c r="A134" s="91"/>
      <c r="B134" s="91"/>
      <c r="C134" s="91"/>
      <c r="D134" s="91"/>
      <c r="E134" s="91"/>
      <c r="F134" s="112"/>
      <c r="G134" s="112"/>
      <c r="H134" s="92"/>
      <c r="I134" s="91"/>
      <c r="J134" s="91"/>
      <c r="K134" s="91"/>
      <c r="L134" s="91"/>
      <c r="M134" s="91"/>
      <c r="N134" s="91"/>
      <c r="O134" s="91"/>
      <c r="P134" s="91"/>
      <c r="Q134" s="91"/>
      <c r="R134" s="91"/>
      <c r="S134" s="91"/>
      <c r="T134" s="91"/>
      <c r="U134" s="91"/>
      <c r="V134" s="91"/>
      <c r="W134" s="91"/>
      <c r="X134" s="91"/>
      <c r="Y134" s="91"/>
      <c r="Z134" s="91"/>
      <c r="AA134" s="91"/>
      <c r="AB134" s="91"/>
      <c r="AC134" s="91"/>
      <c r="AD134" s="91"/>
      <c r="AE134" s="91"/>
      <c r="AF134" s="91"/>
      <c r="AG134" s="91"/>
      <c r="AH134" s="91"/>
      <c r="AI134" s="91"/>
    </row>
    <row r="135" spans="1:35" s="18" customFormat="1" ht="13.35" customHeight="1" x14ac:dyDescent="0.25">
      <c r="A135" s="91"/>
      <c r="B135" s="91"/>
      <c r="C135" s="91"/>
      <c r="D135" s="91"/>
      <c r="E135" s="91"/>
      <c r="F135" s="112"/>
      <c r="G135" s="112"/>
      <c r="H135" s="92"/>
      <c r="I135" s="91"/>
      <c r="J135" s="91"/>
      <c r="K135" s="91"/>
      <c r="L135" s="91"/>
      <c r="M135" s="91"/>
      <c r="N135" s="91"/>
      <c r="O135" s="91"/>
      <c r="P135" s="91"/>
      <c r="Q135" s="91"/>
      <c r="R135" s="91"/>
      <c r="S135" s="91"/>
      <c r="T135" s="91"/>
      <c r="U135" s="91"/>
      <c r="V135" s="91"/>
      <c r="W135" s="91"/>
      <c r="X135" s="91"/>
      <c r="Y135" s="91"/>
      <c r="Z135" s="91"/>
      <c r="AA135" s="91"/>
      <c r="AB135" s="91"/>
      <c r="AC135" s="91"/>
      <c r="AD135" s="91"/>
      <c r="AE135" s="91"/>
      <c r="AF135" s="91"/>
      <c r="AG135" s="91"/>
      <c r="AH135" s="91"/>
      <c r="AI135" s="91"/>
    </row>
    <row r="136" spans="1:35" s="18" customFormat="1" ht="13.35" customHeight="1" x14ac:dyDescent="0.25">
      <c r="A136" s="91"/>
      <c r="B136" s="91"/>
      <c r="C136" s="91"/>
      <c r="D136" s="91"/>
      <c r="E136" s="91"/>
      <c r="F136" s="112"/>
      <c r="G136" s="112"/>
      <c r="H136" s="92"/>
      <c r="I136" s="91"/>
      <c r="J136" s="91"/>
      <c r="K136" s="91"/>
      <c r="L136" s="91"/>
      <c r="M136" s="91"/>
      <c r="N136" s="91"/>
      <c r="O136" s="91"/>
      <c r="P136" s="91"/>
      <c r="Q136" s="91"/>
      <c r="R136" s="91"/>
      <c r="S136" s="91"/>
      <c r="T136" s="91"/>
      <c r="U136" s="91"/>
      <c r="V136" s="91"/>
      <c r="W136" s="91"/>
      <c r="X136" s="91"/>
      <c r="Y136" s="91"/>
      <c r="Z136" s="91"/>
      <c r="AA136" s="91"/>
      <c r="AB136" s="91"/>
      <c r="AC136" s="91"/>
      <c r="AD136" s="91"/>
      <c r="AE136" s="91"/>
      <c r="AF136" s="91"/>
      <c r="AG136" s="91"/>
      <c r="AH136" s="91"/>
      <c r="AI136" s="91"/>
    </row>
    <row r="137" spans="1:35" s="18" customFormat="1" ht="13.35" customHeight="1" x14ac:dyDescent="0.25">
      <c r="A137" s="91"/>
      <c r="B137" s="91"/>
      <c r="C137" s="91"/>
      <c r="D137" s="91"/>
      <c r="E137" s="91"/>
      <c r="F137" s="112"/>
      <c r="G137" s="112"/>
      <c r="H137" s="92"/>
      <c r="I137" s="91"/>
      <c r="J137" s="91"/>
      <c r="K137" s="91"/>
      <c r="L137" s="91"/>
      <c r="M137" s="91"/>
      <c r="N137" s="91"/>
      <c r="O137" s="91"/>
      <c r="P137" s="91"/>
      <c r="Q137" s="91"/>
      <c r="R137" s="91"/>
      <c r="S137" s="91"/>
      <c r="T137" s="91"/>
      <c r="U137" s="91"/>
      <c r="V137" s="91"/>
      <c r="W137" s="91"/>
      <c r="X137" s="91"/>
      <c r="Y137" s="91"/>
      <c r="Z137" s="91"/>
      <c r="AA137" s="91"/>
      <c r="AB137" s="91"/>
      <c r="AC137" s="91"/>
      <c r="AD137" s="91"/>
      <c r="AE137" s="91"/>
      <c r="AF137" s="91"/>
      <c r="AG137" s="91"/>
      <c r="AH137" s="91"/>
      <c r="AI137" s="91"/>
    </row>
    <row r="138" spans="1:35" s="18" customFormat="1" ht="13.35" customHeight="1" x14ac:dyDescent="0.25">
      <c r="A138" s="91"/>
      <c r="B138" s="91"/>
      <c r="C138" s="91"/>
      <c r="D138" s="91"/>
      <c r="E138" s="91"/>
      <c r="F138" s="112"/>
      <c r="G138" s="112"/>
      <c r="H138" s="92"/>
      <c r="I138" s="91"/>
      <c r="J138" s="91"/>
      <c r="K138" s="91"/>
      <c r="L138" s="91"/>
      <c r="M138" s="91"/>
      <c r="N138" s="91"/>
      <c r="O138" s="91"/>
      <c r="P138" s="91"/>
      <c r="Q138" s="91"/>
      <c r="R138" s="91"/>
      <c r="S138" s="91"/>
      <c r="T138" s="91"/>
      <c r="U138" s="91"/>
      <c r="V138" s="91"/>
      <c r="W138" s="91"/>
      <c r="X138" s="91"/>
      <c r="Y138" s="91"/>
      <c r="Z138" s="91"/>
      <c r="AA138" s="91"/>
      <c r="AB138" s="91"/>
      <c r="AC138" s="91"/>
      <c r="AD138" s="91"/>
      <c r="AE138" s="91"/>
      <c r="AF138" s="91"/>
      <c r="AG138" s="91"/>
      <c r="AH138" s="91"/>
      <c r="AI138" s="91"/>
    </row>
    <row r="139" spans="1:35" s="18" customFormat="1" ht="13.35" customHeight="1" x14ac:dyDescent="0.25">
      <c r="A139" s="91"/>
      <c r="B139" s="91"/>
      <c r="C139" s="91"/>
      <c r="D139" s="91"/>
      <c r="E139" s="91"/>
      <c r="F139" s="112"/>
      <c r="G139" s="112"/>
      <c r="H139" s="92"/>
      <c r="I139" s="91"/>
      <c r="J139" s="91"/>
      <c r="K139" s="91"/>
      <c r="L139" s="91"/>
      <c r="M139" s="91"/>
      <c r="N139" s="91"/>
      <c r="O139" s="91"/>
      <c r="P139" s="91"/>
      <c r="Q139" s="91"/>
      <c r="R139" s="91"/>
      <c r="S139" s="91"/>
      <c r="T139" s="91"/>
      <c r="U139" s="91"/>
      <c r="V139" s="91"/>
      <c r="W139" s="91"/>
      <c r="X139" s="91"/>
      <c r="Y139" s="91"/>
      <c r="Z139" s="91"/>
      <c r="AA139" s="91"/>
      <c r="AB139" s="91"/>
      <c r="AC139" s="91"/>
      <c r="AD139" s="91"/>
      <c r="AE139" s="91"/>
      <c r="AF139" s="91"/>
      <c r="AG139" s="91"/>
      <c r="AH139" s="91"/>
      <c r="AI139" s="91"/>
    </row>
    <row r="140" spans="1:35" s="18" customFormat="1" ht="13.35" customHeight="1" x14ac:dyDescent="0.25">
      <c r="A140" s="91"/>
      <c r="B140" s="91"/>
      <c r="C140" s="91"/>
      <c r="D140" s="91"/>
      <c r="E140" s="91"/>
      <c r="F140" s="112"/>
      <c r="G140" s="112"/>
      <c r="H140" s="92"/>
      <c r="I140" s="91"/>
      <c r="J140" s="91"/>
      <c r="K140" s="91"/>
      <c r="L140" s="91"/>
      <c r="M140" s="91"/>
      <c r="N140" s="91"/>
      <c r="O140" s="91"/>
      <c r="P140" s="91"/>
      <c r="Q140" s="91"/>
      <c r="R140" s="91"/>
      <c r="S140" s="91"/>
      <c r="T140" s="91"/>
      <c r="U140" s="91"/>
      <c r="V140" s="91"/>
      <c r="W140" s="91"/>
      <c r="X140" s="91"/>
      <c r="Y140" s="91"/>
      <c r="Z140" s="91"/>
      <c r="AA140" s="91"/>
      <c r="AB140" s="91"/>
      <c r="AC140" s="91"/>
      <c r="AD140" s="91"/>
      <c r="AE140" s="91"/>
      <c r="AF140" s="91"/>
      <c r="AG140" s="91"/>
      <c r="AH140" s="91"/>
      <c r="AI140" s="91"/>
    </row>
    <row r="141" spans="1:35" s="18" customFormat="1" ht="13.35" customHeight="1" x14ac:dyDescent="0.25">
      <c r="A141" s="91"/>
      <c r="B141" s="91"/>
      <c r="C141" s="91"/>
      <c r="D141" s="91"/>
      <c r="E141" s="91"/>
      <c r="F141" s="112"/>
      <c r="G141" s="112"/>
      <c r="H141" s="92"/>
      <c r="I141" s="91"/>
      <c r="J141" s="91"/>
      <c r="K141" s="91"/>
      <c r="L141" s="91"/>
      <c r="M141" s="91"/>
      <c r="N141" s="91"/>
      <c r="O141" s="91"/>
      <c r="P141" s="91"/>
      <c r="Q141" s="91"/>
      <c r="R141" s="91"/>
      <c r="S141" s="91"/>
      <c r="T141" s="91"/>
      <c r="U141" s="91"/>
      <c r="V141" s="91"/>
      <c r="W141" s="91"/>
      <c r="X141" s="91"/>
      <c r="Y141" s="91"/>
      <c r="Z141" s="91"/>
      <c r="AA141" s="91"/>
      <c r="AB141" s="91"/>
      <c r="AC141" s="91"/>
      <c r="AD141" s="91"/>
      <c r="AE141" s="91"/>
      <c r="AF141" s="91"/>
      <c r="AG141" s="91"/>
      <c r="AH141" s="91"/>
      <c r="AI141" s="91"/>
    </row>
    <row r="142" spans="1:35" s="18" customFormat="1" ht="13.35" customHeight="1" x14ac:dyDescent="0.25">
      <c r="A142" s="91"/>
      <c r="B142" s="91"/>
      <c r="C142" s="91"/>
      <c r="D142" s="91"/>
      <c r="E142" s="91"/>
      <c r="F142" s="112"/>
      <c r="G142" s="112"/>
      <c r="H142" s="92"/>
      <c r="I142" s="91"/>
      <c r="J142" s="91"/>
      <c r="K142" s="91"/>
      <c r="L142" s="91"/>
      <c r="M142" s="91"/>
      <c r="N142" s="91"/>
      <c r="O142" s="91"/>
      <c r="P142" s="91"/>
      <c r="Q142" s="91"/>
      <c r="R142" s="91"/>
      <c r="S142" s="91"/>
      <c r="T142" s="91"/>
      <c r="U142" s="91"/>
      <c r="V142" s="91"/>
      <c r="W142" s="91"/>
      <c r="X142" s="91"/>
      <c r="Y142" s="91"/>
      <c r="Z142" s="91"/>
      <c r="AA142" s="91"/>
      <c r="AB142" s="91"/>
      <c r="AC142" s="91"/>
      <c r="AD142" s="91"/>
      <c r="AE142" s="91"/>
      <c r="AF142" s="91"/>
      <c r="AG142" s="91"/>
      <c r="AH142" s="91"/>
      <c r="AI142" s="91"/>
    </row>
    <row r="143" spans="1:35" s="18" customFormat="1" ht="13.35" customHeight="1" x14ac:dyDescent="0.25">
      <c r="A143" s="91"/>
      <c r="B143" s="91"/>
      <c r="C143" s="91"/>
      <c r="D143" s="91"/>
      <c r="E143" s="91"/>
      <c r="F143" s="112"/>
      <c r="G143" s="112"/>
      <c r="H143" s="92"/>
      <c r="I143" s="91"/>
      <c r="J143" s="91"/>
      <c r="K143" s="91"/>
      <c r="L143" s="91"/>
      <c r="M143" s="91"/>
      <c r="N143" s="91"/>
      <c r="O143" s="91"/>
      <c r="P143" s="91"/>
      <c r="Q143" s="91"/>
      <c r="R143" s="91"/>
      <c r="S143" s="91"/>
      <c r="T143" s="91"/>
      <c r="U143" s="91"/>
      <c r="V143" s="91"/>
      <c r="W143" s="91"/>
      <c r="X143" s="91"/>
      <c r="Y143" s="91"/>
      <c r="Z143" s="91"/>
      <c r="AA143" s="91"/>
      <c r="AB143" s="91"/>
      <c r="AC143" s="91"/>
      <c r="AD143" s="91"/>
      <c r="AE143" s="91"/>
      <c r="AF143" s="91"/>
      <c r="AG143" s="91"/>
      <c r="AH143" s="91"/>
      <c r="AI143" s="91"/>
    </row>
    <row r="144" spans="1:35" s="18" customFormat="1" ht="13.35" customHeight="1" x14ac:dyDescent="0.25">
      <c r="A144" s="91"/>
      <c r="B144" s="91"/>
      <c r="C144" s="91"/>
      <c r="D144" s="91"/>
      <c r="E144" s="91"/>
      <c r="F144" s="112"/>
      <c r="G144" s="112"/>
      <c r="H144" s="92"/>
      <c r="I144" s="91"/>
      <c r="J144" s="91"/>
      <c r="K144" s="91"/>
      <c r="L144" s="91"/>
      <c r="M144" s="91"/>
      <c r="N144" s="91"/>
      <c r="O144" s="91"/>
      <c r="P144" s="91"/>
      <c r="Q144" s="91"/>
      <c r="R144" s="91"/>
      <c r="S144" s="91"/>
      <c r="T144" s="91"/>
      <c r="U144" s="91"/>
      <c r="V144" s="91"/>
      <c r="W144" s="91"/>
      <c r="X144" s="91"/>
      <c r="Y144" s="91"/>
      <c r="Z144" s="91"/>
      <c r="AA144" s="91"/>
      <c r="AB144" s="91"/>
      <c r="AC144" s="91"/>
      <c r="AD144" s="91"/>
      <c r="AE144" s="91"/>
      <c r="AF144" s="91"/>
      <c r="AG144" s="91"/>
      <c r="AH144" s="91"/>
      <c r="AI144" s="91"/>
    </row>
    <row r="145" spans="1:35" s="18" customFormat="1" ht="13.35" customHeight="1" x14ac:dyDescent="0.25">
      <c r="A145" s="91"/>
      <c r="B145" s="91"/>
      <c r="C145" s="91"/>
      <c r="D145" s="91"/>
      <c r="E145" s="91"/>
      <c r="F145" s="112"/>
      <c r="G145" s="112"/>
      <c r="H145" s="92"/>
      <c r="I145" s="91"/>
      <c r="J145" s="91"/>
      <c r="K145" s="91"/>
      <c r="L145" s="91"/>
      <c r="M145" s="91"/>
      <c r="N145" s="91"/>
      <c r="O145" s="91"/>
      <c r="P145" s="91"/>
      <c r="Q145" s="91"/>
      <c r="R145" s="91"/>
      <c r="S145" s="91"/>
      <c r="T145" s="91"/>
      <c r="U145" s="91"/>
      <c r="V145" s="91"/>
      <c r="W145" s="91"/>
      <c r="X145" s="91"/>
      <c r="Y145" s="91"/>
      <c r="Z145" s="91"/>
      <c r="AA145" s="91"/>
      <c r="AB145" s="91"/>
      <c r="AC145" s="91"/>
      <c r="AD145" s="91"/>
      <c r="AE145" s="91"/>
      <c r="AF145" s="91"/>
      <c r="AG145" s="91"/>
      <c r="AH145" s="91"/>
      <c r="AI145" s="91"/>
    </row>
    <row r="146" spans="1:35" s="18" customFormat="1" ht="13.35" customHeight="1" x14ac:dyDescent="0.25">
      <c r="A146" s="91"/>
      <c r="B146" s="91"/>
      <c r="C146" s="91"/>
      <c r="D146" s="91"/>
      <c r="E146" s="91"/>
      <c r="F146" s="112"/>
      <c r="G146" s="112"/>
      <c r="H146" s="92"/>
      <c r="I146" s="91"/>
      <c r="J146" s="91"/>
      <c r="K146" s="91"/>
      <c r="L146" s="91"/>
      <c r="M146" s="91"/>
      <c r="N146" s="91"/>
      <c r="O146" s="91"/>
      <c r="P146" s="91"/>
      <c r="Q146" s="91"/>
      <c r="R146" s="91"/>
      <c r="S146" s="91"/>
      <c r="T146" s="91"/>
      <c r="U146" s="91"/>
      <c r="V146" s="91"/>
      <c r="W146" s="91"/>
      <c r="X146" s="91"/>
      <c r="Y146" s="91"/>
      <c r="Z146" s="91"/>
      <c r="AA146" s="91"/>
      <c r="AB146" s="91"/>
      <c r="AC146" s="91"/>
      <c r="AD146" s="91"/>
      <c r="AE146" s="91"/>
      <c r="AF146" s="91"/>
      <c r="AG146" s="91"/>
      <c r="AH146" s="91"/>
      <c r="AI146" s="91"/>
    </row>
    <row r="147" spans="1:35" s="18" customFormat="1" ht="13.35" customHeight="1" x14ac:dyDescent="0.25">
      <c r="A147" s="91"/>
      <c r="B147" s="91"/>
      <c r="C147" s="91"/>
      <c r="D147" s="91"/>
      <c r="E147" s="91"/>
      <c r="F147" s="112"/>
      <c r="G147" s="112"/>
      <c r="H147" s="92"/>
      <c r="I147" s="91"/>
      <c r="J147" s="91"/>
      <c r="K147" s="91"/>
      <c r="L147" s="91"/>
      <c r="M147" s="91"/>
      <c r="N147" s="91"/>
      <c r="O147" s="91"/>
      <c r="P147" s="91"/>
      <c r="Q147" s="91"/>
      <c r="R147" s="91"/>
      <c r="S147" s="91"/>
      <c r="T147" s="91"/>
      <c r="U147" s="91"/>
      <c r="V147" s="91"/>
      <c r="W147" s="91"/>
      <c r="X147" s="91"/>
      <c r="Y147" s="91"/>
      <c r="Z147" s="91"/>
      <c r="AA147" s="91"/>
      <c r="AB147" s="91"/>
      <c r="AC147" s="91"/>
      <c r="AD147" s="91"/>
      <c r="AE147" s="91"/>
      <c r="AF147" s="91"/>
      <c r="AG147" s="91"/>
      <c r="AH147" s="91"/>
      <c r="AI147" s="91"/>
    </row>
    <row r="148" spans="1:35" s="18" customFormat="1" ht="13.35" customHeight="1" x14ac:dyDescent="0.25">
      <c r="A148" s="91"/>
      <c r="B148" s="91"/>
      <c r="C148" s="91"/>
      <c r="D148" s="91"/>
      <c r="E148" s="91"/>
      <c r="F148" s="112"/>
      <c r="G148" s="112"/>
      <c r="H148" s="92"/>
      <c r="I148" s="91"/>
      <c r="J148" s="91"/>
      <c r="K148" s="91"/>
      <c r="L148" s="91"/>
      <c r="M148" s="91"/>
      <c r="N148" s="91"/>
      <c r="O148" s="91"/>
      <c r="P148" s="91"/>
      <c r="Q148" s="91"/>
      <c r="R148" s="91"/>
      <c r="S148" s="91"/>
      <c r="T148" s="91"/>
      <c r="U148" s="91"/>
      <c r="V148" s="91"/>
      <c r="W148" s="91"/>
      <c r="X148" s="91"/>
      <c r="Y148" s="91"/>
      <c r="Z148" s="91"/>
      <c r="AA148" s="91"/>
      <c r="AB148" s="91"/>
      <c r="AC148" s="91"/>
      <c r="AD148" s="91"/>
      <c r="AE148" s="91"/>
      <c r="AF148" s="91"/>
      <c r="AG148" s="91"/>
      <c r="AH148" s="91"/>
      <c r="AI148" s="91"/>
    </row>
    <row r="149" spans="1:35" s="18" customFormat="1" ht="13.35" customHeight="1" x14ac:dyDescent="0.25">
      <c r="A149" s="91"/>
      <c r="B149" s="91"/>
      <c r="C149" s="91"/>
      <c r="D149" s="91"/>
      <c r="E149" s="91"/>
      <c r="F149" s="112"/>
      <c r="G149" s="112"/>
      <c r="H149" s="92"/>
      <c r="I149" s="91"/>
      <c r="J149" s="91"/>
      <c r="K149" s="91"/>
      <c r="L149" s="91"/>
      <c r="M149" s="91"/>
      <c r="N149" s="91"/>
      <c r="O149" s="91"/>
      <c r="P149" s="91"/>
      <c r="Q149" s="91"/>
      <c r="R149" s="91"/>
      <c r="S149" s="91"/>
      <c r="T149" s="91"/>
      <c r="U149" s="91"/>
      <c r="V149" s="91"/>
      <c r="W149" s="91"/>
      <c r="X149" s="91"/>
      <c r="Y149" s="91"/>
      <c r="Z149" s="91"/>
      <c r="AA149" s="91"/>
      <c r="AB149" s="91"/>
      <c r="AC149" s="91"/>
      <c r="AD149" s="91"/>
      <c r="AE149" s="91"/>
      <c r="AF149" s="91"/>
      <c r="AG149" s="91"/>
      <c r="AH149" s="91"/>
      <c r="AI149" s="91"/>
    </row>
    <row r="150" spans="1:35" s="18" customFormat="1" ht="13.35" customHeight="1" x14ac:dyDescent="0.25">
      <c r="A150" s="91"/>
      <c r="B150" s="91"/>
      <c r="C150" s="91"/>
      <c r="D150" s="91"/>
      <c r="E150" s="91"/>
      <c r="F150" s="112"/>
      <c r="G150" s="112"/>
      <c r="H150" s="92"/>
      <c r="I150" s="91"/>
      <c r="J150" s="91"/>
      <c r="K150" s="91"/>
      <c r="L150" s="91"/>
      <c r="M150" s="91"/>
      <c r="N150" s="91"/>
      <c r="O150" s="91"/>
      <c r="P150" s="91"/>
      <c r="Q150" s="91"/>
      <c r="R150" s="91"/>
      <c r="S150" s="91"/>
      <c r="T150" s="91"/>
      <c r="U150" s="91"/>
      <c r="V150" s="91"/>
      <c r="W150" s="91"/>
      <c r="X150" s="91"/>
      <c r="Y150" s="91"/>
      <c r="Z150" s="91"/>
      <c r="AA150" s="91"/>
      <c r="AB150" s="91"/>
      <c r="AC150" s="91"/>
      <c r="AD150" s="91"/>
      <c r="AE150" s="91"/>
      <c r="AF150" s="91"/>
      <c r="AG150" s="91"/>
      <c r="AH150" s="91"/>
      <c r="AI150" s="91"/>
    </row>
    <row r="151" spans="1:35" s="18" customFormat="1" ht="13.35" customHeight="1" x14ac:dyDescent="0.25">
      <c r="A151" s="91"/>
      <c r="B151" s="91"/>
      <c r="C151" s="91"/>
      <c r="D151" s="91"/>
      <c r="E151" s="91"/>
      <c r="F151" s="112"/>
      <c r="G151" s="112"/>
      <c r="H151" s="92"/>
      <c r="I151" s="91"/>
      <c r="J151" s="91"/>
      <c r="K151" s="91"/>
      <c r="L151" s="91"/>
      <c r="M151" s="91"/>
      <c r="N151" s="91"/>
      <c r="O151" s="91"/>
      <c r="P151" s="91"/>
      <c r="Q151" s="91"/>
      <c r="R151" s="91"/>
      <c r="S151" s="91"/>
      <c r="T151" s="91"/>
      <c r="U151" s="91"/>
      <c r="V151" s="91"/>
      <c r="W151" s="91"/>
      <c r="X151" s="91"/>
      <c r="Y151" s="91"/>
      <c r="Z151" s="91"/>
      <c r="AA151" s="91"/>
      <c r="AB151" s="91"/>
      <c r="AC151" s="91"/>
      <c r="AD151" s="91"/>
      <c r="AE151" s="91"/>
      <c r="AF151" s="91"/>
      <c r="AG151" s="91"/>
      <c r="AH151" s="91"/>
      <c r="AI151" s="91"/>
    </row>
    <row r="152" spans="1:35" s="18" customFormat="1" ht="13.35" customHeight="1" x14ac:dyDescent="0.25">
      <c r="A152" s="91"/>
      <c r="B152" s="91"/>
      <c r="C152" s="91"/>
      <c r="D152" s="91"/>
      <c r="E152" s="91"/>
      <c r="F152" s="112"/>
      <c r="G152" s="112"/>
      <c r="H152" s="92"/>
      <c r="I152" s="91"/>
      <c r="J152" s="91"/>
      <c r="K152" s="91"/>
      <c r="L152" s="91"/>
      <c r="M152" s="91"/>
      <c r="N152" s="91"/>
      <c r="O152" s="91"/>
      <c r="P152" s="91"/>
      <c r="Q152" s="91"/>
      <c r="R152" s="91"/>
      <c r="S152" s="91"/>
      <c r="T152" s="91"/>
      <c r="U152" s="91"/>
      <c r="V152" s="91"/>
      <c r="W152" s="91"/>
      <c r="X152" s="91"/>
      <c r="Y152" s="91"/>
      <c r="Z152" s="91"/>
      <c r="AA152" s="91"/>
      <c r="AB152" s="91"/>
      <c r="AC152" s="91"/>
      <c r="AD152" s="91"/>
      <c r="AE152" s="91"/>
      <c r="AF152" s="91"/>
      <c r="AG152" s="91"/>
      <c r="AH152" s="91"/>
      <c r="AI152" s="91"/>
    </row>
    <row r="153" spans="1:35" s="18" customFormat="1" ht="13.35" customHeight="1" x14ac:dyDescent="0.25">
      <c r="A153" s="91"/>
      <c r="B153" s="91"/>
      <c r="C153" s="91"/>
      <c r="D153" s="91"/>
      <c r="E153" s="91"/>
      <c r="F153" s="112"/>
      <c r="G153" s="112"/>
      <c r="H153" s="92"/>
      <c r="I153" s="91"/>
      <c r="J153" s="91"/>
      <c r="K153" s="91"/>
      <c r="L153" s="91"/>
      <c r="M153" s="91"/>
      <c r="N153" s="91"/>
      <c r="O153" s="91"/>
      <c r="P153" s="91"/>
      <c r="Q153" s="91"/>
      <c r="R153" s="91"/>
      <c r="S153" s="91"/>
      <c r="T153" s="91"/>
      <c r="U153" s="91"/>
      <c r="V153" s="91"/>
      <c r="W153" s="91"/>
      <c r="X153" s="91"/>
      <c r="Y153" s="91"/>
      <c r="Z153" s="91"/>
      <c r="AA153" s="91"/>
      <c r="AB153" s="91"/>
      <c r="AC153" s="91"/>
      <c r="AD153" s="91"/>
      <c r="AE153" s="91"/>
      <c r="AF153" s="91"/>
      <c r="AG153" s="91"/>
      <c r="AH153" s="91"/>
      <c r="AI153" s="91"/>
    </row>
    <row r="154" spans="1:35" s="18" customFormat="1" ht="13.35" customHeight="1" x14ac:dyDescent="0.25">
      <c r="A154" s="91"/>
      <c r="B154" s="91"/>
      <c r="C154" s="91"/>
      <c r="D154" s="91"/>
      <c r="E154" s="91"/>
      <c r="F154" s="112"/>
      <c r="G154" s="112"/>
      <c r="H154" s="92"/>
      <c r="I154" s="91"/>
      <c r="J154" s="91"/>
      <c r="K154" s="91"/>
      <c r="L154" s="91"/>
      <c r="M154" s="91"/>
      <c r="N154" s="91"/>
      <c r="O154" s="91"/>
      <c r="P154" s="91"/>
      <c r="Q154" s="91"/>
      <c r="R154" s="91"/>
      <c r="S154" s="91"/>
      <c r="T154" s="91"/>
      <c r="U154" s="91"/>
      <c r="V154" s="91"/>
      <c r="W154" s="91"/>
      <c r="X154" s="91"/>
      <c r="Y154" s="91"/>
      <c r="Z154" s="91"/>
      <c r="AA154" s="91"/>
      <c r="AB154" s="91"/>
      <c r="AC154" s="91"/>
      <c r="AD154" s="91"/>
      <c r="AE154" s="91"/>
      <c r="AF154" s="91"/>
      <c r="AG154" s="91"/>
      <c r="AH154" s="91"/>
      <c r="AI154" s="91"/>
    </row>
    <row r="155" spans="1:35" s="18" customFormat="1" ht="13.35" customHeight="1" x14ac:dyDescent="0.25">
      <c r="A155" s="91"/>
      <c r="B155" s="91"/>
      <c r="C155" s="91"/>
      <c r="D155" s="91"/>
      <c r="E155" s="91"/>
      <c r="F155" s="112"/>
      <c r="G155" s="112"/>
      <c r="H155" s="92"/>
      <c r="I155" s="91"/>
      <c r="J155" s="91"/>
      <c r="K155" s="91"/>
      <c r="L155" s="91"/>
      <c r="M155" s="91"/>
      <c r="N155" s="91"/>
      <c r="O155" s="91"/>
      <c r="P155" s="91"/>
      <c r="Q155" s="91"/>
      <c r="R155" s="91"/>
      <c r="S155" s="91"/>
      <c r="T155" s="91"/>
      <c r="U155" s="91"/>
      <c r="V155" s="91"/>
      <c r="W155" s="91"/>
      <c r="X155" s="91"/>
      <c r="Y155" s="91"/>
      <c r="Z155" s="91"/>
      <c r="AA155" s="91"/>
      <c r="AB155" s="91"/>
      <c r="AC155" s="91"/>
      <c r="AD155" s="91"/>
      <c r="AE155" s="91"/>
      <c r="AF155" s="91"/>
      <c r="AG155" s="91"/>
      <c r="AH155" s="91"/>
      <c r="AI155" s="91"/>
    </row>
    <row r="156" spans="1:35" s="18" customFormat="1" ht="13.35" customHeight="1" x14ac:dyDescent="0.25">
      <c r="A156" s="91"/>
      <c r="B156" s="91"/>
      <c r="C156" s="91"/>
      <c r="D156" s="91"/>
      <c r="E156" s="91"/>
      <c r="F156" s="112"/>
      <c r="G156" s="112"/>
      <c r="H156" s="92"/>
      <c r="I156" s="91"/>
      <c r="J156" s="91"/>
      <c r="K156" s="91"/>
      <c r="L156" s="91"/>
      <c r="M156" s="91"/>
      <c r="N156" s="91"/>
      <c r="O156" s="91"/>
      <c r="P156" s="91"/>
      <c r="Q156" s="91"/>
      <c r="R156" s="91"/>
      <c r="S156" s="91"/>
      <c r="T156" s="91"/>
      <c r="U156" s="91"/>
      <c r="V156" s="91"/>
      <c r="W156" s="91"/>
      <c r="X156" s="91"/>
      <c r="Y156" s="91"/>
      <c r="Z156" s="91"/>
      <c r="AA156" s="91"/>
      <c r="AB156" s="91"/>
      <c r="AC156" s="91"/>
      <c r="AD156" s="91"/>
      <c r="AE156" s="91"/>
      <c r="AF156" s="91"/>
      <c r="AG156" s="91"/>
      <c r="AH156" s="91"/>
      <c r="AI156" s="91"/>
    </row>
    <row r="157" spans="1:35" s="18" customFormat="1" ht="13.35" customHeight="1" x14ac:dyDescent="0.25">
      <c r="A157" s="91"/>
      <c r="B157" s="91"/>
      <c r="C157" s="91"/>
      <c r="D157" s="91"/>
      <c r="E157" s="91"/>
      <c r="F157" s="112"/>
      <c r="G157" s="112"/>
      <c r="H157" s="92"/>
      <c r="I157" s="91"/>
      <c r="J157" s="91"/>
      <c r="K157" s="91"/>
      <c r="L157" s="91"/>
      <c r="M157" s="91"/>
      <c r="N157" s="91"/>
      <c r="O157" s="91"/>
      <c r="P157" s="91"/>
      <c r="Q157" s="91"/>
      <c r="R157" s="91"/>
      <c r="S157" s="91"/>
      <c r="T157" s="91"/>
      <c r="U157" s="91"/>
      <c r="V157" s="91"/>
      <c r="W157" s="91"/>
      <c r="X157" s="91"/>
      <c r="Y157" s="91"/>
      <c r="Z157" s="91"/>
      <c r="AA157" s="91"/>
      <c r="AB157" s="91"/>
      <c r="AC157" s="91"/>
      <c r="AD157" s="91"/>
      <c r="AE157" s="91"/>
      <c r="AF157" s="91"/>
      <c r="AG157" s="91"/>
      <c r="AH157" s="91"/>
      <c r="AI157" s="91"/>
    </row>
    <row r="158" spans="1:35" s="18" customFormat="1" ht="13.35" customHeight="1" x14ac:dyDescent="0.25">
      <c r="A158" s="91"/>
      <c r="B158" s="91"/>
      <c r="C158" s="91"/>
      <c r="D158" s="91"/>
      <c r="E158" s="91"/>
      <c r="F158" s="112"/>
      <c r="G158" s="112"/>
      <c r="H158" s="92"/>
      <c r="I158" s="91"/>
      <c r="J158" s="91"/>
      <c r="K158" s="91"/>
      <c r="L158" s="91"/>
      <c r="M158" s="91"/>
      <c r="N158" s="91"/>
      <c r="O158" s="91"/>
      <c r="P158" s="91"/>
      <c r="Q158" s="91"/>
      <c r="R158" s="91"/>
      <c r="S158" s="91"/>
      <c r="T158" s="91"/>
      <c r="U158" s="91"/>
      <c r="V158" s="91"/>
      <c r="W158" s="91"/>
      <c r="X158" s="91"/>
      <c r="Y158" s="91"/>
      <c r="Z158" s="91"/>
      <c r="AA158" s="91"/>
      <c r="AB158" s="91"/>
      <c r="AC158" s="91"/>
      <c r="AD158" s="91"/>
      <c r="AE158" s="91"/>
      <c r="AF158" s="91"/>
      <c r="AG158" s="91"/>
      <c r="AH158" s="91"/>
      <c r="AI158" s="91"/>
    </row>
    <row r="159" spans="1:35" s="18" customFormat="1" ht="13.35" customHeight="1" x14ac:dyDescent="0.25">
      <c r="A159" s="91"/>
      <c r="B159" s="91"/>
      <c r="C159" s="91"/>
      <c r="D159" s="91"/>
      <c r="E159" s="91"/>
      <c r="F159" s="112"/>
      <c r="G159" s="112"/>
      <c r="H159" s="92"/>
      <c r="I159" s="91"/>
      <c r="J159" s="91"/>
      <c r="K159" s="91"/>
      <c r="L159" s="91"/>
      <c r="M159" s="91"/>
      <c r="N159" s="91"/>
      <c r="O159" s="91"/>
      <c r="P159" s="91"/>
      <c r="Q159" s="91"/>
      <c r="R159" s="91"/>
      <c r="S159" s="91"/>
      <c r="T159" s="91"/>
      <c r="U159" s="91"/>
      <c r="V159" s="91"/>
      <c r="W159" s="91"/>
      <c r="X159" s="91"/>
      <c r="Y159" s="91"/>
      <c r="Z159" s="91"/>
      <c r="AA159" s="91"/>
      <c r="AB159" s="91"/>
      <c r="AC159" s="91"/>
      <c r="AD159" s="91"/>
      <c r="AE159" s="91"/>
      <c r="AF159" s="91"/>
      <c r="AG159" s="91"/>
      <c r="AH159" s="91"/>
      <c r="AI159" s="91"/>
    </row>
    <row r="160" spans="1:35" s="18" customFormat="1" ht="13.35" customHeight="1" x14ac:dyDescent="0.25">
      <c r="A160" s="91"/>
      <c r="B160" s="91"/>
      <c r="C160" s="91"/>
      <c r="D160" s="91"/>
      <c r="E160" s="91"/>
      <c r="F160" s="112"/>
      <c r="G160" s="112"/>
      <c r="H160" s="92"/>
      <c r="I160" s="91"/>
      <c r="J160" s="91"/>
      <c r="K160" s="91"/>
      <c r="L160" s="91"/>
      <c r="M160" s="91"/>
      <c r="N160" s="91"/>
      <c r="O160" s="91"/>
      <c r="P160" s="91"/>
      <c r="Q160" s="91"/>
      <c r="R160" s="91"/>
      <c r="S160" s="91"/>
      <c r="T160" s="91"/>
      <c r="U160" s="91"/>
      <c r="V160" s="91"/>
      <c r="W160" s="91"/>
      <c r="X160" s="91"/>
      <c r="Y160" s="91"/>
      <c r="Z160" s="91"/>
      <c r="AA160" s="91"/>
      <c r="AB160" s="91"/>
      <c r="AC160" s="91"/>
      <c r="AD160" s="91"/>
      <c r="AE160" s="91"/>
      <c r="AF160" s="91"/>
      <c r="AG160" s="91"/>
      <c r="AH160" s="91"/>
      <c r="AI160" s="91"/>
    </row>
    <row r="161" spans="1:35" s="18" customFormat="1" ht="13.35" customHeight="1" x14ac:dyDescent="0.25">
      <c r="A161" s="91"/>
      <c r="B161" s="91"/>
      <c r="C161" s="91"/>
      <c r="D161" s="91"/>
      <c r="E161" s="91"/>
      <c r="F161" s="112"/>
      <c r="G161" s="112"/>
      <c r="H161" s="92"/>
      <c r="I161" s="91"/>
      <c r="J161" s="91"/>
      <c r="K161" s="91"/>
      <c r="L161" s="91"/>
      <c r="M161" s="91"/>
      <c r="N161" s="91"/>
      <c r="O161" s="91"/>
      <c r="P161" s="91"/>
      <c r="Q161" s="91"/>
      <c r="R161" s="91"/>
      <c r="S161" s="91"/>
      <c r="T161" s="91"/>
      <c r="U161" s="91"/>
      <c r="V161" s="91"/>
      <c r="W161" s="91"/>
      <c r="X161" s="91"/>
      <c r="Y161" s="91"/>
      <c r="Z161" s="91"/>
      <c r="AA161" s="91"/>
      <c r="AB161" s="91"/>
      <c r="AC161" s="91"/>
      <c r="AD161" s="91"/>
      <c r="AE161" s="91"/>
      <c r="AF161" s="91"/>
      <c r="AG161" s="91"/>
      <c r="AH161" s="91"/>
      <c r="AI161" s="91"/>
    </row>
    <row r="162" spans="1:35" s="18" customFormat="1" ht="13.35" customHeight="1" x14ac:dyDescent="0.25">
      <c r="A162" s="91"/>
      <c r="B162" s="91"/>
      <c r="C162" s="91"/>
      <c r="D162" s="91"/>
      <c r="E162" s="91"/>
      <c r="F162" s="112"/>
      <c r="G162" s="112"/>
      <c r="H162" s="92"/>
      <c r="I162" s="91"/>
      <c r="J162" s="91"/>
      <c r="K162" s="91"/>
      <c r="L162" s="91"/>
      <c r="M162" s="91"/>
      <c r="N162" s="91"/>
      <c r="O162" s="91"/>
      <c r="P162" s="91"/>
      <c r="Q162" s="91"/>
      <c r="R162" s="91"/>
      <c r="S162" s="91"/>
      <c r="T162" s="91"/>
      <c r="U162" s="91"/>
      <c r="V162" s="91"/>
      <c r="W162" s="91"/>
      <c r="X162" s="91"/>
      <c r="Y162" s="91"/>
      <c r="Z162" s="91"/>
      <c r="AA162" s="91"/>
      <c r="AB162" s="91"/>
      <c r="AC162" s="91"/>
      <c r="AD162" s="91"/>
      <c r="AE162" s="91"/>
      <c r="AF162" s="91"/>
      <c r="AG162" s="91"/>
      <c r="AH162" s="91"/>
      <c r="AI162" s="91"/>
    </row>
    <row r="163" spans="1:35" s="18" customFormat="1" ht="13.35" customHeight="1" x14ac:dyDescent="0.25">
      <c r="A163" s="91"/>
      <c r="B163" s="91"/>
      <c r="C163" s="91"/>
      <c r="D163" s="91"/>
      <c r="E163" s="91"/>
      <c r="F163" s="112"/>
      <c r="G163" s="112"/>
      <c r="H163" s="92"/>
      <c r="I163" s="91"/>
      <c r="J163" s="91"/>
      <c r="K163" s="91"/>
      <c r="L163" s="91"/>
      <c r="M163" s="91"/>
      <c r="N163" s="91"/>
      <c r="O163" s="91"/>
      <c r="P163" s="91"/>
      <c r="Q163" s="91"/>
      <c r="R163" s="91"/>
      <c r="S163" s="91"/>
      <c r="T163" s="91"/>
      <c r="U163" s="91"/>
      <c r="V163" s="91"/>
      <c r="W163" s="91"/>
      <c r="X163" s="91"/>
      <c r="Y163" s="91"/>
      <c r="Z163" s="91"/>
      <c r="AA163" s="91"/>
      <c r="AB163" s="91"/>
      <c r="AC163" s="91"/>
      <c r="AD163" s="91"/>
      <c r="AE163" s="91"/>
      <c r="AF163" s="91"/>
      <c r="AG163" s="91"/>
      <c r="AH163" s="91"/>
      <c r="AI163" s="91"/>
    </row>
    <row r="164" spans="1:35" s="18" customFormat="1" ht="13.35" customHeight="1" x14ac:dyDescent="0.25">
      <c r="A164" s="91"/>
      <c r="B164" s="91"/>
      <c r="C164" s="91"/>
      <c r="D164" s="91"/>
      <c r="E164" s="91"/>
      <c r="F164" s="112"/>
      <c r="G164" s="112"/>
      <c r="H164" s="92"/>
      <c r="I164" s="91"/>
      <c r="J164" s="91"/>
      <c r="K164" s="91"/>
      <c r="L164" s="91"/>
      <c r="M164" s="91"/>
      <c r="N164" s="91"/>
      <c r="O164" s="91"/>
      <c r="P164" s="91"/>
      <c r="Q164" s="91"/>
      <c r="R164" s="91"/>
      <c r="S164" s="91"/>
      <c r="T164" s="91"/>
      <c r="U164" s="91"/>
      <c r="V164" s="91"/>
      <c r="W164" s="91"/>
      <c r="X164" s="91"/>
      <c r="Y164" s="91"/>
      <c r="Z164" s="91"/>
      <c r="AA164" s="91"/>
      <c r="AB164" s="91"/>
      <c r="AC164" s="91"/>
      <c r="AD164" s="91"/>
      <c r="AE164" s="91"/>
      <c r="AF164" s="91"/>
      <c r="AG164" s="91"/>
      <c r="AH164" s="91"/>
      <c r="AI164" s="91"/>
    </row>
    <row r="165" spans="1:35" s="18" customFormat="1" ht="13.35" customHeight="1" x14ac:dyDescent="0.25">
      <c r="A165" s="91"/>
      <c r="B165" s="91"/>
      <c r="C165" s="91"/>
      <c r="D165" s="91"/>
      <c r="E165" s="91"/>
      <c r="F165" s="112"/>
      <c r="G165" s="112"/>
      <c r="H165" s="92"/>
      <c r="I165" s="91"/>
      <c r="J165" s="91"/>
      <c r="K165" s="91"/>
      <c r="L165" s="91"/>
      <c r="M165" s="91"/>
      <c r="N165" s="91"/>
      <c r="O165" s="91"/>
      <c r="P165" s="91"/>
      <c r="Q165" s="91"/>
      <c r="R165" s="91"/>
      <c r="S165" s="91"/>
      <c r="T165" s="91"/>
      <c r="U165" s="91"/>
      <c r="V165" s="91"/>
      <c r="W165" s="91"/>
      <c r="X165" s="91"/>
      <c r="Y165" s="91"/>
      <c r="Z165" s="91"/>
      <c r="AA165" s="91"/>
      <c r="AB165" s="91"/>
      <c r="AC165" s="91"/>
      <c r="AD165" s="91"/>
      <c r="AE165" s="91"/>
      <c r="AF165" s="91"/>
      <c r="AG165" s="91"/>
      <c r="AH165" s="91"/>
      <c r="AI165" s="91"/>
    </row>
    <row r="166" spans="1:35" s="18" customFormat="1" ht="13.35" customHeight="1" x14ac:dyDescent="0.25">
      <c r="A166" s="91"/>
      <c r="B166" s="91"/>
      <c r="C166" s="91"/>
      <c r="D166" s="91"/>
      <c r="E166" s="91"/>
      <c r="F166" s="112"/>
      <c r="G166" s="112"/>
      <c r="H166" s="92"/>
      <c r="I166" s="91"/>
      <c r="J166" s="91"/>
      <c r="K166" s="91"/>
      <c r="L166" s="91"/>
      <c r="M166" s="91"/>
      <c r="N166" s="91"/>
      <c r="O166" s="91"/>
      <c r="P166" s="91"/>
      <c r="Q166" s="91"/>
      <c r="R166" s="91"/>
      <c r="S166" s="91"/>
      <c r="T166" s="91"/>
      <c r="U166" s="91"/>
      <c r="V166" s="91"/>
      <c r="W166" s="91"/>
      <c r="X166" s="91"/>
      <c r="Y166" s="91"/>
      <c r="Z166" s="91"/>
      <c r="AA166" s="91"/>
      <c r="AB166" s="91"/>
      <c r="AC166" s="91"/>
      <c r="AD166" s="91"/>
      <c r="AE166" s="91"/>
      <c r="AF166" s="91"/>
      <c r="AG166" s="91"/>
      <c r="AH166" s="91"/>
      <c r="AI166" s="91"/>
    </row>
    <row r="167" spans="1:35" s="18" customFormat="1" ht="13.35" customHeight="1" x14ac:dyDescent="0.25">
      <c r="A167" s="91"/>
      <c r="B167" s="91"/>
      <c r="C167" s="91"/>
      <c r="D167" s="91"/>
      <c r="E167" s="91"/>
      <c r="F167" s="112"/>
      <c r="G167" s="112"/>
      <c r="H167" s="92"/>
      <c r="I167" s="91"/>
      <c r="J167" s="91"/>
      <c r="K167" s="91"/>
      <c r="L167" s="91"/>
      <c r="M167" s="91"/>
      <c r="N167" s="91"/>
      <c r="O167" s="91"/>
      <c r="P167" s="91"/>
      <c r="Q167" s="91"/>
      <c r="R167" s="91"/>
      <c r="S167" s="91"/>
      <c r="T167" s="91"/>
      <c r="U167" s="91"/>
      <c r="V167" s="91"/>
      <c r="W167" s="91"/>
      <c r="X167" s="91"/>
      <c r="Y167" s="91"/>
      <c r="Z167" s="91"/>
      <c r="AA167" s="91"/>
      <c r="AB167" s="91"/>
      <c r="AC167" s="91"/>
      <c r="AD167" s="91"/>
      <c r="AE167" s="91"/>
      <c r="AF167" s="91"/>
      <c r="AG167" s="91"/>
      <c r="AH167" s="91"/>
      <c r="AI167" s="91"/>
    </row>
    <row r="168" spans="1:35" s="18" customFormat="1" ht="13.35" customHeight="1" x14ac:dyDescent="0.25">
      <c r="A168" s="91"/>
      <c r="B168" s="91"/>
      <c r="C168" s="91"/>
      <c r="D168" s="91"/>
      <c r="E168" s="91"/>
      <c r="F168" s="112"/>
      <c r="G168" s="112"/>
      <c r="H168" s="92"/>
      <c r="I168" s="91"/>
      <c r="J168" s="91"/>
      <c r="K168" s="91"/>
      <c r="L168" s="91"/>
      <c r="M168" s="91"/>
      <c r="N168" s="91"/>
      <c r="O168" s="91"/>
      <c r="P168" s="91"/>
      <c r="Q168" s="91"/>
      <c r="R168" s="91"/>
      <c r="S168" s="91"/>
      <c r="T168" s="91"/>
      <c r="U168" s="91"/>
      <c r="V168" s="91"/>
      <c r="W168" s="91"/>
      <c r="X168" s="91"/>
      <c r="Y168" s="91"/>
      <c r="Z168" s="91"/>
      <c r="AA168" s="91"/>
      <c r="AB168" s="91"/>
      <c r="AC168" s="91"/>
      <c r="AD168" s="91"/>
      <c r="AE168" s="91"/>
      <c r="AF168" s="91"/>
      <c r="AG168" s="91"/>
      <c r="AH168" s="91"/>
      <c r="AI168" s="91"/>
    </row>
    <row r="169" spans="1:35" s="18" customFormat="1" ht="13.35" customHeight="1" x14ac:dyDescent="0.25">
      <c r="A169" s="91"/>
      <c r="B169" s="91"/>
      <c r="C169" s="91"/>
      <c r="D169" s="91"/>
      <c r="E169" s="91"/>
      <c r="F169" s="112"/>
      <c r="G169" s="112"/>
      <c r="H169" s="92"/>
      <c r="I169" s="91"/>
      <c r="J169" s="91"/>
      <c r="K169" s="91"/>
      <c r="L169" s="91"/>
      <c r="M169" s="91"/>
      <c r="N169" s="91"/>
      <c r="O169" s="91"/>
      <c r="P169" s="91"/>
      <c r="Q169" s="91"/>
      <c r="R169" s="91"/>
      <c r="S169" s="91"/>
      <c r="T169" s="91"/>
      <c r="U169" s="91"/>
      <c r="V169" s="91"/>
      <c r="W169" s="91"/>
      <c r="X169" s="91"/>
      <c r="Y169" s="91"/>
      <c r="Z169" s="91"/>
      <c r="AA169" s="91"/>
      <c r="AB169" s="91"/>
      <c r="AC169" s="91"/>
      <c r="AD169" s="91"/>
      <c r="AE169" s="91"/>
      <c r="AF169" s="91"/>
      <c r="AG169" s="91"/>
      <c r="AH169" s="91"/>
      <c r="AI169" s="91"/>
    </row>
    <row r="170" spans="1:35" s="18" customFormat="1" ht="13.35" customHeight="1" x14ac:dyDescent="0.25">
      <c r="A170" s="91"/>
      <c r="B170" s="91"/>
      <c r="C170" s="91"/>
      <c r="D170" s="91"/>
      <c r="E170" s="91"/>
      <c r="F170" s="112"/>
      <c r="G170" s="112"/>
      <c r="H170" s="92"/>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row>
    <row r="171" spans="1:35" s="18" customFormat="1" ht="13.35" customHeight="1" x14ac:dyDescent="0.25">
      <c r="A171" s="91"/>
      <c r="B171" s="91"/>
      <c r="C171" s="91"/>
      <c r="D171" s="91"/>
      <c r="E171" s="91"/>
      <c r="F171" s="112"/>
      <c r="G171" s="112"/>
      <c r="H171" s="92"/>
      <c r="I171" s="91"/>
      <c r="J171" s="91"/>
      <c r="K171" s="91"/>
      <c r="L171" s="91"/>
      <c r="M171" s="91"/>
      <c r="N171" s="91"/>
      <c r="O171" s="91"/>
      <c r="P171" s="91"/>
      <c r="Q171" s="91"/>
      <c r="R171" s="91"/>
      <c r="S171" s="91"/>
      <c r="T171" s="91"/>
      <c r="U171" s="91"/>
      <c r="V171" s="91"/>
      <c r="W171" s="91"/>
      <c r="X171" s="91"/>
      <c r="Y171" s="91"/>
      <c r="Z171" s="91"/>
      <c r="AA171" s="91"/>
      <c r="AB171" s="91"/>
      <c r="AC171" s="91"/>
      <c r="AD171" s="91"/>
      <c r="AE171" s="91"/>
      <c r="AF171" s="91"/>
      <c r="AG171" s="91"/>
      <c r="AH171" s="91"/>
      <c r="AI171" s="91"/>
    </row>
    <row r="172" spans="1:35" s="18" customFormat="1" ht="13.35" customHeight="1" x14ac:dyDescent="0.25">
      <c r="A172" s="91"/>
      <c r="B172" s="91"/>
      <c r="C172" s="91"/>
      <c r="D172" s="91"/>
      <c r="E172" s="91"/>
      <c r="F172" s="112"/>
      <c r="G172" s="112"/>
      <c r="H172" s="92"/>
      <c r="I172" s="91"/>
      <c r="J172" s="91"/>
      <c r="K172" s="91"/>
      <c r="L172" s="91"/>
      <c r="M172" s="91"/>
      <c r="N172" s="91"/>
      <c r="O172" s="91"/>
      <c r="P172" s="91"/>
      <c r="Q172" s="91"/>
      <c r="R172" s="91"/>
      <c r="S172" s="91"/>
      <c r="T172" s="91"/>
      <c r="U172" s="91"/>
      <c r="V172" s="91"/>
      <c r="W172" s="91"/>
      <c r="X172" s="91"/>
      <c r="Y172" s="91"/>
      <c r="Z172" s="91"/>
      <c r="AA172" s="91"/>
      <c r="AB172" s="91"/>
      <c r="AC172" s="91"/>
      <c r="AD172" s="91"/>
      <c r="AE172" s="91"/>
      <c r="AF172" s="91"/>
      <c r="AG172" s="91"/>
      <c r="AH172" s="91"/>
      <c r="AI172" s="91"/>
    </row>
    <row r="173" spans="1:35" s="18" customFormat="1" ht="13.35" customHeight="1" x14ac:dyDescent="0.25">
      <c r="A173" s="91"/>
      <c r="B173" s="91"/>
      <c r="C173" s="91"/>
      <c r="D173" s="91"/>
      <c r="E173" s="91"/>
      <c r="F173" s="112"/>
      <c r="G173" s="112"/>
      <c r="H173" s="92"/>
      <c r="I173" s="91"/>
      <c r="J173" s="91"/>
      <c r="K173" s="91"/>
      <c r="L173" s="91"/>
      <c r="M173" s="91"/>
      <c r="N173" s="91"/>
      <c r="O173" s="91"/>
      <c r="P173" s="91"/>
      <c r="Q173" s="91"/>
      <c r="R173" s="91"/>
      <c r="S173" s="91"/>
      <c r="T173" s="91"/>
      <c r="U173" s="91"/>
      <c r="V173" s="91"/>
      <c r="W173" s="91"/>
      <c r="X173" s="91"/>
      <c r="Y173" s="91"/>
      <c r="Z173" s="91"/>
      <c r="AA173" s="91"/>
      <c r="AB173" s="91"/>
      <c r="AC173" s="91"/>
      <c r="AD173" s="91"/>
      <c r="AE173" s="91"/>
      <c r="AF173" s="91"/>
      <c r="AG173" s="91"/>
      <c r="AH173" s="91"/>
      <c r="AI173" s="91"/>
    </row>
    <row r="174" spans="1:35" s="18" customFormat="1" ht="13.35" customHeight="1" x14ac:dyDescent="0.25">
      <c r="A174" s="91"/>
      <c r="B174" s="91"/>
      <c r="C174" s="91"/>
      <c r="D174" s="91"/>
      <c r="E174" s="91"/>
      <c r="F174" s="112"/>
      <c r="G174" s="112"/>
      <c r="H174" s="92"/>
      <c r="I174" s="91"/>
      <c r="J174" s="91"/>
      <c r="K174" s="91"/>
      <c r="L174" s="91"/>
      <c r="M174" s="91"/>
      <c r="N174" s="91"/>
      <c r="O174" s="91"/>
      <c r="P174" s="91"/>
      <c r="Q174" s="91"/>
      <c r="R174" s="91"/>
      <c r="S174" s="91"/>
      <c r="T174" s="91"/>
      <c r="U174" s="91"/>
      <c r="V174" s="91"/>
      <c r="W174" s="91"/>
      <c r="X174" s="91"/>
      <c r="Y174" s="91"/>
      <c r="Z174" s="91"/>
      <c r="AA174" s="91"/>
      <c r="AB174" s="91"/>
      <c r="AC174" s="91"/>
      <c r="AD174" s="91"/>
      <c r="AE174" s="91"/>
      <c r="AF174" s="91"/>
      <c r="AG174" s="91"/>
      <c r="AH174" s="91"/>
      <c r="AI174" s="91"/>
    </row>
    <row r="175" spans="1:35" s="18" customFormat="1" ht="13.35" customHeight="1" x14ac:dyDescent="0.25">
      <c r="A175" s="91"/>
      <c r="B175" s="91"/>
      <c r="C175" s="91"/>
      <c r="D175" s="91"/>
      <c r="E175" s="91"/>
      <c r="F175" s="112"/>
      <c r="G175" s="112"/>
      <c r="H175" s="92"/>
      <c r="I175" s="91"/>
      <c r="J175" s="91"/>
      <c r="K175" s="91"/>
      <c r="L175" s="91"/>
      <c r="M175" s="91"/>
      <c r="N175" s="91"/>
      <c r="O175" s="91"/>
      <c r="P175" s="91"/>
      <c r="Q175" s="91"/>
      <c r="R175" s="91"/>
      <c r="S175" s="91"/>
      <c r="T175" s="91"/>
      <c r="U175" s="91"/>
      <c r="V175" s="91"/>
      <c r="W175" s="91"/>
      <c r="X175" s="91"/>
      <c r="Y175" s="91"/>
      <c r="Z175" s="91"/>
      <c r="AA175" s="91"/>
      <c r="AB175" s="91"/>
      <c r="AC175" s="91"/>
      <c r="AD175" s="91"/>
      <c r="AE175" s="91"/>
      <c r="AF175" s="91"/>
      <c r="AG175" s="91"/>
      <c r="AH175" s="91"/>
      <c r="AI175" s="91"/>
    </row>
    <row r="176" spans="1:35" s="18" customFormat="1" ht="13.35" customHeight="1" x14ac:dyDescent="0.25">
      <c r="A176" s="91"/>
      <c r="B176" s="91"/>
      <c r="C176" s="91"/>
      <c r="D176" s="91"/>
      <c r="E176" s="91"/>
      <c r="F176" s="112"/>
      <c r="G176" s="112"/>
      <c r="H176" s="92"/>
      <c r="I176" s="91"/>
      <c r="J176" s="91"/>
      <c r="K176" s="91"/>
      <c r="L176" s="91"/>
      <c r="M176" s="91"/>
      <c r="N176" s="91"/>
      <c r="O176" s="91"/>
      <c r="P176" s="91"/>
      <c r="Q176" s="91"/>
      <c r="R176" s="91"/>
      <c r="S176" s="91"/>
      <c r="T176" s="91"/>
      <c r="U176" s="91"/>
      <c r="V176" s="91"/>
      <c r="W176" s="91"/>
      <c r="X176" s="91"/>
      <c r="Y176" s="91"/>
      <c r="Z176" s="91"/>
      <c r="AA176" s="91"/>
      <c r="AB176" s="91"/>
      <c r="AC176" s="91"/>
      <c r="AD176" s="91"/>
      <c r="AE176" s="91"/>
      <c r="AF176" s="91"/>
      <c r="AG176" s="91"/>
      <c r="AH176" s="91"/>
      <c r="AI176" s="91"/>
    </row>
    <row r="177" spans="1:35" s="18" customFormat="1" ht="13.35" customHeight="1" x14ac:dyDescent="0.25">
      <c r="A177" s="91"/>
      <c r="B177" s="91"/>
      <c r="C177" s="91"/>
      <c r="D177" s="91"/>
      <c r="E177" s="91"/>
      <c r="F177" s="112"/>
      <c r="G177" s="112"/>
      <c r="H177" s="92"/>
      <c r="I177" s="91"/>
      <c r="J177" s="91"/>
      <c r="K177" s="91"/>
      <c r="L177" s="91"/>
      <c r="M177" s="91"/>
      <c r="N177" s="91"/>
      <c r="O177" s="91"/>
      <c r="P177" s="91"/>
      <c r="Q177" s="91"/>
      <c r="R177" s="91"/>
      <c r="S177" s="91"/>
      <c r="T177" s="91"/>
      <c r="U177" s="91"/>
      <c r="V177" s="91"/>
      <c r="W177" s="91"/>
      <c r="X177" s="91"/>
      <c r="Y177" s="91"/>
      <c r="Z177" s="91"/>
      <c r="AA177" s="91"/>
      <c r="AB177" s="91"/>
      <c r="AC177" s="91"/>
      <c r="AD177" s="91"/>
      <c r="AE177" s="91"/>
      <c r="AF177" s="91"/>
      <c r="AG177" s="91"/>
      <c r="AH177" s="91"/>
      <c r="AI177" s="91"/>
    </row>
    <row r="178" spans="1:35" s="18" customFormat="1" ht="13.35" customHeight="1" x14ac:dyDescent="0.25">
      <c r="A178" s="91"/>
      <c r="B178" s="91"/>
      <c r="C178" s="91"/>
      <c r="D178" s="91"/>
      <c r="E178" s="91"/>
      <c r="F178" s="112"/>
      <c r="G178" s="112"/>
      <c r="H178" s="92"/>
      <c r="I178" s="91"/>
      <c r="J178" s="91"/>
      <c r="K178" s="91"/>
      <c r="L178" s="91"/>
      <c r="M178" s="91"/>
      <c r="N178" s="91"/>
      <c r="O178" s="91"/>
      <c r="P178" s="91"/>
      <c r="Q178" s="91"/>
      <c r="R178" s="91"/>
      <c r="S178" s="91"/>
      <c r="T178" s="91"/>
      <c r="U178" s="91"/>
      <c r="V178" s="91"/>
      <c r="W178" s="91"/>
      <c r="X178" s="91"/>
      <c r="Y178" s="91"/>
      <c r="Z178" s="91"/>
      <c r="AA178" s="91"/>
      <c r="AB178" s="91"/>
      <c r="AC178" s="91"/>
      <c r="AD178" s="91"/>
      <c r="AE178" s="91"/>
      <c r="AF178" s="91"/>
      <c r="AG178" s="91"/>
      <c r="AH178" s="91"/>
      <c r="AI178" s="91"/>
    </row>
    <row r="179" spans="1:35" s="18" customFormat="1" ht="13.35" customHeight="1" x14ac:dyDescent="0.25">
      <c r="A179" s="91"/>
      <c r="B179" s="91"/>
      <c r="C179" s="91"/>
      <c r="D179" s="91"/>
      <c r="E179" s="91"/>
      <c r="F179" s="112"/>
      <c r="G179" s="112"/>
      <c r="H179" s="92"/>
      <c r="I179" s="91"/>
      <c r="J179" s="91"/>
      <c r="K179" s="91"/>
      <c r="L179" s="91"/>
      <c r="M179" s="91"/>
      <c r="N179" s="91"/>
      <c r="O179" s="91"/>
      <c r="P179" s="91"/>
      <c r="Q179" s="91"/>
      <c r="R179" s="91"/>
      <c r="S179" s="91"/>
      <c r="T179" s="91"/>
      <c r="U179" s="91"/>
      <c r="V179" s="91"/>
      <c r="W179" s="91"/>
      <c r="X179" s="91"/>
      <c r="Y179" s="91"/>
      <c r="Z179" s="91"/>
      <c r="AA179" s="91"/>
      <c r="AB179" s="91"/>
      <c r="AC179" s="91"/>
      <c r="AD179" s="91"/>
      <c r="AE179" s="91"/>
      <c r="AF179" s="91"/>
      <c r="AG179" s="91"/>
      <c r="AH179" s="91"/>
      <c r="AI179" s="91"/>
    </row>
    <row r="180" spans="1:35" s="18" customFormat="1" ht="13.35" customHeight="1" x14ac:dyDescent="0.25">
      <c r="A180" s="91"/>
      <c r="B180" s="91"/>
      <c r="C180" s="91"/>
      <c r="D180" s="91"/>
      <c r="E180" s="91"/>
      <c r="F180" s="112"/>
      <c r="G180" s="112"/>
      <c r="H180" s="92"/>
      <c r="I180" s="91"/>
      <c r="J180" s="91"/>
      <c r="K180" s="91"/>
      <c r="L180" s="91"/>
      <c r="M180" s="91"/>
      <c r="N180" s="91"/>
      <c r="O180" s="91"/>
      <c r="P180" s="91"/>
      <c r="Q180" s="91"/>
      <c r="R180" s="91"/>
      <c r="S180" s="91"/>
      <c r="T180" s="91"/>
      <c r="U180" s="91"/>
      <c r="V180" s="91"/>
      <c r="W180" s="91"/>
      <c r="X180" s="91"/>
      <c r="Y180" s="91"/>
      <c r="Z180" s="91"/>
      <c r="AA180" s="91"/>
      <c r="AB180" s="91"/>
      <c r="AC180" s="91"/>
      <c r="AD180" s="91"/>
      <c r="AE180" s="91"/>
      <c r="AF180" s="91"/>
      <c r="AG180" s="91"/>
      <c r="AH180" s="91"/>
      <c r="AI180" s="91"/>
    </row>
    <row r="181" spans="1:35" s="18" customFormat="1" ht="13.35" customHeight="1" x14ac:dyDescent="0.25">
      <c r="A181" s="91"/>
      <c r="B181" s="91"/>
      <c r="C181" s="91"/>
      <c r="D181" s="91"/>
      <c r="E181" s="91"/>
      <c r="F181" s="112"/>
      <c r="G181" s="112"/>
      <c r="H181" s="92"/>
      <c r="I181" s="91"/>
      <c r="J181" s="91"/>
      <c r="K181" s="91"/>
      <c r="L181" s="91"/>
      <c r="M181" s="91"/>
      <c r="N181" s="91"/>
      <c r="O181" s="91"/>
      <c r="P181" s="91"/>
      <c r="Q181" s="91"/>
      <c r="R181" s="91"/>
      <c r="S181" s="91"/>
      <c r="T181" s="91"/>
      <c r="U181" s="91"/>
      <c r="V181" s="91"/>
      <c r="W181" s="91"/>
      <c r="X181" s="91"/>
      <c r="Y181" s="91"/>
      <c r="Z181" s="91"/>
      <c r="AA181" s="91"/>
      <c r="AB181" s="91"/>
      <c r="AC181" s="91"/>
      <c r="AD181" s="91"/>
      <c r="AE181" s="91"/>
      <c r="AF181" s="91"/>
      <c r="AG181" s="91"/>
      <c r="AH181" s="91"/>
      <c r="AI181" s="91"/>
    </row>
    <row r="182" spans="1:35" s="18" customFormat="1" ht="13.35" customHeight="1" x14ac:dyDescent="0.25">
      <c r="A182" s="91"/>
      <c r="B182" s="91"/>
      <c r="C182" s="91"/>
      <c r="D182" s="91"/>
      <c r="E182" s="91"/>
      <c r="F182" s="112"/>
      <c r="G182" s="112"/>
      <c r="H182" s="92"/>
      <c r="I182" s="91"/>
      <c r="J182" s="91"/>
      <c r="K182" s="91"/>
      <c r="L182" s="91"/>
      <c r="M182" s="91"/>
      <c r="N182" s="91"/>
      <c r="O182" s="91"/>
      <c r="P182" s="91"/>
      <c r="Q182" s="91"/>
      <c r="R182" s="91"/>
      <c r="S182" s="91"/>
      <c r="T182" s="91"/>
      <c r="U182" s="91"/>
      <c r="V182" s="91"/>
      <c r="W182" s="91"/>
      <c r="X182" s="91"/>
      <c r="Y182" s="91"/>
      <c r="Z182" s="91"/>
      <c r="AA182" s="91"/>
      <c r="AB182" s="91"/>
      <c r="AC182" s="91"/>
      <c r="AD182" s="91"/>
      <c r="AE182" s="91"/>
      <c r="AF182" s="91"/>
      <c r="AG182" s="91"/>
      <c r="AH182" s="91"/>
      <c r="AI182" s="91"/>
    </row>
    <row r="183" spans="1:35" s="18" customFormat="1" ht="13.35" customHeight="1" x14ac:dyDescent="0.25">
      <c r="A183" s="91"/>
      <c r="B183" s="91"/>
      <c r="C183" s="91"/>
      <c r="D183" s="91"/>
      <c r="E183" s="91"/>
      <c r="F183" s="112"/>
      <c r="G183" s="112"/>
      <c r="H183" s="92"/>
      <c r="I183" s="91"/>
      <c r="J183" s="91"/>
      <c r="K183" s="91"/>
      <c r="L183" s="91"/>
      <c r="M183" s="91"/>
      <c r="N183" s="91"/>
      <c r="O183" s="91"/>
      <c r="P183" s="91"/>
      <c r="Q183" s="91"/>
      <c r="R183" s="91"/>
      <c r="S183" s="91"/>
      <c r="T183" s="91"/>
      <c r="U183" s="91"/>
      <c r="V183" s="91"/>
      <c r="W183" s="91"/>
      <c r="X183" s="91"/>
      <c r="Y183" s="91"/>
      <c r="Z183" s="91"/>
      <c r="AA183" s="91"/>
      <c r="AB183" s="91"/>
      <c r="AC183" s="91"/>
      <c r="AD183" s="91"/>
      <c r="AE183" s="91"/>
      <c r="AF183" s="91"/>
      <c r="AG183" s="91"/>
      <c r="AH183" s="91"/>
      <c r="AI183" s="91"/>
    </row>
    <row r="184" spans="1:35" s="18" customFormat="1" ht="13.35" customHeight="1" x14ac:dyDescent="0.25">
      <c r="A184" s="91"/>
      <c r="B184" s="91"/>
      <c r="C184" s="91"/>
      <c r="D184" s="91"/>
      <c r="E184" s="91"/>
      <c r="F184" s="112"/>
      <c r="G184" s="112"/>
      <c r="H184" s="92"/>
      <c r="I184" s="91"/>
      <c r="J184" s="91"/>
      <c r="K184" s="91"/>
      <c r="L184" s="91"/>
      <c r="M184" s="91"/>
      <c r="N184" s="91"/>
      <c r="O184" s="91"/>
      <c r="P184" s="91"/>
      <c r="Q184" s="91"/>
      <c r="R184" s="91"/>
      <c r="S184" s="91"/>
      <c r="T184" s="91"/>
      <c r="U184" s="91"/>
      <c r="V184" s="91"/>
      <c r="W184" s="91"/>
      <c r="X184" s="91"/>
      <c r="Y184" s="91"/>
      <c r="Z184" s="91"/>
      <c r="AA184" s="91"/>
      <c r="AB184" s="91"/>
      <c r="AC184" s="91"/>
      <c r="AD184" s="91"/>
      <c r="AE184" s="91"/>
      <c r="AF184" s="91"/>
      <c r="AG184" s="91"/>
      <c r="AH184" s="91"/>
      <c r="AI184" s="91"/>
    </row>
    <row r="185" spans="1:35" s="18" customFormat="1" ht="13.35" customHeight="1" x14ac:dyDescent="0.25">
      <c r="A185" s="91"/>
      <c r="B185" s="91"/>
      <c r="C185" s="91"/>
      <c r="D185" s="91"/>
      <c r="E185" s="91"/>
      <c r="F185" s="112"/>
      <c r="G185" s="112"/>
      <c r="H185" s="92"/>
      <c r="I185" s="91"/>
      <c r="J185" s="91"/>
      <c r="K185" s="91"/>
      <c r="L185" s="91"/>
      <c r="M185" s="91"/>
      <c r="N185" s="91"/>
      <c r="O185" s="91"/>
      <c r="P185" s="91"/>
      <c r="Q185" s="91"/>
      <c r="R185" s="91"/>
      <c r="S185" s="91"/>
      <c r="T185" s="91"/>
      <c r="U185" s="91"/>
      <c r="V185" s="91"/>
      <c r="W185" s="91"/>
      <c r="X185" s="91"/>
      <c r="Y185" s="91"/>
      <c r="Z185" s="91"/>
      <c r="AA185" s="91"/>
      <c r="AB185" s="91"/>
      <c r="AC185" s="91"/>
      <c r="AD185" s="91"/>
      <c r="AE185" s="91"/>
      <c r="AF185" s="91"/>
      <c r="AG185" s="91"/>
      <c r="AH185" s="91"/>
      <c r="AI185" s="91"/>
    </row>
    <row r="186" spans="1:35" s="18" customFormat="1" ht="13.35" customHeight="1" x14ac:dyDescent="0.25">
      <c r="A186" s="91"/>
      <c r="B186" s="91"/>
      <c r="C186" s="91"/>
      <c r="D186" s="91"/>
      <c r="E186" s="91"/>
      <c r="F186" s="112"/>
      <c r="G186" s="112"/>
      <c r="H186" s="92"/>
      <c r="I186" s="91"/>
      <c r="J186" s="91"/>
      <c r="K186" s="91"/>
      <c r="L186" s="91"/>
      <c r="M186" s="91"/>
      <c r="N186" s="91"/>
      <c r="O186" s="91"/>
      <c r="P186" s="91"/>
      <c r="Q186" s="91"/>
      <c r="R186" s="91"/>
      <c r="S186" s="91"/>
      <c r="T186" s="91"/>
      <c r="U186" s="91"/>
      <c r="V186" s="91"/>
      <c r="W186" s="91"/>
      <c r="X186" s="91"/>
      <c r="Y186" s="91"/>
      <c r="Z186" s="91"/>
      <c r="AA186" s="91"/>
      <c r="AB186" s="91"/>
      <c r="AC186" s="91"/>
      <c r="AD186" s="91"/>
      <c r="AE186" s="91"/>
      <c r="AF186" s="91"/>
      <c r="AG186" s="91"/>
      <c r="AH186" s="91"/>
      <c r="AI186" s="91"/>
    </row>
    <row r="187" spans="1:35" s="18" customFormat="1" ht="13.35" customHeight="1" x14ac:dyDescent="0.25">
      <c r="A187" s="91"/>
      <c r="B187" s="91"/>
      <c r="C187" s="91"/>
      <c r="D187" s="91"/>
      <c r="E187" s="91"/>
      <c r="F187" s="112"/>
      <c r="G187" s="112"/>
      <c r="H187" s="92"/>
      <c r="I187" s="91"/>
      <c r="J187" s="91"/>
      <c r="K187" s="91"/>
      <c r="L187" s="91"/>
      <c r="M187" s="91"/>
      <c r="N187" s="91"/>
      <c r="O187" s="91"/>
      <c r="P187" s="91"/>
      <c r="Q187" s="91"/>
      <c r="R187" s="91"/>
      <c r="S187" s="91"/>
      <c r="T187" s="91"/>
      <c r="U187" s="91"/>
      <c r="V187" s="91"/>
      <c r="W187" s="91"/>
      <c r="X187" s="91"/>
      <c r="Y187" s="91"/>
      <c r="Z187" s="91"/>
      <c r="AA187" s="91"/>
      <c r="AB187" s="91"/>
      <c r="AC187" s="91"/>
      <c r="AD187" s="91"/>
      <c r="AE187" s="91"/>
      <c r="AF187" s="91"/>
      <c r="AG187" s="91"/>
      <c r="AH187" s="91"/>
      <c r="AI187" s="91"/>
    </row>
    <row r="188" spans="1:35" s="18" customFormat="1" ht="13.35" customHeight="1" x14ac:dyDescent="0.25">
      <c r="A188" s="91"/>
      <c r="B188" s="91"/>
      <c r="C188" s="91"/>
      <c r="D188" s="91"/>
      <c r="E188" s="91"/>
      <c r="F188" s="112"/>
      <c r="G188" s="112"/>
      <c r="H188" s="92"/>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row>
    <row r="189" spans="1:35" s="18" customFormat="1" ht="13.35" customHeight="1" x14ac:dyDescent="0.25">
      <c r="A189" s="91"/>
      <c r="B189" s="91"/>
      <c r="C189" s="91"/>
      <c r="D189" s="91"/>
      <c r="E189" s="91"/>
      <c r="F189" s="112"/>
      <c r="G189" s="112"/>
      <c r="H189" s="92"/>
      <c r="I189" s="91"/>
      <c r="J189" s="91"/>
      <c r="K189" s="91"/>
      <c r="L189" s="91"/>
      <c r="M189" s="91"/>
      <c r="N189" s="91"/>
      <c r="O189" s="91"/>
      <c r="P189" s="91"/>
      <c r="Q189" s="91"/>
      <c r="R189" s="91"/>
      <c r="S189" s="91"/>
      <c r="T189" s="91"/>
      <c r="U189" s="91"/>
      <c r="V189" s="91"/>
      <c r="W189" s="91"/>
      <c r="X189" s="91"/>
      <c r="Y189" s="91"/>
      <c r="Z189" s="91"/>
      <c r="AA189" s="91"/>
      <c r="AB189" s="91"/>
      <c r="AC189" s="91"/>
      <c r="AD189" s="91"/>
      <c r="AE189" s="91"/>
      <c r="AF189" s="91"/>
      <c r="AG189" s="91"/>
      <c r="AH189" s="91"/>
      <c r="AI189" s="91"/>
    </row>
    <row r="190" spans="1:35" s="18" customFormat="1" ht="13.35" customHeight="1" x14ac:dyDescent="0.25">
      <c r="A190" s="91"/>
      <c r="B190" s="91"/>
      <c r="C190" s="91"/>
      <c r="D190" s="91"/>
      <c r="E190" s="91"/>
      <c r="F190" s="112"/>
      <c r="G190" s="112"/>
      <c r="H190" s="92"/>
      <c r="I190" s="91"/>
      <c r="J190" s="91"/>
      <c r="K190" s="91"/>
      <c r="L190" s="91"/>
      <c r="M190" s="91"/>
      <c r="N190" s="91"/>
      <c r="O190" s="91"/>
      <c r="P190" s="91"/>
      <c r="Q190" s="91"/>
      <c r="R190" s="91"/>
      <c r="S190" s="91"/>
      <c r="T190" s="91"/>
      <c r="U190" s="91"/>
      <c r="V190" s="91"/>
      <c r="W190" s="91"/>
      <c r="X190" s="91"/>
      <c r="Y190" s="91"/>
      <c r="Z190" s="91"/>
      <c r="AA190" s="91"/>
      <c r="AB190" s="91"/>
      <c r="AC190" s="91"/>
      <c r="AD190" s="91"/>
      <c r="AE190" s="91"/>
      <c r="AF190" s="91"/>
      <c r="AG190" s="91"/>
      <c r="AH190" s="91"/>
      <c r="AI190" s="91"/>
    </row>
    <row r="191" spans="1:35" s="18" customFormat="1" ht="13.35" customHeight="1" x14ac:dyDescent="0.25">
      <c r="A191" s="91"/>
      <c r="B191" s="91"/>
      <c r="C191" s="91"/>
      <c r="D191" s="91"/>
      <c r="E191" s="91"/>
      <c r="F191" s="112"/>
      <c r="G191" s="112"/>
      <c r="H191" s="92"/>
      <c r="I191" s="91"/>
      <c r="J191" s="91"/>
      <c r="K191" s="91"/>
      <c r="L191" s="91"/>
      <c r="M191" s="91"/>
      <c r="N191" s="91"/>
      <c r="O191" s="91"/>
      <c r="P191" s="91"/>
      <c r="Q191" s="91"/>
      <c r="R191" s="91"/>
      <c r="S191" s="91"/>
      <c r="T191" s="91"/>
      <c r="U191" s="91"/>
      <c r="V191" s="91"/>
      <c r="W191" s="91"/>
      <c r="X191" s="91"/>
      <c r="Y191" s="91"/>
      <c r="Z191" s="91"/>
      <c r="AA191" s="91"/>
      <c r="AB191" s="91"/>
      <c r="AC191" s="91"/>
      <c r="AD191" s="91"/>
      <c r="AE191" s="91"/>
      <c r="AF191" s="91"/>
      <c r="AG191" s="91"/>
      <c r="AH191" s="91"/>
      <c r="AI191" s="91"/>
    </row>
    <row r="192" spans="1:35" s="18" customFormat="1" ht="13.35" customHeight="1" x14ac:dyDescent="0.25">
      <c r="A192" s="91"/>
      <c r="B192" s="91"/>
      <c r="C192" s="91"/>
      <c r="D192" s="91"/>
      <c r="E192" s="91"/>
      <c r="F192" s="112"/>
      <c r="G192" s="112"/>
      <c r="H192" s="92"/>
      <c r="I192" s="91"/>
      <c r="J192" s="91"/>
      <c r="K192" s="91"/>
      <c r="L192" s="91"/>
      <c r="M192" s="91"/>
      <c r="N192" s="91"/>
      <c r="O192" s="91"/>
      <c r="P192" s="91"/>
      <c r="Q192" s="91"/>
      <c r="R192" s="91"/>
      <c r="S192" s="91"/>
      <c r="T192" s="91"/>
      <c r="U192" s="91"/>
      <c r="V192" s="91"/>
      <c r="W192" s="91"/>
      <c r="X192" s="91"/>
      <c r="Y192" s="91"/>
      <c r="Z192" s="91"/>
      <c r="AA192" s="91"/>
      <c r="AB192" s="91"/>
      <c r="AC192" s="91"/>
      <c r="AD192" s="91"/>
      <c r="AE192" s="91"/>
      <c r="AF192" s="91"/>
      <c r="AG192" s="91"/>
      <c r="AH192" s="91"/>
      <c r="AI192" s="91"/>
    </row>
    <row r="193" spans="1:35" s="18" customFormat="1" ht="13.35" customHeight="1" x14ac:dyDescent="0.25">
      <c r="A193" s="91"/>
      <c r="B193" s="91"/>
      <c r="C193" s="91"/>
      <c r="D193" s="91"/>
      <c r="E193" s="91"/>
      <c r="F193" s="112"/>
      <c r="G193" s="112"/>
      <c r="H193" s="92"/>
      <c r="I193" s="91"/>
      <c r="J193" s="91"/>
      <c r="K193" s="91"/>
      <c r="L193" s="91"/>
      <c r="M193" s="91"/>
      <c r="N193" s="91"/>
      <c r="O193" s="91"/>
      <c r="P193" s="91"/>
      <c r="Q193" s="91"/>
      <c r="R193" s="91"/>
      <c r="S193" s="91"/>
      <c r="T193" s="91"/>
      <c r="U193" s="91"/>
      <c r="V193" s="91"/>
      <c r="W193" s="91"/>
      <c r="X193" s="91"/>
      <c r="Y193" s="91"/>
      <c r="Z193" s="91"/>
      <c r="AA193" s="91"/>
      <c r="AB193" s="91"/>
      <c r="AC193" s="91"/>
      <c r="AD193" s="91"/>
      <c r="AE193" s="91"/>
      <c r="AF193" s="91"/>
      <c r="AG193" s="91"/>
      <c r="AH193" s="91"/>
      <c r="AI193" s="91"/>
    </row>
    <row r="194" spans="1:35" s="18" customFormat="1" ht="13.35" customHeight="1" x14ac:dyDescent="0.25">
      <c r="A194" s="91"/>
      <c r="B194" s="91"/>
      <c r="C194" s="91"/>
      <c r="D194" s="91"/>
      <c r="E194" s="91"/>
      <c r="F194" s="112"/>
      <c r="G194" s="112"/>
      <c r="H194" s="92"/>
      <c r="I194" s="91"/>
      <c r="J194" s="91"/>
      <c r="K194" s="91"/>
      <c r="L194" s="91"/>
      <c r="M194" s="91"/>
      <c r="N194" s="91"/>
      <c r="O194" s="91"/>
      <c r="P194" s="91"/>
      <c r="Q194" s="91"/>
      <c r="R194" s="91"/>
      <c r="S194" s="91"/>
      <c r="T194" s="91"/>
      <c r="U194" s="91"/>
      <c r="V194" s="91"/>
      <c r="W194" s="91"/>
      <c r="X194" s="91"/>
      <c r="Y194" s="91"/>
      <c r="Z194" s="91"/>
      <c r="AA194" s="91"/>
      <c r="AB194" s="91"/>
      <c r="AC194" s="91"/>
      <c r="AD194" s="91"/>
      <c r="AE194" s="91"/>
      <c r="AF194" s="91"/>
      <c r="AG194" s="91"/>
      <c r="AH194" s="91"/>
      <c r="AI194" s="91"/>
    </row>
    <row r="195" spans="1:35" s="18" customFormat="1" ht="13.35" customHeight="1" x14ac:dyDescent="0.25">
      <c r="A195" s="91"/>
      <c r="B195" s="91"/>
      <c r="C195" s="91"/>
      <c r="D195" s="91"/>
      <c r="E195" s="91"/>
      <c r="F195" s="112"/>
      <c r="G195" s="112"/>
      <c r="H195" s="92"/>
      <c r="I195" s="91"/>
      <c r="J195" s="91"/>
      <c r="K195" s="91"/>
      <c r="L195" s="91"/>
      <c r="M195" s="91"/>
      <c r="N195" s="91"/>
      <c r="O195" s="91"/>
      <c r="P195" s="91"/>
      <c r="Q195" s="91"/>
      <c r="R195" s="91"/>
      <c r="S195" s="91"/>
      <c r="T195" s="91"/>
      <c r="U195" s="91"/>
      <c r="V195" s="91"/>
      <c r="W195" s="91"/>
      <c r="X195" s="91"/>
      <c r="Y195" s="91"/>
      <c r="Z195" s="91"/>
      <c r="AA195" s="91"/>
      <c r="AB195" s="91"/>
      <c r="AC195" s="91"/>
      <c r="AD195" s="91"/>
      <c r="AE195" s="91"/>
      <c r="AF195" s="91"/>
      <c r="AG195" s="91"/>
      <c r="AH195" s="91"/>
      <c r="AI195" s="91"/>
    </row>
    <row r="196" spans="1:35" s="18" customFormat="1" ht="13.35" customHeight="1" x14ac:dyDescent="0.25">
      <c r="A196" s="91"/>
      <c r="B196" s="91"/>
      <c r="C196" s="91"/>
      <c r="D196" s="91"/>
      <c r="E196" s="91"/>
      <c r="F196" s="112"/>
      <c r="G196" s="112"/>
      <c r="H196" s="92"/>
      <c r="I196" s="91"/>
      <c r="J196" s="91"/>
      <c r="K196" s="91"/>
      <c r="L196" s="91"/>
      <c r="M196" s="91"/>
      <c r="N196" s="91"/>
      <c r="O196" s="91"/>
      <c r="P196" s="91"/>
      <c r="Q196" s="91"/>
      <c r="R196" s="91"/>
      <c r="S196" s="91"/>
      <c r="T196" s="91"/>
      <c r="U196" s="91"/>
      <c r="V196" s="91"/>
      <c r="W196" s="91"/>
      <c r="X196" s="91"/>
      <c r="Y196" s="91"/>
      <c r="Z196" s="91"/>
      <c r="AA196" s="91"/>
      <c r="AB196" s="91"/>
      <c r="AC196" s="91"/>
      <c r="AD196" s="91"/>
      <c r="AE196" s="91"/>
      <c r="AF196" s="91"/>
      <c r="AG196" s="91"/>
      <c r="AH196" s="91"/>
      <c r="AI196" s="91"/>
    </row>
    <row r="197" spans="1:35" s="18" customFormat="1" ht="13.35" customHeight="1" x14ac:dyDescent="0.25">
      <c r="A197" s="91"/>
      <c r="B197" s="91"/>
      <c r="C197" s="91"/>
      <c r="D197" s="91"/>
      <c r="E197" s="91"/>
      <c r="F197" s="112"/>
      <c r="G197" s="112"/>
      <c r="H197" s="92"/>
      <c r="I197" s="91"/>
      <c r="J197" s="91"/>
      <c r="K197" s="91"/>
      <c r="L197" s="91"/>
      <c r="M197" s="91"/>
      <c r="N197" s="91"/>
      <c r="O197" s="91"/>
      <c r="P197" s="91"/>
      <c r="Q197" s="91"/>
      <c r="R197" s="91"/>
      <c r="S197" s="91"/>
      <c r="T197" s="91"/>
      <c r="U197" s="91"/>
      <c r="V197" s="91"/>
      <c r="W197" s="91"/>
      <c r="X197" s="91"/>
      <c r="Y197" s="91"/>
      <c r="Z197" s="91"/>
      <c r="AA197" s="91"/>
      <c r="AB197" s="91"/>
      <c r="AC197" s="91"/>
      <c r="AD197" s="91"/>
      <c r="AE197" s="91"/>
      <c r="AF197" s="91"/>
      <c r="AG197" s="91"/>
      <c r="AH197" s="91"/>
      <c r="AI197" s="91"/>
    </row>
    <row r="198" spans="1:35" s="18" customFormat="1" ht="13.35" customHeight="1" x14ac:dyDescent="0.25">
      <c r="A198" s="91"/>
      <c r="B198" s="91"/>
      <c r="C198" s="91"/>
      <c r="D198" s="91"/>
      <c r="E198" s="91"/>
      <c r="F198" s="112"/>
      <c r="G198" s="112"/>
      <c r="H198" s="92"/>
      <c r="I198" s="91"/>
      <c r="J198" s="91"/>
      <c r="K198" s="91"/>
      <c r="L198" s="91"/>
      <c r="M198" s="91"/>
      <c r="N198" s="91"/>
      <c r="O198" s="91"/>
      <c r="P198" s="91"/>
      <c r="Q198" s="91"/>
      <c r="R198" s="91"/>
      <c r="S198" s="91"/>
      <c r="T198" s="91"/>
      <c r="U198" s="91"/>
      <c r="V198" s="91"/>
      <c r="W198" s="91"/>
      <c r="X198" s="91"/>
      <c r="Y198" s="91"/>
      <c r="Z198" s="91"/>
      <c r="AA198" s="91"/>
      <c r="AB198" s="91"/>
      <c r="AC198" s="91"/>
      <c r="AD198" s="91"/>
      <c r="AE198" s="91"/>
      <c r="AF198" s="91"/>
      <c r="AG198" s="91"/>
      <c r="AH198" s="91"/>
      <c r="AI198" s="91"/>
    </row>
    <row r="199" spans="1:35" s="18" customFormat="1" ht="13.35" customHeight="1" x14ac:dyDescent="0.25">
      <c r="A199" s="91"/>
      <c r="B199" s="91"/>
      <c r="C199" s="91"/>
      <c r="D199" s="91"/>
      <c r="E199" s="91"/>
      <c r="F199" s="112"/>
      <c r="G199" s="112"/>
      <c r="H199" s="92"/>
      <c r="I199" s="91"/>
      <c r="J199" s="91"/>
      <c r="K199" s="91"/>
      <c r="L199" s="91"/>
      <c r="M199" s="91"/>
      <c r="N199" s="91"/>
      <c r="O199" s="91"/>
      <c r="P199" s="91"/>
      <c r="Q199" s="91"/>
      <c r="R199" s="91"/>
      <c r="S199" s="91"/>
      <c r="T199" s="91"/>
      <c r="U199" s="91"/>
      <c r="V199" s="91"/>
      <c r="W199" s="91"/>
      <c r="X199" s="91"/>
      <c r="Y199" s="91"/>
      <c r="Z199" s="91"/>
      <c r="AA199" s="91"/>
      <c r="AB199" s="91"/>
      <c r="AC199" s="91"/>
      <c r="AD199" s="91"/>
      <c r="AE199" s="91"/>
      <c r="AF199" s="91"/>
      <c r="AG199" s="91"/>
      <c r="AH199" s="91"/>
      <c r="AI199" s="91"/>
    </row>
    <row r="200" spans="1:35" s="18" customFormat="1" ht="13.35" customHeight="1" x14ac:dyDescent="0.25">
      <c r="A200" s="91"/>
      <c r="B200" s="91"/>
      <c r="C200" s="91"/>
      <c r="D200" s="91"/>
      <c r="E200" s="91"/>
      <c r="F200" s="112"/>
      <c r="G200" s="112"/>
      <c r="H200" s="92"/>
      <c r="I200" s="91"/>
      <c r="J200" s="91"/>
      <c r="K200" s="91"/>
      <c r="L200" s="91"/>
      <c r="M200" s="91"/>
      <c r="N200" s="91"/>
      <c r="O200" s="91"/>
      <c r="P200" s="91"/>
      <c r="Q200" s="91"/>
      <c r="R200" s="91"/>
      <c r="S200" s="91"/>
      <c r="T200" s="91"/>
      <c r="U200" s="91"/>
      <c r="V200" s="91"/>
      <c r="W200" s="91"/>
      <c r="X200" s="91"/>
      <c r="Y200" s="91"/>
      <c r="Z200" s="91"/>
      <c r="AA200" s="91"/>
      <c r="AB200" s="91"/>
      <c r="AC200" s="91"/>
      <c r="AD200" s="91"/>
      <c r="AE200" s="91"/>
      <c r="AF200" s="91"/>
      <c r="AG200" s="91"/>
      <c r="AH200" s="91"/>
      <c r="AI200" s="91"/>
    </row>
    <row r="201" spans="1:35" s="18" customFormat="1" ht="13.35" customHeight="1" x14ac:dyDescent="0.25">
      <c r="A201" s="91"/>
      <c r="B201" s="91"/>
      <c r="C201" s="91"/>
      <c r="D201" s="91"/>
      <c r="E201" s="91"/>
      <c r="F201" s="112"/>
      <c r="G201" s="112"/>
      <c r="H201" s="92"/>
      <c r="I201" s="91"/>
      <c r="J201" s="91"/>
      <c r="K201" s="91"/>
      <c r="L201" s="91"/>
      <c r="M201" s="91"/>
      <c r="N201" s="91"/>
      <c r="O201" s="91"/>
      <c r="P201" s="91"/>
      <c r="Q201" s="91"/>
      <c r="R201" s="91"/>
      <c r="S201" s="91"/>
      <c r="T201" s="91"/>
      <c r="U201" s="91"/>
      <c r="V201" s="91"/>
      <c r="W201" s="91"/>
      <c r="X201" s="91"/>
      <c r="Y201" s="91"/>
      <c r="Z201" s="91"/>
      <c r="AA201" s="91"/>
      <c r="AB201" s="91"/>
      <c r="AC201" s="91"/>
      <c r="AD201" s="91"/>
      <c r="AE201" s="91"/>
      <c r="AF201" s="91"/>
      <c r="AG201" s="91"/>
      <c r="AH201" s="91"/>
      <c r="AI201" s="91"/>
    </row>
    <row r="202" spans="1:35" s="18" customFormat="1" ht="13.35" customHeight="1" x14ac:dyDescent="0.25">
      <c r="A202" s="91"/>
      <c r="B202" s="91"/>
      <c r="C202" s="91"/>
      <c r="D202" s="91"/>
      <c r="E202" s="91"/>
      <c r="F202" s="112"/>
      <c r="G202" s="112"/>
      <c r="H202" s="92"/>
      <c r="I202" s="91"/>
      <c r="J202" s="91"/>
      <c r="K202" s="91"/>
      <c r="L202" s="91"/>
      <c r="M202" s="91"/>
      <c r="N202" s="91"/>
      <c r="O202" s="91"/>
      <c r="P202" s="91"/>
      <c r="Q202" s="91"/>
      <c r="R202" s="91"/>
      <c r="S202" s="91"/>
      <c r="T202" s="91"/>
      <c r="U202" s="91"/>
      <c r="V202" s="91"/>
      <c r="W202" s="91"/>
      <c r="X202" s="91"/>
      <c r="Y202" s="91"/>
      <c r="Z202" s="91"/>
      <c r="AA202" s="91"/>
      <c r="AB202" s="91"/>
      <c r="AC202" s="91"/>
      <c r="AD202" s="91"/>
      <c r="AE202" s="91"/>
      <c r="AF202" s="91"/>
      <c r="AG202" s="91"/>
      <c r="AH202" s="91"/>
      <c r="AI202" s="91"/>
    </row>
    <row r="203" spans="1:35" s="18" customFormat="1" ht="13.35" customHeight="1" x14ac:dyDescent="0.25">
      <c r="A203" s="91"/>
      <c r="B203" s="91"/>
      <c r="C203" s="91"/>
      <c r="D203" s="91"/>
      <c r="E203" s="91"/>
      <c r="F203" s="112"/>
      <c r="G203" s="112"/>
      <c r="H203" s="92"/>
      <c r="I203" s="91"/>
      <c r="J203" s="91"/>
      <c r="K203" s="91"/>
      <c r="L203" s="91"/>
      <c r="M203" s="91"/>
      <c r="N203" s="91"/>
      <c r="O203" s="91"/>
      <c r="P203" s="91"/>
      <c r="Q203" s="91"/>
      <c r="R203" s="91"/>
      <c r="S203" s="91"/>
      <c r="T203" s="91"/>
      <c r="U203" s="91"/>
      <c r="V203" s="91"/>
      <c r="W203" s="91"/>
      <c r="X203" s="91"/>
      <c r="Y203" s="91"/>
      <c r="Z203" s="91"/>
      <c r="AA203" s="91"/>
      <c r="AB203" s="91"/>
      <c r="AC203" s="91"/>
      <c r="AD203" s="91"/>
      <c r="AE203" s="91"/>
      <c r="AF203" s="91"/>
      <c r="AG203" s="91"/>
      <c r="AH203" s="91"/>
      <c r="AI203" s="91"/>
    </row>
    <row r="204" spans="1:35" s="18" customFormat="1" ht="13.35" customHeight="1" x14ac:dyDescent="0.25">
      <c r="A204" s="91"/>
      <c r="B204" s="91"/>
      <c r="C204" s="91"/>
      <c r="D204" s="91"/>
      <c r="E204" s="91"/>
      <c r="F204" s="112"/>
      <c r="G204" s="112"/>
      <c r="H204" s="92"/>
      <c r="I204" s="91"/>
      <c r="J204" s="91"/>
      <c r="K204" s="91"/>
      <c r="L204" s="91"/>
      <c r="M204" s="91"/>
      <c r="N204" s="91"/>
      <c r="O204" s="91"/>
      <c r="P204" s="91"/>
      <c r="Q204" s="91"/>
      <c r="R204" s="91"/>
      <c r="S204" s="91"/>
      <c r="T204" s="91"/>
      <c r="U204" s="91"/>
      <c r="V204" s="91"/>
      <c r="W204" s="91"/>
      <c r="X204" s="91"/>
      <c r="Y204" s="91"/>
      <c r="Z204" s="91"/>
      <c r="AA204" s="91"/>
      <c r="AB204" s="91"/>
      <c r="AC204" s="91"/>
      <c r="AD204" s="91"/>
      <c r="AE204" s="91"/>
      <c r="AF204" s="91"/>
      <c r="AG204" s="91"/>
      <c r="AH204" s="91"/>
      <c r="AI204" s="91"/>
    </row>
    <row r="205" spans="1:35" s="18" customFormat="1" ht="13.35" customHeight="1" x14ac:dyDescent="0.25">
      <c r="A205" s="91"/>
      <c r="B205" s="91"/>
      <c r="C205" s="91"/>
      <c r="D205" s="91"/>
      <c r="E205" s="91"/>
      <c r="F205" s="112"/>
      <c r="G205" s="112"/>
      <c r="H205" s="92"/>
      <c r="I205" s="91"/>
      <c r="J205" s="91"/>
      <c r="K205" s="91"/>
      <c r="L205" s="91"/>
      <c r="M205" s="91"/>
      <c r="N205" s="91"/>
      <c r="O205" s="91"/>
      <c r="P205" s="91"/>
      <c r="Q205" s="91"/>
      <c r="R205" s="91"/>
      <c r="S205" s="91"/>
      <c r="T205" s="91"/>
      <c r="U205" s="91"/>
      <c r="V205" s="91"/>
      <c r="W205" s="91"/>
      <c r="X205" s="91"/>
      <c r="Y205" s="91"/>
      <c r="Z205" s="91"/>
      <c r="AA205" s="91"/>
      <c r="AB205" s="91"/>
      <c r="AC205" s="91"/>
      <c r="AD205" s="91"/>
      <c r="AE205" s="91"/>
      <c r="AF205" s="91"/>
      <c r="AG205" s="91"/>
      <c r="AH205" s="91"/>
      <c r="AI205" s="91"/>
    </row>
    <row r="206" spans="1:35" s="18" customFormat="1" ht="13.35" customHeight="1" x14ac:dyDescent="0.25">
      <c r="A206" s="91"/>
      <c r="B206" s="91"/>
      <c r="C206" s="91"/>
      <c r="D206" s="91"/>
      <c r="E206" s="91"/>
      <c r="F206" s="112"/>
      <c r="G206" s="112"/>
      <c r="H206" s="92"/>
      <c r="I206" s="91"/>
      <c r="J206" s="91"/>
      <c r="K206" s="91"/>
      <c r="L206" s="91"/>
      <c r="M206" s="91"/>
      <c r="N206" s="91"/>
      <c r="O206" s="91"/>
      <c r="P206" s="91"/>
      <c r="Q206" s="91"/>
      <c r="R206" s="91"/>
      <c r="S206" s="91"/>
      <c r="T206" s="91"/>
      <c r="U206" s="91"/>
      <c r="V206" s="91"/>
      <c r="W206" s="91"/>
      <c r="X206" s="91"/>
      <c r="Y206" s="91"/>
      <c r="Z206" s="91"/>
      <c r="AA206" s="91"/>
      <c r="AB206" s="91"/>
      <c r="AC206" s="91"/>
      <c r="AD206" s="91"/>
      <c r="AE206" s="91"/>
      <c r="AF206" s="91"/>
      <c r="AG206" s="91"/>
      <c r="AH206" s="91"/>
      <c r="AI206" s="91"/>
    </row>
    <row r="207" spans="1:35" s="18" customFormat="1" ht="13.35" customHeight="1" x14ac:dyDescent="0.25">
      <c r="A207" s="91"/>
      <c r="B207" s="91"/>
      <c r="C207" s="91"/>
      <c r="D207" s="91"/>
      <c r="E207" s="91"/>
      <c r="F207" s="112"/>
      <c r="G207" s="112"/>
      <c r="H207" s="92"/>
      <c r="I207" s="91"/>
      <c r="J207" s="91"/>
      <c r="K207" s="91"/>
      <c r="L207" s="91"/>
      <c r="M207" s="91"/>
      <c r="N207" s="91"/>
      <c r="O207" s="91"/>
      <c r="P207" s="91"/>
      <c r="Q207" s="91"/>
      <c r="R207" s="91"/>
      <c r="S207" s="91"/>
      <c r="T207" s="91"/>
      <c r="U207" s="91"/>
      <c r="V207" s="91"/>
      <c r="W207" s="91"/>
      <c r="X207" s="91"/>
      <c r="Y207" s="91"/>
      <c r="Z207" s="91"/>
      <c r="AA207" s="91"/>
      <c r="AB207" s="91"/>
      <c r="AC207" s="91"/>
      <c r="AD207" s="91"/>
      <c r="AE207" s="91"/>
      <c r="AF207" s="91"/>
      <c r="AG207" s="91"/>
      <c r="AH207" s="91"/>
      <c r="AI207" s="91"/>
    </row>
    <row r="208" spans="1:35" s="18" customFormat="1" ht="13.35" customHeight="1" x14ac:dyDescent="0.25">
      <c r="A208" s="91"/>
      <c r="B208" s="91"/>
      <c r="C208" s="91"/>
      <c r="D208" s="91"/>
      <c r="E208" s="91"/>
      <c r="F208" s="112"/>
      <c r="G208" s="112"/>
      <c r="H208" s="92"/>
      <c r="I208" s="91"/>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1"/>
    </row>
    <row r="209" spans="1:35" s="18" customFormat="1" ht="13.35" customHeight="1" x14ac:dyDescent="0.25">
      <c r="A209" s="91"/>
      <c r="B209" s="91"/>
      <c r="C209" s="91"/>
      <c r="D209" s="91"/>
      <c r="E209" s="91"/>
      <c r="F209" s="112"/>
      <c r="G209" s="112"/>
      <c r="H209" s="92"/>
      <c r="I209" s="91"/>
      <c r="J209" s="91"/>
      <c r="K209" s="91"/>
      <c r="L209" s="91"/>
      <c r="M209" s="91"/>
      <c r="N209" s="91"/>
      <c r="O209" s="91"/>
      <c r="P209" s="91"/>
      <c r="Q209" s="91"/>
      <c r="R209" s="91"/>
      <c r="S209" s="91"/>
      <c r="T209" s="91"/>
      <c r="U209" s="91"/>
      <c r="V209" s="91"/>
      <c r="W209" s="91"/>
      <c r="X209" s="91"/>
      <c r="Y209" s="91"/>
      <c r="Z209" s="91"/>
      <c r="AA209" s="91"/>
      <c r="AB209" s="91"/>
      <c r="AC209" s="91"/>
      <c r="AD209" s="91"/>
      <c r="AE209" s="91"/>
      <c r="AF209" s="91"/>
      <c r="AG209" s="91"/>
      <c r="AH209" s="91"/>
      <c r="AI209" s="91"/>
    </row>
    <row r="210" spans="1:35" s="18" customFormat="1" ht="13.35" customHeight="1" x14ac:dyDescent="0.25">
      <c r="A210" s="91"/>
      <c r="B210" s="91"/>
      <c r="C210" s="91"/>
      <c r="D210" s="91"/>
      <c r="E210" s="91"/>
      <c r="F210" s="112"/>
      <c r="G210" s="112"/>
      <c r="H210" s="92"/>
      <c r="I210" s="91"/>
      <c r="J210" s="91"/>
      <c r="K210" s="91"/>
      <c r="L210" s="91"/>
      <c r="M210" s="91"/>
      <c r="N210" s="91"/>
      <c r="O210" s="91"/>
      <c r="P210" s="91"/>
      <c r="Q210" s="91"/>
      <c r="R210" s="91"/>
      <c r="S210" s="91"/>
      <c r="T210" s="91"/>
      <c r="U210" s="91"/>
      <c r="V210" s="91"/>
      <c r="W210" s="91"/>
      <c r="X210" s="91"/>
      <c r="Y210" s="91"/>
      <c r="Z210" s="91"/>
      <c r="AA210" s="91"/>
      <c r="AB210" s="91"/>
      <c r="AC210" s="91"/>
      <c r="AD210" s="91"/>
      <c r="AE210" s="91"/>
      <c r="AF210" s="91"/>
      <c r="AG210" s="91"/>
      <c r="AH210" s="91"/>
      <c r="AI210" s="91"/>
    </row>
    <row r="211" spans="1:35" s="18" customFormat="1" ht="13.35" customHeight="1" x14ac:dyDescent="0.25">
      <c r="A211" s="91"/>
      <c r="B211" s="91"/>
      <c r="C211" s="91"/>
      <c r="D211" s="91"/>
      <c r="E211" s="91"/>
      <c r="F211" s="112"/>
      <c r="G211" s="112"/>
      <c r="H211" s="92"/>
      <c r="I211" s="91"/>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1"/>
    </row>
    <row r="212" spans="1:35" s="18" customFormat="1" ht="13.35" customHeight="1" x14ac:dyDescent="0.25">
      <c r="A212" s="91"/>
      <c r="B212" s="91"/>
      <c r="C212" s="91"/>
      <c r="D212" s="91"/>
      <c r="E212" s="91"/>
      <c r="F212" s="112"/>
      <c r="G212" s="112"/>
      <c r="H212" s="92"/>
      <c r="I212" s="91"/>
      <c r="J212" s="91"/>
      <c r="K212" s="91"/>
      <c r="L212" s="91"/>
      <c r="M212" s="91"/>
      <c r="N212" s="91"/>
      <c r="O212" s="91"/>
      <c r="P212" s="91"/>
      <c r="Q212" s="91"/>
      <c r="R212" s="91"/>
      <c r="S212" s="91"/>
      <c r="T212" s="91"/>
      <c r="U212" s="91"/>
      <c r="V212" s="91"/>
      <c r="W212" s="91"/>
      <c r="X212" s="91"/>
      <c r="Y212" s="91"/>
      <c r="Z212" s="91"/>
      <c r="AA212" s="91"/>
      <c r="AB212" s="91"/>
      <c r="AC212" s="91"/>
      <c r="AD212" s="91"/>
      <c r="AE212" s="91"/>
      <c r="AF212" s="91"/>
      <c r="AG212" s="91"/>
      <c r="AH212" s="91"/>
      <c r="AI212" s="91"/>
    </row>
    <row r="213" spans="1:35" s="18" customFormat="1" ht="13.35" customHeight="1" x14ac:dyDescent="0.25">
      <c r="A213" s="91"/>
      <c r="B213" s="91"/>
      <c r="C213" s="91"/>
      <c r="D213" s="91"/>
      <c r="E213" s="91"/>
      <c r="F213" s="112"/>
      <c r="G213" s="112"/>
      <c r="H213" s="92"/>
      <c r="I213" s="91"/>
      <c r="J213" s="91"/>
      <c r="K213" s="91"/>
      <c r="L213" s="91"/>
      <c r="M213" s="91"/>
      <c r="N213" s="91"/>
      <c r="O213" s="91"/>
      <c r="P213" s="91"/>
      <c r="Q213" s="91"/>
      <c r="R213" s="91"/>
      <c r="S213" s="91"/>
      <c r="T213" s="91"/>
      <c r="U213" s="91"/>
      <c r="V213" s="91"/>
      <c r="W213" s="91"/>
      <c r="X213" s="91"/>
      <c r="Y213" s="91"/>
      <c r="Z213" s="91"/>
      <c r="AA213" s="91"/>
      <c r="AB213" s="91"/>
      <c r="AC213" s="91"/>
      <c r="AD213" s="91"/>
      <c r="AE213" s="91"/>
      <c r="AF213" s="91"/>
      <c r="AG213" s="91"/>
      <c r="AH213" s="91"/>
      <c r="AI213" s="91"/>
    </row>
    <row r="214" spans="1:35" s="18" customFormat="1" ht="13.35" customHeight="1" x14ac:dyDescent="0.25">
      <c r="A214" s="91"/>
      <c r="B214" s="91"/>
      <c r="C214" s="91"/>
      <c r="D214" s="91"/>
      <c r="E214" s="91"/>
      <c r="F214" s="112"/>
      <c r="G214" s="112"/>
      <c r="H214" s="92"/>
      <c r="I214" s="91"/>
      <c r="J214" s="91"/>
      <c r="K214" s="91"/>
      <c r="L214" s="91"/>
      <c r="M214" s="91"/>
      <c r="N214" s="91"/>
      <c r="O214" s="91"/>
      <c r="P214" s="91"/>
      <c r="Q214" s="91"/>
      <c r="R214" s="91"/>
      <c r="S214" s="91"/>
      <c r="T214" s="91"/>
      <c r="U214" s="91"/>
      <c r="V214" s="91"/>
      <c r="W214" s="91"/>
      <c r="X214" s="91"/>
      <c r="Y214" s="91"/>
      <c r="Z214" s="91"/>
      <c r="AA214" s="91"/>
      <c r="AB214" s="91"/>
      <c r="AC214" s="91"/>
      <c r="AD214" s="91"/>
      <c r="AE214" s="91"/>
      <c r="AF214" s="91"/>
      <c r="AG214" s="91"/>
      <c r="AH214" s="91"/>
      <c r="AI214" s="91"/>
    </row>
    <row r="215" spans="1:35" s="18" customFormat="1" ht="13.35" customHeight="1" x14ac:dyDescent="0.25">
      <c r="A215" s="91"/>
      <c r="B215" s="91"/>
      <c r="C215" s="91"/>
      <c r="D215" s="91"/>
      <c r="E215" s="91"/>
      <c r="F215" s="112"/>
      <c r="G215" s="112"/>
      <c r="H215" s="92"/>
      <c r="I215" s="91"/>
      <c r="J215" s="91"/>
      <c r="K215" s="91"/>
      <c r="L215" s="91"/>
      <c r="M215" s="91"/>
      <c r="N215" s="91"/>
      <c r="O215" s="91"/>
      <c r="P215" s="91"/>
      <c r="Q215" s="91"/>
      <c r="R215" s="91"/>
      <c r="S215" s="91"/>
      <c r="T215" s="91"/>
      <c r="U215" s="91"/>
      <c r="V215" s="91"/>
      <c r="W215" s="91"/>
      <c r="X215" s="91"/>
      <c r="Y215" s="91"/>
      <c r="Z215" s="91"/>
      <c r="AA215" s="91"/>
      <c r="AB215" s="91"/>
      <c r="AC215" s="91"/>
      <c r="AD215" s="91"/>
      <c r="AE215" s="91"/>
      <c r="AF215" s="91"/>
      <c r="AG215" s="91"/>
      <c r="AH215" s="91"/>
      <c r="AI215" s="91"/>
    </row>
    <row r="216" spans="1:35" s="18" customFormat="1" ht="13.35" customHeight="1" x14ac:dyDescent="0.25">
      <c r="A216" s="91"/>
      <c r="B216" s="91"/>
      <c r="C216" s="91"/>
      <c r="D216" s="91"/>
      <c r="E216" s="91"/>
      <c r="F216" s="112"/>
      <c r="G216" s="112"/>
      <c r="H216" s="92"/>
      <c r="I216" s="91"/>
      <c r="J216" s="91"/>
      <c r="K216" s="91"/>
      <c r="L216" s="91"/>
      <c r="M216" s="91"/>
      <c r="N216" s="91"/>
      <c r="O216" s="91"/>
      <c r="P216" s="91"/>
      <c r="Q216" s="91"/>
      <c r="R216" s="91"/>
      <c r="S216" s="91"/>
      <c r="T216" s="91"/>
      <c r="U216" s="91"/>
      <c r="V216" s="91"/>
      <c r="W216" s="91"/>
      <c r="X216" s="91"/>
      <c r="Y216" s="91"/>
      <c r="Z216" s="91"/>
      <c r="AA216" s="91"/>
      <c r="AB216" s="91"/>
      <c r="AC216" s="91"/>
      <c r="AD216" s="91"/>
      <c r="AE216" s="91"/>
      <c r="AF216" s="91"/>
      <c r="AG216" s="91"/>
      <c r="AH216" s="91"/>
      <c r="AI216" s="91"/>
    </row>
    <row r="217" spans="1:35" s="18" customFormat="1" ht="13.35" customHeight="1" x14ac:dyDescent="0.25">
      <c r="A217" s="91"/>
      <c r="B217" s="91"/>
      <c r="C217" s="91"/>
      <c r="D217" s="91"/>
      <c r="E217" s="91"/>
      <c r="F217" s="112"/>
      <c r="G217" s="112"/>
      <c r="H217" s="92"/>
      <c r="I217" s="91"/>
      <c r="J217" s="91"/>
      <c r="K217" s="91"/>
      <c r="L217" s="91"/>
      <c r="M217" s="91"/>
      <c r="N217" s="91"/>
      <c r="O217" s="91"/>
      <c r="P217" s="91"/>
      <c r="Q217" s="91"/>
      <c r="R217" s="91"/>
      <c r="S217" s="91"/>
      <c r="T217" s="91"/>
      <c r="U217" s="91"/>
      <c r="V217" s="91"/>
      <c r="W217" s="91"/>
      <c r="X217" s="91"/>
      <c r="Y217" s="91"/>
      <c r="Z217" s="91"/>
      <c r="AA217" s="91"/>
      <c r="AB217" s="91"/>
      <c r="AC217" s="91"/>
      <c r="AD217" s="91"/>
      <c r="AE217" s="91"/>
      <c r="AF217" s="91"/>
      <c r="AG217" s="91"/>
      <c r="AH217" s="91"/>
      <c r="AI217" s="91"/>
    </row>
    <row r="218" spans="1:35" s="18" customFormat="1" ht="13.35" customHeight="1" x14ac:dyDescent="0.25">
      <c r="A218" s="91"/>
      <c r="B218" s="91"/>
      <c r="C218" s="91"/>
      <c r="D218" s="91"/>
      <c r="E218" s="91"/>
      <c r="F218" s="112"/>
      <c r="G218" s="112"/>
      <c r="H218" s="92"/>
      <c r="I218" s="91"/>
      <c r="J218" s="91"/>
      <c r="K218" s="91"/>
      <c r="L218" s="91"/>
      <c r="M218" s="91"/>
      <c r="N218" s="91"/>
      <c r="O218" s="91"/>
      <c r="P218" s="91"/>
      <c r="Q218" s="91"/>
      <c r="R218" s="91"/>
      <c r="S218" s="91"/>
      <c r="T218" s="91"/>
      <c r="U218" s="91"/>
      <c r="V218" s="91"/>
      <c r="W218" s="91"/>
      <c r="X218" s="91"/>
      <c r="Y218" s="91"/>
      <c r="Z218" s="91"/>
      <c r="AA218" s="91"/>
      <c r="AB218" s="91"/>
      <c r="AC218" s="91"/>
      <c r="AD218" s="91"/>
      <c r="AE218" s="91"/>
      <c r="AF218" s="91"/>
      <c r="AG218" s="91"/>
      <c r="AH218" s="91"/>
      <c r="AI218" s="91"/>
    </row>
    <row r="219" spans="1:35" s="18" customFormat="1" ht="13.35" customHeight="1" x14ac:dyDescent="0.25">
      <c r="A219" s="91"/>
      <c r="B219" s="91"/>
      <c r="C219" s="91"/>
      <c r="D219" s="91"/>
      <c r="E219" s="91"/>
      <c r="F219" s="112"/>
      <c r="G219" s="112"/>
      <c r="H219" s="92"/>
      <c r="I219" s="91"/>
      <c r="J219" s="91"/>
      <c r="K219" s="91"/>
      <c r="L219" s="91"/>
      <c r="M219" s="91"/>
      <c r="N219" s="91"/>
      <c r="O219" s="91"/>
      <c r="P219" s="91"/>
      <c r="Q219" s="91"/>
      <c r="R219" s="91"/>
      <c r="S219" s="91"/>
      <c r="T219" s="91"/>
      <c r="U219" s="91"/>
      <c r="V219" s="91"/>
      <c r="W219" s="91"/>
      <c r="X219" s="91"/>
      <c r="Y219" s="91"/>
      <c r="Z219" s="91"/>
      <c r="AA219" s="91"/>
      <c r="AB219" s="91"/>
      <c r="AC219" s="91"/>
      <c r="AD219" s="91"/>
      <c r="AE219" s="91"/>
      <c r="AF219" s="91"/>
      <c r="AG219" s="91"/>
      <c r="AH219" s="91"/>
      <c r="AI219" s="91"/>
    </row>
    <row r="220" spans="1:35" s="18" customFormat="1" ht="13.35" customHeight="1" x14ac:dyDescent="0.25">
      <c r="A220" s="91"/>
      <c r="B220" s="91"/>
      <c r="C220" s="91"/>
      <c r="D220" s="91"/>
      <c r="E220" s="91"/>
      <c r="F220" s="112"/>
      <c r="G220" s="112"/>
      <c r="H220" s="92"/>
      <c r="I220" s="91"/>
      <c r="J220" s="91"/>
      <c r="K220" s="91"/>
      <c r="L220" s="91"/>
      <c r="M220" s="91"/>
      <c r="N220" s="91"/>
      <c r="O220" s="91"/>
      <c r="P220" s="91"/>
      <c r="Q220" s="91"/>
      <c r="R220" s="91"/>
      <c r="S220" s="91"/>
      <c r="T220" s="91"/>
      <c r="U220" s="91"/>
      <c r="V220" s="91"/>
      <c r="W220" s="91"/>
      <c r="X220" s="91"/>
      <c r="Y220" s="91"/>
      <c r="Z220" s="91"/>
      <c r="AA220" s="91"/>
      <c r="AB220" s="91"/>
      <c r="AC220" s="91"/>
      <c r="AD220" s="91"/>
      <c r="AE220" s="91"/>
      <c r="AF220" s="91"/>
      <c r="AG220" s="91"/>
      <c r="AH220" s="91"/>
      <c r="AI220" s="91"/>
    </row>
    <row r="221" spans="1:35" s="18" customFormat="1" ht="13.35" customHeight="1" x14ac:dyDescent="0.25">
      <c r="A221" s="91"/>
      <c r="B221" s="91"/>
      <c r="C221" s="91"/>
      <c r="D221" s="91"/>
      <c r="E221" s="91"/>
      <c r="F221" s="112"/>
      <c r="G221" s="112"/>
      <c r="H221" s="92"/>
      <c r="I221" s="91"/>
      <c r="J221" s="91"/>
      <c r="K221" s="91"/>
      <c r="L221" s="91"/>
      <c r="M221" s="91"/>
      <c r="N221" s="91"/>
      <c r="O221" s="91"/>
      <c r="P221" s="91"/>
      <c r="Q221" s="91"/>
      <c r="R221" s="91"/>
      <c r="S221" s="91"/>
      <c r="T221" s="91"/>
      <c r="U221" s="91"/>
      <c r="V221" s="91"/>
      <c r="W221" s="91"/>
      <c r="X221" s="91"/>
      <c r="Y221" s="91"/>
      <c r="Z221" s="91"/>
      <c r="AA221" s="91"/>
      <c r="AB221" s="91"/>
      <c r="AC221" s="91"/>
      <c r="AD221" s="91"/>
      <c r="AE221" s="91"/>
      <c r="AF221" s="91"/>
      <c r="AG221" s="91"/>
      <c r="AH221" s="91"/>
      <c r="AI221" s="91"/>
    </row>
    <row r="222" spans="1:35" s="18" customFormat="1" ht="13.35" customHeight="1" x14ac:dyDescent="0.25">
      <c r="A222" s="91"/>
      <c r="B222" s="91"/>
      <c r="C222" s="91"/>
      <c r="D222" s="91"/>
      <c r="E222" s="91"/>
      <c r="F222" s="112"/>
      <c r="G222" s="112"/>
      <c r="H222" s="92"/>
      <c r="I222" s="91"/>
      <c r="J222" s="91"/>
      <c r="K222" s="91"/>
      <c r="L222" s="91"/>
      <c r="M222" s="91"/>
      <c r="N222" s="91"/>
      <c r="O222" s="91"/>
      <c r="P222" s="91"/>
      <c r="Q222" s="91"/>
      <c r="R222" s="91"/>
      <c r="S222" s="91"/>
      <c r="T222" s="91"/>
      <c r="U222" s="91"/>
      <c r="V222" s="91"/>
      <c r="W222" s="91"/>
      <c r="X222" s="91"/>
      <c r="Y222" s="91"/>
      <c r="Z222" s="91"/>
      <c r="AA222" s="91"/>
      <c r="AB222" s="91"/>
      <c r="AC222" s="91"/>
      <c r="AD222" s="91"/>
      <c r="AE222" s="91"/>
      <c r="AF222" s="91"/>
      <c r="AG222" s="91"/>
      <c r="AH222" s="91"/>
      <c r="AI222" s="91"/>
    </row>
    <row r="223" spans="1:35" s="18" customFormat="1" ht="13.35" customHeight="1" x14ac:dyDescent="0.25">
      <c r="A223" s="91"/>
      <c r="B223" s="91"/>
      <c r="C223" s="91"/>
      <c r="D223" s="91"/>
      <c r="E223" s="91"/>
      <c r="F223" s="112"/>
      <c r="G223" s="112"/>
      <c r="H223" s="92"/>
      <c r="I223" s="91"/>
      <c r="J223" s="91"/>
      <c r="K223" s="91"/>
      <c r="L223" s="91"/>
      <c r="M223" s="91"/>
      <c r="N223" s="91"/>
      <c r="O223" s="91"/>
      <c r="P223" s="91"/>
      <c r="Q223" s="91"/>
      <c r="R223" s="91"/>
      <c r="S223" s="91"/>
      <c r="T223" s="91"/>
      <c r="U223" s="91"/>
      <c r="V223" s="91"/>
      <c r="W223" s="91"/>
      <c r="X223" s="91"/>
      <c r="Y223" s="91"/>
      <c r="Z223" s="91"/>
      <c r="AA223" s="91"/>
      <c r="AB223" s="91"/>
      <c r="AC223" s="91"/>
      <c r="AD223" s="91"/>
      <c r="AE223" s="91"/>
      <c r="AF223" s="91"/>
      <c r="AG223" s="91"/>
      <c r="AH223" s="91"/>
      <c r="AI223" s="91"/>
    </row>
    <row r="224" spans="1:35" s="18" customFormat="1" ht="13.35" customHeight="1" x14ac:dyDescent="0.25">
      <c r="A224" s="91"/>
      <c r="B224" s="91"/>
      <c r="C224" s="91"/>
      <c r="D224" s="91"/>
      <c r="E224" s="91"/>
      <c r="F224" s="112"/>
      <c r="G224" s="112"/>
      <c r="H224" s="92"/>
      <c r="I224" s="91"/>
      <c r="J224" s="91"/>
      <c r="K224" s="91"/>
      <c r="L224" s="91"/>
      <c r="M224" s="91"/>
      <c r="N224" s="91"/>
      <c r="O224" s="91"/>
      <c r="P224" s="91"/>
      <c r="Q224" s="91"/>
      <c r="R224" s="91"/>
      <c r="S224" s="91"/>
      <c r="T224" s="91"/>
      <c r="U224" s="91"/>
      <c r="V224" s="91"/>
      <c r="W224" s="91"/>
      <c r="X224" s="91"/>
      <c r="Y224" s="91"/>
      <c r="Z224" s="91"/>
      <c r="AA224" s="91"/>
      <c r="AB224" s="91"/>
      <c r="AC224" s="91"/>
      <c r="AD224" s="91"/>
      <c r="AE224" s="91"/>
      <c r="AF224" s="91"/>
      <c r="AG224" s="91"/>
      <c r="AH224" s="91"/>
      <c r="AI224" s="91"/>
    </row>
    <row r="225" spans="1:35" s="18" customFormat="1" ht="13.35" customHeight="1" x14ac:dyDescent="0.25">
      <c r="A225" s="91"/>
      <c r="B225" s="91"/>
      <c r="C225" s="91"/>
      <c r="D225" s="91"/>
      <c r="E225" s="91"/>
      <c r="F225" s="112"/>
      <c r="G225" s="112"/>
      <c r="H225" s="92"/>
      <c r="I225" s="91"/>
      <c r="J225" s="91"/>
      <c r="K225" s="91"/>
      <c r="L225" s="91"/>
      <c r="M225" s="91"/>
      <c r="N225" s="91"/>
      <c r="O225" s="91"/>
      <c r="P225" s="91"/>
      <c r="Q225" s="91"/>
      <c r="R225" s="91"/>
      <c r="S225" s="91"/>
      <c r="T225" s="91"/>
      <c r="U225" s="91"/>
      <c r="V225" s="91"/>
      <c r="W225" s="91"/>
      <c r="X225" s="91"/>
      <c r="Y225" s="91"/>
      <c r="Z225" s="91"/>
      <c r="AA225" s="91"/>
      <c r="AB225" s="91"/>
      <c r="AC225" s="91"/>
      <c r="AD225" s="91"/>
      <c r="AE225" s="91"/>
      <c r="AF225" s="91"/>
      <c r="AG225" s="91"/>
      <c r="AH225" s="91"/>
      <c r="AI225" s="91"/>
    </row>
    <row r="226" spans="1:35" s="18" customFormat="1" ht="13.35" customHeight="1" x14ac:dyDescent="0.25">
      <c r="A226" s="91"/>
      <c r="B226" s="91"/>
      <c r="C226" s="91"/>
      <c r="D226" s="91"/>
      <c r="E226" s="91"/>
      <c r="F226" s="112"/>
      <c r="G226" s="112"/>
      <c r="H226" s="92"/>
      <c r="I226" s="91"/>
      <c r="J226" s="91"/>
      <c r="K226" s="91"/>
      <c r="L226" s="91"/>
      <c r="M226" s="91"/>
      <c r="N226" s="91"/>
      <c r="O226" s="91"/>
      <c r="P226" s="91"/>
      <c r="Q226" s="91"/>
      <c r="R226" s="91"/>
      <c r="S226" s="91"/>
      <c r="T226" s="91"/>
      <c r="U226" s="91"/>
      <c r="V226" s="91"/>
      <c r="W226" s="91"/>
      <c r="X226" s="91"/>
      <c r="Y226" s="91"/>
      <c r="Z226" s="91"/>
      <c r="AA226" s="91"/>
      <c r="AB226" s="91"/>
      <c r="AC226" s="91"/>
      <c r="AD226" s="91"/>
      <c r="AE226" s="91"/>
      <c r="AF226" s="91"/>
      <c r="AG226" s="91"/>
      <c r="AH226" s="91"/>
      <c r="AI226" s="91"/>
    </row>
    <row r="227" spans="1:35" s="18" customFormat="1" ht="13.35" customHeight="1" x14ac:dyDescent="0.25">
      <c r="A227" s="91"/>
      <c r="B227" s="91"/>
      <c r="C227" s="91"/>
      <c r="D227" s="91"/>
      <c r="E227" s="91"/>
      <c r="F227" s="112"/>
      <c r="G227" s="112"/>
      <c r="H227" s="92"/>
      <c r="I227" s="91"/>
      <c r="J227" s="91"/>
      <c r="K227" s="91"/>
      <c r="L227" s="91"/>
      <c r="M227" s="91"/>
      <c r="N227" s="91"/>
      <c r="O227" s="91"/>
      <c r="P227" s="91"/>
      <c r="Q227" s="91"/>
      <c r="R227" s="91"/>
      <c r="S227" s="91"/>
      <c r="T227" s="91"/>
      <c r="U227" s="91"/>
      <c r="V227" s="91"/>
      <c r="W227" s="91"/>
      <c r="X227" s="91"/>
      <c r="Y227" s="91"/>
      <c r="Z227" s="91"/>
      <c r="AA227" s="91"/>
      <c r="AB227" s="91"/>
      <c r="AC227" s="91"/>
      <c r="AD227" s="91"/>
      <c r="AE227" s="91"/>
      <c r="AF227" s="91"/>
      <c r="AG227" s="91"/>
      <c r="AH227" s="91"/>
      <c r="AI227" s="91"/>
    </row>
    <row r="228" spans="1:35" s="18" customFormat="1" ht="13.35" customHeight="1" x14ac:dyDescent="0.25">
      <c r="A228" s="91"/>
      <c r="B228" s="91"/>
      <c r="C228" s="91"/>
      <c r="D228" s="91"/>
      <c r="E228" s="91"/>
      <c r="F228" s="112"/>
      <c r="G228" s="112"/>
      <c r="H228" s="92"/>
      <c r="I228" s="91"/>
      <c r="J228" s="91"/>
      <c r="K228" s="91"/>
      <c r="L228" s="91"/>
      <c r="M228" s="91"/>
      <c r="N228" s="91"/>
      <c r="O228" s="91"/>
      <c r="P228" s="91"/>
      <c r="Q228" s="91"/>
      <c r="R228" s="91"/>
      <c r="S228" s="91"/>
      <c r="T228" s="91"/>
      <c r="U228" s="91"/>
      <c r="V228" s="91"/>
      <c r="W228" s="91"/>
      <c r="X228" s="91"/>
      <c r="Y228" s="91"/>
      <c r="Z228" s="91"/>
      <c r="AA228" s="91"/>
      <c r="AB228" s="91"/>
      <c r="AC228" s="91"/>
      <c r="AD228" s="91"/>
      <c r="AE228" s="91"/>
      <c r="AF228" s="91"/>
      <c r="AG228" s="91"/>
      <c r="AH228" s="91"/>
      <c r="AI228" s="91"/>
    </row>
    <row r="229" spans="1:35" s="18" customFormat="1" ht="13.35" customHeight="1" x14ac:dyDescent="0.25">
      <c r="A229" s="91"/>
      <c r="B229" s="91"/>
      <c r="C229" s="91"/>
      <c r="D229" s="91"/>
      <c r="E229" s="91"/>
      <c r="F229" s="112"/>
      <c r="G229" s="112"/>
      <c r="H229" s="92"/>
      <c r="I229" s="91"/>
      <c r="J229" s="91"/>
      <c r="K229" s="91"/>
      <c r="L229" s="91"/>
      <c r="M229" s="91"/>
      <c r="N229" s="91"/>
      <c r="O229" s="91"/>
      <c r="P229" s="91"/>
      <c r="Q229" s="91"/>
      <c r="R229" s="91"/>
      <c r="S229" s="91"/>
      <c r="T229" s="91"/>
      <c r="U229" s="91"/>
      <c r="V229" s="91"/>
      <c r="W229" s="91"/>
      <c r="X229" s="91"/>
      <c r="Y229" s="91"/>
      <c r="Z229" s="91"/>
      <c r="AA229" s="91"/>
      <c r="AB229" s="91"/>
      <c r="AC229" s="91"/>
      <c r="AD229" s="91"/>
      <c r="AE229" s="91"/>
      <c r="AF229" s="91"/>
      <c r="AG229" s="91"/>
      <c r="AH229" s="91"/>
      <c r="AI229" s="91"/>
    </row>
    <row r="230" spans="1:35" s="18" customFormat="1" ht="13.35" customHeight="1" x14ac:dyDescent="0.25">
      <c r="A230" s="91"/>
      <c r="B230" s="91"/>
      <c r="C230" s="91"/>
      <c r="D230" s="91"/>
      <c r="E230" s="91"/>
      <c r="F230" s="112"/>
      <c r="G230" s="112"/>
      <c r="H230" s="92"/>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row>
    <row r="231" spans="1:35" s="18" customFormat="1" ht="13.35" customHeight="1" x14ac:dyDescent="0.25">
      <c r="A231" s="91"/>
      <c r="B231" s="91"/>
      <c r="C231" s="91"/>
      <c r="D231" s="91"/>
      <c r="E231" s="91"/>
      <c r="F231" s="112"/>
      <c r="G231" s="112"/>
      <c r="H231" s="92"/>
      <c r="I231" s="91"/>
      <c r="J231" s="91"/>
      <c r="K231" s="91"/>
      <c r="L231" s="91"/>
      <c r="M231" s="91"/>
      <c r="N231" s="91"/>
      <c r="O231" s="91"/>
      <c r="P231" s="91"/>
      <c r="Q231" s="91"/>
      <c r="R231" s="91"/>
      <c r="S231" s="91"/>
      <c r="T231" s="91"/>
      <c r="U231" s="91"/>
      <c r="V231" s="91"/>
      <c r="W231" s="91"/>
      <c r="X231" s="91"/>
      <c r="Y231" s="91"/>
      <c r="Z231" s="91"/>
      <c r="AA231" s="91"/>
      <c r="AB231" s="91"/>
      <c r="AC231" s="91"/>
      <c r="AD231" s="91"/>
      <c r="AE231" s="91"/>
      <c r="AF231" s="91"/>
      <c r="AG231" s="91"/>
      <c r="AH231" s="91"/>
      <c r="AI231" s="91"/>
    </row>
    <row r="232" spans="1:35" s="18" customFormat="1" ht="13.35" customHeight="1" x14ac:dyDescent="0.25">
      <c r="A232" s="91"/>
      <c r="B232" s="91"/>
      <c r="C232" s="91"/>
      <c r="D232" s="91"/>
      <c r="E232" s="91"/>
      <c r="F232" s="112"/>
      <c r="G232" s="112"/>
      <c r="H232" s="92"/>
      <c r="I232" s="91"/>
      <c r="J232" s="91"/>
      <c r="K232" s="91"/>
      <c r="L232" s="91"/>
      <c r="M232" s="91"/>
      <c r="N232" s="91"/>
      <c r="O232" s="91"/>
      <c r="P232" s="91"/>
      <c r="Q232" s="91"/>
      <c r="R232" s="91"/>
      <c r="S232" s="91"/>
      <c r="T232" s="91"/>
      <c r="U232" s="91"/>
      <c r="V232" s="91"/>
      <c r="W232" s="91"/>
      <c r="X232" s="91"/>
      <c r="Y232" s="91"/>
      <c r="Z232" s="91"/>
      <c r="AA232" s="91"/>
      <c r="AB232" s="91"/>
      <c r="AC232" s="91"/>
      <c r="AD232" s="91"/>
      <c r="AE232" s="91"/>
      <c r="AF232" s="91"/>
      <c r="AG232" s="91"/>
      <c r="AH232" s="91"/>
      <c r="AI232" s="91"/>
    </row>
    <row r="233" spans="1:35" s="18" customFormat="1" ht="13.35" customHeight="1" x14ac:dyDescent="0.25">
      <c r="A233" s="91"/>
      <c r="B233" s="91"/>
      <c r="C233" s="91"/>
      <c r="D233" s="91"/>
      <c r="E233" s="91"/>
      <c r="F233" s="112"/>
      <c r="G233" s="112"/>
      <c r="H233" s="92"/>
      <c r="I233" s="91"/>
      <c r="J233" s="91"/>
      <c r="K233" s="91"/>
      <c r="L233" s="91"/>
      <c r="M233" s="91"/>
      <c r="N233" s="91"/>
      <c r="O233" s="91"/>
      <c r="P233" s="91"/>
      <c r="Q233" s="91"/>
      <c r="R233" s="91"/>
      <c r="S233" s="91"/>
      <c r="T233" s="91"/>
      <c r="U233" s="91"/>
      <c r="V233" s="91"/>
      <c r="W233" s="91"/>
      <c r="X233" s="91"/>
      <c r="Y233" s="91"/>
      <c r="Z233" s="91"/>
      <c r="AA233" s="91"/>
      <c r="AB233" s="91"/>
      <c r="AC233" s="91"/>
      <c r="AD233" s="91"/>
      <c r="AE233" s="91"/>
      <c r="AF233" s="91"/>
      <c r="AG233" s="91"/>
      <c r="AH233" s="91"/>
      <c r="AI233" s="91"/>
    </row>
    <row r="234" spans="1:35" s="18" customFormat="1" ht="13.35" customHeight="1" x14ac:dyDescent="0.25">
      <c r="A234" s="91"/>
      <c r="B234" s="91"/>
      <c r="C234" s="91"/>
      <c r="D234" s="91"/>
      <c r="E234" s="91"/>
      <c r="F234" s="112"/>
      <c r="G234" s="112"/>
      <c r="H234" s="92"/>
      <c r="I234" s="91"/>
      <c r="J234" s="91"/>
      <c r="K234" s="91"/>
      <c r="L234" s="91"/>
      <c r="M234" s="91"/>
      <c r="N234" s="91"/>
      <c r="O234" s="91"/>
      <c r="P234" s="91"/>
      <c r="Q234" s="91"/>
      <c r="R234" s="91"/>
      <c r="S234" s="91"/>
      <c r="T234" s="91"/>
      <c r="U234" s="91"/>
      <c r="V234" s="91"/>
      <c r="W234" s="91"/>
      <c r="X234" s="91"/>
      <c r="Y234" s="91"/>
      <c r="Z234" s="91"/>
      <c r="AA234" s="91"/>
      <c r="AB234" s="91"/>
      <c r="AC234" s="91"/>
      <c r="AD234" s="91"/>
      <c r="AE234" s="91"/>
      <c r="AF234" s="91"/>
      <c r="AG234" s="91"/>
      <c r="AH234" s="91"/>
      <c r="AI234" s="91"/>
    </row>
    <row r="235" spans="1:35" s="18" customFormat="1" ht="13.35" customHeight="1" x14ac:dyDescent="0.25">
      <c r="A235" s="91"/>
      <c r="B235" s="91"/>
      <c r="C235" s="91"/>
      <c r="D235" s="91"/>
      <c r="E235" s="91"/>
      <c r="F235" s="112"/>
      <c r="G235" s="112"/>
      <c r="H235" s="92"/>
      <c r="I235" s="91"/>
      <c r="J235" s="91"/>
      <c r="K235" s="91"/>
      <c r="L235" s="91"/>
      <c r="M235" s="91"/>
      <c r="N235" s="91"/>
      <c r="O235" s="91"/>
      <c r="P235" s="91"/>
      <c r="Q235" s="91"/>
      <c r="R235" s="91"/>
      <c r="S235" s="91"/>
      <c r="T235" s="91"/>
      <c r="U235" s="91"/>
      <c r="V235" s="91"/>
      <c r="W235" s="91"/>
      <c r="X235" s="91"/>
      <c r="Y235" s="91"/>
      <c r="Z235" s="91"/>
      <c r="AA235" s="91"/>
      <c r="AB235" s="91"/>
      <c r="AC235" s="91"/>
      <c r="AD235" s="91"/>
      <c r="AE235" s="91"/>
      <c r="AF235" s="91"/>
      <c r="AG235" s="91"/>
      <c r="AH235" s="91"/>
      <c r="AI235" s="91"/>
    </row>
    <row r="236" spans="1:35" s="18" customFormat="1" ht="13.35" customHeight="1" x14ac:dyDescent="0.25">
      <c r="A236" s="91"/>
      <c r="B236" s="91"/>
      <c r="C236" s="91"/>
      <c r="D236" s="91"/>
      <c r="E236" s="91"/>
      <c r="F236" s="112"/>
      <c r="G236" s="112"/>
      <c r="H236" s="92"/>
      <c r="I236" s="91"/>
      <c r="J236" s="91"/>
      <c r="K236" s="91"/>
      <c r="L236" s="91"/>
      <c r="M236" s="91"/>
      <c r="N236" s="91"/>
      <c r="O236" s="91"/>
      <c r="P236" s="91"/>
      <c r="Q236" s="91"/>
      <c r="R236" s="91"/>
      <c r="S236" s="91"/>
      <c r="T236" s="91"/>
      <c r="U236" s="91"/>
      <c r="V236" s="91"/>
      <c r="W236" s="91"/>
      <c r="X236" s="91"/>
      <c r="Y236" s="91"/>
      <c r="Z236" s="91"/>
      <c r="AA236" s="91"/>
      <c r="AB236" s="91"/>
      <c r="AC236" s="91"/>
      <c r="AD236" s="91"/>
      <c r="AE236" s="91"/>
      <c r="AF236" s="91"/>
      <c r="AG236" s="91"/>
      <c r="AH236" s="91"/>
      <c r="AI236" s="91"/>
    </row>
    <row r="237" spans="1:35" s="18" customFormat="1" ht="13.35" customHeight="1" x14ac:dyDescent="0.25">
      <c r="A237" s="91"/>
      <c r="B237" s="91"/>
      <c r="C237" s="91"/>
      <c r="D237" s="91"/>
      <c r="E237" s="91"/>
      <c r="F237" s="112"/>
      <c r="G237" s="112"/>
      <c r="H237" s="92"/>
      <c r="I237" s="91"/>
      <c r="J237" s="91"/>
      <c r="K237" s="91"/>
      <c r="L237" s="91"/>
      <c r="M237" s="91"/>
      <c r="N237" s="91"/>
      <c r="O237" s="91"/>
      <c r="P237" s="91"/>
      <c r="Q237" s="91"/>
      <c r="R237" s="91"/>
      <c r="S237" s="91"/>
      <c r="T237" s="91"/>
      <c r="U237" s="91"/>
      <c r="V237" s="91"/>
      <c r="W237" s="91"/>
      <c r="X237" s="91"/>
      <c r="Y237" s="91"/>
      <c r="Z237" s="91"/>
      <c r="AA237" s="91"/>
      <c r="AB237" s="91"/>
      <c r="AC237" s="91"/>
      <c r="AD237" s="91"/>
      <c r="AE237" s="91"/>
      <c r="AF237" s="91"/>
      <c r="AG237" s="91"/>
      <c r="AH237" s="91"/>
      <c r="AI237" s="91"/>
    </row>
    <row r="238" spans="1:35" s="18" customFormat="1" ht="13.35" customHeight="1" x14ac:dyDescent="0.25">
      <c r="A238" s="91"/>
      <c r="B238" s="91"/>
      <c r="C238" s="91"/>
      <c r="D238" s="91"/>
      <c r="E238" s="91"/>
      <c r="F238" s="112"/>
      <c r="G238" s="112"/>
      <c r="H238" s="92"/>
      <c r="I238" s="91"/>
      <c r="J238" s="91"/>
      <c r="K238" s="91"/>
      <c r="L238" s="91"/>
      <c r="M238" s="91"/>
      <c r="N238" s="91"/>
      <c r="O238" s="91"/>
      <c r="P238" s="91"/>
      <c r="Q238" s="91"/>
      <c r="R238" s="91"/>
      <c r="S238" s="91"/>
      <c r="T238" s="91"/>
      <c r="U238" s="91"/>
      <c r="V238" s="91"/>
      <c r="W238" s="91"/>
      <c r="X238" s="91"/>
      <c r="Y238" s="91"/>
      <c r="Z238" s="91"/>
      <c r="AA238" s="91"/>
      <c r="AB238" s="91"/>
      <c r="AC238" s="91"/>
      <c r="AD238" s="91"/>
      <c r="AE238" s="91"/>
      <c r="AF238" s="91"/>
      <c r="AG238" s="91"/>
      <c r="AH238" s="91"/>
      <c r="AI238" s="91"/>
    </row>
    <row r="239" spans="1:35" s="18" customFormat="1" ht="13.35" customHeight="1" x14ac:dyDescent="0.25">
      <c r="A239" s="91"/>
      <c r="B239" s="91"/>
      <c r="C239" s="91"/>
      <c r="D239" s="91"/>
      <c r="E239" s="91"/>
      <c r="F239" s="112"/>
      <c r="G239" s="112"/>
      <c r="H239" s="92"/>
      <c r="I239" s="91"/>
      <c r="J239" s="91"/>
      <c r="K239" s="91"/>
      <c r="L239" s="91"/>
      <c r="M239" s="91"/>
      <c r="N239" s="91"/>
      <c r="O239" s="91"/>
      <c r="P239" s="91"/>
      <c r="Q239" s="91"/>
      <c r="R239" s="91"/>
      <c r="S239" s="91"/>
      <c r="T239" s="91"/>
      <c r="U239" s="91"/>
      <c r="V239" s="91"/>
      <c r="W239" s="91"/>
      <c r="X239" s="91"/>
      <c r="Y239" s="91"/>
      <c r="Z239" s="91"/>
      <c r="AA239" s="91"/>
      <c r="AB239" s="91"/>
      <c r="AC239" s="91"/>
      <c r="AD239" s="91"/>
      <c r="AE239" s="91"/>
      <c r="AF239" s="91"/>
      <c r="AG239" s="91"/>
      <c r="AH239" s="91"/>
      <c r="AI239" s="91"/>
    </row>
    <row r="240" spans="1:35" s="18" customFormat="1" ht="13.35" customHeight="1" x14ac:dyDescent="0.25">
      <c r="A240" s="91"/>
      <c r="B240" s="91"/>
      <c r="C240" s="91"/>
      <c r="D240" s="91"/>
      <c r="E240" s="91"/>
      <c r="F240" s="112"/>
      <c r="G240" s="112"/>
      <c r="H240" s="92"/>
      <c r="I240" s="91"/>
      <c r="J240" s="91"/>
      <c r="K240" s="91"/>
      <c r="L240" s="91"/>
      <c r="M240" s="91"/>
      <c r="N240" s="91"/>
      <c r="O240" s="91"/>
      <c r="P240" s="91"/>
      <c r="Q240" s="91"/>
      <c r="R240" s="91"/>
      <c r="S240" s="91"/>
      <c r="T240" s="91"/>
      <c r="U240" s="91"/>
      <c r="V240" s="91"/>
      <c r="W240" s="91"/>
      <c r="X240" s="91"/>
      <c r="Y240" s="91"/>
      <c r="Z240" s="91"/>
      <c r="AA240" s="91"/>
      <c r="AB240" s="91"/>
      <c r="AC240" s="91"/>
      <c r="AD240" s="91"/>
      <c r="AE240" s="91"/>
      <c r="AF240" s="91"/>
      <c r="AG240" s="91"/>
      <c r="AH240" s="91"/>
      <c r="AI240" s="91"/>
    </row>
    <row r="241" spans="1:35" s="18" customFormat="1" ht="13.35" customHeight="1" x14ac:dyDescent="0.25">
      <c r="A241" s="91"/>
      <c r="B241" s="91"/>
      <c r="C241" s="91"/>
      <c r="D241" s="91"/>
      <c r="E241" s="91"/>
      <c r="F241" s="112"/>
      <c r="G241" s="112"/>
      <c r="H241" s="92"/>
      <c r="I241" s="91"/>
      <c r="J241" s="91"/>
      <c r="K241" s="91"/>
      <c r="L241" s="91"/>
      <c r="M241" s="91"/>
      <c r="N241" s="91"/>
      <c r="O241" s="91"/>
      <c r="P241" s="91"/>
      <c r="Q241" s="91"/>
      <c r="R241" s="91"/>
      <c r="S241" s="91"/>
      <c r="T241" s="91"/>
      <c r="U241" s="91"/>
      <c r="V241" s="91"/>
      <c r="W241" s="91"/>
      <c r="X241" s="91"/>
      <c r="Y241" s="91"/>
      <c r="Z241" s="91"/>
      <c r="AA241" s="91"/>
      <c r="AB241" s="91"/>
      <c r="AC241" s="91"/>
      <c r="AD241" s="91"/>
      <c r="AE241" s="91"/>
      <c r="AF241" s="91"/>
      <c r="AG241" s="91"/>
      <c r="AH241" s="91"/>
      <c r="AI241" s="91"/>
    </row>
    <row r="242" spans="1:35" s="18" customFormat="1" ht="13.35" customHeight="1" x14ac:dyDescent="0.25">
      <c r="A242" s="91"/>
      <c r="B242" s="91"/>
      <c r="C242" s="91"/>
      <c r="D242" s="91"/>
      <c r="E242" s="91"/>
      <c r="F242" s="112"/>
      <c r="G242" s="112"/>
      <c r="H242" s="92"/>
      <c r="I242" s="91"/>
      <c r="J242" s="91"/>
      <c r="K242" s="91"/>
      <c r="L242" s="91"/>
      <c r="M242" s="91"/>
      <c r="N242" s="91"/>
      <c r="O242" s="91"/>
      <c r="P242" s="91"/>
      <c r="Q242" s="91"/>
      <c r="R242" s="91"/>
      <c r="S242" s="91"/>
      <c r="T242" s="91"/>
      <c r="U242" s="91"/>
      <c r="V242" s="91"/>
      <c r="W242" s="91"/>
      <c r="X242" s="91"/>
      <c r="Y242" s="91"/>
      <c r="Z242" s="91"/>
      <c r="AA242" s="91"/>
      <c r="AB242" s="91"/>
      <c r="AC242" s="91"/>
      <c r="AD242" s="91"/>
      <c r="AE242" s="91"/>
      <c r="AF242" s="91"/>
      <c r="AG242" s="91"/>
      <c r="AH242" s="91"/>
      <c r="AI242" s="91"/>
    </row>
    <row r="243" spans="1:35" s="18" customFormat="1" ht="13.35" customHeight="1" x14ac:dyDescent="0.25">
      <c r="A243" s="91"/>
      <c r="B243" s="91"/>
      <c r="C243" s="91"/>
      <c r="D243" s="91"/>
      <c r="E243" s="91"/>
      <c r="F243" s="112"/>
      <c r="G243" s="112"/>
      <c r="H243" s="92"/>
      <c r="I243" s="91"/>
      <c r="J243" s="91"/>
      <c r="K243" s="91"/>
      <c r="L243" s="91"/>
      <c r="M243" s="91"/>
      <c r="N243" s="91"/>
      <c r="O243" s="91"/>
      <c r="P243" s="91"/>
      <c r="Q243" s="91"/>
      <c r="R243" s="91"/>
      <c r="S243" s="91"/>
      <c r="T243" s="91"/>
      <c r="U243" s="91"/>
      <c r="V243" s="91"/>
      <c r="W243" s="91"/>
      <c r="X243" s="91"/>
      <c r="Y243" s="91"/>
      <c r="Z243" s="91"/>
      <c r="AA243" s="91"/>
      <c r="AB243" s="91"/>
      <c r="AC243" s="91"/>
      <c r="AD243" s="91"/>
      <c r="AE243" s="91"/>
      <c r="AF243" s="91"/>
      <c r="AG243" s="91"/>
      <c r="AH243" s="91"/>
      <c r="AI243" s="91"/>
    </row>
    <row r="244" spans="1:35" s="18" customFormat="1" ht="13.35" customHeight="1" x14ac:dyDescent="0.25">
      <c r="A244" s="91"/>
      <c r="B244" s="91"/>
      <c r="C244" s="91"/>
      <c r="D244" s="91"/>
      <c r="E244" s="91"/>
      <c r="F244" s="112"/>
      <c r="G244" s="112"/>
      <c r="H244" s="92"/>
      <c r="I244" s="91"/>
      <c r="J244" s="91"/>
      <c r="K244" s="91"/>
      <c r="L244" s="91"/>
      <c r="M244" s="91"/>
      <c r="N244" s="91"/>
      <c r="O244" s="91"/>
      <c r="P244" s="91"/>
      <c r="Q244" s="91"/>
      <c r="R244" s="91"/>
      <c r="S244" s="91"/>
      <c r="T244" s="91"/>
      <c r="U244" s="91"/>
      <c r="V244" s="91"/>
      <c r="W244" s="91"/>
      <c r="X244" s="91"/>
      <c r="Y244" s="91"/>
      <c r="Z244" s="91"/>
      <c r="AA244" s="91"/>
      <c r="AB244" s="91"/>
      <c r="AC244" s="91"/>
      <c r="AD244" s="91"/>
      <c r="AE244" s="91"/>
      <c r="AF244" s="91"/>
      <c r="AG244" s="91"/>
      <c r="AH244" s="91"/>
      <c r="AI244" s="91"/>
    </row>
    <row r="245" spans="1:35" s="18" customFormat="1" ht="13.35" customHeight="1" x14ac:dyDescent="0.25">
      <c r="A245" s="91"/>
      <c r="B245" s="91"/>
      <c r="C245" s="91"/>
      <c r="D245" s="91"/>
      <c r="E245" s="91"/>
      <c r="F245" s="112"/>
      <c r="G245" s="112"/>
      <c r="H245" s="92"/>
      <c r="I245" s="91"/>
      <c r="J245" s="91"/>
      <c r="K245" s="91"/>
      <c r="L245" s="91"/>
      <c r="M245" s="91"/>
      <c r="N245" s="91"/>
      <c r="O245" s="91"/>
      <c r="P245" s="91"/>
      <c r="Q245" s="91"/>
      <c r="R245" s="91"/>
      <c r="S245" s="91"/>
      <c r="T245" s="91"/>
      <c r="U245" s="91"/>
      <c r="V245" s="91"/>
      <c r="W245" s="91"/>
      <c r="X245" s="91"/>
      <c r="Y245" s="91"/>
      <c r="Z245" s="91"/>
      <c r="AA245" s="91"/>
      <c r="AB245" s="91"/>
      <c r="AC245" s="91"/>
      <c r="AD245" s="91"/>
      <c r="AE245" s="91"/>
      <c r="AF245" s="91"/>
      <c r="AG245" s="91"/>
      <c r="AH245" s="91"/>
      <c r="AI245" s="91"/>
    </row>
    <row r="246" spans="1:35" s="18" customFormat="1" ht="13.35" customHeight="1" x14ac:dyDescent="0.25">
      <c r="A246" s="91"/>
      <c r="B246" s="91"/>
      <c r="C246" s="91"/>
      <c r="D246" s="91"/>
      <c r="E246" s="91"/>
      <c r="F246" s="112"/>
      <c r="G246" s="112"/>
      <c r="H246" s="92"/>
      <c r="I246" s="91"/>
      <c r="J246" s="91"/>
      <c r="K246" s="91"/>
      <c r="L246" s="91"/>
      <c r="M246" s="91"/>
      <c r="N246" s="91"/>
      <c r="O246" s="91"/>
      <c r="P246" s="91"/>
      <c r="Q246" s="91"/>
      <c r="R246" s="91"/>
      <c r="S246" s="91"/>
      <c r="T246" s="91"/>
      <c r="U246" s="91"/>
      <c r="V246" s="91"/>
      <c r="W246" s="91"/>
      <c r="X246" s="91"/>
      <c r="Y246" s="91"/>
      <c r="Z246" s="91"/>
      <c r="AA246" s="91"/>
      <c r="AB246" s="91"/>
      <c r="AC246" s="91"/>
      <c r="AD246" s="91"/>
      <c r="AE246" s="91"/>
      <c r="AF246" s="91"/>
      <c r="AG246" s="91"/>
      <c r="AH246" s="91"/>
      <c r="AI246" s="91"/>
    </row>
    <row r="247" spans="1:35" s="18" customFormat="1" ht="13.35" customHeight="1" x14ac:dyDescent="0.25">
      <c r="A247" s="91"/>
      <c r="B247" s="91"/>
      <c r="C247" s="91"/>
      <c r="D247" s="91"/>
      <c r="E247" s="91"/>
      <c r="F247" s="112"/>
      <c r="G247" s="112"/>
      <c r="H247" s="92"/>
      <c r="I247" s="91"/>
      <c r="J247" s="91"/>
      <c r="K247" s="91"/>
      <c r="L247" s="91"/>
      <c r="M247" s="91"/>
      <c r="N247" s="91"/>
      <c r="O247" s="91"/>
      <c r="P247" s="91"/>
      <c r="Q247" s="91"/>
      <c r="R247" s="91"/>
      <c r="S247" s="91"/>
      <c r="T247" s="91"/>
      <c r="U247" s="91"/>
      <c r="V247" s="91"/>
      <c r="W247" s="91"/>
      <c r="X247" s="91"/>
      <c r="Y247" s="91"/>
      <c r="Z247" s="91"/>
      <c r="AA247" s="91"/>
      <c r="AB247" s="91"/>
      <c r="AC247" s="91"/>
      <c r="AD247" s="91"/>
      <c r="AE247" s="91"/>
      <c r="AF247" s="91"/>
      <c r="AG247" s="91"/>
      <c r="AH247" s="91"/>
      <c r="AI247" s="91"/>
    </row>
    <row r="248" spans="1:35" s="18" customFormat="1" ht="13.35" customHeight="1" x14ac:dyDescent="0.25">
      <c r="A248" s="91"/>
      <c r="B248" s="91"/>
      <c r="C248" s="91"/>
      <c r="D248" s="91"/>
      <c r="E248" s="91"/>
      <c r="F248" s="112"/>
      <c r="G248" s="112"/>
      <c r="H248" s="92"/>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row>
    <row r="249" spans="1:35" s="18" customFormat="1" ht="13.35" customHeight="1" x14ac:dyDescent="0.25">
      <c r="A249" s="91"/>
      <c r="B249" s="91"/>
      <c r="C249" s="91"/>
      <c r="D249" s="91"/>
      <c r="E249" s="91"/>
      <c r="F249" s="112"/>
      <c r="G249" s="112"/>
      <c r="H249" s="92"/>
      <c r="I249" s="91"/>
      <c r="J249" s="91"/>
      <c r="K249" s="91"/>
      <c r="L249" s="91"/>
      <c r="M249" s="91"/>
      <c r="N249" s="91"/>
      <c r="O249" s="91"/>
      <c r="P249" s="91"/>
      <c r="Q249" s="91"/>
      <c r="R249" s="91"/>
      <c r="S249" s="91"/>
      <c r="T249" s="91"/>
      <c r="U249" s="91"/>
      <c r="V249" s="91"/>
      <c r="W249" s="91"/>
      <c r="X249" s="91"/>
      <c r="Y249" s="91"/>
      <c r="Z249" s="91"/>
      <c r="AA249" s="91"/>
      <c r="AB249" s="91"/>
      <c r="AC249" s="91"/>
      <c r="AD249" s="91"/>
      <c r="AE249" s="91"/>
      <c r="AF249" s="91"/>
      <c r="AG249" s="91"/>
      <c r="AH249" s="91"/>
      <c r="AI249" s="91"/>
    </row>
    <row r="250" spans="1:35" s="18" customFormat="1" ht="13.35" customHeight="1" x14ac:dyDescent="0.25">
      <c r="A250" s="91"/>
      <c r="B250" s="91"/>
      <c r="C250" s="91"/>
      <c r="D250" s="91"/>
      <c r="E250" s="91"/>
      <c r="F250" s="112"/>
      <c r="G250" s="112"/>
      <c r="H250" s="92"/>
      <c r="I250" s="91"/>
      <c r="J250" s="91"/>
      <c r="K250" s="91"/>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row>
    <row r="251" spans="1:35" s="18" customFormat="1" ht="13.35" customHeight="1" x14ac:dyDescent="0.25">
      <c r="A251" s="91"/>
      <c r="B251" s="91"/>
      <c r="C251" s="91"/>
      <c r="D251" s="91"/>
      <c r="E251" s="91"/>
      <c r="F251" s="112"/>
      <c r="G251" s="112"/>
      <c r="H251" s="92"/>
      <c r="I251" s="91"/>
      <c r="J251" s="91"/>
      <c r="K251" s="91"/>
      <c r="L251" s="91"/>
      <c r="M251" s="91"/>
      <c r="N251" s="91"/>
      <c r="O251" s="91"/>
      <c r="P251" s="91"/>
      <c r="Q251" s="91"/>
      <c r="R251" s="91"/>
      <c r="S251" s="91"/>
      <c r="T251" s="91"/>
      <c r="U251" s="91"/>
      <c r="V251" s="91"/>
      <c r="W251" s="91"/>
      <c r="X251" s="91"/>
      <c r="Y251" s="91"/>
      <c r="Z251" s="91"/>
      <c r="AA251" s="91"/>
      <c r="AB251" s="91"/>
      <c r="AC251" s="91"/>
      <c r="AD251" s="91"/>
      <c r="AE251" s="91"/>
      <c r="AF251" s="91"/>
      <c r="AG251" s="91"/>
      <c r="AH251" s="91"/>
      <c r="AI251" s="91"/>
    </row>
    <row r="252" spans="1:35" s="18" customFormat="1" ht="13.35" customHeight="1" x14ac:dyDescent="0.25">
      <c r="A252" s="91"/>
      <c r="B252" s="91"/>
      <c r="C252" s="91"/>
      <c r="D252" s="91"/>
      <c r="E252" s="91"/>
      <c r="F252" s="112"/>
      <c r="G252" s="112"/>
      <c r="H252" s="92"/>
      <c r="I252" s="91"/>
      <c r="J252" s="91"/>
      <c r="K252" s="91"/>
      <c r="L252" s="91"/>
      <c r="M252" s="91"/>
      <c r="N252" s="91"/>
      <c r="O252" s="91"/>
      <c r="P252" s="91"/>
      <c r="Q252" s="91"/>
      <c r="R252" s="91"/>
      <c r="S252" s="91"/>
      <c r="T252" s="91"/>
      <c r="U252" s="91"/>
      <c r="V252" s="91"/>
      <c r="W252" s="91"/>
      <c r="X252" s="91"/>
      <c r="Y252" s="91"/>
      <c r="Z252" s="91"/>
      <c r="AA252" s="91"/>
      <c r="AB252" s="91"/>
      <c r="AC252" s="91"/>
      <c r="AD252" s="91"/>
      <c r="AE252" s="91"/>
      <c r="AF252" s="91"/>
      <c r="AG252" s="91"/>
      <c r="AH252" s="91"/>
      <c r="AI252" s="91"/>
    </row>
    <row r="253" spans="1:35" s="18" customFormat="1" ht="13.35" customHeight="1" x14ac:dyDescent="0.25">
      <c r="A253" s="91"/>
      <c r="B253" s="91"/>
      <c r="C253" s="91"/>
      <c r="D253" s="91"/>
      <c r="E253" s="91"/>
      <c r="F253" s="112"/>
      <c r="G253" s="112"/>
      <c r="H253" s="92"/>
      <c r="I253" s="91"/>
      <c r="J253" s="91"/>
      <c r="K253" s="91"/>
      <c r="L253" s="91"/>
      <c r="M253" s="91"/>
      <c r="N253" s="91"/>
      <c r="O253" s="91"/>
      <c r="P253" s="91"/>
      <c r="Q253" s="91"/>
      <c r="R253" s="91"/>
      <c r="S253" s="91"/>
      <c r="T253" s="91"/>
      <c r="U253" s="91"/>
      <c r="V253" s="91"/>
      <c r="W253" s="91"/>
      <c r="X253" s="91"/>
      <c r="Y253" s="91"/>
      <c r="Z253" s="91"/>
      <c r="AA253" s="91"/>
      <c r="AB253" s="91"/>
      <c r="AC253" s="91"/>
      <c r="AD253" s="91"/>
      <c r="AE253" s="91"/>
      <c r="AF253" s="91"/>
      <c r="AG253" s="91"/>
      <c r="AH253" s="91"/>
      <c r="AI253" s="91"/>
    </row>
    <row r="254" spans="1:35" s="18" customFormat="1" ht="13.35" customHeight="1" x14ac:dyDescent="0.25">
      <c r="A254" s="91"/>
      <c r="B254" s="91"/>
      <c r="C254" s="91"/>
      <c r="D254" s="91"/>
      <c r="E254" s="91"/>
      <c r="F254" s="112"/>
      <c r="G254" s="112"/>
      <c r="H254" s="92"/>
      <c r="I254" s="91"/>
      <c r="J254" s="91"/>
      <c r="K254" s="91"/>
      <c r="L254" s="91"/>
      <c r="M254" s="91"/>
      <c r="N254" s="91"/>
      <c r="O254" s="91"/>
      <c r="P254" s="91"/>
      <c r="Q254" s="91"/>
      <c r="R254" s="91"/>
      <c r="S254" s="91"/>
      <c r="T254" s="91"/>
      <c r="U254" s="91"/>
      <c r="V254" s="91"/>
      <c r="W254" s="91"/>
      <c r="X254" s="91"/>
      <c r="Y254" s="91"/>
      <c r="Z254" s="91"/>
      <c r="AA254" s="91"/>
      <c r="AB254" s="91"/>
      <c r="AC254" s="91"/>
      <c r="AD254" s="91"/>
      <c r="AE254" s="91"/>
      <c r="AF254" s="91"/>
      <c r="AG254" s="91"/>
      <c r="AH254" s="91"/>
      <c r="AI254" s="91"/>
    </row>
    <row r="255" spans="1:35" s="18" customFormat="1" ht="13.35" customHeight="1" x14ac:dyDescent="0.25">
      <c r="A255" s="91"/>
      <c r="B255" s="91"/>
      <c r="C255" s="91"/>
      <c r="D255" s="91"/>
      <c r="E255" s="91"/>
      <c r="F255" s="112"/>
      <c r="G255" s="112"/>
      <c r="H255" s="92"/>
      <c r="I255" s="91"/>
      <c r="J255" s="91"/>
      <c r="K255" s="91"/>
      <c r="L255" s="91"/>
      <c r="M255" s="91"/>
      <c r="N255" s="91"/>
      <c r="O255" s="91"/>
      <c r="P255" s="91"/>
      <c r="Q255" s="91"/>
      <c r="R255" s="91"/>
      <c r="S255" s="91"/>
      <c r="T255" s="91"/>
      <c r="U255" s="91"/>
      <c r="V255" s="91"/>
      <c r="W255" s="91"/>
      <c r="X255" s="91"/>
      <c r="Y255" s="91"/>
      <c r="Z255" s="91"/>
      <c r="AA255" s="91"/>
      <c r="AB255" s="91"/>
      <c r="AC255" s="91"/>
      <c r="AD255" s="91"/>
      <c r="AE255" s="91"/>
      <c r="AF255" s="91"/>
      <c r="AG255" s="91"/>
      <c r="AH255" s="91"/>
      <c r="AI255" s="91"/>
    </row>
    <row r="256" spans="1:35" s="18" customFormat="1" ht="13.35" customHeight="1" x14ac:dyDescent="0.25">
      <c r="A256" s="91"/>
      <c r="B256" s="91"/>
      <c r="C256" s="91"/>
      <c r="D256" s="91"/>
      <c r="E256" s="91"/>
      <c r="F256" s="112"/>
      <c r="G256" s="112"/>
      <c r="H256" s="92"/>
      <c r="I256" s="91"/>
      <c r="J256" s="91"/>
      <c r="K256" s="91"/>
      <c r="L256" s="91"/>
      <c r="M256" s="91"/>
      <c r="N256" s="91"/>
      <c r="O256" s="91"/>
      <c r="P256" s="91"/>
      <c r="Q256" s="91"/>
      <c r="R256" s="91"/>
      <c r="S256" s="91"/>
      <c r="T256" s="91"/>
      <c r="U256" s="91"/>
      <c r="V256" s="91"/>
      <c r="W256" s="91"/>
      <c r="X256" s="91"/>
      <c r="Y256" s="91"/>
      <c r="Z256" s="91"/>
      <c r="AA256" s="91"/>
      <c r="AB256" s="91"/>
      <c r="AC256" s="91"/>
      <c r="AD256" s="91"/>
      <c r="AE256" s="91"/>
      <c r="AF256" s="91"/>
      <c r="AG256" s="91"/>
      <c r="AH256" s="91"/>
      <c r="AI256" s="91"/>
    </row>
    <row r="257" spans="1:35" s="18" customFormat="1" ht="13.35" customHeight="1" x14ac:dyDescent="0.25">
      <c r="A257" s="91"/>
      <c r="B257" s="91"/>
      <c r="C257" s="91"/>
      <c r="D257" s="91"/>
      <c r="E257" s="91"/>
      <c r="F257" s="112"/>
      <c r="G257" s="112"/>
      <c r="H257" s="92"/>
      <c r="I257" s="91"/>
      <c r="J257" s="91"/>
      <c r="K257" s="91"/>
      <c r="L257" s="91"/>
      <c r="M257" s="91"/>
      <c r="N257" s="91"/>
      <c r="O257" s="91"/>
      <c r="P257" s="91"/>
      <c r="Q257" s="91"/>
      <c r="R257" s="91"/>
      <c r="S257" s="91"/>
      <c r="T257" s="91"/>
      <c r="U257" s="91"/>
      <c r="V257" s="91"/>
      <c r="W257" s="91"/>
      <c r="X257" s="91"/>
      <c r="Y257" s="91"/>
      <c r="Z257" s="91"/>
      <c r="AA257" s="91"/>
      <c r="AB257" s="91"/>
      <c r="AC257" s="91"/>
      <c r="AD257" s="91"/>
      <c r="AE257" s="91"/>
      <c r="AF257" s="91"/>
      <c r="AG257" s="91"/>
      <c r="AH257" s="91"/>
      <c r="AI257" s="91"/>
    </row>
    <row r="258" spans="1:35" s="18" customFormat="1" ht="13.35" customHeight="1" x14ac:dyDescent="0.25">
      <c r="A258" s="91"/>
      <c r="B258" s="91"/>
      <c r="C258" s="91"/>
      <c r="D258" s="91"/>
      <c r="E258" s="91"/>
      <c r="F258" s="112"/>
      <c r="G258" s="112"/>
      <c r="H258" s="92"/>
      <c r="I258" s="91"/>
      <c r="J258" s="91"/>
      <c r="K258" s="91"/>
      <c r="L258" s="91"/>
      <c r="M258" s="91"/>
      <c r="N258" s="91"/>
      <c r="O258" s="91"/>
      <c r="P258" s="91"/>
      <c r="Q258" s="91"/>
      <c r="R258" s="91"/>
      <c r="S258" s="91"/>
      <c r="T258" s="91"/>
      <c r="U258" s="91"/>
      <c r="V258" s="91"/>
      <c r="W258" s="91"/>
      <c r="X258" s="91"/>
      <c r="Y258" s="91"/>
      <c r="Z258" s="91"/>
      <c r="AA258" s="91"/>
      <c r="AB258" s="91"/>
      <c r="AC258" s="91"/>
      <c r="AD258" s="91"/>
      <c r="AE258" s="91"/>
      <c r="AF258" s="91"/>
      <c r="AG258" s="91"/>
      <c r="AH258" s="91"/>
      <c r="AI258" s="91"/>
    </row>
    <row r="259" spans="1:35" s="18" customFormat="1" ht="13.35" customHeight="1" x14ac:dyDescent="0.25">
      <c r="A259" s="91"/>
      <c r="B259" s="91"/>
      <c r="C259" s="91"/>
      <c r="D259" s="91"/>
      <c r="E259" s="91"/>
      <c r="F259" s="112"/>
      <c r="G259" s="112"/>
      <c r="H259" s="92"/>
      <c r="I259" s="91"/>
      <c r="J259" s="91"/>
      <c r="K259" s="91"/>
      <c r="L259" s="91"/>
      <c r="M259" s="91"/>
      <c r="N259" s="91"/>
      <c r="O259" s="91"/>
      <c r="P259" s="91"/>
      <c r="Q259" s="91"/>
      <c r="R259" s="91"/>
      <c r="S259" s="91"/>
      <c r="T259" s="91"/>
      <c r="U259" s="91"/>
      <c r="V259" s="91"/>
      <c r="W259" s="91"/>
      <c r="X259" s="91"/>
      <c r="Y259" s="91"/>
      <c r="Z259" s="91"/>
      <c r="AA259" s="91"/>
      <c r="AB259" s="91"/>
      <c r="AC259" s="91"/>
      <c r="AD259" s="91"/>
      <c r="AE259" s="91"/>
      <c r="AF259" s="91"/>
      <c r="AG259" s="91"/>
      <c r="AH259" s="91"/>
      <c r="AI259" s="91"/>
    </row>
    <row r="260" spans="1:35" s="18" customFormat="1" ht="13.35" customHeight="1" x14ac:dyDescent="0.25">
      <c r="A260" s="91"/>
      <c r="B260" s="91"/>
      <c r="C260" s="91"/>
      <c r="D260" s="91"/>
      <c r="E260" s="91"/>
      <c r="F260" s="112"/>
      <c r="G260" s="112"/>
      <c r="H260" s="92"/>
      <c r="I260" s="91"/>
      <c r="J260" s="91"/>
      <c r="K260" s="91"/>
      <c r="L260" s="91"/>
      <c r="M260" s="91"/>
      <c r="N260" s="91"/>
      <c r="O260" s="91"/>
      <c r="P260" s="91"/>
      <c r="Q260" s="91"/>
      <c r="R260" s="91"/>
      <c r="S260" s="91"/>
      <c r="T260" s="91"/>
      <c r="U260" s="91"/>
      <c r="V260" s="91"/>
      <c r="W260" s="91"/>
      <c r="X260" s="91"/>
      <c r="Y260" s="91"/>
      <c r="Z260" s="91"/>
      <c r="AA260" s="91"/>
      <c r="AB260" s="91"/>
      <c r="AC260" s="91"/>
      <c r="AD260" s="91"/>
      <c r="AE260" s="91"/>
      <c r="AF260" s="91"/>
      <c r="AG260" s="91"/>
      <c r="AH260" s="91"/>
      <c r="AI260" s="91"/>
    </row>
    <row r="261" spans="1:35" s="18" customFormat="1" ht="13.35" customHeight="1" x14ac:dyDescent="0.25">
      <c r="A261" s="91"/>
      <c r="B261" s="91"/>
      <c r="C261" s="91"/>
      <c r="D261" s="91"/>
      <c r="E261" s="91"/>
      <c r="F261" s="112"/>
      <c r="G261" s="112"/>
      <c r="H261" s="92"/>
      <c r="I261" s="91"/>
      <c r="J261" s="91"/>
      <c r="K261" s="91"/>
      <c r="L261" s="91"/>
      <c r="M261" s="91"/>
      <c r="N261" s="91"/>
      <c r="O261" s="91"/>
      <c r="P261" s="91"/>
      <c r="Q261" s="91"/>
      <c r="R261" s="91"/>
      <c r="S261" s="91"/>
      <c r="T261" s="91"/>
      <c r="U261" s="91"/>
      <c r="V261" s="91"/>
      <c r="W261" s="91"/>
      <c r="X261" s="91"/>
      <c r="Y261" s="91"/>
      <c r="Z261" s="91"/>
      <c r="AA261" s="91"/>
      <c r="AB261" s="91"/>
      <c r="AC261" s="91"/>
      <c r="AD261" s="91"/>
      <c r="AE261" s="91"/>
      <c r="AF261" s="91"/>
      <c r="AG261" s="91"/>
      <c r="AH261" s="91"/>
      <c r="AI261" s="91"/>
    </row>
    <row r="262" spans="1:35" s="18" customFormat="1" ht="13.35" customHeight="1" x14ac:dyDescent="0.25">
      <c r="A262" s="91"/>
      <c r="B262" s="91"/>
      <c r="C262" s="91"/>
      <c r="D262" s="91"/>
      <c r="E262" s="91"/>
      <c r="F262" s="112"/>
      <c r="G262" s="112"/>
      <c r="H262" s="92"/>
      <c r="I262" s="91"/>
      <c r="J262" s="91"/>
      <c r="K262" s="91"/>
      <c r="L262" s="91"/>
      <c r="M262" s="91"/>
      <c r="N262" s="91"/>
      <c r="O262" s="91"/>
      <c r="P262" s="91"/>
      <c r="Q262" s="91"/>
      <c r="R262" s="91"/>
      <c r="S262" s="91"/>
      <c r="T262" s="91"/>
      <c r="U262" s="91"/>
      <c r="V262" s="91"/>
      <c r="W262" s="91"/>
      <c r="X262" s="91"/>
      <c r="Y262" s="91"/>
      <c r="Z262" s="91"/>
      <c r="AA262" s="91"/>
      <c r="AB262" s="91"/>
      <c r="AC262" s="91"/>
      <c r="AD262" s="91"/>
      <c r="AE262" s="91"/>
      <c r="AF262" s="91"/>
      <c r="AG262" s="91"/>
      <c r="AH262" s="91"/>
      <c r="AI262" s="91"/>
    </row>
    <row r="263" spans="1:35" s="18" customFormat="1" ht="13.35" customHeight="1" x14ac:dyDescent="0.25">
      <c r="A263" s="9"/>
      <c r="B263" s="9"/>
      <c r="C263" s="9"/>
      <c r="D263" s="91"/>
      <c r="E263" s="91"/>
      <c r="F263" s="112"/>
      <c r="G263" s="9"/>
      <c r="H263" s="9"/>
      <c r="I263" s="91"/>
      <c r="J263" s="91"/>
      <c r="K263" s="91"/>
      <c r="L263" s="91"/>
      <c r="M263" s="91"/>
      <c r="N263" s="91"/>
      <c r="O263" s="91"/>
      <c r="P263" s="91"/>
      <c r="Q263" s="91"/>
      <c r="R263" s="91"/>
      <c r="S263" s="91"/>
      <c r="T263" s="91"/>
      <c r="U263" s="91"/>
      <c r="V263" s="91"/>
      <c r="W263" s="91"/>
      <c r="X263" s="91"/>
      <c r="Y263" s="91"/>
      <c r="Z263" s="91"/>
      <c r="AA263" s="91"/>
      <c r="AB263" s="91"/>
      <c r="AC263" s="91"/>
      <c r="AD263" s="91"/>
      <c r="AE263" s="91"/>
      <c r="AF263" s="91"/>
      <c r="AG263" s="91"/>
      <c r="AH263" s="91"/>
      <c r="AI263" s="91"/>
    </row>
    <row r="264" spans="1:35" s="18" customFormat="1" ht="13.35" customHeight="1" x14ac:dyDescent="0.2">
      <c r="A264" s="9"/>
      <c r="B264" s="9"/>
      <c r="C264" s="9"/>
      <c r="D264" s="9"/>
      <c r="E264" s="9"/>
      <c r="F264" s="9"/>
      <c r="G264" s="9"/>
      <c r="H264" s="9"/>
      <c r="I264" s="91"/>
      <c r="J264" s="91"/>
      <c r="K264" s="91"/>
      <c r="L264" s="91"/>
      <c r="M264" s="91"/>
      <c r="N264" s="91"/>
      <c r="O264" s="91"/>
      <c r="P264" s="91"/>
      <c r="Q264" s="91"/>
      <c r="R264" s="91"/>
      <c r="S264" s="91"/>
      <c r="T264" s="91"/>
      <c r="U264" s="91"/>
      <c r="V264" s="91"/>
      <c r="W264" s="91"/>
      <c r="X264" s="91"/>
      <c r="Y264" s="91"/>
      <c r="Z264" s="91"/>
      <c r="AA264" s="91"/>
      <c r="AB264" s="91"/>
      <c r="AC264" s="91"/>
      <c r="AD264" s="91"/>
      <c r="AE264" s="91"/>
      <c r="AF264" s="91"/>
      <c r="AG264" s="91"/>
      <c r="AH264" s="91"/>
      <c r="AI264" s="91"/>
    </row>
    <row r="265" spans="1:35" s="18" customFormat="1" ht="13.35" customHeight="1" x14ac:dyDescent="0.2">
      <c r="A265" s="9"/>
      <c r="B265" s="9"/>
      <c r="C265" s="9"/>
      <c r="D265" s="9"/>
      <c r="E265" s="9"/>
      <c r="F265" s="9"/>
      <c r="G265" s="9"/>
      <c r="H265" s="9"/>
      <c r="I265" s="91"/>
      <c r="J265" s="91"/>
      <c r="K265" s="91"/>
      <c r="L265" s="91"/>
      <c r="M265" s="91"/>
      <c r="N265" s="91"/>
      <c r="O265" s="91"/>
      <c r="P265" s="91"/>
      <c r="Q265" s="91"/>
      <c r="R265" s="91"/>
      <c r="S265" s="91"/>
      <c r="T265" s="91"/>
      <c r="U265" s="91"/>
      <c r="V265" s="91"/>
      <c r="W265" s="91"/>
      <c r="X265" s="91"/>
      <c r="Y265" s="91"/>
      <c r="Z265" s="91"/>
      <c r="AA265" s="91"/>
      <c r="AB265" s="91"/>
      <c r="AC265" s="91"/>
      <c r="AD265" s="91"/>
      <c r="AE265" s="91"/>
      <c r="AF265" s="91"/>
      <c r="AG265" s="91"/>
      <c r="AH265" s="91"/>
      <c r="AI265" s="91"/>
    </row>
    <row r="266" spans="1:35" s="18" customFormat="1" ht="13.35" customHeight="1" x14ac:dyDescent="0.2">
      <c r="A266" s="9"/>
      <c r="B266" s="9"/>
      <c r="C266" s="9"/>
      <c r="D266" s="9"/>
      <c r="E266" s="9"/>
      <c r="F266" s="9"/>
      <c r="G266" s="9"/>
      <c r="H266" s="9"/>
      <c r="I266" s="91"/>
      <c r="J266" s="91"/>
      <c r="K266" s="91"/>
      <c r="L266" s="91"/>
      <c r="M266" s="91"/>
      <c r="N266" s="91"/>
      <c r="O266" s="91"/>
      <c r="P266" s="91"/>
      <c r="Q266" s="91"/>
      <c r="R266" s="91"/>
      <c r="S266" s="91"/>
      <c r="T266" s="91"/>
      <c r="U266" s="91"/>
      <c r="V266" s="91"/>
      <c r="W266" s="91"/>
      <c r="X266" s="91"/>
      <c r="Y266" s="91"/>
      <c r="Z266" s="91"/>
      <c r="AA266" s="91"/>
      <c r="AB266" s="91"/>
      <c r="AC266" s="91"/>
      <c r="AD266" s="91"/>
      <c r="AE266" s="91"/>
      <c r="AF266" s="91"/>
      <c r="AG266" s="91"/>
      <c r="AH266" s="91"/>
      <c r="AI266" s="91"/>
    </row>
    <row r="267" spans="1:35" s="18" customFormat="1" ht="13.35" customHeight="1" x14ac:dyDescent="0.2">
      <c r="A267" s="9"/>
      <c r="B267" s="9"/>
      <c r="C267" s="9"/>
      <c r="D267" s="9"/>
      <c r="E267" s="9"/>
      <c r="F267" s="9"/>
      <c r="G267" s="9"/>
      <c r="H267" s="9"/>
      <c r="I267" s="91"/>
      <c r="J267" s="91"/>
      <c r="K267" s="91"/>
      <c r="L267" s="91"/>
      <c r="M267" s="91"/>
      <c r="N267" s="91"/>
      <c r="O267" s="91"/>
      <c r="P267" s="91"/>
      <c r="Q267" s="91"/>
      <c r="R267" s="91"/>
      <c r="S267" s="91"/>
      <c r="T267" s="91"/>
      <c r="U267" s="91"/>
      <c r="V267" s="91"/>
      <c r="W267" s="91"/>
      <c r="X267" s="91"/>
      <c r="Y267" s="91"/>
      <c r="Z267" s="91"/>
      <c r="AA267" s="91"/>
      <c r="AB267" s="91"/>
      <c r="AC267" s="91"/>
      <c r="AD267" s="91"/>
      <c r="AE267" s="91"/>
      <c r="AF267" s="91"/>
      <c r="AG267" s="91"/>
      <c r="AH267" s="91"/>
      <c r="AI267" s="91"/>
    </row>
    <row r="268" spans="1:35" s="18" customFormat="1" ht="13.35" customHeight="1" x14ac:dyDescent="0.2">
      <c r="A268" s="9"/>
      <c r="B268" s="9"/>
      <c r="C268" s="9"/>
      <c r="D268" s="9"/>
      <c r="E268" s="9"/>
      <c r="F268" s="9"/>
      <c r="G268" s="9"/>
      <c r="H268" s="9"/>
      <c r="I268" s="91"/>
      <c r="J268" s="91"/>
      <c r="K268" s="91"/>
      <c r="L268" s="91"/>
      <c r="M268" s="91"/>
      <c r="N268" s="91"/>
      <c r="O268" s="91"/>
      <c r="P268" s="91"/>
      <c r="Q268" s="91"/>
      <c r="R268" s="91"/>
      <c r="S268" s="91"/>
      <c r="T268" s="91"/>
      <c r="U268" s="91"/>
      <c r="V268" s="91"/>
      <c r="W268" s="91"/>
      <c r="X268" s="91"/>
      <c r="Y268" s="91"/>
      <c r="Z268" s="91"/>
      <c r="AA268" s="91"/>
      <c r="AB268" s="91"/>
      <c r="AC268" s="91"/>
      <c r="AD268" s="91"/>
      <c r="AE268" s="91"/>
      <c r="AF268" s="91"/>
      <c r="AG268" s="91"/>
      <c r="AH268" s="91"/>
      <c r="AI268" s="91"/>
    </row>
    <row r="269" spans="1:35" s="18" customFormat="1" ht="13.35" customHeight="1" x14ac:dyDescent="0.2">
      <c r="A269" s="9"/>
      <c r="B269" s="9"/>
      <c r="C269" s="9"/>
      <c r="D269" s="9"/>
      <c r="E269" s="9"/>
      <c r="F269" s="9"/>
      <c r="G269" s="9"/>
      <c r="H269" s="9"/>
      <c r="I269" s="91"/>
      <c r="J269" s="91"/>
      <c r="K269" s="91"/>
      <c r="L269" s="91"/>
      <c r="M269" s="91"/>
      <c r="N269" s="91"/>
      <c r="O269" s="91"/>
      <c r="P269" s="91"/>
      <c r="Q269" s="91"/>
      <c r="R269" s="91"/>
      <c r="S269" s="91"/>
      <c r="T269" s="91"/>
      <c r="U269" s="91"/>
      <c r="V269" s="91"/>
      <c r="W269" s="91"/>
      <c r="X269" s="91"/>
      <c r="Y269" s="91"/>
      <c r="Z269" s="91"/>
      <c r="AA269" s="91"/>
      <c r="AB269" s="91"/>
      <c r="AC269" s="91"/>
      <c r="AD269" s="91"/>
      <c r="AE269" s="91"/>
      <c r="AF269" s="91"/>
      <c r="AG269" s="91"/>
      <c r="AH269" s="91"/>
      <c r="AI269" s="91"/>
    </row>
    <row r="270" spans="1:35" s="18" customFormat="1" ht="13.35" customHeight="1" x14ac:dyDescent="0.2">
      <c r="A270" s="9"/>
      <c r="B270" s="9"/>
      <c r="C270" s="9"/>
      <c r="D270" s="9"/>
      <c r="E270" s="9"/>
      <c r="F270" s="9"/>
      <c r="G270" s="9"/>
      <c r="H270" s="9"/>
      <c r="I270" s="91"/>
      <c r="J270" s="91"/>
      <c r="K270" s="91"/>
      <c r="L270" s="91"/>
      <c r="M270" s="91"/>
      <c r="N270" s="91"/>
      <c r="O270" s="91"/>
      <c r="P270" s="91"/>
      <c r="Q270" s="91"/>
      <c r="R270" s="91"/>
      <c r="S270" s="91"/>
      <c r="T270" s="91"/>
      <c r="U270" s="91"/>
      <c r="V270" s="91"/>
      <c r="W270" s="91"/>
      <c r="X270" s="91"/>
      <c r="Y270" s="91"/>
      <c r="Z270" s="91"/>
      <c r="AA270" s="91"/>
      <c r="AB270" s="91"/>
      <c r="AC270" s="91"/>
      <c r="AD270" s="91"/>
      <c r="AE270" s="91"/>
      <c r="AF270" s="91"/>
      <c r="AG270" s="91"/>
      <c r="AH270" s="91"/>
      <c r="AI270" s="91"/>
    </row>
    <row r="271" spans="1:35" s="18" customFormat="1" ht="13.35" customHeight="1" x14ac:dyDescent="0.2">
      <c r="A271" s="9"/>
      <c r="B271" s="9"/>
      <c r="C271" s="9"/>
      <c r="D271" s="9"/>
      <c r="E271" s="9"/>
      <c r="F271" s="9"/>
      <c r="G271" s="9"/>
      <c r="H271" s="9"/>
      <c r="I271" s="91"/>
      <c r="J271" s="91"/>
      <c r="K271" s="91"/>
      <c r="L271" s="91"/>
      <c r="M271" s="91"/>
      <c r="N271" s="91"/>
      <c r="O271" s="91"/>
      <c r="P271" s="91"/>
      <c r="Q271" s="91"/>
      <c r="R271" s="91"/>
      <c r="S271" s="91"/>
      <c r="T271" s="91"/>
      <c r="U271" s="91"/>
      <c r="V271" s="91"/>
      <c r="W271" s="91"/>
      <c r="X271" s="91"/>
      <c r="Y271" s="91"/>
      <c r="Z271" s="91"/>
      <c r="AA271" s="91"/>
      <c r="AB271" s="91"/>
      <c r="AC271" s="91"/>
      <c r="AD271" s="91"/>
      <c r="AE271" s="91"/>
      <c r="AF271" s="91"/>
      <c r="AG271" s="91"/>
      <c r="AH271" s="91"/>
      <c r="AI271" s="91"/>
    </row>
    <row r="272" spans="1:35" s="18" customFormat="1" ht="13.35" customHeight="1" x14ac:dyDescent="0.2">
      <c r="A272" s="9"/>
      <c r="B272" s="9"/>
      <c r="C272" s="9"/>
      <c r="D272" s="9"/>
      <c r="E272" s="9"/>
      <c r="F272" s="9"/>
      <c r="G272" s="9"/>
      <c r="H272" s="9"/>
      <c r="I272" s="91"/>
      <c r="J272" s="91"/>
      <c r="K272" s="91"/>
      <c r="L272" s="91"/>
      <c r="M272" s="91"/>
      <c r="N272" s="91"/>
      <c r="O272" s="91"/>
      <c r="P272" s="91"/>
      <c r="Q272" s="91"/>
      <c r="R272" s="91"/>
      <c r="S272" s="91"/>
      <c r="T272" s="91"/>
      <c r="U272" s="91"/>
      <c r="V272" s="91"/>
      <c r="W272" s="91"/>
      <c r="X272" s="91"/>
      <c r="Y272" s="91"/>
      <c r="Z272" s="91"/>
      <c r="AA272" s="91"/>
      <c r="AB272" s="91"/>
      <c r="AC272" s="91"/>
      <c r="AD272" s="91"/>
      <c r="AE272" s="91"/>
      <c r="AF272" s="91"/>
      <c r="AG272" s="91"/>
      <c r="AH272" s="91"/>
      <c r="AI272" s="91"/>
    </row>
    <row r="273" spans="1:35" s="18" customFormat="1" ht="13.35" customHeight="1" x14ac:dyDescent="0.2">
      <c r="A273" s="9"/>
      <c r="B273" s="9"/>
      <c r="C273" s="9"/>
      <c r="D273" s="9"/>
      <c r="E273" s="9"/>
      <c r="F273" s="9"/>
      <c r="G273" s="9"/>
      <c r="H273" s="9"/>
      <c r="I273" s="91"/>
      <c r="J273" s="91"/>
      <c r="K273" s="91"/>
      <c r="L273" s="91"/>
      <c r="M273" s="91"/>
      <c r="N273" s="91"/>
      <c r="O273" s="91"/>
      <c r="P273" s="91"/>
      <c r="Q273" s="91"/>
      <c r="R273" s="91"/>
      <c r="S273" s="91"/>
      <c r="T273" s="91"/>
      <c r="U273" s="91"/>
      <c r="V273" s="91"/>
      <c r="W273" s="91"/>
      <c r="X273" s="91"/>
      <c r="Y273" s="91"/>
      <c r="Z273" s="91"/>
      <c r="AA273" s="91"/>
      <c r="AB273" s="91"/>
      <c r="AC273" s="91"/>
      <c r="AD273" s="91"/>
      <c r="AE273" s="91"/>
      <c r="AF273" s="91"/>
      <c r="AG273" s="91"/>
      <c r="AH273" s="91"/>
      <c r="AI273" s="91"/>
    </row>
    <row r="274" spans="1:35" s="18" customFormat="1" ht="13.35" customHeight="1" x14ac:dyDescent="0.2">
      <c r="A274" s="9"/>
      <c r="B274" s="9"/>
      <c r="C274" s="9"/>
      <c r="D274" s="9"/>
      <c r="E274" s="9"/>
      <c r="F274" s="9"/>
      <c r="G274" s="9"/>
      <c r="H274" s="9"/>
      <c r="I274" s="91"/>
      <c r="J274" s="91"/>
      <c r="K274" s="91"/>
      <c r="L274" s="91"/>
      <c r="M274" s="91"/>
      <c r="N274" s="91"/>
      <c r="O274" s="91"/>
      <c r="P274" s="91"/>
      <c r="Q274" s="91"/>
      <c r="R274" s="91"/>
      <c r="S274" s="91"/>
      <c r="T274" s="91"/>
      <c r="U274" s="91"/>
      <c r="V274" s="91"/>
      <c r="W274" s="91"/>
      <c r="X274" s="91"/>
      <c r="Y274" s="91"/>
      <c r="Z274" s="91"/>
      <c r="AA274" s="91"/>
      <c r="AB274" s="91"/>
      <c r="AC274" s="91"/>
      <c r="AD274" s="91"/>
      <c r="AE274" s="91"/>
      <c r="AF274" s="91"/>
      <c r="AG274" s="91"/>
      <c r="AH274" s="91"/>
      <c r="AI274" s="91"/>
    </row>
    <row r="275" spans="1:35" s="18" customFormat="1" ht="13.35" customHeight="1" x14ac:dyDescent="0.2">
      <c r="A275" s="9"/>
      <c r="B275" s="9"/>
      <c r="C275" s="9"/>
      <c r="D275" s="9"/>
      <c r="E275" s="9"/>
      <c r="F275" s="9"/>
      <c r="G275" s="9"/>
      <c r="H275" s="9"/>
      <c r="I275" s="91"/>
      <c r="J275" s="91"/>
      <c r="K275" s="91"/>
      <c r="L275" s="91"/>
      <c r="M275" s="91"/>
      <c r="N275" s="91"/>
      <c r="O275" s="91"/>
      <c r="P275" s="91"/>
      <c r="Q275" s="91"/>
      <c r="R275" s="91"/>
      <c r="S275" s="91"/>
      <c r="T275" s="91"/>
      <c r="U275" s="91"/>
      <c r="V275" s="91"/>
      <c r="W275" s="91"/>
      <c r="X275" s="91"/>
      <c r="Y275" s="91"/>
      <c r="Z275" s="91"/>
      <c r="AA275" s="91"/>
      <c r="AB275" s="91"/>
      <c r="AC275" s="91"/>
      <c r="AD275" s="91"/>
      <c r="AE275" s="91"/>
      <c r="AF275" s="91"/>
      <c r="AG275" s="91"/>
      <c r="AH275" s="91"/>
      <c r="AI275" s="91"/>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17:I17"/>
    <mergeCell ref="A1:I1"/>
    <mergeCell ref="A9:F13"/>
    <mergeCell ref="H9:I9"/>
    <mergeCell ref="G10:H10"/>
    <mergeCell ref="A14:I15"/>
    <mergeCell ref="A53:I54"/>
    <mergeCell ref="F22:I22"/>
    <mergeCell ref="E18:F18"/>
    <mergeCell ref="E19:F19"/>
    <mergeCell ref="A22:D22"/>
    <mergeCell ref="F31:H32"/>
    <mergeCell ref="F33:F34"/>
    <mergeCell ref="G33:G34"/>
    <mergeCell ref="H33:H34"/>
    <mergeCell ref="F35:I36"/>
    <mergeCell ref="F37:G37"/>
    <mergeCell ref="H37:I37"/>
    <mergeCell ref="F38:G38"/>
    <mergeCell ref="H38:I38"/>
    <mergeCell ref="F42:G42"/>
    <mergeCell ref="H42:I42"/>
    <mergeCell ref="F39:G39"/>
    <mergeCell ref="H39:I39"/>
    <mergeCell ref="F40:G40"/>
    <mergeCell ref="H40:I40"/>
    <mergeCell ref="F41:G41"/>
    <mergeCell ref="H41:I41"/>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AI1087"/>
  <sheetViews>
    <sheetView topLeftCell="A17" zoomScale="75" zoomScaleNormal="75" zoomScalePageLayoutView="75" workbookViewId="0">
      <selection activeCell="I50" sqref="F49:I50"/>
    </sheetView>
  </sheetViews>
  <sheetFormatPr defaultRowHeight="15" x14ac:dyDescent="0.2"/>
  <cols>
    <col min="1" max="1" width="18.28515625" style="9" customWidth="1"/>
    <col min="2" max="2" width="20"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89" customFormat="1" ht="20.25" customHeight="1" x14ac:dyDescent="0.2">
      <c r="A1" s="281" t="s">
        <v>17</v>
      </c>
      <c r="B1" s="281"/>
      <c r="C1" s="281"/>
      <c r="D1" s="281"/>
      <c r="E1" s="281"/>
      <c r="F1" s="281"/>
      <c r="G1" s="281"/>
      <c r="H1" s="281"/>
      <c r="I1" s="281"/>
      <c r="J1" s="4"/>
      <c r="K1" s="86"/>
      <c r="L1" s="87"/>
      <c r="M1" s="87"/>
      <c r="N1" s="87"/>
      <c r="O1" s="87"/>
      <c r="P1" s="88"/>
      <c r="Q1" s="88"/>
      <c r="R1" s="88"/>
      <c r="S1" s="88"/>
      <c r="T1" s="88"/>
      <c r="U1" s="88"/>
      <c r="V1" s="88"/>
      <c r="W1" s="88"/>
      <c r="X1" s="88"/>
      <c r="Y1" s="88"/>
      <c r="Z1" s="88"/>
      <c r="AA1" s="88"/>
      <c r="AB1" s="88"/>
      <c r="AC1" s="88"/>
      <c r="AD1" s="88"/>
      <c r="AE1" s="88"/>
      <c r="AF1" s="88"/>
      <c r="AG1" s="88"/>
      <c r="AH1" s="88"/>
      <c r="AI1" s="88"/>
    </row>
    <row r="2" spans="1:35" ht="11.25" customHeight="1" thickBot="1" x14ac:dyDescent="0.3">
      <c r="A2" s="5"/>
      <c r="B2" s="5"/>
      <c r="C2" s="5"/>
      <c r="D2" s="5"/>
      <c r="E2" s="5"/>
      <c r="F2" s="6"/>
      <c r="G2" s="6"/>
      <c r="H2" s="7"/>
      <c r="I2" s="7"/>
      <c r="J2" s="7"/>
      <c r="K2" s="90"/>
      <c r="L2" s="91"/>
      <c r="M2" s="91"/>
      <c r="N2" s="91"/>
      <c r="O2" s="91"/>
      <c r="P2" s="92"/>
      <c r="Q2" s="92"/>
      <c r="R2" s="92"/>
      <c r="S2" s="92"/>
      <c r="T2" s="92"/>
      <c r="U2" s="92"/>
      <c r="V2" s="92"/>
      <c r="W2" s="92"/>
      <c r="X2" s="92"/>
      <c r="Y2" s="92"/>
      <c r="Z2" s="92"/>
      <c r="AA2" s="92"/>
      <c r="AB2" s="92"/>
      <c r="AC2" s="92"/>
      <c r="AD2" s="92"/>
      <c r="AE2" s="92"/>
      <c r="AF2" s="92"/>
      <c r="AG2" s="92"/>
      <c r="AH2" s="92"/>
      <c r="AI2" s="92"/>
    </row>
    <row r="3" spans="1:35" ht="24" customHeight="1" thickBot="1" x14ac:dyDescent="0.35">
      <c r="A3" s="157" t="s">
        <v>0</v>
      </c>
      <c r="B3" s="158" t="str">
        <f>IF(ISBLANK(DATA!C3), "", DATA!C3)</f>
        <v>North Valley Reservoir Improvements</v>
      </c>
      <c r="C3" s="121"/>
      <c r="D3" s="159"/>
      <c r="E3" s="159"/>
      <c r="F3" s="160"/>
      <c r="G3" s="161" t="s">
        <v>13</v>
      </c>
      <c r="H3" s="162"/>
      <c r="I3" s="163" t="s">
        <v>18</v>
      </c>
      <c r="L3" s="91"/>
      <c r="M3" s="91"/>
      <c r="N3" s="91"/>
      <c r="O3" s="91"/>
      <c r="P3" s="92"/>
      <c r="Q3" s="92"/>
      <c r="R3" s="92"/>
      <c r="S3" s="92"/>
      <c r="T3" s="92"/>
      <c r="U3" s="92"/>
      <c r="V3" s="92"/>
      <c r="W3" s="92"/>
      <c r="X3" s="92"/>
      <c r="Y3" s="92"/>
      <c r="Z3" s="92"/>
      <c r="AA3" s="92"/>
      <c r="AB3" s="92"/>
      <c r="AC3" s="92"/>
      <c r="AD3" s="92"/>
      <c r="AE3" s="92"/>
      <c r="AF3" s="92"/>
      <c r="AG3" s="92"/>
      <c r="AH3" s="92"/>
      <c r="AI3" s="92"/>
    </row>
    <row r="4" spans="1:35" ht="21.75" customHeight="1" thickBot="1" x14ac:dyDescent="0.35">
      <c r="A4" s="164" t="s">
        <v>4</v>
      </c>
      <c r="B4" s="120">
        <f>IF(ISBLANK(DATA!C4), "", DATA!C4)</f>
        <v>7587</v>
      </c>
      <c r="C4" s="121"/>
      <c r="D4" s="117"/>
      <c r="E4" s="117"/>
      <c r="F4" s="118"/>
      <c r="G4" s="122" t="s">
        <v>1</v>
      </c>
      <c r="H4" s="165"/>
      <c r="I4" s="166">
        <f>DATA!E22</f>
        <v>42703</v>
      </c>
      <c r="K4" s="93"/>
      <c r="L4" s="91"/>
      <c r="M4" s="91"/>
      <c r="N4" s="91"/>
      <c r="O4" s="91"/>
      <c r="P4" s="92"/>
      <c r="Q4" s="92"/>
      <c r="R4" s="92"/>
      <c r="S4" s="92"/>
      <c r="T4" s="92"/>
      <c r="U4" s="92"/>
      <c r="V4" s="92"/>
      <c r="W4" s="92"/>
      <c r="X4" s="92"/>
      <c r="Y4" s="92"/>
      <c r="Z4" s="92"/>
      <c r="AA4" s="92"/>
      <c r="AB4" s="92"/>
      <c r="AC4" s="92"/>
      <c r="AD4" s="92"/>
      <c r="AE4" s="92"/>
      <c r="AF4" s="92"/>
      <c r="AG4" s="92"/>
      <c r="AH4" s="92"/>
      <c r="AI4" s="92"/>
    </row>
    <row r="5" spans="1:35" ht="24.75" customHeight="1" thickBot="1" x14ac:dyDescent="0.35">
      <c r="A5" s="167" t="s">
        <v>44</v>
      </c>
      <c r="B5" s="116" t="str">
        <f>IF(ISBLANK(DATA!C5), "", DATA!C5)</f>
        <v>2015-3231</v>
      </c>
      <c r="C5" s="121"/>
      <c r="D5" s="117"/>
      <c r="E5" s="117"/>
      <c r="F5" s="118"/>
      <c r="G5" s="119" t="s">
        <v>3</v>
      </c>
      <c r="H5" s="165"/>
      <c r="I5" s="166">
        <f>DATA!F22</f>
        <v>42669</v>
      </c>
      <c r="K5" s="93"/>
      <c r="L5" s="91"/>
      <c r="M5" s="91"/>
      <c r="N5" s="91"/>
      <c r="O5" s="91"/>
      <c r="P5" s="92"/>
      <c r="Q5" s="92"/>
      <c r="R5" s="92"/>
      <c r="S5" s="92"/>
      <c r="T5" s="92"/>
      <c r="U5" s="92"/>
      <c r="V5" s="92"/>
      <c r="W5" s="92"/>
      <c r="X5" s="92"/>
      <c r="Y5" s="92"/>
      <c r="Z5" s="92"/>
      <c r="AA5" s="92"/>
      <c r="AB5" s="92"/>
      <c r="AC5" s="92"/>
      <c r="AD5" s="92"/>
      <c r="AE5" s="92"/>
      <c r="AF5" s="92"/>
      <c r="AG5" s="92"/>
      <c r="AH5" s="92"/>
      <c r="AI5" s="92"/>
    </row>
    <row r="6" spans="1:35" ht="19.5" customHeight="1" thickBot="1" x14ac:dyDescent="0.35">
      <c r="A6" s="167" t="s">
        <v>19</v>
      </c>
      <c r="B6" s="123"/>
      <c r="C6" s="120">
        <f>IF(ISBLANK(DATA!C6), "", DATA!C6)</f>
        <v>8091</v>
      </c>
      <c r="D6" s="117"/>
      <c r="E6" s="117"/>
      <c r="F6" s="115" t="s">
        <v>2</v>
      </c>
      <c r="G6" s="119" t="s">
        <v>20</v>
      </c>
      <c r="H6" s="165"/>
      <c r="I6" s="166">
        <f>DATA!G22</f>
        <v>42669</v>
      </c>
      <c r="K6" s="94"/>
      <c r="L6" s="91"/>
      <c r="M6" s="91"/>
      <c r="N6" s="91"/>
      <c r="O6" s="91"/>
      <c r="P6" s="92"/>
      <c r="Q6" s="92"/>
      <c r="R6" s="92"/>
      <c r="S6" s="92"/>
      <c r="T6" s="92"/>
      <c r="U6" s="92"/>
      <c r="V6" s="92"/>
      <c r="W6" s="92"/>
      <c r="X6" s="92"/>
      <c r="Y6" s="92"/>
      <c r="Z6" s="92"/>
      <c r="AA6" s="92"/>
      <c r="AB6" s="92"/>
      <c r="AC6" s="92"/>
      <c r="AD6" s="92"/>
      <c r="AE6" s="92"/>
      <c r="AF6" s="92"/>
      <c r="AG6" s="92"/>
      <c r="AH6" s="92"/>
      <c r="AI6" s="92"/>
    </row>
    <row r="7" spans="1:35" ht="21" customHeight="1" x14ac:dyDescent="0.25">
      <c r="A7" s="168"/>
      <c r="B7" s="124"/>
      <c r="C7" s="125"/>
      <c r="D7" s="117"/>
      <c r="E7" s="117"/>
      <c r="F7" s="118"/>
      <c r="G7" s="118"/>
      <c r="H7" s="118"/>
      <c r="I7" s="169"/>
      <c r="L7" s="91"/>
      <c r="M7" s="91"/>
      <c r="N7" s="91"/>
      <c r="O7" s="91"/>
      <c r="P7" s="92"/>
      <c r="Q7" s="92"/>
      <c r="R7" s="92"/>
      <c r="S7" s="92"/>
      <c r="T7" s="92"/>
      <c r="U7" s="92"/>
      <c r="V7" s="92"/>
      <c r="W7" s="92"/>
      <c r="X7" s="92"/>
      <c r="Y7" s="92"/>
      <c r="Z7" s="92"/>
      <c r="AA7" s="92"/>
      <c r="AB7" s="92"/>
      <c r="AC7" s="92"/>
      <c r="AD7" s="92"/>
      <c r="AE7" s="92"/>
      <c r="AF7" s="92"/>
      <c r="AG7" s="92"/>
      <c r="AH7" s="92"/>
      <c r="AI7" s="92"/>
    </row>
    <row r="8" spans="1:35" ht="18" customHeight="1" x14ac:dyDescent="0.25">
      <c r="A8" s="170"/>
      <c r="B8" s="118"/>
      <c r="C8" s="118"/>
      <c r="D8" s="117"/>
      <c r="E8" s="117"/>
      <c r="F8" s="118"/>
      <c r="G8" s="118"/>
      <c r="H8" s="118"/>
      <c r="I8" s="171"/>
      <c r="L8" s="91"/>
      <c r="M8" s="91"/>
      <c r="N8" s="91"/>
      <c r="O8" s="91"/>
      <c r="P8" s="92"/>
      <c r="Q8" s="92"/>
      <c r="R8" s="92"/>
      <c r="S8" s="92"/>
      <c r="T8" s="92"/>
      <c r="U8" s="92"/>
      <c r="V8" s="92"/>
      <c r="W8" s="92"/>
      <c r="X8" s="92"/>
      <c r="Y8" s="92"/>
      <c r="Z8" s="92"/>
      <c r="AA8" s="92"/>
      <c r="AB8" s="92"/>
      <c r="AC8" s="92"/>
      <c r="AD8" s="92"/>
      <c r="AE8" s="92"/>
      <c r="AF8" s="92"/>
      <c r="AG8" s="92"/>
      <c r="AH8" s="92"/>
      <c r="AI8" s="92"/>
    </row>
    <row r="9" spans="1:35" ht="25.5" customHeight="1" thickBot="1" x14ac:dyDescent="0.45">
      <c r="A9" s="310" t="str">
        <f>IF(ISBLANK(DATA!C8), "", DATA!C8)</f>
        <v>The contract was approved by City Council on October 22, 2015 per Resolution No. 2015-3231 with a contract value of $1,815,165.00.</v>
      </c>
      <c r="B9" s="311"/>
      <c r="C9" s="311"/>
      <c r="D9" s="311"/>
      <c r="E9" s="311"/>
      <c r="F9" s="311"/>
      <c r="G9" s="126" t="s">
        <v>45</v>
      </c>
      <c r="H9" s="299" t="str">
        <f>IF(ISBLANK(DATA!C7), "", DATA!C7)</f>
        <v>Ward-Henshaw Const</v>
      </c>
      <c r="I9" s="300"/>
      <c r="K9" s="95"/>
      <c r="L9" s="91"/>
      <c r="M9" s="91"/>
      <c r="N9" s="91"/>
      <c r="O9" s="91"/>
      <c r="P9" s="92"/>
      <c r="Q9" s="92"/>
      <c r="R9" s="92"/>
      <c r="S9" s="92"/>
      <c r="T9" s="92"/>
      <c r="U9" s="92"/>
      <c r="V9" s="92"/>
      <c r="W9" s="92"/>
      <c r="X9" s="92"/>
      <c r="Y9" s="92"/>
      <c r="Z9" s="92"/>
      <c r="AA9" s="92"/>
      <c r="AB9" s="92"/>
      <c r="AC9" s="92"/>
      <c r="AD9" s="92"/>
      <c r="AE9" s="92"/>
      <c r="AF9" s="92"/>
      <c r="AG9" s="92"/>
      <c r="AH9" s="92"/>
      <c r="AI9" s="92"/>
    </row>
    <row r="10" spans="1:35" ht="17.25" customHeight="1" thickBot="1" x14ac:dyDescent="0.3">
      <c r="A10" s="310"/>
      <c r="B10" s="311"/>
      <c r="C10" s="311"/>
      <c r="D10" s="311"/>
      <c r="E10" s="311"/>
      <c r="F10" s="311"/>
      <c r="G10" s="301" t="s">
        <v>54</v>
      </c>
      <c r="H10" s="301"/>
      <c r="I10" s="172">
        <f>DATA!B22</f>
        <v>9</v>
      </c>
      <c r="K10" s="96"/>
      <c r="L10" s="91"/>
      <c r="M10" s="91"/>
      <c r="N10" s="91"/>
      <c r="O10" s="91"/>
      <c r="P10" s="92"/>
      <c r="Q10" s="92"/>
      <c r="R10" s="92"/>
      <c r="S10" s="92"/>
      <c r="T10" s="92"/>
      <c r="U10" s="92"/>
      <c r="V10" s="92"/>
      <c r="W10" s="92"/>
      <c r="X10" s="92"/>
      <c r="Y10" s="92"/>
      <c r="Z10" s="92"/>
      <c r="AA10" s="92"/>
      <c r="AB10" s="92"/>
      <c r="AC10" s="92"/>
      <c r="AD10" s="92"/>
      <c r="AE10" s="92"/>
      <c r="AF10" s="92"/>
      <c r="AG10" s="92"/>
      <c r="AH10" s="92"/>
      <c r="AI10" s="92"/>
    </row>
    <row r="11" spans="1:35" ht="11.25" customHeight="1" thickBot="1" x14ac:dyDescent="0.3">
      <c r="A11" s="310"/>
      <c r="B11" s="311"/>
      <c r="C11" s="311"/>
      <c r="D11" s="311"/>
      <c r="E11" s="311"/>
      <c r="F11" s="311"/>
      <c r="G11" s="127"/>
      <c r="H11" s="127"/>
      <c r="I11" s="173"/>
      <c r="K11" s="97"/>
      <c r="L11" s="91"/>
      <c r="M11" s="91"/>
      <c r="N11" s="91"/>
      <c r="O11" s="91"/>
      <c r="P11" s="92"/>
      <c r="Q11" s="92"/>
      <c r="R11" s="92"/>
      <c r="S11" s="92"/>
      <c r="T11" s="92"/>
      <c r="U11" s="92"/>
      <c r="V11" s="92"/>
      <c r="W11" s="92"/>
      <c r="X11" s="92"/>
      <c r="Y11" s="92"/>
      <c r="Z11" s="92"/>
      <c r="AA11" s="92"/>
      <c r="AB11" s="92"/>
      <c r="AC11" s="92"/>
      <c r="AD11" s="92"/>
      <c r="AE11" s="92"/>
      <c r="AF11" s="92"/>
      <c r="AG11" s="92"/>
      <c r="AH11" s="92"/>
      <c r="AI11" s="92"/>
    </row>
    <row r="12" spans="1:35" ht="21.75" customHeight="1" thickBot="1" x14ac:dyDescent="0.3">
      <c r="A12" s="310"/>
      <c r="B12" s="311"/>
      <c r="C12" s="311"/>
      <c r="D12" s="311"/>
      <c r="E12" s="311"/>
      <c r="F12" s="311"/>
      <c r="G12" s="174"/>
      <c r="H12" s="128" t="s">
        <v>15</v>
      </c>
      <c r="I12" s="175"/>
      <c r="K12" s="98"/>
      <c r="L12" s="91"/>
      <c r="M12" s="91"/>
      <c r="N12" s="91"/>
      <c r="O12" s="91"/>
      <c r="P12" s="92"/>
      <c r="Q12" s="92"/>
      <c r="R12" s="92"/>
      <c r="S12" s="92"/>
      <c r="T12" s="92"/>
      <c r="U12" s="92"/>
      <c r="V12" s="92"/>
      <c r="W12" s="92"/>
      <c r="X12" s="92"/>
      <c r="Y12" s="92"/>
      <c r="Z12" s="92"/>
      <c r="AA12" s="92"/>
      <c r="AB12" s="92"/>
      <c r="AC12" s="92"/>
      <c r="AD12" s="92"/>
      <c r="AE12" s="92"/>
      <c r="AF12" s="92"/>
      <c r="AG12" s="92"/>
      <c r="AH12" s="92"/>
      <c r="AI12" s="92"/>
    </row>
    <row r="13" spans="1:35" ht="17.25" customHeight="1" thickBot="1" x14ac:dyDescent="0.3">
      <c r="A13" s="312"/>
      <c r="B13" s="313"/>
      <c r="C13" s="313"/>
      <c r="D13" s="313"/>
      <c r="E13" s="313"/>
      <c r="F13" s="313"/>
      <c r="G13" s="176"/>
      <c r="H13" s="176"/>
      <c r="I13" s="177"/>
      <c r="J13" s="12"/>
      <c r="K13" s="99"/>
      <c r="L13" s="91"/>
      <c r="M13" s="91"/>
      <c r="N13" s="91"/>
      <c r="O13" s="91"/>
      <c r="P13" s="92"/>
      <c r="Q13" s="92"/>
      <c r="R13" s="92"/>
      <c r="S13" s="92"/>
      <c r="T13" s="92"/>
      <c r="U13" s="92"/>
      <c r="V13" s="92"/>
      <c r="W13" s="92"/>
      <c r="X13" s="92"/>
      <c r="Y13" s="92"/>
      <c r="Z13" s="92"/>
      <c r="AA13" s="92"/>
      <c r="AB13" s="92"/>
      <c r="AC13" s="92"/>
      <c r="AD13" s="92"/>
      <c r="AE13" s="92"/>
      <c r="AF13" s="92"/>
      <c r="AG13" s="92"/>
      <c r="AH13" s="92"/>
      <c r="AI13" s="92"/>
    </row>
    <row r="14" spans="1:35" ht="19.5" customHeight="1" x14ac:dyDescent="0.25">
      <c r="A14" s="304" t="s">
        <v>36</v>
      </c>
      <c r="B14" s="305"/>
      <c r="C14" s="305"/>
      <c r="D14" s="305"/>
      <c r="E14" s="305"/>
      <c r="F14" s="305"/>
      <c r="G14" s="305"/>
      <c r="H14" s="305"/>
      <c r="I14" s="306"/>
      <c r="J14" s="13"/>
      <c r="K14" s="91"/>
      <c r="M14" s="91"/>
      <c r="N14" s="91"/>
      <c r="O14" s="91"/>
      <c r="P14" s="92"/>
      <c r="Q14" s="92"/>
      <c r="R14" s="92"/>
      <c r="S14" s="92"/>
      <c r="T14" s="92"/>
      <c r="U14" s="92"/>
      <c r="V14" s="92"/>
      <c r="W14" s="92"/>
      <c r="X14" s="92"/>
      <c r="Y14" s="92"/>
      <c r="Z14" s="92"/>
      <c r="AA14" s="92"/>
      <c r="AB14" s="92"/>
      <c r="AC14" s="92"/>
      <c r="AD14" s="92"/>
      <c r="AE14" s="92"/>
      <c r="AF14" s="92"/>
      <c r="AG14" s="92"/>
      <c r="AH14" s="92"/>
      <c r="AI14" s="92"/>
    </row>
    <row r="15" spans="1:35" ht="42" customHeight="1" thickBot="1" x14ac:dyDescent="0.3">
      <c r="A15" s="307"/>
      <c r="B15" s="308"/>
      <c r="C15" s="308"/>
      <c r="D15" s="308"/>
      <c r="E15" s="308"/>
      <c r="F15" s="308"/>
      <c r="G15" s="308"/>
      <c r="H15" s="308"/>
      <c r="I15" s="309"/>
      <c r="J15" s="8"/>
      <c r="M15" s="91"/>
      <c r="N15" s="91"/>
      <c r="O15" s="91"/>
      <c r="P15" s="92"/>
      <c r="Q15" s="92"/>
      <c r="R15" s="92"/>
      <c r="S15" s="92"/>
      <c r="T15" s="92"/>
      <c r="U15" s="92"/>
      <c r="V15" s="92"/>
      <c r="W15" s="92"/>
      <c r="X15" s="92"/>
      <c r="Y15" s="92"/>
      <c r="Z15" s="92"/>
      <c r="AA15" s="92"/>
      <c r="AB15" s="92"/>
      <c r="AC15" s="92"/>
      <c r="AD15" s="92"/>
      <c r="AE15" s="92"/>
      <c r="AF15" s="92"/>
      <c r="AG15" s="92"/>
      <c r="AH15" s="92"/>
      <c r="AI15" s="92"/>
    </row>
    <row r="16" spans="1:35" ht="21" hidden="1" customHeight="1" thickBot="1" x14ac:dyDescent="0.3">
      <c r="A16" s="8"/>
      <c r="B16" s="8"/>
      <c r="C16" s="8"/>
      <c r="D16" s="8"/>
      <c r="E16" s="8"/>
      <c r="F16" s="8"/>
      <c r="G16" s="8"/>
      <c r="H16" s="8"/>
      <c r="I16" s="8"/>
      <c r="J16" s="8"/>
      <c r="M16" s="91"/>
      <c r="N16" s="91"/>
      <c r="O16" s="91"/>
      <c r="P16" s="92"/>
      <c r="Q16" s="92"/>
      <c r="R16" s="92"/>
      <c r="S16" s="92"/>
      <c r="T16" s="92"/>
      <c r="U16" s="92"/>
      <c r="V16" s="92"/>
      <c r="W16" s="92"/>
      <c r="X16" s="92"/>
      <c r="Y16" s="92"/>
      <c r="Z16" s="92"/>
      <c r="AA16" s="92"/>
      <c r="AB16" s="92"/>
      <c r="AC16" s="92"/>
      <c r="AD16" s="92"/>
      <c r="AE16" s="92"/>
      <c r="AF16" s="92"/>
      <c r="AG16" s="92"/>
      <c r="AH16" s="92"/>
      <c r="AI16" s="92"/>
    </row>
    <row r="17" spans="1:35" ht="22.5" customHeight="1" thickBot="1" x14ac:dyDescent="0.3">
      <c r="A17" s="282" t="s">
        <v>6</v>
      </c>
      <c r="B17" s="283"/>
      <c r="C17" s="283"/>
      <c r="D17" s="283"/>
      <c r="E17" s="283"/>
      <c r="F17" s="283"/>
      <c r="G17" s="283"/>
      <c r="H17" s="283"/>
      <c r="I17" s="284"/>
      <c r="J17" s="14"/>
      <c r="K17" s="100"/>
      <c r="M17" s="91"/>
      <c r="N17" s="91"/>
      <c r="O17" s="91"/>
      <c r="P17" s="92"/>
      <c r="Q17" s="92"/>
      <c r="R17" s="92"/>
      <c r="S17" s="92"/>
      <c r="T17" s="92"/>
      <c r="U17" s="92"/>
      <c r="V17" s="92"/>
      <c r="W17" s="92"/>
      <c r="X17" s="92"/>
      <c r="Y17" s="92"/>
      <c r="Z17" s="92"/>
      <c r="AA17" s="92"/>
      <c r="AB17" s="92"/>
      <c r="AC17" s="92"/>
      <c r="AD17" s="92"/>
      <c r="AE17" s="92"/>
      <c r="AF17" s="92"/>
      <c r="AG17" s="92"/>
      <c r="AH17" s="92"/>
      <c r="AI17" s="92"/>
    </row>
    <row r="18" spans="1:35" ht="75" customHeight="1" thickBot="1" x14ac:dyDescent="0.3">
      <c r="A18" s="129" t="s">
        <v>9</v>
      </c>
      <c r="B18" s="130" t="s">
        <v>10</v>
      </c>
      <c r="C18" s="130" t="s">
        <v>11</v>
      </c>
      <c r="D18" s="130" t="s">
        <v>24</v>
      </c>
      <c r="E18" s="291" t="s">
        <v>33</v>
      </c>
      <c r="F18" s="291"/>
      <c r="G18" s="130" t="s">
        <v>25</v>
      </c>
      <c r="H18" s="130" t="s">
        <v>26</v>
      </c>
      <c r="I18" s="131" t="s">
        <v>27</v>
      </c>
      <c r="J18" s="8"/>
      <c r="L18" s="91"/>
      <c r="M18" s="91"/>
      <c r="N18" s="91"/>
      <c r="O18" s="91"/>
      <c r="P18" s="92"/>
      <c r="Q18" s="92"/>
      <c r="R18" s="92"/>
      <c r="S18" s="92"/>
      <c r="T18" s="92"/>
      <c r="U18" s="92"/>
      <c r="V18" s="92"/>
      <c r="W18" s="92"/>
      <c r="X18" s="92"/>
      <c r="Y18" s="92"/>
      <c r="Z18" s="92"/>
      <c r="AA18" s="92"/>
      <c r="AB18" s="92"/>
      <c r="AC18" s="92"/>
      <c r="AD18" s="92"/>
      <c r="AE18" s="92"/>
      <c r="AF18" s="92"/>
      <c r="AG18" s="92"/>
      <c r="AH18" s="92"/>
      <c r="AI18" s="92"/>
    </row>
    <row r="19" spans="1:35" s="18" customFormat="1" ht="36" customHeight="1" thickBot="1" x14ac:dyDescent="0.25">
      <c r="A19" s="140">
        <f>IF(ISBLANK(DATA!C9), "", DATA!C9)</f>
        <v>1815165</v>
      </c>
      <c r="B19" s="141">
        <f>I29</f>
        <v>80506.66</v>
      </c>
      <c r="C19" s="141">
        <f>A19+B19</f>
        <v>1895671.66</v>
      </c>
      <c r="D19" s="141">
        <f>DATA!C22</f>
        <v>1648620.34</v>
      </c>
      <c r="E19" s="292">
        <f>D19*0.05</f>
        <v>82431.017000000007</v>
      </c>
      <c r="F19" s="292"/>
      <c r="G19" s="141">
        <f>D19-E19</f>
        <v>1566189.3230000001</v>
      </c>
      <c r="H19" s="141">
        <f>G19-'PROGRESS PAYMT #8'!B44</f>
        <v>39203.982500000158</v>
      </c>
      <c r="I19" s="142">
        <f>C19-G19</f>
        <v>329482.33699999982</v>
      </c>
      <c r="J19" s="15"/>
      <c r="L19" s="91"/>
      <c r="M19" s="91"/>
      <c r="N19" s="91"/>
      <c r="O19" s="91"/>
      <c r="P19" s="91"/>
      <c r="Q19" s="91"/>
      <c r="R19" s="91"/>
      <c r="S19" s="91"/>
      <c r="T19" s="91"/>
      <c r="U19" s="91"/>
      <c r="V19" s="91"/>
      <c r="W19" s="91"/>
      <c r="X19" s="91"/>
      <c r="Y19" s="91"/>
      <c r="Z19" s="91"/>
      <c r="AA19" s="91"/>
      <c r="AB19" s="91"/>
      <c r="AC19" s="91"/>
      <c r="AD19" s="91"/>
      <c r="AE19" s="91"/>
      <c r="AF19" s="91"/>
      <c r="AG19" s="91"/>
      <c r="AH19" s="91"/>
      <c r="AI19" s="91"/>
    </row>
    <row r="20" spans="1:35" s="18" customFormat="1" ht="6" customHeight="1" thickBot="1" x14ac:dyDescent="0.3">
      <c r="A20" s="15"/>
      <c r="B20" s="16"/>
      <c r="C20" s="17"/>
      <c r="D20" s="16"/>
      <c r="E20" s="16"/>
      <c r="F20" s="16"/>
      <c r="G20" s="16"/>
      <c r="H20" s="16"/>
      <c r="I20" s="16"/>
      <c r="J20" s="16"/>
      <c r="K20" s="101"/>
      <c r="O20" s="91"/>
      <c r="P20" s="91"/>
      <c r="Q20" s="91"/>
      <c r="R20" s="91"/>
      <c r="S20" s="91"/>
      <c r="T20" s="91"/>
      <c r="U20" s="91"/>
      <c r="V20" s="91"/>
      <c r="W20" s="91"/>
      <c r="X20" s="91"/>
      <c r="Y20" s="91"/>
      <c r="Z20" s="91"/>
      <c r="AA20" s="91"/>
      <c r="AB20" s="91"/>
      <c r="AC20" s="91"/>
      <c r="AD20" s="91"/>
      <c r="AE20" s="91"/>
      <c r="AF20" s="91"/>
      <c r="AG20" s="91"/>
      <c r="AH20" s="91"/>
      <c r="AI20" s="91"/>
    </row>
    <row r="21" spans="1:35" s="18" customFormat="1" ht="3" hidden="1" customHeight="1" thickBot="1" x14ac:dyDescent="0.3">
      <c r="A21" s="15"/>
      <c r="B21" s="16"/>
      <c r="C21" s="17"/>
      <c r="D21" s="16"/>
      <c r="E21" s="16"/>
      <c r="G21" s="19"/>
      <c r="H21" s="19"/>
      <c r="J21" s="15"/>
      <c r="O21" s="91"/>
      <c r="P21" s="91"/>
      <c r="Q21" s="91"/>
      <c r="R21" s="91"/>
      <c r="S21" s="91"/>
      <c r="T21" s="91"/>
      <c r="U21" s="91"/>
      <c r="V21" s="91"/>
      <c r="W21" s="91"/>
      <c r="X21" s="91"/>
      <c r="Y21" s="91"/>
      <c r="Z21" s="91"/>
      <c r="AA21" s="91"/>
      <c r="AB21" s="91"/>
      <c r="AC21" s="91"/>
      <c r="AD21" s="91"/>
      <c r="AE21" s="91"/>
      <c r="AF21" s="91"/>
      <c r="AG21" s="91"/>
      <c r="AH21" s="91"/>
      <c r="AI21" s="91"/>
    </row>
    <row r="22" spans="1:35" s="18" customFormat="1" ht="24" customHeight="1" thickBot="1" x14ac:dyDescent="0.3">
      <c r="A22" s="294" t="s">
        <v>12</v>
      </c>
      <c r="B22" s="295"/>
      <c r="C22" s="295"/>
      <c r="D22" s="296"/>
      <c r="E22" s="20"/>
      <c r="F22" s="259" t="s">
        <v>35</v>
      </c>
      <c r="G22" s="260"/>
      <c r="H22" s="260"/>
      <c r="I22" s="261"/>
      <c r="J22" s="10"/>
      <c r="K22" s="102"/>
      <c r="O22" s="91"/>
      <c r="P22" s="91"/>
      <c r="Q22" s="91"/>
      <c r="R22" s="91"/>
      <c r="S22" s="91"/>
      <c r="T22" s="91"/>
      <c r="U22" s="91"/>
      <c r="V22" s="91"/>
      <c r="W22" s="91"/>
      <c r="X22" s="91"/>
      <c r="Y22" s="91"/>
      <c r="Z22" s="91"/>
      <c r="AA22" s="91"/>
      <c r="AB22" s="91"/>
      <c r="AC22" s="91"/>
      <c r="AD22" s="91"/>
      <c r="AE22" s="91"/>
      <c r="AF22" s="91"/>
      <c r="AG22" s="91"/>
      <c r="AH22" s="91"/>
      <c r="AI22" s="91"/>
    </row>
    <row r="23" spans="1:35" s="18" customFormat="1" ht="36.75" customHeight="1" thickBot="1" x14ac:dyDescent="0.25">
      <c r="A23" s="132" t="s">
        <v>32</v>
      </c>
      <c r="B23" s="133" t="s">
        <v>28</v>
      </c>
      <c r="C23" s="134" t="s">
        <v>23</v>
      </c>
      <c r="D23" s="135" t="s">
        <v>34</v>
      </c>
      <c r="E23" s="21"/>
      <c r="F23" s="185" t="s">
        <v>29</v>
      </c>
      <c r="G23" s="186" t="s">
        <v>30</v>
      </c>
      <c r="H23" s="186" t="s">
        <v>64</v>
      </c>
      <c r="I23" s="187" t="s">
        <v>31</v>
      </c>
      <c r="J23" s="19"/>
      <c r="K23" s="102"/>
      <c r="O23" s="91"/>
      <c r="P23" s="91"/>
      <c r="Q23" s="91"/>
      <c r="R23" s="91"/>
      <c r="S23" s="91"/>
      <c r="T23" s="91"/>
      <c r="U23" s="91"/>
      <c r="V23" s="91"/>
      <c r="W23" s="91"/>
      <c r="X23" s="91"/>
      <c r="Y23" s="91"/>
      <c r="Z23" s="91"/>
      <c r="AA23" s="91"/>
      <c r="AB23" s="91"/>
      <c r="AC23" s="91"/>
      <c r="AD23" s="91"/>
      <c r="AE23" s="91"/>
      <c r="AF23" s="91"/>
      <c r="AG23" s="91"/>
      <c r="AH23" s="91"/>
      <c r="AI23" s="91"/>
    </row>
    <row r="24" spans="1:35" s="18" customFormat="1" ht="20.25" customHeight="1" x14ac:dyDescent="0.25">
      <c r="A24" s="143">
        <v>1</v>
      </c>
      <c r="B24" s="144">
        <f>'PROGRESS PAYMT #1'!B24</f>
        <v>51753.168999999994</v>
      </c>
      <c r="C24" s="145">
        <f>'PROGRESS PAYMT #1'!C24</f>
        <v>2723.8510000000001</v>
      </c>
      <c r="D24" s="146">
        <f>(B24+C24)/$C$19</f>
        <v>2.8737582119046923E-2</v>
      </c>
      <c r="E24" s="22"/>
      <c r="F24" s="210">
        <f>IF(ISBLANK('PROGRESS PAYMT #8'!F24), "", 'PROGRESS PAYMT #8'!F24)</f>
        <v>1</v>
      </c>
      <c r="G24" s="211">
        <f>IF(ISBLANK('PROGRESS PAYMT #8'!G24), "", 'PROGRESS PAYMT #8'!G24)</f>
        <v>42356</v>
      </c>
      <c r="H24" s="193" t="str">
        <f>IF(ISBLANK('PROGRESS PAYMT #8'!H24), "", 'PROGRESS PAYMT #8'!H24)</f>
        <v>N/A</v>
      </c>
      <c r="I24" s="194">
        <f>IF(ISBLANK('PROGRESS PAYMT #8'!I24), "", 'PROGRESS PAYMT #8'!I24)</f>
        <v>61268.26</v>
      </c>
      <c r="J24" s="19"/>
      <c r="O24" s="91"/>
      <c r="P24" s="91"/>
      <c r="Q24" s="91"/>
      <c r="R24" s="91"/>
      <c r="S24" s="91"/>
      <c r="T24" s="91"/>
      <c r="U24" s="91"/>
      <c r="V24" s="91"/>
      <c r="W24" s="91"/>
      <c r="X24" s="91"/>
      <c r="Y24" s="91"/>
      <c r="Z24" s="91"/>
      <c r="AA24" s="91"/>
      <c r="AB24" s="91"/>
      <c r="AC24" s="91"/>
      <c r="AD24" s="91"/>
      <c r="AE24" s="91"/>
      <c r="AF24" s="91"/>
      <c r="AG24" s="91"/>
      <c r="AH24" s="91"/>
      <c r="AI24" s="91"/>
    </row>
    <row r="25" spans="1:35" s="18" customFormat="1" ht="20.25" customHeight="1" x14ac:dyDescent="0.25">
      <c r="A25" s="147">
        <v>2</v>
      </c>
      <c r="B25" s="148">
        <f>'PROGRESS PAYMT #2'!B25</f>
        <v>100917.5405</v>
      </c>
      <c r="C25" s="149">
        <f>'PROGRESS PAYMT #2'!C25</f>
        <v>5311.4495000000006</v>
      </c>
      <c r="D25" s="150">
        <f t="shared" ref="D25:D43" si="0">(B25+C25)/$C$19</f>
        <v>5.6037652638643132E-2</v>
      </c>
      <c r="E25" s="23"/>
      <c r="F25" s="224">
        <f>IF(ISBLANK('PROGRESS PAYMT #8'!F25), "", 'PROGRESS PAYMT #8'!F25)</f>
        <v>2</v>
      </c>
      <c r="G25" s="215">
        <f>IF(ISBLANK('PROGRESS PAYMT #8'!G25), "", 'PROGRESS PAYMT #8'!G25)</f>
        <v>42454</v>
      </c>
      <c r="H25" s="196" t="str">
        <f>IF(ISBLANK('PROGRESS PAYMT #8'!H25), "", 'PROGRESS PAYMT #8'!H25)</f>
        <v>NA</v>
      </c>
      <c r="I25" s="197">
        <f>IF(ISBLANK('PROGRESS PAYMT #8'!I25), "", 'PROGRESS PAYMT #8'!I25)</f>
        <v>13486.63</v>
      </c>
      <c r="J25" s="19"/>
      <c r="M25" s="91"/>
      <c r="N25" s="91"/>
      <c r="O25" s="91"/>
      <c r="P25" s="91"/>
      <c r="Q25" s="91"/>
      <c r="R25" s="91"/>
      <c r="S25" s="91"/>
      <c r="T25" s="91"/>
      <c r="U25" s="91"/>
      <c r="V25" s="91"/>
      <c r="W25" s="91"/>
      <c r="X25" s="91"/>
      <c r="Y25" s="91"/>
      <c r="Z25" s="91"/>
      <c r="AA25" s="91"/>
      <c r="AB25" s="91"/>
      <c r="AC25" s="91"/>
      <c r="AD25" s="91"/>
      <c r="AE25" s="91"/>
      <c r="AF25" s="91"/>
      <c r="AG25" s="91"/>
    </row>
    <row r="26" spans="1:35" s="18" customFormat="1" ht="20.25" customHeight="1" x14ac:dyDescent="0.25">
      <c r="A26" s="147">
        <v>3</v>
      </c>
      <c r="B26" s="148">
        <f>'PROGRESS PAYMT #3'!B26</f>
        <v>403966.76150000002</v>
      </c>
      <c r="C26" s="149">
        <f>'PROGRESS PAYMT #3'!C26</f>
        <v>21261.408500000001</v>
      </c>
      <c r="D26" s="150">
        <f t="shared" si="0"/>
        <v>0.22431530679738076</v>
      </c>
      <c r="E26" s="23"/>
      <c r="F26" s="224">
        <f>IF(ISBLANK('PROGRESS PAYMT #8'!F26), "", 'PROGRESS PAYMT #8'!F26)</f>
        <v>3</v>
      </c>
      <c r="G26" s="215">
        <f>IF(ISBLANK('PROGRESS PAYMT #8'!G26), "", 'PROGRESS PAYMT #8'!G26)</f>
        <v>42517</v>
      </c>
      <c r="H26" s="196" t="str">
        <f>IF(ISBLANK('PROGRESS PAYMT #8'!H26), "", 'PROGRESS PAYMT #8'!H26)</f>
        <v>NA</v>
      </c>
      <c r="I26" s="197">
        <f>IF(ISBLANK('PROGRESS PAYMT #8'!I26), "", 'PROGRESS PAYMT #8'!I26)</f>
        <v>5751.77</v>
      </c>
      <c r="J26" s="24"/>
      <c r="L26" s="91"/>
      <c r="M26" s="91"/>
      <c r="N26" s="91"/>
      <c r="O26" s="91"/>
      <c r="P26" s="91"/>
      <c r="Q26" s="91"/>
      <c r="R26" s="91"/>
      <c r="S26" s="91"/>
      <c r="T26" s="91"/>
      <c r="U26" s="91"/>
      <c r="V26" s="91"/>
      <c r="W26" s="91"/>
      <c r="X26" s="91"/>
      <c r="Y26" s="91"/>
      <c r="Z26" s="91"/>
      <c r="AA26" s="91"/>
      <c r="AB26" s="91"/>
      <c r="AC26" s="91"/>
      <c r="AD26" s="91"/>
      <c r="AE26" s="91"/>
      <c r="AF26" s="91"/>
      <c r="AG26" s="91"/>
    </row>
    <row r="27" spans="1:35" s="18" customFormat="1" ht="20.25" customHeight="1" x14ac:dyDescent="0.25">
      <c r="A27" s="147">
        <v>4</v>
      </c>
      <c r="B27" s="148">
        <f>'PROGRESS PAYMT #4'!B27</f>
        <v>138492.76699999999</v>
      </c>
      <c r="C27" s="212">
        <f>'PROGRESS PAYMT #4'!C27</f>
        <v>7289.0930000000008</v>
      </c>
      <c r="D27" s="150">
        <f t="shared" si="0"/>
        <v>7.6902484262490897E-2</v>
      </c>
      <c r="E27" s="25"/>
      <c r="F27" s="195" t="str">
        <f>IF(ISBLANK('PROGRESS PAYMT #8'!F27), "", 'PROGRESS PAYMT #8'!F27)</f>
        <v/>
      </c>
      <c r="G27" s="196" t="str">
        <f>IF(ISBLANK('PROGRESS PAYMT #8'!G27), "", 'PROGRESS PAYMT #8'!G27)</f>
        <v/>
      </c>
      <c r="H27" s="196" t="str">
        <f>IF(ISBLANK('PROGRESS PAYMT #8'!H27), "", 'PROGRESS PAYMT #8'!H27)</f>
        <v/>
      </c>
      <c r="I27" s="197" t="str">
        <f>IF(ISBLANK('PROGRESS PAYMT #8'!I27), "", 'PROGRESS PAYMT #8'!I27)</f>
        <v/>
      </c>
      <c r="J27" s="26"/>
      <c r="L27" s="91"/>
      <c r="M27" s="91"/>
      <c r="N27" s="91"/>
      <c r="O27" s="91"/>
      <c r="P27" s="91"/>
      <c r="Q27" s="91"/>
      <c r="R27" s="91"/>
      <c r="S27" s="91"/>
      <c r="T27" s="91"/>
      <c r="U27" s="91"/>
      <c r="V27" s="91"/>
      <c r="W27" s="91"/>
      <c r="X27" s="91"/>
      <c r="Y27" s="91"/>
      <c r="Z27" s="91"/>
      <c r="AA27" s="91"/>
      <c r="AB27" s="91"/>
      <c r="AC27" s="91"/>
      <c r="AD27" s="91"/>
      <c r="AE27" s="91"/>
      <c r="AF27" s="91"/>
      <c r="AG27" s="91"/>
    </row>
    <row r="28" spans="1:35" ht="20.25" customHeight="1" thickBot="1" x14ac:dyDescent="0.3">
      <c r="A28" s="147">
        <v>5</v>
      </c>
      <c r="B28" s="148">
        <f>'PROGRESS PAYMT #5'!B28</f>
        <v>130944.15249999997</v>
      </c>
      <c r="C28" s="212">
        <f>'PROGRESS PAYMT #5'!C28</f>
        <v>6891.7975000000006</v>
      </c>
      <c r="D28" s="150">
        <f t="shared" si="0"/>
        <v>7.2710877578873526E-2</v>
      </c>
      <c r="E28" s="27"/>
      <c r="F28" s="198" t="str">
        <f>IF(ISBLANK('PROGRESS PAYMT #8'!F28), "", 'PROGRESS PAYMT #8'!F28)</f>
        <v/>
      </c>
      <c r="G28" s="199" t="str">
        <f>IF(ISBLANK('PROGRESS PAYMT #8'!G28), "", 'PROGRESS PAYMT #8'!G28)</f>
        <v/>
      </c>
      <c r="H28" s="200" t="str">
        <f>IF(ISBLANK('PROGRESS PAYMT #8'!H28), "", 'PROGRESS PAYMT #8'!H28)</f>
        <v/>
      </c>
      <c r="I28" s="201" t="str">
        <f>IF(ISBLANK('PROGRESS PAYMT #8'!I28), "", 'PROGRESS PAYMT #8'!I28)</f>
        <v/>
      </c>
      <c r="J28" s="24"/>
      <c r="L28" s="91"/>
      <c r="M28" s="91"/>
      <c r="N28" s="91"/>
      <c r="O28" s="91"/>
      <c r="P28" s="91"/>
      <c r="Q28" s="91"/>
      <c r="R28" s="91"/>
      <c r="S28" s="91"/>
      <c r="T28" s="91"/>
      <c r="U28" s="91"/>
      <c r="V28" s="91"/>
      <c r="W28" s="91"/>
      <c r="X28" s="91"/>
      <c r="Y28" s="91"/>
      <c r="Z28" s="91"/>
      <c r="AA28" s="91"/>
      <c r="AB28" s="91"/>
      <c r="AC28" s="91"/>
      <c r="AD28" s="91"/>
      <c r="AE28" s="91"/>
      <c r="AF28" s="91"/>
      <c r="AG28" s="91"/>
    </row>
    <row r="29" spans="1:35" ht="20.25" customHeight="1" thickBot="1" x14ac:dyDescent="0.3">
      <c r="A29" s="147">
        <v>6</v>
      </c>
      <c r="B29" s="148">
        <f>'PROGRESS PAYMT #6'!B29</f>
        <v>298456.4935000001</v>
      </c>
      <c r="C29" s="212">
        <f>'PROGRESS PAYMT #6'!C29</f>
        <v>15708.236499999999</v>
      </c>
      <c r="D29" s="150">
        <f t="shared" si="0"/>
        <v>0.16572739711686152</v>
      </c>
      <c r="E29" s="27"/>
      <c r="F29" s="5"/>
      <c r="H29" s="190" t="s">
        <v>14</v>
      </c>
      <c r="I29" s="191">
        <f>SUM(I24:I28)</f>
        <v>80506.66</v>
      </c>
      <c r="J29" s="28"/>
      <c r="L29" s="91"/>
      <c r="M29" s="91"/>
      <c r="N29" s="91"/>
      <c r="O29" s="91"/>
      <c r="P29" s="91"/>
      <c r="Q29" s="91"/>
      <c r="R29" s="91"/>
      <c r="S29" s="91"/>
      <c r="T29" s="91"/>
      <c r="U29" s="91"/>
      <c r="V29" s="91"/>
      <c r="W29" s="91"/>
      <c r="X29" s="91"/>
      <c r="Y29" s="91"/>
      <c r="Z29" s="91"/>
      <c r="AA29" s="91"/>
      <c r="AB29" s="91"/>
      <c r="AC29" s="91"/>
      <c r="AD29" s="91"/>
      <c r="AE29" s="91"/>
      <c r="AF29" s="91"/>
      <c r="AG29" s="91"/>
    </row>
    <row r="30" spans="1:35" ht="20.25" customHeight="1" x14ac:dyDescent="0.25">
      <c r="A30" s="147">
        <v>7</v>
      </c>
      <c r="B30" s="148">
        <f>'PROGRESS PAYMT #7'!B30</f>
        <v>268126.71750000003</v>
      </c>
      <c r="C30" s="212">
        <f>'PROGRESS PAYMT #7'!C30</f>
        <v>14111.932500000003</v>
      </c>
      <c r="D30" s="150">
        <f t="shared" si="0"/>
        <v>0.14888583078780637</v>
      </c>
      <c r="E30" s="27"/>
      <c r="F30" s="10"/>
      <c r="G30" s="29"/>
      <c r="H30" s="13"/>
      <c r="I30" s="16"/>
      <c r="J30" s="13"/>
      <c r="L30" s="91"/>
      <c r="M30" s="91"/>
      <c r="N30" s="91"/>
      <c r="O30" s="91"/>
      <c r="P30" s="91"/>
      <c r="Q30" s="91"/>
      <c r="R30" s="91"/>
      <c r="S30" s="91"/>
      <c r="T30" s="91"/>
      <c r="U30" s="91"/>
      <c r="V30" s="91"/>
      <c r="W30" s="91"/>
      <c r="X30" s="91"/>
      <c r="Y30" s="91"/>
      <c r="Z30" s="91"/>
      <c r="AA30" s="91"/>
      <c r="AB30" s="91"/>
      <c r="AC30" s="91"/>
      <c r="AD30" s="91"/>
      <c r="AE30" s="91"/>
      <c r="AF30" s="91"/>
      <c r="AG30" s="91"/>
    </row>
    <row r="31" spans="1:35" s="18" customFormat="1" ht="20.25" customHeight="1" x14ac:dyDescent="0.25">
      <c r="A31" s="147">
        <v>8</v>
      </c>
      <c r="B31" s="148">
        <f>'PROGRESS PAYMT #8'!B31</f>
        <v>134327.73899999983</v>
      </c>
      <c r="C31" s="212">
        <f>'PROGRESS PAYMT #8'!C31</f>
        <v>7069.8809999999939</v>
      </c>
      <c r="D31" s="150">
        <f t="shared" si="0"/>
        <v>7.4589720880249816E-2</v>
      </c>
      <c r="E31" s="30"/>
      <c r="F31" s="293"/>
      <c r="G31" s="293"/>
      <c r="H31" s="293"/>
      <c r="J31" s="24"/>
      <c r="L31" s="91"/>
      <c r="M31" s="91"/>
      <c r="N31" s="91"/>
      <c r="O31" s="91"/>
      <c r="P31" s="91"/>
      <c r="Q31" s="91"/>
      <c r="R31" s="91"/>
      <c r="S31" s="91"/>
      <c r="T31" s="91"/>
      <c r="U31" s="91"/>
      <c r="V31" s="91"/>
      <c r="W31" s="91"/>
      <c r="X31" s="91"/>
      <c r="Y31" s="91"/>
      <c r="Z31" s="91"/>
      <c r="AA31" s="91"/>
      <c r="AB31" s="91"/>
      <c r="AC31" s="91"/>
      <c r="AD31" s="91"/>
      <c r="AE31" s="91"/>
      <c r="AF31" s="91"/>
      <c r="AG31" s="91"/>
    </row>
    <row r="32" spans="1:35" s="18" customFormat="1" ht="20.25" customHeight="1" x14ac:dyDescent="0.25">
      <c r="A32" s="147">
        <v>9</v>
      </c>
      <c r="B32" s="148">
        <f>$H$19</f>
        <v>39203.982500000158</v>
      </c>
      <c r="C32" s="212">
        <f>$E$19-SUM($C$24:C31)</f>
        <v>2063.3675000000076</v>
      </c>
      <c r="D32" s="150">
        <f t="shared" si="0"/>
        <v>2.1769249849945094E-2</v>
      </c>
      <c r="E32" s="30"/>
      <c r="F32" s="293"/>
      <c r="G32" s="293"/>
      <c r="H32" s="293"/>
      <c r="J32" s="26"/>
      <c r="L32" s="91"/>
      <c r="M32" s="91"/>
      <c r="N32" s="91"/>
      <c r="O32" s="91"/>
      <c r="P32" s="91"/>
      <c r="Q32" s="91"/>
      <c r="R32" s="91"/>
      <c r="S32" s="91"/>
      <c r="T32" s="91"/>
      <c r="U32" s="91"/>
      <c r="V32" s="91"/>
      <c r="W32" s="91"/>
      <c r="X32" s="91"/>
      <c r="Y32" s="91"/>
      <c r="Z32" s="91"/>
      <c r="AA32" s="91"/>
      <c r="AB32" s="91"/>
      <c r="AC32" s="91"/>
      <c r="AD32" s="91"/>
      <c r="AE32" s="91"/>
      <c r="AF32" s="91"/>
      <c r="AG32" s="91"/>
    </row>
    <row r="33" spans="1:35" s="18" customFormat="1" ht="20.25" customHeight="1" x14ac:dyDescent="0.25">
      <c r="A33" s="147">
        <v>10</v>
      </c>
      <c r="B33" s="148"/>
      <c r="C33" s="151"/>
      <c r="D33" s="150">
        <f t="shared" si="0"/>
        <v>0</v>
      </c>
      <c r="E33" s="31"/>
      <c r="F33" s="298"/>
      <c r="G33" s="293"/>
      <c r="H33" s="297"/>
      <c r="J33" s="24"/>
      <c r="L33" s="91"/>
      <c r="M33" s="91"/>
      <c r="N33" s="91"/>
      <c r="O33" s="91"/>
      <c r="P33" s="91"/>
      <c r="Q33" s="91"/>
      <c r="R33" s="91"/>
      <c r="S33" s="91"/>
      <c r="T33" s="91"/>
      <c r="U33" s="91"/>
      <c r="V33" s="91"/>
      <c r="W33" s="91"/>
      <c r="X33" s="91"/>
      <c r="Y33" s="91"/>
      <c r="Z33" s="91"/>
      <c r="AA33" s="91"/>
      <c r="AB33" s="91"/>
      <c r="AC33" s="91"/>
      <c r="AD33" s="91"/>
      <c r="AE33" s="91"/>
      <c r="AF33" s="91"/>
      <c r="AG33" s="91"/>
    </row>
    <row r="34" spans="1:35" s="18" customFormat="1" ht="20.25" customHeight="1" thickBot="1" x14ac:dyDescent="0.3">
      <c r="A34" s="147">
        <v>11</v>
      </c>
      <c r="B34" s="152"/>
      <c r="C34" s="152"/>
      <c r="D34" s="150">
        <f t="shared" si="0"/>
        <v>0</v>
      </c>
      <c r="E34" s="15"/>
      <c r="F34" s="298"/>
      <c r="G34" s="293"/>
      <c r="H34" s="297"/>
      <c r="J34" s="15"/>
      <c r="L34" s="91"/>
      <c r="M34" s="91"/>
      <c r="N34" s="91"/>
      <c r="O34" s="91"/>
      <c r="P34" s="91"/>
      <c r="Q34" s="91"/>
      <c r="R34" s="91"/>
      <c r="S34" s="91"/>
      <c r="T34" s="91"/>
      <c r="U34" s="91"/>
      <c r="V34" s="91"/>
      <c r="W34" s="91"/>
      <c r="X34" s="91"/>
      <c r="Y34" s="91"/>
      <c r="Z34" s="91"/>
      <c r="AA34" s="91"/>
      <c r="AB34" s="91"/>
      <c r="AC34" s="91"/>
      <c r="AD34" s="91"/>
      <c r="AE34" s="91"/>
      <c r="AF34" s="91"/>
      <c r="AG34" s="91"/>
    </row>
    <row r="35" spans="1:35" s="18" customFormat="1" ht="20.25" customHeight="1" x14ac:dyDescent="0.25">
      <c r="A35" s="147">
        <v>12</v>
      </c>
      <c r="B35" s="152"/>
      <c r="C35" s="152"/>
      <c r="D35" s="150">
        <f t="shared" si="0"/>
        <v>0</v>
      </c>
      <c r="E35" s="15"/>
      <c r="F35" s="270" t="s">
        <v>7</v>
      </c>
      <c r="G35" s="271"/>
      <c r="H35" s="271"/>
      <c r="I35" s="272"/>
      <c r="J35" s="24"/>
      <c r="L35" s="91"/>
      <c r="M35" s="91"/>
      <c r="N35" s="91"/>
      <c r="O35" s="91"/>
      <c r="P35" s="91"/>
      <c r="Q35" s="91"/>
      <c r="R35" s="91"/>
      <c r="S35" s="91"/>
      <c r="T35" s="91"/>
      <c r="U35" s="91"/>
      <c r="V35" s="91"/>
      <c r="W35" s="91"/>
      <c r="X35" s="91"/>
      <c r="Y35" s="91"/>
      <c r="Z35" s="91"/>
      <c r="AA35" s="91"/>
      <c r="AB35" s="91"/>
      <c r="AC35" s="91"/>
      <c r="AD35" s="91"/>
      <c r="AE35" s="91"/>
      <c r="AF35" s="91"/>
      <c r="AG35" s="91"/>
    </row>
    <row r="36" spans="1:35" s="18" customFormat="1" ht="20.25" customHeight="1" thickBot="1" x14ac:dyDescent="0.3">
      <c r="A36" s="147">
        <v>13</v>
      </c>
      <c r="B36" s="152"/>
      <c r="C36" s="152"/>
      <c r="D36" s="150">
        <f t="shared" si="0"/>
        <v>0</v>
      </c>
      <c r="E36" s="15"/>
      <c r="F36" s="273"/>
      <c r="G36" s="274"/>
      <c r="H36" s="274"/>
      <c r="I36" s="275"/>
      <c r="J36" s="15"/>
      <c r="L36" s="91"/>
      <c r="M36" s="91"/>
      <c r="N36" s="91"/>
      <c r="O36" s="91"/>
      <c r="P36" s="91"/>
      <c r="Q36" s="91"/>
      <c r="R36" s="91"/>
      <c r="S36" s="91"/>
      <c r="T36" s="91"/>
      <c r="U36" s="91"/>
      <c r="V36" s="91"/>
      <c r="W36" s="91"/>
      <c r="X36" s="91"/>
      <c r="Y36" s="91"/>
      <c r="Z36" s="91"/>
      <c r="AA36" s="91"/>
      <c r="AB36" s="91"/>
      <c r="AC36" s="91"/>
      <c r="AD36" s="91"/>
      <c r="AE36" s="91"/>
      <c r="AF36" s="91"/>
      <c r="AG36" s="91"/>
    </row>
    <row r="37" spans="1:35" s="18" customFormat="1" ht="20.25" customHeight="1" thickBot="1" x14ac:dyDescent="0.3">
      <c r="A37" s="147">
        <v>14</v>
      </c>
      <c r="B37" s="152"/>
      <c r="C37" s="152"/>
      <c r="D37" s="150">
        <f t="shared" si="0"/>
        <v>0</v>
      </c>
      <c r="E37" s="15"/>
      <c r="F37" s="266" t="s">
        <v>43</v>
      </c>
      <c r="G37" s="267"/>
      <c r="H37" s="267" t="s">
        <v>60</v>
      </c>
      <c r="I37" s="276"/>
      <c r="J37" s="15"/>
      <c r="L37" s="91"/>
      <c r="M37" s="91"/>
      <c r="N37" s="91"/>
      <c r="O37" s="91"/>
      <c r="P37" s="91"/>
      <c r="Q37" s="91"/>
      <c r="R37" s="91"/>
      <c r="S37" s="91"/>
      <c r="T37" s="91"/>
      <c r="U37" s="91"/>
      <c r="V37" s="91"/>
      <c r="W37" s="91"/>
      <c r="X37" s="91"/>
      <c r="Y37" s="91"/>
      <c r="Z37" s="91"/>
      <c r="AA37" s="91"/>
      <c r="AB37" s="91"/>
      <c r="AC37" s="91"/>
      <c r="AD37" s="91"/>
      <c r="AE37" s="91"/>
      <c r="AF37" s="91"/>
      <c r="AG37" s="91"/>
    </row>
    <row r="38" spans="1:35" s="18" customFormat="1" ht="20.25" customHeight="1" x14ac:dyDescent="0.25">
      <c r="A38" s="147">
        <v>15</v>
      </c>
      <c r="B38" s="152"/>
      <c r="C38" s="152"/>
      <c r="D38" s="150">
        <f t="shared" si="0"/>
        <v>0</v>
      </c>
      <c r="E38" s="15"/>
      <c r="F38" s="302" t="str">
        <f>DATA!H13</f>
        <v>04-5150-707587</v>
      </c>
      <c r="G38" s="303"/>
      <c r="H38" s="268">
        <f>(IF(ISBLANK(DATA!H22), "", DATA!H22*0.95))</f>
        <v>39203.982500000086</v>
      </c>
      <c r="I38" s="269"/>
      <c r="J38" s="15"/>
      <c r="L38" s="91"/>
      <c r="M38" s="91"/>
      <c r="N38" s="91"/>
      <c r="O38" s="91"/>
      <c r="P38" s="91"/>
      <c r="Q38" s="91"/>
      <c r="R38" s="91"/>
      <c r="S38" s="91"/>
      <c r="T38" s="91"/>
      <c r="U38" s="91"/>
      <c r="V38" s="91"/>
      <c r="W38" s="91"/>
      <c r="X38" s="91"/>
      <c r="Y38" s="91"/>
      <c r="Z38" s="91"/>
      <c r="AA38" s="91"/>
      <c r="AB38" s="91"/>
      <c r="AC38" s="91"/>
      <c r="AD38" s="91"/>
      <c r="AE38" s="91"/>
      <c r="AF38" s="91"/>
      <c r="AG38" s="91"/>
    </row>
    <row r="39" spans="1:35" s="18" customFormat="1" ht="20.25" customHeight="1" x14ac:dyDescent="0.25">
      <c r="A39" s="147">
        <v>16</v>
      </c>
      <c r="B39" s="152"/>
      <c r="C39" s="152"/>
      <c r="D39" s="150">
        <f t="shared" si="0"/>
        <v>0</v>
      </c>
      <c r="E39" s="15"/>
      <c r="F39" s="262" t="str">
        <f>IF(ISBLANK(DATA!I13), "", DATA!I13)</f>
        <v/>
      </c>
      <c r="G39" s="263"/>
      <c r="H39" s="277" t="str">
        <f>(IF(ISBLANK(DATA!I22), "", DATA!I22*0.95))</f>
        <v/>
      </c>
      <c r="I39" s="278"/>
      <c r="J39" s="15"/>
      <c r="K39" s="103"/>
      <c r="L39" s="91"/>
      <c r="M39" s="91"/>
      <c r="N39" s="91"/>
      <c r="O39" s="91"/>
      <c r="P39" s="91"/>
      <c r="Q39" s="91"/>
      <c r="R39" s="91"/>
      <c r="S39" s="91"/>
      <c r="T39" s="91"/>
      <c r="U39" s="91"/>
      <c r="V39" s="91"/>
      <c r="W39" s="91"/>
      <c r="X39" s="91"/>
      <c r="Y39" s="91"/>
      <c r="Z39" s="91"/>
      <c r="AA39" s="91"/>
      <c r="AB39" s="91"/>
      <c r="AC39" s="91"/>
      <c r="AD39" s="91"/>
      <c r="AE39" s="91"/>
      <c r="AF39" s="91"/>
      <c r="AG39" s="91"/>
    </row>
    <row r="40" spans="1:35" s="18" customFormat="1" ht="20.25" customHeight="1" x14ac:dyDescent="0.25">
      <c r="A40" s="147">
        <v>17</v>
      </c>
      <c r="B40" s="152"/>
      <c r="C40" s="152"/>
      <c r="D40" s="150">
        <f t="shared" si="0"/>
        <v>0</v>
      </c>
      <c r="E40" s="15"/>
      <c r="F40" s="262" t="str">
        <f>IF(ISBLANK(DATA!J13), "", DATA!J13)</f>
        <v/>
      </c>
      <c r="G40" s="263"/>
      <c r="H40" s="277" t="str">
        <f>(IF(ISBLANK(DATA!J22), "", DATA!J22*0.95))</f>
        <v/>
      </c>
      <c r="I40" s="278"/>
      <c r="J40" s="15"/>
      <c r="K40" s="104" t="s">
        <v>62</v>
      </c>
      <c r="L40" s="91"/>
      <c r="M40" s="91"/>
      <c r="N40" s="91"/>
      <c r="O40" s="91"/>
      <c r="P40" s="91"/>
      <c r="Q40" s="91"/>
      <c r="R40" s="91"/>
      <c r="S40" s="91"/>
      <c r="T40" s="91"/>
      <c r="U40" s="91"/>
      <c r="V40" s="91"/>
      <c r="W40" s="91"/>
      <c r="X40" s="91"/>
      <c r="Y40" s="91"/>
      <c r="Z40" s="91"/>
      <c r="AA40" s="91"/>
      <c r="AB40" s="91"/>
      <c r="AC40" s="91"/>
      <c r="AD40" s="91"/>
      <c r="AE40" s="91"/>
      <c r="AF40" s="91"/>
      <c r="AG40" s="91"/>
    </row>
    <row r="41" spans="1:35" s="106" customFormat="1" ht="20.25" customHeight="1" thickBot="1" x14ac:dyDescent="0.3">
      <c r="A41" s="147">
        <v>18</v>
      </c>
      <c r="B41" s="153"/>
      <c r="C41" s="153"/>
      <c r="D41" s="150">
        <f t="shared" si="0"/>
        <v>0</v>
      </c>
      <c r="E41" s="32"/>
      <c r="F41" s="264" t="str">
        <f>IF(ISBLANK(DATA!K13), "", DATA!K13)</f>
        <v/>
      </c>
      <c r="G41" s="265"/>
      <c r="H41" s="279" t="str">
        <f>(IF(ISBLANK(DATA!K22), "", DATA!K22*0.95))</f>
        <v/>
      </c>
      <c r="I41" s="280"/>
      <c r="J41" s="33"/>
      <c r="K41" s="50" t="str">
        <f>IF(ROUND(H42,2)=ROUND(H19,2), "CHECKS", )</f>
        <v>CHECKS</v>
      </c>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row>
    <row r="42" spans="1:35" s="108" customFormat="1" ht="20.25" customHeight="1" thickBot="1" x14ac:dyDescent="0.3">
      <c r="A42" s="147">
        <v>19</v>
      </c>
      <c r="B42" s="153"/>
      <c r="C42" s="153"/>
      <c r="D42" s="150">
        <f t="shared" si="0"/>
        <v>0</v>
      </c>
      <c r="E42" s="32"/>
      <c r="F42" s="257" t="s">
        <v>61</v>
      </c>
      <c r="G42" s="258"/>
      <c r="H42" s="255">
        <f>SUM(H38:H41)</f>
        <v>39203.982500000086</v>
      </c>
      <c r="I42" s="256"/>
      <c r="J42" s="32"/>
      <c r="K42" s="50" t="str">
        <f>IF(ROUND(H42,2)=ROUND(B32,2), "CHECKS", "WRONG")</f>
        <v>CHECKS</v>
      </c>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row>
    <row r="43" spans="1:35" ht="20.25" customHeight="1" thickBot="1" x14ac:dyDescent="0.3">
      <c r="A43" s="154">
        <v>20</v>
      </c>
      <c r="B43" s="155"/>
      <c r="C43" s="155"/>
      <c r="D43" s="156">
        <f t="shared" si="0"/>
        <v>0</v>
      </c>
      <c r="E43" s="8"/>
      <c r="F43" s="16"/>
      <c r="G43" s="27"/>
      <c r="H43" s="27"/>
      <c r="I43" s="8"/>
      <c r="J43" s="8"/>
      <c r="K43" s="50" t="str">
        <f>IF(B44+C44+I19-E19=C19,"CHECKS","WRONG")</f>
        <v>CHECKS</v>
      </c>
      <c r="L43" s="91"/>
      <c r="M43" s="91"/>
      <c r="N43" s="91"/>
      <c r="O43" s="91"/>
      <c r="P43" s="91"/>
      <c r="Q43" s="91"/>
      <c r="R43" s="91"/>
      <c r="S43" s="91"/>
      <c r="T43" s="91"/>
      <c r="U43" s="91"/>
      <c r="V43" s="91"/>
      <c r="W43" s="91"/>
      <c r="X43" s="91"/>
      <c r="Y43" s="91"/>
      <c r="Z43" s="91"/>
      <c r="AA43" s="91"/>
      <c r="AB43" s="91"/>
      <c r="AC43" s="91"/>
      <c r="AD43" s="91"/>
      <c r="AE43" s="91"/>
      <c r="AF43" s="91"/>
      <c r="AG43" s="91"/>
      <c r="AH43" s="91"/>
      <c r="AI43" s="91"/>
    </row>
    <row r="44" spans="1:35" ht="20.25" customHeight="1" thickBot="1" x14ac:dyDescent="0.3">
      <c r="A44" s="136" t="s">
        <v>14</v>
      </c>
      <c r="B44" s="137">
        <f>SUM(B24:B33)</f>
        <v>1566189.3230000001</v>
      </c>
      <c r="C44" s="138">
        <f>SUM(C24:C33)</f>
        <v>82431.017000000007</v>
      </c>
      <c r="D44" s="139">
        <f>SUM(D24:D33)</f>
        <v>0.86967610203129808</v>
      </c>
      <c r="E44" s="34"/>
      <c r="F44" s="16"/>
      <c r="G44" s="27"/>
      <c r="H44" s="27"/>
      <c r="I44" s="8"/>
      <c r="J44" s="8"/>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row>
    <row r="45" spans="1:35" ht="14.25" customHeight="1" x14ac:dyDescent="0.25">
      <c r="A45" s="8"/>
      <c r="B45" s="8"/>
      <c r="C45" s="8"/>
      <c r="D45" s="8"/>
      <c r="E45" s="8"/>
      <c r="F45" s="8"/>
      <c r="G45" s="42"/>
      <c r="H45" s="43"/>
      <c r="J45" s="8"/>
      <c r="L45" s="91"/>
      <c r="M45" s="91"/>
      <c r="N45" s="91"/>
      <c r="O45" s="91"/>
      <c r="P45" s="91"/>
      <c r="Q45" s="91"/>
      <c r="R45" s="91"/>
      <c r="S45" s="91"/>
      <c r="T45" s="91"/>
      <c r="U45" s="91"/>
      <c r="V45" s="91"/>
      <c r="W45" s="91"/>
      <c r="X45" s="91"/>
      <c r="Y45" s="91"/>
      <c r="Z45" s="91"/>
      <c r="AA45" s="91"/>
      <c r="AB45" s="91"/>
      <c r="AC45" s="91"/>
      <c r="AD45" s="91"/>
      <c r="AE45" s="91"/>
      <c r="AF45" s="91"/>
      <c r="AG45" s="91"/>
      <c r="AH45" s="91"/>
      <c r="AI45" s="91"/>
    </row>
    <row r="46" spans="1:35" ht="39" customHeight="1" thickBot="1" x14ac:dyDescent="0.25">
      <c r="A46" s="35"/>
      <c r="B46" s="35"/>
      <c r="C46" s="35"/>
      <c r="D46" s="35"/>
      <c r="E46" s="15"/>
      <c r="F46" s="44"/>
      <c r="G46" s="45"/>
      <c r="H46" s="46"/>
      <c r="I46" s="47"/>
      <c r="J46" s="36"/>
      <c r="R46" s="91"/>
      <c r="S46" s="91"/>
      <c r="T46" s="91"/>
      <c r="U46" s="91"/>
      <c r="V46" s="91"/>
      <c r="W46" s="91"/>
      <c r="X46" s="91"/>
      <c r="Y46" s="91"/>
      <c r="Z46" s="91"/>
      <c r="AA46" s="91"/>
      <c r="AB46" s="91"/>
      <c r="AC46" s="91"/>
      <c r="AD46" s="91"/>
      <c r="AE46" s="91"/>
      <c r="AF46" s="91"/>
      <c r="AG46" s="91"/>
      <c r="AH46" s="91"/>
      <c r="AI46" s="91"/>
    </row>
    <row r="47" spans="1:35" ht="18" customHeight="1" x14ac:dyDescent="0.25">
      <c r="A47" s="13" t="s">
        <v>22</v>
      </c>
      <c r="B47" s="8"/>
      <c r="C47" s="8"/>
      <c r="D47" s="11" t="s">
        <v>8</v>
      </c>
      <c r="E47" s="37"/>
      <c r="F47" s="13" t="s">
        <v>21</v>
      </c>
      <c r="G47" s="15"/>
      <c r="H47" s="8"/>
      <c r="I47" s="11" t="s">
        <v>8</v>
      </c>
      <c r="J47" s="39"/>
      <c r="L47" s="91"/>
      <c r="M47" s="91"/>
      <c r="N47" s="91"/>
      <c r="O47" s="91"/>
      <c r="P47" s="91"/>
      <c r="Q47" s="91"/>
      <c r="R47" s="91"/>
      <c r="S47" s="91"/>
      <c r="T47" s="91"/>
      <c r="U47" s="91"/>
      <c r="V47" s="91"/>
      <c r="W47" s="91"/>
      <c r="X47" s="91"/>
      <c r="Y47" s="91"/>
      <c r="Z47" s="91"/>
      <c r="AA47" s="91"/>
      <c r="AB47" s="91"/>
      <c r="AC47" s="91"/>
      <c r="AD47" s="91"/>
      <c r="AE47" s="91"/>
      <c r="AF47" s="91"/>
      <c r="AG47" s="91"/>
      <c r="AH47" s="91"/>
      <c r="AI47" s="91"/>
    </row>
    <row r="48" spans="1:35" ht="9" customHeight="1" x14ac:dyDescent="0.25">
      <c r="A48" s="8"/>
      <c r="B48" s="13"/>
      <c r="C48" s="8"/>
      <c r="D48" s="13"/>
      <c r="E48" s="37"/>
      <c r="F48" s="38"/>
      <c r="J48" s="8"/>
      <c r="L48" s="91"/>
      <c r="M48" s="91"/>
      <c r="N48" s="91"/>
      <c r="O48" s="91"/>
      <c r="P48" s="91"/>
      <c r="Q48" s="91"/>
      <c r="R48" s="91"/>
      <c r="S48" s="91"/>
      <c r="T48" s="91"/>
      <c r="U48" s="91"/>
      <c r="V48" s="91"/>
      <c r="W48" s="91"/>
      <c r="X48" s="91"/>
      <c r="Y48" s="91"/>
      <c r="Z48" s="91"/>
      <c r="AA48" s="91"/>
      <c r="AB48" s="91"/>
      <c r="AC48" s="91"/>
      <c r="AD48" s="91"/>
      <c r="AE48" s="91"/>
      <c r="AF48" s="91"/>
      <c r="AG48" s="91"/>
      <c r="AH48" s="91"/>
      <c r="AI48" s="91"/>
    </row>
    <row r="49" spans="1:35" ht="14.25" customHeight="1" thickBot="1" x14ac:dyDescent="0.3">
      <c r="A49" s="40"/>
      <c r="B49" s="40"/>
      <c r="C49" s="40"/>
      <c r="D49" s="40"/>
      <c r="E49" s="37"/>
      <c r="F49" s="40"/>
      <c r="G49" s="40"/>
      <c r="H49" s="40"/>
      <c r="I49" s="40"/>
      <c r="J49" s="8"/>
      <c r="L49" s="91"/>
      <c r="M49" s="91"/>
      <c r="N49" s="91"/>
      <c r="O49" s="91"/>
      <c r="P49" s="91"/>
      <c r="Q49" s="91"/>
      <c r="R49" s="91"/>
      <c r="S49" s="91"/>
      <c r="T49" s="91"/>
      <c r="U49" s="91"/>
      <c r="V49" s="91"/>
      <c r="W49" s="91"/>
      <c r="X49" s="91"/>
      <c r="Y49" s="91"/>
      <c r="Z49" s="91"/>
      <c r="AA49" s="91"/>
      <c r="AB49" s="91"/>
      <c r="AC49" s="91"/>
      <c r="AD49" s="91"/>
      <c r="AE49" s="91"/>
      <c r="AF49" s="91"/>
      <c r="AG49" s="91"/>
      <c r="AH49" s="91"/>
      <c r="AI49" s="91"/>
    </row>
    <row r="50" spans="1:35" ht="16.5" customHeight="1" x14ac:dyDescent="0.25">
      <c r="A50" s="5" t="s">
        <v>37</v>
      </c>
      <c r="B50" s="8"/>
      <c r="C50" s="13"/>
      <c r="D50" s="11" t="s">
        <v>8</v>
      </c>
      <c r="E50" s="37"/>
      <c r="F50" s="5" t="s">
        <v>69</v>
      </c>
      <c r="G50" s="8"/>
      <c r="H50" s="13"/>
      <c r="I50" s="11" t="s">
        <v>8</v>
      </c>
      <c r="J50" s="8"/>
      <c r="L50" s="91"/>
      <c r="M50" s="91"/>
      <c r="N50" s="91"/>
      <c r="O50" s="91"/>
      <c r="P50" s="91"/>
      <c r="Q50" s="91"/>
      <c r="R50" s="91"/>
      <c r="S50" s="91"/>
      <c r="T50" s="91"/>
      <c r="U50" s="91"/>
      <c r="V50" s="91"/>
      <c r="W50" s="91"/>
      <c r="X50" s="91"/>
      <c r="Y50" s="91"/>
      <c r="Z50" s="91"/>
      <c r="AA50" s="91"/>
      <c r="AB50" s="91"/>
      <c r="AC50" s="91"/>
      <c r="AD50" s="91"/>
      <c r="AE50" s="91"/>
      <c r="AF50" s="91"/>
      <c r="AG50" s="91"/>
      <c r="AH50" s="91"/>
      <c r="AI50" s="91"/>
    </row>
    <row r="51" spans="1:35" ht="9.75" customHeight="1" x14ac:dyDescent="0.25">
      <c r="A51" s="5"/>
      <c r="B51" s="8"/>
      <c r="C51" s="13"/>
      <c r="D51" s="11"/>
      <c r="E51" s="8"/>
      <c r="F51" s="8"/>
      <c r="J51" s="8"/>
      <c r="L51" s="91"/>
      <c r="M51" s="91"/>
      <c r="N51" s="91"/>
      <c r="O51" s="91"/>
      <c r="P51" s="91"/>
      <c r="Q51" s="91"/>
      <c r="R51" s="91"/>
      <c r="S51" s="91"/>
      <c r="T51" s="91"/>
      <c r="U51" s="91"/>
      <c r="V51" s="91"/>
      <c r="W51" s="91"/>
      <c r="X51" s="91"/>
      <c r="Y51" s="91"/>
      <c r="Z51" s="91"/>
      <c r="AA51" s="91"/>
      <c r="AB51" s="91"/>
      <c r="AC51" s="91"/>
      <c r="AD51" s="91"/>
      <c r="AE51" s="91"/>
      <c r="AF51" s="91"/>
      <c r="AG51" s="91"/>
      <c r="AH51" s="91"/>
      <c r="AI51" s="91"/>
    </row>
    <row r="52" spans="1:35" s="18" customFormat="1" ht="8.25" customHeight="1" thickBot="1" x14ac:dyDescent="0.25">
      <c r="E52" s="41"/>
      <c r="K52" s="99"/>
      <c r="L52" s="91"/>
      <c r="M52" s="91"/>
      <c r="N52" s="91"/>
      <c r="O52" s="91"/>
      <c r="P52" s="91"/>
      <c r="Q52" s="91"/>
      <c r="R52" s="91"/>
      <c r="S52" s="91"/>
      <c r="T52" s="91"/>
      <c r="U52" s="91"/>
      <c r="V52" s="91"/>
      <c r="W52" s="91"/>
      <c r="X52" s="91"/>
      <c r="Y52" s="91"/>
      <c r="Z52" s="91"/>
      <c r="AA52" s="91"/>
      <c r="AB52" s="91"/>
      <c r="AC52" s="91"/>
      <c r="AD52" s="91"/>
      <c r="AE52" s="91"/>
      <c r="AF52" s="91"/>
      <c r="AG52" s="91"/>
      <c r="AH52" s="91"/>
      <c r="AI52" s="91"/>
    </row>
    <row r="53" spans="1:35" s="18" customFormat="1" ht="23.25" customHeight="1" x14ac:dyDescent="0.2">
      <c r="A53" s="285" t="s">
        <v>16</v>
      </c>
      <c r="B53" s="286"/>
      <c r="C53" s="286"/>
      <c r="D53" s="286"/>
      <c r="E53" s="286"/>
      <c r="F53" s="286"/>
      <c r="G53" s="286"/>
      <c r="H53" s="286"/>
      <c r="I53" s="287"/>
      <c r="K53" s="99"/>
      <c r="L53" s="91"/>
      <c r="M53" s="91"/>
      <c r="N53" s="91"/>
      <c r="O53" s="91"/>
      <c r="P53" s="91"/>
      <c r="Q53" s="91"/>
      <c r="R53" s="91"/>
      <c r="S53" s="91"/>
      <c r="T53" s="91"/>
      <c r="U53" s="91"/>
      <c r="V53" s="91"/>
      <c r="W53" s="91"/>
      <c r="X53" s="91"/>
      <c r="Y53" s="91"/>
      <c r="Z53" s="91"/>
      <c r="AA53" s="91"/>
      <c r="AB53" s="91"/>
      <c r="AC53" s="91"/>
      <c r="AD53" s="91"/>
      <c r="AE53" s="91"/>
      <c r="AF53" s="91"/>
      <c r="AG53" s="91"/>
      <c r="AH53" s="91"/>
      <c r="AI53" s="91"/>
    </row>
    <row r="54" spans="1:35" s="18" customFormat="1" ht="13.35" customHeight="1" thickBot="1" x14ac:dyDescent="0.25">
      <c r="A54" s="288"/>
      <c r="B54" s="289"/>
      <c r="C54" s="289"/>
      <c r="D54" s="289"/>
      <c r="E54" s="289"/>
      <c r="F54" s="289"/>
      <c r="G54" s="289"/>
      <c r="H54" s="289"/>
      <c r="I54" s="290"/>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row>
    <row r="55" spans="1:35" s="18" customFormat="1" ht="13.35" customHeight="1" x14ac:dyDescent="0.2">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row>
    <row r="56" spans="1:35" s="18" customFormat="1" ht="19.5" customHeight="1" x14ac:dyDescent="0.2">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row>
    <row r="57" spans="1:35" s="18" customFormat="1" ht="13.35" customHeight="1" x14ac:dyDescent="0.25">
      <c r="A57" s="8"/>
      <c r="B57" s="8"/>
      <c r="C57" s="8"/>
      <c r="D57" s="5"/>
      <c r="E57" s="5"/>
      <c r="F57" s="8"/>
      <c r="G57" s="5"/>
      <c r="H57" s="8"/>
      <c r="I57" s="13"/>
      <c r="J57" s="1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row>
    <row r="58" spans="1:35" s="18" customFormat="1" ht="18" customHeight="1" x14ac:dyDescent="0.25">
      <c r="J58" s="8"/>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row>
    <row r="59" spans="1:35" s="18" customFormat="1" ht="18" customHeight="1" x14ac:dyDescent="0.2">
      <c r="J59" s="15"/>
      <c r="K59" s="91"/>
      <c r="L59" s="91"/>
      <c r="M59" s="91"/>
      <c r="N59" s="91"/>
      <c r="O59" s="91"/>
      <c r="P59" s="91"/>
      <c r="Q59" s="91"/>
      <c r="R59" s="91"/>
      <c r="S59" s="91"/>
      <c r="T59" s="91"/>
      <c r="U59" s="91"/>
      <c r="V59" s="91"/>
      <c r="W59" s="91"/>
      <c r="X59" s="91"/>
      <c r="Y59" s="91"/>
      <c r="Z59" s="91"/>
      <c r="AA59" s="91"/>
      <c r="AB59" s="91"/>
      <c r="AC59" s="91"/>
      <c r="AD59" s="91"/>
      <c r="AE59" s="91"/>
      <c r="AF59" s="91"/>
      <c r="AG59" s="91"/>
      <c r="AH59" s="91"/>
      <c r="AI59" s="91"/>
    </row>
    <row r="60" spans="1:35" s="18" customFormat="1" ht="13.35" customHeight="1" x14ac:dyDescent="0.25">
      <c r="A60" s="8"/>
      <c r="B60" s="8"/>
      <c r="C60" s="8"/>
      <c r="D60" s="5"/>
      <c r="E60" s="5"/>
      <c r="F60" s="109"/>
      <c r="G60" s="109"/>
      <c r="H60" s="13"/>
      <c r="I60" s="13"/>
      <c r="J60" s="13"/>
      <c r="K60" s="91"/>
      <c r="L60" s="91"/>
      <c r="M60" s="91"/>
      <c r="N60" s="91"/>
      <c r="O60" s="91"/>
      <c r="P60" s="91"/>
      <c r="Q60" s="91"/>
      <c r="R60" s="91"/>
      <c r="S60" s="91"/>
      <c r="T60" s="91"/>
      <c r="U60" s="91"/>
      <c r="V60" s="91"/>
      <c r="W60" s="91"/>
      <c r="X60" s="91"/>
      <c r="Y60" s="91"/>
      <c r="Z60" s="91"/>
      <c r="AA60" s="91"/>
      <c r="AB60" s="91"/>
      <c r="AC60" s="91"/>
      <c r="AD60" s="91"/>
      <c r="AE60" s="91"/>
      <c r="AF60" s="91"/>
      <c r="AG60" s="91"/>
      <c r="AH60" s="91"/>
      <c r="AI60" s="91"/>
    </row>
    <row r="61" spans="1:35" s="18" customFormat="1" ht="13.35" customHeight="1" x14ac:dyDescent="0.25">
      <c r="J61" s="110"/>
      <c r="K61" s="91"/>
      <c r="L61" s="91"/>
      <c r="M61" s="91"/>
      <c r="N61" s="91"/>
      <c r="O61" s="91"/>
      <c r="P61" s="91"/>
      <c r="Q61" s="91"/>
      <c r="R61" s="91"/>
      <c r="S61" s="91"/>
      <c r="T61" s="91"/>
      <c r="U61" s="91"/>
      <c r="V61" s="91"/>
      <c r="W61" s="91"/>
      <c r="X61" s="91"/>
      <c r="Y61" s="91"/>
      <c r="Z61" s="91"/>
      <c r="AA61" s="91"/>
      <c r="AB61" s="91"/>
      <c r="AC61" s="91"/>
      <c r="AD61" s="91"/>
      <c r="AE61" s="91"/>
      <c r="AF61" s="91"/>
      <c r="AG61" s="91"/>
      <c r="AH61" s="91"/>
      <c r="AI61" s="91"/>
    </row>
    <row r="62" spans="1:35" s="18" customFormat="1" ht="22.5" customHeight="1" x14ac:dyDescent="0.2">
      <c r="J62" s="11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row>
    <row r="63" spans="1:35" s="18" customFormat="1" ht="13.35" customHeight="1" x14ac:dyDescent="0.25">
      <c r="A63" s="91"/>
      <c r="B63" s="91"/>
      <c r="C63" s="91"/>
      <c r="D63" s="91"/>
      <c r="E63" s="91"/>
      <c r="F63" s="112"/>
      <c r="G63" s="112"/>
      <c r="H63" s="92"/>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row>
    <row r="64" spans="1:35" s="18" customFormat="1" ht="13.35" customHeight="1" x14ac:dyDescent="0.25">
      <c r="A64" s="91"/>
      <c r="B64" s="91"/>
      <c r="C64" s="91"/>
      <c r="D64" s="91"/>
      <c r="E64" s="91"/>
      <c r="F64" s="112"/>
      <c r="G64" s="112"/>
      <c r="H64" s="92"/>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row>
    <row r="65" spans="1:35" s="18" customFormat="1" ht="13.35" customHeight="1" x14ac:dyDescent="0.25">
      <c r="A65" s="91"/>
      <c r="B65" s="91"/>
      <c r="C65" s="91"/>
      <c r="D65" s="91"/>
      <c r="E65" s="91"/>
      <c r="F65" s="112"/>
      <c r="G65" s="112"/>
      <c r="H65" s="92"/>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row>
    <row r="66" spans="1:35" s="18" customFormat="1" ht="13.35" customHeight="1" x14ac:dyDescent="0.25">
      <c r="A66" s="91"/>
      <c r="B66" s="91"/>
      <c r="C66" s="91"/>
      <c r="D66" s="91"/>
      <c r="E66" s="91"/>
      <c r="F66" s="112"/>
      <c r="G66" s="112"/>
      <c r="H66" s="92"/>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row>
    <row r="67" spans="1:35" s="18" customFormat="1" ht="13.35" customHeight="1" x14ac:dyDescent="0.25">
      <c r="A67" s="91"/>
      <c r="B67" s="91"/>
      <c r="C67" s="91"/>
      <c r="D67" s="91"/>
      <c r="E67" s="91"/>
      <c r="F67" s="112"/>
      <c r="G67" s="112"/>
      <c r="H67" s="92"/>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row>
    <row r="68" spans="1:35" s="18" customFormat="1" ht="13.35" customHeight="1" x14ac:dyDescent="0.25">
      <c r="A68" s="91"/>
      <c r="B68" s="91"/>
      <c r="C68" s="91"/>
      <c r="D68" s="91"/>
      <c r="E68" s="91"/>
      <c r="F68" s="112"/>
      <c r="G68" s="112"/>
      <c r="H68" s="92"/>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row>
    <row r="69" spans="1:35" s="18" customFormat="1" ht="13.35" customHeight="1" x14ac:dyDescent="0.25">
      <c r="A69" s="91"/>
      <c r="B69" s="91"/>
      <c r="C69" s="91"/>
      <c r="D69" s="91"/>
      <c r="E69" s="91"/>
      <c r="F69" s="112"/>
      <c r="G69" s="112"/>
      <c r="H69" s="92"/>
      <c r="I69" s="91"/>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91"/>
    </row>
    <row r="70" spans="1:35" s="18" customFormat="1" ht="13.35" customHeight="1" x14ac:dyDescent="0.25">
      <c r="A70" s="91"/>
      <c r="B70" s="91"/>
      <c r="C70" s="91"/>
      <c r="D70" s="91"/>
      <c r="E70" s="91"/>
      <c r="F70" s="112"/>
      <c r="G70" s="112"/>
      <c r="H70" s="92"/>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row>
    <row r="71" spans="1:35" s="18" customFormat="1" ht="13.35" customHeight="1" x14ac:dyDescent="0.25">
      <c r="A71" s="91"/>
      <c r="B71" s="91"/>
      <c r="C71" s="91"/>
      <c r="D71" s="91"/>
      <c r="E71" s="91"/>
      <c r="F71" s="112"/>
      <c r="G71" s="112"/>
      <c r="H71" s="92"/>
      <c r="I71" s="91"/>
      <c r="J71" s="91"/>
      <c r="K71" s="91"/>
      <c r="L71" s="91"/>
      <c r="M71" s="91"/>
      <c r="N71" s="91"/>
      <c r="O71" s="91"/>
      <c r="P71" s="91"/>
      <c r="Q71" s="91"/>
      <c r="R71" s="91"/>
      <c r="S71" s="91"/>
      <c r="T71" s="91"/>
      <c r="U71" s="91"/>
      <c r="V71" s="91"/>
      <c r="W71" s="91"/>
      <c r="X71" s="91"/>
      <c r="Y71" s="91"/>
      <c r="Z71" s="91"/>
      <c r="AA71" s="91"/>
      <c r="AB71" s="91"/>
      <c r="AC71" s="91"/>
      <c r="AD71" s="91"/>
      <c r="AE71" s="91"/>
      <c r="AF71" s="91"/>
      <c r="AG71" s="91"/>
      <c r="AH71" s="91"/>
      <c r="AI71" s="91"/>
    </row>
    <row r="72" spans="1:35" s="18" customFormat="1" ht="13.35" customHeight="1" x14ac:dyDescent="0.25">
      <c r="A72" s="91"/>
      <c r="B72" s="91"/>
      <c r="C72" s="91"/>
      <c r="D72" s="91"/>
      <c r="E72" s="91"/>
      <c r="F72" s="112"/>
      <c r="G72" s="112"/>
      <c r="H72" s="92"/>
      <c r="I72" s="91"/>
      <c r="J72" s="91"/>
      <c r="K72" s="91"/>
      <c r="L72" s="91"/>
      <c r="M72" s="91"/>
      <c r="N72" s="91"/>
      <c r="O72" s="91"/>
      <c r="P72" s="91"/>
      <c r="Q72" s="91"/>
      <c r="R72" s="91"/>
      <c r="S72" s="91"/>
      <c r="T72" s="91"/>
      <c r="U72" s="91"/>
      <c r="V72" s="91"/>
      <c r="W72" s="91"/>
      <c r="X72" s="91"/>
      <c r="Y72" s="91"/>
      <c r="Z72" s="91"/>
      <c r="AA72" s="91"/>
      <c r="AB72" s="91"/>
      <c r="AC72" s="91"/>
      <c r="AD72" s="91"/>
      <c r="AE72" s="91"/>
      <c r="AF72" s="91"/>
      <c r="AG72" s="91"/>
      <c r="AH72" s="91"/>
      <c r="AI72" s="91"/>
    </row>
    <row r="73" spans="1:35" s="18" customFormat="1" ht="13.35" customHeight="1" x14ac:dyDescent="0.25">
      <c r="A73" s="91"/>
      <c r="B73" s="91"/>
      <c r="C73" s="91"/>
      <c r="D73" s="91"/>
      <c r="E73" s="91"/>
      <c r="F73" s="112"/>
      <c r="G73" s="112"/>
      <c r="H73" s="92"/>
      <c r="I73" s="91"/>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row>
    <row r="74" spans="1:35" s="18" customFormat="1" ht="13.35" customHeight="1" x14ac:dyDescent="0.25">
      <c r="A74" s="91"/>
      <c r="B74" s="91"/>
      <c r="C74" s="91"/>
      <c r="D74" s="91"/>
      <c r="E74" s="91"/>
      <c r="F74" s="112"/>
      <c r="G74" s="112"/>
      <c r="H74" s="92"/>
      <c r="I74" s="91"/>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91"/>
    </row>
    <row r="75" spans="1:35" s="18" customFormat="1" ht="13.35" customHeight="1" x14ac:dyDescent="0.25">
      <c r="A75" s="91"/>
      <c r="B75" s="91"/>
      <c r="C75" s="91"/>
      <c r="D75" s="91"/>
      <c r="E75" s="91"/>
      <c r="F75" s="112"/>
      <c r="G75" s="112"/>
      <c r="H75" s="92"/>
      <c r="I75" s="91"/>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91"/>
    </row>
    <row r="76" spans="1:35" s="18" customFormat="1" ht="13.35" customHeight="1" x14ac:dyDescent="0.25">
      <c r="A76" s="91"/>
      <c r="B76" s="91"/>
      <c r="C76" s="91"/>
      <c r="D76" s="91"/>
      <c r="E76" s="91"/>
      <c r="F76" s="112"/>
      <c r="G76" s="112"/>
      <c r="H76" s="92"/>
      <c r="I76" s="91"/>
      <c r="J76" s="91"/>
      <c r="K76" s="91"/>
      <c r="L76" s="91"/>
      <c r="M76" s="91"/>
      <c r="N76" s="91"/>
      <c r="O76" s="91"/>
      <c r="P76" s="91"/>
      <c r="Q76" s="91"/>
      <c r="R76" s="91"/>
      <c r="S76" s="91"/>
      <c r="T76" s="91"/>
      <c r="U76" s="91"/>
      <c r="V76" s="91"/>
      <c r="W76" s="91"/>
      <c r="X76" s="91"/>
      <c r="Y76" s="91"/>
      <c r="Z76" s="91"/>
      <c r="AA76" s="91"/>
      <c r="AB76" s="91"/>
      <c r="AC76" s="91"/>
      <c r="AD76" s="91"/>
      <c r="AE76" s="91"/>
      <c r="AF76" s="91"/>
      <c r="AG76" s="91"/>
      <c r="AH76" s="91"/>
      <c r="AI76" s="91"/>
    </row>
    <row r="77" spans="1:35" s="18" customFormat="1" ht="13.35" customHeight="1" x14ac:dyDescent="0.25">
      <c r="A77" s="91"/>
      <c r="B77" s="91"/>
      <c r="C77" s="91"/>
      <c r="D77" s="91"/>
      <c r="E77" s="91"/>
      <c r="F77" s="112"/>
      <c r="G77" s="112"/>
      <c r="H77" s="92"/>
      <c r="I77" s="91"/>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91"/>
    </row>
    <row r="78" spans="1:35" s="18" customFormat="1" ht="13.35" customHeight="1" x14ac:dyDescent="0.25">
      <c r="A78" s="91"/>
      <c r="B78" s="91"/>
      <c r="C78" s="91"/>
      <c r="D78" s="91"/>
      <c r="E78" s="91"/>
      <c r="F78" s="112"/>
      <c r="G78" s="112"/>
      <c r="H78" s="92"/>
      <c r="I78" s="91"/>
      <c r="J78" s="91"/>
      <c r="K78" s="91"/>
      <c r="L78" s="91"/>
      <c r="M78" s="91"/>
      <c r="N78" s="91"/>
      <c r="O78" s="91"/>
      <c r="P78" s="91"/>
      <c r="Q78" s="91"/>
      <c r="R78" s="91"/>
      <c r="S78" s="91"/>
      <c r="T78" s="91"/>
      <c r="U78" s="91"/>
      <c r="V78" s="91"/>
      <c r="W78" s="91"/>
      <c r="X78" s="91"/>
      <c r="Y78" s="91"/>
      <c r="Z78" s="91"/>
      <c r="AA78" s="91"/>
      <c r="AB78" s="91"/>
      <c r="AC78" s="91"/>
      <c r="AD78" s="91"/>
      <c r="AE78" s="91"/>
      <c r="AF78" s="91"/>
      <c r="AG78" s="91"/>
      <c r="AH78" s="91"/>
      <c r="AI78" s="91"/>
    </row>
    <row r="79" spans="1:35" s="18" customFormat="1" ht="13.35" customHeight="1" x14ac:dyDescent="0.25">
      <c r="A79" s="91"/>
      <c r="B79" s="91"/>
      <c r="C79" s="91"/>
      <c r="D79" s="91"/>
      <c r="E79" s="91"/>
      <c r="F79" s="112"/>
      <c r="G79" s="112"/>
      <c r="H79" s="92"/>
      <c r="I79" s="91"/>
      <c r="J79" s="91"/>
      <c r="K79" s="91"/>
      <c r="L79" s="91"/>
      <c r="M79" s="91"/>
      <c r="N79" s="91"/>
      <c r="O79" s="91"/>
      <c r="P79" s="91"/>
      <c r="Q79" s="91"/>
      <c r="R79" s="91"/>
      <c r="S79" s="91"/>
      <c r="T79" s="91"/>
      <c r="U79" s="91"/>
      <c r="V79" s="91"/>
      <c r="W79" s="91"/>
      <c r="X79" s="91"/>
      <c r="Y79" s="91"/>
      <c r="Z79" s="91"/>
      <c r="AA79" s="91"/>
      <c r="AB79" s="91"/>
      <c r="AC79" s="91"/>
      <c r="AD79" s="91"/>
      <c r="AE79" s="91"/>
      <c r="AF79" s="91"/>
      <c r="AG79" s="91"/>
      <c r="AH79" s="91"/>
      <c r="AI79" s="91"/>
    </row>
    <row r="80" spans="1:35" s="18" customFormat="1" ht="13.35" customHeight="1" x14ac:dyDescent="0.25">
      <c r="A80" s="91"/>
      <c r="B80" s="91"/>
      <c r="C80" s="91"/>
      <c r="D80" s="91"/>
      <c r="E80" s="91"/>
      <c r="F80" s="112"/>
      <c r="G80" s="112"/>
      <c r="H80" s="92"/>
      <c r="I80" s="91"/>
      <c r="J80" s="91"/>
      <c r="K80" s="91"/>
      <c r="L80" s="91"/>
      <c r="M80" s="91"/>
      <c r="N80" s="91"/>
      <c r="O80" s="91"/>
      <c r="P80" s="91"/>
      <c r="Q80" s="91"/>
      <c r="R80" s="91"/>
      <c r="S80" s="91"/>
      <c r="T80" s="91"/>
      <c r="U80" s="91"/>
      <c r="V80" s="91"/>
      <c r="W80" s="91"/>
      <c r="X80" s="91"/>
      <c r="Y80" s="91"/>
      <c r="Z80" s="91"/>
      <c r="AA80" s="91"/>
      <c r="AB80" s="91"/>
      <c r="AC80" s="91"/>
      <c r="AD80" s="91"/>
      <c r="AE80" s="91"/>
      <c r="AF80" s="91"/>
      <c r="AG80" s="91"/>
      <c r="AH80" s="91"/>
      <c r="AI80" s="91"/>
    </row>
    <row r="81" spans="1:35" s="18" customFormat="1" ht="13.35" customHeight="1" x14ac:dyDescent="0.25">
      <c r="A81" s="91"/>
      <c r="B81" s="91"/>
      <c r="C81" s="91"/>
      <c r="D81" s="91"/>
      <c r="E81" s="91"/>
      <c r="F81" s="112"/>
      <c r="G81" s="112"/>
      <c r="H81" s="92"/>
      <c r="I81" s="91"/>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c r="AI81" s="91"/>
    </row>
    <row r="82" spans="1:35" s="18" customFormat="1" ht="13.35" customHeight="1" x14ac:dyDescent="0.25">
      <c r="A82" s="91"/>
      <c r="B82" s="91"/>
      <c r="C82" s="91"/>
      <c r="D82" s="91"/>
      <c r="E82" s="91"/>
      <c r="F82" s="112"/>
      <c r="G82" s="112"/>
      <c r="H82" s="92"/>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row>
    <row r="83" spans="1:35" s="18" customFormat="1" ht="13.35" customHeight="1" x14ac:dyDescent="0.25">
      <c r="A83" s="91"/>
      <c r="B83" s="91"/>
      <c r="C83" s="91"/>
      <c r="D83" s="91"/>
      <c r="E83" s="91"/>
      <c r="F83" s="112"/>
      <c r="G83" s="112"/>
      <c r="H83" s="92"/>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row>
    <row r="84" spans="1:35" s="18" customFormat="1" ht="13.35" customHeight="1" x14ac:dyDescent="0.25">
      <c r="A84" s="91"/>
      <c r="B84" s="91"/>
      <c r="C84" s="91"/>
      <c r="D84" s="91"/>
      <c r="E84" s="91"/>
      <c r="F84" s="112"/>
      <c r="G84" s="112"/>
      <c r="H84" s="92"/>
      <c r="I84" s="91"/>
      <c r="J84" s="91"/>
      <c r="K84" s="91"/>
      <c r="L84" s="91"/>
      <c r="M84" s="91"/>
      <c r="N84" s="91"/>
      <c r="O84" s="91"/>
      <c r="P84" s="91"/>
      <c r="Q84" s="91"/>
      <c r="R84" s="91"/>
      <c r="S84" s="91"/>
      <c r="T84" s="91"/>
      <c r="U84" s="91"/>
      <c r="V84" s="91"/>
      <c r="W84" s="91"/>
      <c r="X84" s="91"/>
      <c r="Y84" s="91"/>
      <c r="Z84" s="91"/>
      <c r="AA84" s="91"/>
      <c r="AB84" s="91"/>
      <c r="AC84" s="91"/>
      <c r="AD84" s="91"/>
      <c r="AE84" s="91"/>
      <c r="AF84" s="91"/>
      <c r="AG84" s="91"/>
      <c r="AH84" s="91"/>
      <c r="AI84" s="91"/>
    </row>
    <row r="85" spans="1:35" s="18" customFormat="1" ht="13.35" customHeight="1" x14ac:dyDescent="0.25">
      <c r="A85" s="91"/>
      <c r="B85" s="91"/>
      <c r="C85" s="91"/>
      <c r="D85" s="91"/>
      <c r="E85" s="91"/>
      <c r="F85" s="112"/>
      <c r="G85" s="112"/>
      <c r="H85" s="92"/>
      <c r="I85" s="91"/>
      <c r="J85" s="91"/>
      <c r="K85" s="91"/>
      <c r="L85" s="91"/>
      <c r="M85" s="91"/>
      <c r="N85" s="91"/>
      <c r="O85" s="91"/>
      <c r="P85" s="91"/>
      <c r="Q85" s="91"/>
      <c r="R85" s="91"/>
      <c r="S85" s="91"/>
      <c r="T85" s="91"/>
      <c r="U85" s="91"/>
      <c r="V85" s="91"/>
      <c r="W85" s="91"/>
      <c r="X85" s="91"/>
      <c r="Y85" s="91"/>
      <c r="Z85" s="91"/>
      <c r="AA85" s="91"/>
      <c r="AB85" s="91"/>
      <c r="AC85" s="91"/>
      <c r="AD85" s="91"/>
      <c r="AE85" s="91"/>
      <c r="AF85" s="91"/>
      <c r="AG85" s="91"/>
      <c r="AH85" s="91"/>
      <c r="AI85" s="91"/>
    </row>
    <row r="86" spans="1:35" s="18" customFormat="1" ht="13.35" customHeight="1" x14ac:dyDescent="0.25">
      <c r="A86" s="91"/>
      <c r="B86" s="91"/>
      <c r="C86" s="91"/>
      <c r="D86" s="91"/>
      <c r="E86" s="91"/>
      <c r="F86" s="112"/>
      <c r="G86" s="112"/>
      <c r="H86" s="92"/>
      <c r="I86" s="91"/>
      <c r="J86" s="91"/>
      <c r="K86" s="91"/>
      <c r="L86" s="91"/>
      <c r="M86" s="91"/>
      <c r="N86" s="91"/>
      <c r="O86" s="91"/>
      <c r="P86" s="91"/>
      <c r="Q86" s="91"/>
      <c r="R86" s="91"/>
      <c r="S86" s="91"/>
      <c r="T86" s="91"/>
      <c r="U86" s="91"/>
      <c r="V86" s="91"/>
      <c r="W86" s="91"/>
      <c r="X86" s="91"/>
      <c r="Y86" s="91"/>
      <c r="Z86" s="91"/>
      <c r="AA86" s="91"/>
      <c r="AB86" s="91"/>
      <c r="AC86" s="91"/>
      <c r="AD86" s="91"/>
      <c r="AE86" s="91"/>
      <c r="AF86" s="91"/>
      <c r="AG86" s="91"/>
      <c r="AH86" s="91"/>
      <c r="AI86" s="91"/>
    </row>
    <row r="87" spans="1:35" s="18" customFormat="1" ht="13.35" customHeight="1" x14ac:dyDescent="0.25">
      <c r="A87" s="91"/>
      <c r="B87" s="91"/>
      <c r="C87" s="91"/>
      <c r="D87" s="91"/>
      <c r="E87" s="91"/>
      <c r="F87" s="112"/>
      <c r="G87" s="112"/>
      <c r="H87" s="92"/>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row>
    <row r="88" spans="1:35" s="18" customFormat="1" ht="13.35" customHeight="1" x14ac:dyDescent="0.25">
      <c r="A88" s="91"/>
      <c r="B88" s="91"/>
      <c r="C88" s="91"/>
      <c r="D88" s="91"/>
      <c r="E88" s="91"/>
      <c r="F88" s="112"/>
      <c r="G88" s="112"/>
      <c r="H88" s="92"/>
      <c r="I88" s="91"/>
      <c r="J88" s="91"/>
      <c r="K88" s="91"/>
      <c r="L88" s="91"/>
      <c r="M88" s="91"/>
      <c r="N88" s="91"/>
      <c r="O88" s="91"/>
      <c r="P88" s="91"/>
      <c r="Q88" s="91"/>
      <c r="R88" s="91"/>
      <c r="S88" s="91"/>
      <c r="T88" s="91"/>
      <c r="U88" s="91"/>
      <c r="V88" s="91"/>
      <c r="W88" s="91"/>
      <c r="X88" s="91"/>
      <c r="Y88" s="91"/>
      <c r="Z88" s="91"/>
      <c r="AA88" s="91"/>
      <c r="AB88" s="91"/>
      <c r="AC88" s="91"/>
      <c r="AD88" s="91"/>
      <c r="AE88" s="91"/>
      <c r="AF88" s="91"/>
      <c r="AG88" s="91"/>
      <c r="AH88" s="91"/>
      <c r="AI88" s="91"/>
    </row>
    <row r="89" spans="1:35" s="18" customFormat="1" ht="13.35" customHeight="1" x14ac:dyDescent="0.25">
      <c r="A89" s="91"/>
      <c r="B89" s="91"/>
      <c r="C89" s="91"/>
      <c r="D89" s="91"/>
      <c r="E89" s="91"/>
      <c r="F89" s="112"/>
      <c r="G89" s="112"/>
      <c r="H89" s="92"/>
      <c r="I89" s="91"/>
      <c r="J89" s="91"/>
      <c r="K89" s="91"/>
      <c r="L89" s="91"/>
      <c r="M89" s="91"/>
      <c r="N89" s="91"/>
      <c r="O89" s="91"/>
      <c r="P89" s="91"/>
      <c r="Q89" s="91"/>
      <c r="R89" s="91"/>
      <c r="S89" s="91"/>
      <c r="T89" s="91"/>
      <c r="U89" s="91"/>
      <c r="V89" s="91"/>
      <c r="W89" s="91"/>
      <c r="X89" s="91"/>
      <c r="Y89" s="91"/>
      <c r="Z89" s="91"/>
      <c r="AA89" s="91"/>
      <c r="AB89" s="91"/>
      <c r="AC89" s="91"/>
      <c r="AD89" s="91"/>
      <c r="AE89" s="91"/>
      <c r="AF89" s="91"/>
      <c r="AG89" s="91"/>
      <c r="AH89" s="91"/>
      <c r="AI89" s="91"/>
    </row>
    <row r="90" spans="1:35" s="18" customFormat="1" ht="13.35" customHeight="1" x14ac:dyDescent="0.25">
      <c r="A90" s="91"/>
      <c r="B90" s="91"/>
      <c r="C90" s="91"/>
      <c r="D90" s="91"/>
      <c r="E90" s="91"/>
      <c r="F90" s="112"/>
      <c r="G90" s="112"/>
      <c r="H90" s="92"/>
      <c r="I90" s="91"/>
      <c r="J90" s="91"/>
      <c r="K90" s="91"/>
      <c r="L90" s="91"/>
      <c r="M90" s="91"/>
      <c r="N90" s="91"/>
      <c r="O90" s="91"/>
      <c r="P90" s="91"/>
      <c r="Q90" s="91"/>
      <c r="R90" s="91"/>
      <c r="S90" s="91"/>
      <c r="T90" s="91"/>
      <c r="U90" s="91"/>
      <c r="V90" s="91"/>
      <c r="W90" s="91"/>
      <c r="X90" s="91"/>
      <c r="Y90" s="91"/>
      <c r="Z90" s="91"/>
      <c r="AA90" s="91"/>
      <c r="AB90" s="91"/>
      <c r="AC90" s="91"/>
      <c r="AD90" s="91"/>
      <c r="AE90" s="91"/>
      <c r="AF90" s="91"/>
      <c r="AG90" s="91"/>
      <c r="AH90" s="91"/>
      <c r="AI90" s="91"/>
    </row>
    <row r="91" spans="1:35" s="18" customFormat="1" ht="13.35" customHeight="1" x14ac:dyDescent="0.25">
      <c r="A91" s="91"/>
      <c r="B91" s="91"/>
      <c r="C91" s="91"/>
      <c r="D91" s="91"/>
      <c r="E91" s="91"/>
      <c r="F91" s="112"/>
      <c r="G91" s="112"/>
      <c r="H91" s="92"/>
      <c r="I91" s="91"/>
      <c r="J91" s="91"/>
      <c r="K91" s="91"/>
      <c r="L91" s="91"/>
      <c r="M91" s="91"/>
      <c r="N91" s="91"/>
      <c r="O91" s="91"/>
      <c r="P91" s="91"/>
      <c r="Q91" s="91"/>
      <c r="R91" s="91"/>
      <c r="S91" s="91"/>
      <c r="T91" s="91"/>
      <c r="U91" s="91"/>
      <c r="V91" s="91"/>
      <c r="W91" s="91"/>
      <c r="X91" s="91"/>
      <c r="Y91" s="91"/>
      <c r="Z91" s="91"/>
      <c r="AA91" s="91"/>
      <c r="AB91" s="91"/>
      <c r="AC91" s="91"/>
      <c r="AD91" s="91"/>
      <c r="AE91" s="91"/>
      <c r="AF91" s="91"/>
      <c r="AG91" s="91"/>
      <c r="AH91" s="91"/>
      <c r="AI91" s="91"/>
    </row>
    <row r="92" spans="1:35" s="18" customFormat="1" ht="13.35" customHeight="1" x14ac:dyDescent="0.25">
      <c r="A92" s="91"/>
      <c r="B92" s="91"/>
      <c r="C92" s="91"/>
      <c r="D92" s="91"/>
      <c r="E92" s="91"/>
      <c r="F92" s="112"/>
      <c r="G92" s="112"/>
      <c r="H92" s="92"/>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row>
    <row r="93" spans="1:35" s="18" customFormat="1" ht="13.35" customHeight="1" x14ac:dyDescent="0.25">
      <c r="A93" s="91"/>
      <c r="B93" s="91"/>
      <c r="C93" s="91"/>
      <c r="D93" s="91"/>
      <c r="E93" s="91"/>
      <c r="F93" s="112"/>
      <c r="G93" s="112"/>
      <c r="H93" s="92"/>
      <c r="I93" s="91"/>
      <c r="J93" s="91"/>
      <c r="K93" s="91"/>
      <c r="L93" s="91"/>
      <c r="M93" s="91"/>
      <c r="N93" s="91"/>
      <c r="O93" s="91"/>
      <c r="P93" s="91"/>
      <c r="Q93" s="91"/>
      <c r="R93" s="91"/>
      <c r="S93" s="91"/>
      <c r="T93" s="91"/>
      <c r="U93" s="91"/>
      <c r="V93" s="91"/>
      <c r="W93" s="91"/>
      <c r="X93" s="91"/>
      <c r="Y93" s="91"/>
      <c r="Z93" s="91"/>
      <c r="AA93" s="91"/>
      <c r="AB93" s="91"/>
      <c r="AC93" s="91"/>
      <c r="AD93" s="91"/>
      <c r="AE93" s="91"/>
      <c r="AF93" s="91"/>
      <c r="AG93" s="91"/>
      <c r="AH93" s="91"/>
      <c r="AI93" s="91"/>
    </row>
    <row r="94" spans="1:35" s="18" customFormat="1" ht="13.35" customHeight="1" x14ac:dyDescent="0.25">
      <c r="A94" s="91"/>
      <c r="B94" s="91"/>
      <c r="C94" s="91"/>
      <c r="D94" s="91"/>
      <c r="E94" s="91"/>
      <c r="F94" s="112"/>
      <c r="G94" s="112"/>
      <c r="H94" s="92"/>
      <c r="I94" s="91"/>
      <c r="J94" s="91"/>
      <c r="K94" s="91"/>
      <c r="L94" s="91"/>
      <c r="M94" s="91"/>
      <c r="N94" s="91"/>
      <c r="O94" s="91"/>
      <c r="P94" s="91"/>
      <c r="Q94" s="91"/>
      <c r="R94" s="91"/>
      <c r="S94" s="91"/>
      <c r="T94" s="91"/>
      <c r="U94" s="91"/>
      <c r="V94" s="91"/>
      <c r="W94" s="91"/>
      <c r="X94" s="91"/>
      <c r="Y94" s="91"/>
      <c r="Z94" s="91"/>
      <c r="AA94" s="91"/>
      <c r="AB94" s="91"/>
      <c r="AC94" s="91"/>
      <c r="AD94" s="91"/>
      <c r="AE94" s="91"/>
      <c r="AF94" s="91"/>
      <c r="AG94" s="91"/>
      <c r="AH94" s="91"/>
      <c r="AI94" s="91"/>
    </row>
    <row r="95" spans="1:35" s="18" customFormat="1" ht="13.35" customHeight="1" x14ac:dyDescent="0.25">
      <c r="A95" s="91"/>
      <c r="B95" s="91"/>
      <c r="C95" s="91"/>
      <c r="D95" s="91"/>
      <c r="E95" s="91"/>
      <c r="F95" s="112"/>
      <c r="G95" s="112"/>
      <c r="H95" s="92"/>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row>
    <row r="96" spans="1:35" s="18" customFormat="1" ht="13.35" customHeight="1" x14ac:dyDescent="0.25">
      <c r="A96" s="91"/>
      <c r="B96" s="91"/>
      <c r="C96" s="91"/>
      <c r="D96" s="91"/>
      <c r="E96" s="91"/>
      <c r="F96" s="112"/>
      <c r="G96" s="112"/>
      <c r="H96" s="92"/>
      <c r="I96" s="91"/>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91"/>
    </row>
    <row r="97" spans="1:35" s="18" customFormat="1" ht="13.35" customHeight="1" x14ac:dyDescent="0.25">
      <c r="A97" s="91"/>
      <c r="B97" s="91"/>
      <c r="C97" s="91"/>
      <c r="D97" s="91"/>
      <c r="E97" s="91"/>
      <c r="F97" s="112"/>
      <c r="G97" s="112"/>
      <c r="H97" s="92"/>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row>
    <row r="98" spans="1:35" s="18" customFormat="1" ht="13.35" customHeight="1" x14ac:dyDescent="0.25">
      <c r="A98" s="91"/>
      <c r="B98" s="91"/>
      <c r="C98" s="91"/>
      <c r="D98" s="91"/>
      <c r="E98" s="91"/>
      <c r="F98" s="112"/>
      <c r="G98" s="112"/>
      <c r="H98" s="92"/>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91"/>
      <c r="AI98" s="91"/>
    </row>
    <row r="99" spans="1:35" s="18" customFormat="1" ht="13.35" customHeight="1" x14ac:dyDescent="0.25">
      <c r="A99" s="91"/>
      <c r="B99" s="91"/>
      <c r="C99" s="91"/>
      <c r="D99" s="91"/>
      <c r="E99" s="91"/>
      <c r="F99" s="112"/>
      <c r="G99" s="112"/>
      <c r="H99" s="92"/>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row>
    <row r="100" spans="1:35" s="18" customFormat="1" ht="13.35" customHeight="1" x14ac:dyDescent="0.25">
      <c r="A100" s="91"/>
      <c r="B100" s="91"/>
      <c r="C100" s="91"/>
      <c r="D100" s="91"/>
      <c r="E100" s="91"/>
      <c r="F100" s="112"/>
      <c r="G100" s="112"/>
      <c r="H100" s="92"/>
      <c r="I100" s="91"/>
      <c r="J100" s="91"/>
      <c r="K100" s="91"/>
      <c r="L100" s="91"/>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row>
    <row r="101" spans="1:35" s="18" customFormat="1" ht="13.35" customHeight="1" x14ac:dyDescent="0.25">
      <c r="A101" s="91"/>
      <c r="B101" s="91"/>
      <c r="C101" s="91"/>
      <c r="D101" s="91"/>
      <c r="E101" s="91"/>
      <c r="F101" s="112"/>
      <c r="G101" s="112"/>
      <c r="H101" s="92"/>
      <c r="I101" s="91"/>
      <c r="J101" s="91"/>
      <c r="K101" s="91"/>
      <c r="L101" s="91"/>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row>
    <row r="102" spans="1:35" s="18" customFormat="1" ht="13.35" customHeight="1" x14ac:dyDescent="0.25">
      <c r="A102" s="91"/>
      <c r="B102" s="91"/>
      <c r="C102" s="91"/>
      <c r="D102" s="91"/>
      <c r="E102" s="91"/>
      <c r="F102" s="112"/>
      <c r="G102" s="112"/>
      <c r="H102" s="92"/>
      <c r="I102" s="91"/>
      <c r="J102" s="91"/>
      <c r="K102" s="91"/>
      <c r="L102" s="91"/>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row>
    <row r="103" spans="1:35" s="18" customFormat="1" ht="13.35" customHeight="1" x14ac:dyDescent="0.25">
      <c r="A103" s="91"/>
      <c r="B103" s="91"/>
      <c r="C103" s="91"/>
      <c r="D103" s="91"/>
      <c r="E103" s="91"/>
      <c r="F103" s="112"/>
      <c r="G103" s="112"/>
      <c r="H103" s="92"/>
      <c r="I103" s="91"/>
      <c r="J103" s="91"/>
      <c r="K103" s="91"/>
      <c r="L103" s="91"/>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row>
    <row r="104" spans="1:35" s="18" customFormat="1" ht="13.35" customHeight="1" x14ac:dyDescent="0.25">
      <c r="A104" s="91"/>
      <c r="B104" s="91"/>
      <c r="C104" s="91"/>
      <c r="D104" s="91"/>
      <c r="E104" s="91"/>
      <c r="F104" s="112"/>
      <c r="G104" s="112"/>
      <c r="H104" s="92"/>
      <c r="I104" s="91"/>
      <c r="J104" s="91"/>
      <c r="K104" s="91"/>
      <c r="L104" s="91"/>
      <c r="M104" s="91"/>
      <c r="N104" s="91"/>
      <c r="O104" s="91"/>
      <c r="P104" s="91"/>
      <c r="Q104" s="91"/>
      <c r="R104" s="91"/>
      <c r="S104" s="91"/>
      <c r="T104" s="91"/>
      <c r="U104" s="91"/>
      <c r="V104" s="91"/>
      <c r="W104" s="91"/>
      <c r="X104" s="91"/>
      <c r="Y104" s="91"/>
      <c r="Z104" s="91"/>
      <c r="AA104" s="91"/>
      <c r="AB104" s="91"/>
      <c r="AC104" s="91"/>
      <c r="AD104" s="91"/>
      <c r="AE104" s="91"/>
      <c r="AF104" s="91"/>
      <c r="AG104" s="91"/>
      <c r="AH104" s="91"/>
      <c r="AI104" s="91"/>
    </row>
    <row r="105" spans="1:35" s="18" customFormat="1" ht="13.35" customHeight="1" x14ac:dyDescent="0.25">
      <c r="A105" s="91"/>
      <c r="B105" s="91"/>
      <c r="C105" s="91"/>
      <c r="D105" s="91"/>
      <c r="E105" s="91"/>
      <c r="F105" s="112"/>
      <c r="G105" s="112"/>
      <c r="H105" s="92"/>
      <c r="I105" s="91"/>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91"/>
    </row>
    <row r="106" spans="1:35" s="18" customFormat="1" ht="13.35" customHeight="1" x14ac:dyDescent="0.25">
      <c r="A106" s="91"/>
      <c r="B106" s="91"/>
      <c r="C106" s="91"/>
      <c r="D106" s="91"/>
      <c r="E106" s="91"/>
      <c r="F106" s="112"/>
      <c r="G106" s="9"/>
      <c r="H106" s="9"/>
      <c r="I106" s="91"/>
      <c r="J106" s="91"/>
      <c r="K106" s="91"/>
      <c r="L106" s="91"/>
      <c r="M106" s="91"/>
      <c r="N106" s="91"/>
      <c r="O106" s="91"/>
      <c r="P106" s="91"/>
      <c r="Q106" s="91"/>
      <c r="R106" s="91"/>
      <c r="S106" s="91"/>
      <c r="T106" s="91"/>
      <c r="U106" s="91"/>
      <c r="V106" s="91"/>
      <c r="W106" s="91"/>
      <c r="X106" s="91"/>
      <c r="Y106" s="91"/>
      <c r="Z106" s="91"/>
      <c r="AA106" s="91"/>
      <c r="AB106" s="91"/>
      <c r="AC106" s="91"/>
      <c r="AD106" s="91"/>
      <c r="AE106" s="91"/>
      <c r="AF106" s="91"/>
      <c r="AG106" s="91"/>
      <c r="AH106" s="91"/>
      <c r="AI106" s="91"/>
    </row>
    <row r="107" spans="1:35" s="18" customFormat="1" ht="13.35" customHeight="1" x14ac:dyDescent="0.25">
      <c r="A107" s="91"/>
      <c r="B107" s="91"/>
      <c r="C107" s="91"/>
      <c r="D107" s="91"/>
      <c r="E107" s="91"/>
      <c r="F107" s="112"/>
      <c r="I107" s="91"/>
      <c r="J107" s="91"/>
      <c r="K107" s="91"/>
      <c r="L107" s="91"/>
      <c r="M107" s="91"/>
      <c r="N107" s="91"/>
      <c r="O107" s="91"/>
      <c r="P107" s="91"/>
      <c r="Q107" s="91"/>
      <c r="R107" s="91"/>
      <c r="S107" s="91"/>
      <c r="T107" s="91"/>
      <c r="U107" s="91"/>
      <c r="V107" s="91"/>
      <c r="W107" s="91"/>
      <c r="X107" s="91"/>
      <c r="Y107" s="91"/>
      <c r="Z107" s="91"/>
      <c r="AA107" s="91"/>
      <c r="AB107" s="91"/>
      <c r="AC107" s="91"/>
      <c r="AD107" s="91"/>
      <c r="AE107" s="91"/>
      <c r="AF107" s="91"/>
      <c r="AG107" s="91"/>
      <c r="AH107" s="91"/>
      <c r="AI107" s="91"/>
    </row>
    <row r="108" spans="1:35" s="18" customFormat="1" ht="13.35" customHeight="1" x14ac:dyDescent="0.25">
      <c r="A108" s="91"/>
      <c r="B108" s="91"/>
      <c r="C108" s="91"/>
      <c r="D108" s="91"/>
      <c r="E108" s="91"/>
      <c r="F108" s="112"/>
      <c r="I108" s="91"/>
      <c r="J108" s="91"/>
      <c r="K108" s="91"/>
      <c r="L108" s="91"/>
      <c r="M108" s="91"/>
      <c r="N108" s="91"/>
      <c r="O108" s="91"/>
      <c r="P108" s="91"/>
      <c r="Q108" s="91"/>
      <c r="R108" s="91"/>
      <c r="S108" s="91"/>
      <c r="T108" s="91"/>
      <c r="U108" s="91"/>
      <c r="V108" s="91"/>
      <c r="W108" s="91"/>
      <c r="X108" s="91"/>
      <c r="Y108" s="91"/>
      <c r="Z108" s="91"/>
      <c r="AA108" s="91"/>
      <c r="AB108" s="91"/>
      <c r="AC108" s="91"/>
      <c r="AD108" s="91"/>
      <c r="AE108" s="91"/>
      <c r="AF108" s="91"/>
      <c r="AG108" s="91"/>
      <c r="AH108" s="91"/>
      <c r="AI108" s="91"/>
    </row>
    <row r="109" spans="1:35" s="18" customFormat="1" ht="13.35" customHeight="1" x14ac:dyDescent="0.25">
      <c r="A109" s="91"/>
      <c r="B109" s="91"/>
      <c r="C109" s="91"/>
      <c r="D109" s="91"/>
      <c r="E109" s="91"/>
      <c r="F109" s="112"/>
      <c r="G109" s="91"/>
      <c r="I109" s="91"/>
      <c r="J109" s="91"/>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row>
    <row r="110" spans="1:35" s="18" customFormat="1" ht="13.35" customHeight="1" x14ac:dyDescent="0.25">
      <c r="A110" s="91"/>
      <c r="B110" s="91"/>
      <c r="C110" s="91"/>
      <c r="D110" s="91"/>
      <c r="E110" s="91"/>
      <c r="F110" s="112"/>
      <c r="G110" s="91"/>
      <c r="I110" s="91"/>
      <c r="J110" s="91"/>
      <c r="K110" s="91"/>
      <c r="L110" s="91"/>
      <c r="M110" s="91"/>
      <c r="N110" s="91"/>
      <c r="O110" s="91"/>
      <c r="P110" s="91"/>
      <c r="Q110" s="91"/>
      <c r="R110" s="91"/>
      <c r="S110" s="91"/>
      <c r="T110" s="91"/>
      <c r="U110" s="91"/>
      <c r="V110" s="91"/>
      <c r="W110" s="91"/>
      <c r="X110" s="91"/>
      <c r="Y110" s="91"/>
      <c r="Z110" s="91"/>
      <c r="AA110" s="91"/>
      <c r="AB110" s="91"/>
      <c r="AC110" s="91"/>
      <c r="AD110" s="91"/>
      <c r="AE110" s="91"/>
      <c r="AF110" s="91"/>
      <c r="AG110" s="91"/>
      <c r="AH110" s="91"/>
      <c r="AI110" s="91"/>
    </row>
    <row r="111" spans="1:35" s="18" customFormat="1" ht="13.35" customHeight="1" x14ac:dyDescent="0.25">
      <c r="A111" s="91"/>
      <c r="B111" s="91"/>
      <c r="C111" s="91"/>
      <c r="D111" s="91"/>
      <c r="E111" s="91"/>
      <c r="F111" s="112"/>
      <c r="G111" s="91"/>
      <c r="I111" s="91"/>
      <c r="J111" s="91"/>
      <c r="K111" s="91"/>
      <c r="L111" s="91"/>
      <c r="M111" s="91"/>
      <c r="N111" s="91"/>
      <c r="O111" s="91"/>
      <c r="P111" s="91"/>
      <c r="Q111" s="91"/>
      <c r="R111" s="91"/>
      <c r="S111" s="91"/>
      <c r="T111" s="91"/>
      <c r="U111" s="91"/>
      <c r="V111" s="91"/>
      <c r="W111" s="91"/>
      <c r="X111" s="91"/>
      <c r="Y111" s="91"/>
      <c r="Z111" s="91"/>
      <c r="AA111" s="91"/>
      <c r="AB111" s="91"/>
      <c r="AC111" s="91"/>
      <c r="AD111" s="91"/>
      <c r="AE111" s="91"/>
      <c r="AF111" s="91"/>
      <c r="AG111" s="91"/>
      <c r="AH111" s="91"/>
      <c r="AI111" s="91"/>
    </row>
    <row r="112" spans="1:35" s="18" customFormat="1" ht="13.35" customHeight="1" x14ac:dyDescent="0.25">
      <c r="A112" s="91"/>
      <c r="B112" s="91"/>
      <c r="C112" s="91"/>
      <c r="D112" s="91"/>
      <c r="E112" s="91"/>
      <c r="F112" s="112"/>
      <c r="G112" s="91"/>
      <c r="I112" s="91"/>
      <c r="J112" s="91"/>
      <c r="K112" s="91"/>
      <c r="L112" s="91"/>
      <c r="M112" s="91"/>
      <c r="N112" s="91"/>
      <c r="O112" s="91"/>
      <c r="P112" s="91"/>
      <c r="Q112" s="91"/>
      <c r="R112" s="91"/>
      <c r="S112" s="91"/>
      <c r="T112" s="91"/>
      <c r="U112" s="91"/>
      <c r="V112" s="91"/>
      <c r="W112" s="91"/>
      <c r="X112" s="91"/>
      <c r="Y112" s="91"/>
      <c r="Z112" s="91"/>
      <c r="AA112" s="91"/>
      <c r="AB112" s="91"/>
      <c r="AC112" s="91"/>
      <c r="AD112" s="91"/>
      <c r="AE112" s="91"/>
      <c r="AF112" s="91"/>
      <c r="AG112" s="91"/>
      <c r="AH112" s="91"/>
      <c r="AI112" s="91"/>
    </row>
    <row r="113" spans="1:35" s="18" customFormat="1" ht="13.35" customHeight="1" x14ac:dyDescent="0.25">
      <c r="A113" s="91"/>
      <c r="B113" s="91"/>
      <c r="C113" s="91"/>
      <c r="D113" s="91"/>
      <c r="E113" s="91"/>
      <c r="F113" s="112"/>
      <c r="G113" s="91"/>
      <c r="I113" s="91"/>
      <c r="J113" s="91"/>
      <c r="K113" s="91"/>
      <c r="L113" s="91"/>
      <c r="M113" s="91"/>
      <c r="N113" s="91"/>
      <c r="O113" s="91"/>
      <c r="P113" s="91"/>
      <c r="Q113" s="91"/>
      <c r="R113" s="91"/>
      <c r="S113" s="91"/>
      <c r="T113" s="91"/>
      <c r="U113" s="91"/>
      <c r="V113" s="91"/>
      <c r="W113" s="91"/>
      <c r="X113" s="91"/>
      <c r="Y113" s="91"/>
      <c r="Z113" s="91"/>
      <c r="AA113" s="91"/>
      <c r="AB113" s="91"/>
      <c r="AC113" s="91"/>
      <c r="AD113" s="91"/>
      <c r="AE113" s="91"/>
      <c r="AF113" s="91"/>
      <c r="AG113" s="91"/>
      <c r="AH113" s="91"/>
      <c r="AI113" s="91"/>
    </row>
    <row r="114" spans="1:35" s="18" customFormat="1" ht="13.35" customHeight="1" x14ac:dyDescent="0.25">
      <c r="A114" s="91"/>
      <c r="B114" s="91"/>
      <c r="C114" s="91"/>
      <c r="D114" s="91"/>
      <c r="E114" s="91"/>
      <c r="F114" s="112"/>
      <c r="G114" s="91"/>
      <c r="I114" s="91"/>
      <c r="J114" s="91"/>
      <c r="K114" s="91"/>
      <c r="L114" s="91"/>
      <c r="M114" s="91"/>
      <c r="N114" s="91"/>
      <c r="O114" s="91"/>
      <c r="P114" s="91"/>
      <c r="Q114" s="91"/>
      <c r="R114" s="91"/>
      <c r="S114" s="91"/>
      <c r="T114" s="91"/>
      <c r="U114" s="91"/>
      <c r="V114" s="91"/>
      <c r="W114" s="91"/>
      <c r="X114" s="91"/>
      <c r="Y114" s="91"/>
      <c r="Z114" s="91"/>
      <c r="AA114" s="91"/>
      <c r="AB114" s="91"/>
      <c r="AC114" s="91"/>
      <c r="AD114" s="91"/>
      <c r="AE114" s="91"/>
      <c r="AF114" s="91"/>
      <c r="AG114" s="91"/>
      <c r="AH114" s="91"/>
      <c r="AI114" s="91"/>
    </row>
    <row r="115" spans="1:35" s="18" customFormat="1" ht="13.35" customHeight="1" x14ac:dyDescent="0.25">
      <c r="A115" s="91"/>
      <c r="B115" s="91"/>
      <c r="C115" s="91"/>
      <c r="D115" s="91"/>
      <c r="E115" s="91"/>
      <c r="F115" s="112"/>
      <c r="G115" s="91"/>
      <c r="I115" s="91"/>
      <c r="J115" s="91"/>
      <c r="K115" s="91"/>
      <c r="L115" s="91"/>
      <c r="M115" s="91"/>
      <c r="N115" s="91"/>
      <c r="O115" s="91"/>
      <c r="P115" s="91"/>
      <c r="Q115" s="91"/>
      <c r="R115" s="91"/>
      <c r="S115" s="91"/>
      <c r="T115" s="91"/>
      <c r="U115" s="91"/>
      <c r="V115" s="91"/>
      <c r="W115" s="91"/>
      <c r="X115" s="91"/>
      <c r="Y115" s="91"/>
      <c r="Z115" s="91"/>
      <c r="AA115" s="91"/>
      <c r="AB115" s="91"/>
      <c r="AC115" s="91"/>
      <c r="AD115" s="91"/>
      <c r="AE115" s="91"/>
      <c r="AF115" s="91"/>
      <c r="AG115" s="91"/>
      <c r="AH115" s="91"/>
      <c r="AI115" s="91"/>
    </row>
    <row r="116" spans="1:35" s="18" customFormat="1" ht="13.35" customHeight="1" x14ac:dyDescent="0.25">
      <c r="A116" s="91"/>
      <c r="B116" s="91"/>
      <c r="C116" s="91"/>
      <c r="D116" s="91"/>
      <c r="E116" s="91"/>
      <c r="F116" s="112"/>
      <c r="G116" s="91"/>
      <c r="I116" s="91"/>
      <c r="J116" s="91"/>
      <c r="K116" s="91"/>
      <c r="L116" s="91"/>
      <c r="M116" s="91"/>
      <c r="N116" s="91"/>
      <c r="O116" s="91"/>
      <c r="P116" s="91"/>
      <c r="Q116" s="91"/>
      <c r="R116" s="91"/>
      <c r="S116" s="91"/>
      <c r="T116" s="91"/>
      <c r="U116" s="91"/>
      <c r="V116" s="91"/>
      <c r="W116" s="91"/>
      <c r="X116" s="91"/>
      <c r="Y116" s="91"/>
      <c r="Z116" s="91"/>
      <c r="AA116" s="91"/>
      <c r="AB116" s="91"/>
      <c r="AC116" s="91"/>
      <c r="AD116" s="91"/>
      <c r="AE116" s="91"/>
      <c r="AF116" s="91"/>
      <c r="AG116" s="91"/>
      <c r="AH116" s="91"/>
      <c r="AI116" s="91"/>
    </row>
    <row r="117" spans="1:35" s="18" customFormat="1" ht="13.35" customHeight="1" x14ac:dyDescent="0.25">
      <c r="A117" s="91"/>
      <c r="B117" s="91"/>
      <c r="C117" s="91"/>
      <c r="D117" s="91"/>
      <c r="E117" s="91"/>
      <c r="F117" s="112"/>
      <c r="G117" s="91"/>
      <c r="H117" s="91"/>
      <c r="I117" s="113"/>
      <c r="J117" s="113"/>
      <c r="K117" s="91"/>
      <c r="L117" s="91"/>
      <c r="M117" s="91"/>
      <c r="N117" s="91"/>
      <c r="O117" s="91"/>
      <c r="P117" s="91"/>
      <c r="Q117" s="91"/>
      <c r="R117" s="91"/>
      <c r="S117" s="91"/>
      <c r="T117" s="91"/>
      <c r="U117" s="91"/>
      <c r="V117" s="91"/>
      <c r="W117" s="91"/>
      <c r="X117" s="91"/>
      <c r="Y117" s="91"/>
      <c r="Z117" s="91"/>
      <c r="AA117" s="91"/>
      <c r="AB117" s="91"/>
      <c r="AC117" s="91"/>
      <c r="AD117" s="91"/>
      <c r="AE117" s="91"/>
      <c r="AF117" s="91"/>
    </row>
    <row r="118" spans="1:35" s="18" customFormat="1" ht="13.35" customHeight="1" x14ac:dyDescent="0.25">
      <c r="A118" s="91"/>
      <c r="B118" s="91"/>
      <c r="C118" s="91"/>
      <c r="D118" s="91"/>
      <c r="E118" s="91"/>
      <c r="F118" s="112"/>
      <c r="G118" s="91"/>
      <c r="H118" s="91"/>
      <c r="I118" s="113"/>
      <c r="J118" s="113"/>
      <c r="K118" s="91"/>
      <c r="L118" s="91"/>
      <c r="M118" s="91"/>
      <c r="N118" s="91"/>
      <c r="O118" s="91"/>
      <c r="P118" s="91"/>
      <c r="Q118" s="91"/>
      <c r="R118" s="91"/>
      <c r="S118" s="91"/>
      <c r="T118" s="91"/>
      <c r="U118" s="91"/>
      <c r="V118" s="91"/>
      <c r="W118" s="91"/>
      <c r="X118" s="91"/>
      <c r="Y118" s="91"/>
      <c r="Z118" s="91"/>
      <c r="AA118" s="91"/>
      <c r="AB118" s="91"/>
      <c r="AC118" s="91"/>
      <c r="AD118" s="91"/>
      <c r="AE118" s="91"/>
      <c r="AF118" s="91"/>
    </row>
    <row r="119" spans="1:35" s="18" customFormat="1" ht="13.35" customHeight="1" x14ac:dyDescent="0.25">
      <c r="A119" s="91"/>
      <c r="B119" s="91"/>
      <c r="C119" s="91"/>
      <c r="D119" s="91"/>
      <c r="E119" s="91"/>
      <c r="F119" s="112"/>
      <c r="G119" s="91"/>
      <c r="H119" s="91"/>
      <c r="I119" s="113"/>
      <c r="J119" s="113"/>
      <c r="K119" s="91"/>
      <c r="L119" s="91"/>
      <c r="M119" s="91"/>
      <c r="N119" s="91"/>
      <c r="O119" s="91"/>
      <c r="P119" s="91"/>
      <c r="Q119" s="91"/>
      <c r="R119" s="91"/>
      <c r="S119" s="91"/>
      <c r="T119" s="91"/>
      <c r="U119" s="91"/>
      <c r="V119" s="91"/>
      <c r="W119" s="91"/>
      <c r="X119" s="91"/>
      <c r="Y119" s="91"/>
      <c r="Z119" s="91"/>
      <c r="AA119" s="91"/>
      <c r="AB119" s="91"/>
      <c r="AC119" s="91"/>
      <c r="AD119" s="91"/>
      <c r="AE119" s="91"/>
      <c r="AF119" s="91"/>
    </row>
    <row r="120" spans="1:35" s="18" customFormat="1" ht="13.35" customHeight="1" x14ac:dyDescent="0.25">
      <c r="A120" s="91"/>
      <c r="B120" s="91"/>
      <c r="C120" s="91"/>
      <c r="D120" s="91"/>
      <c r="E120" s="91"/>
      <c r="F120" s="112"/>
      <c r="G120" s="112"/>
      <c r="H120" s="92"/>
      <c r="I120" s="91"/>
      <c r="J120" s="91"/>
      <c r="K120" s="91"/>
      <c r="L120" s="91"/>
      <c r="M120" s="91"/>
      <c r="N120" s="91"/>
      <c r="O120" s="91"/>
      <c r="P120" s="91"/>
      <c r="Q120" s="91"/>
      <c r="R120" s="91"/>
      <c r="S120" s="91"/>
      <c r="T120" s="91"/>
      <c r="U120" s="91"/>
      <c r="V120" s="91"/>
      <c r="W120" s="91"/>
      <c r="X120" s="91"/>
      <c r="Y120" s="91"/>
      <c r="Z120" s="91"/>
      <c r="AA120" s="91"/>
      <c r="AB120" s="91"/>
      <c r="AC120" s="91"/>
      <c r="AD120" s="91"/>
      <c r="AE120" s="91"/>
      <c r="AF120" s="91"/>
      <c r="AG120" s="91"/>
      <c r="AH120" s="91"/>
      <c r="AI120" s="91"/>
    </row>
    <row r="121" spans="1:35" s="18" customFormat="1" ht="13.35" customHeight="1" x14ac:dyDescent="0.25">
      <c r="A121" s="91"/>
      <c r="B121" s="91"/>
      <c r="C121" s="91"/>
      <c r="D121" s="91"/>
      <c r="E121" s="91"/>
      <c r="F121" s="112"/>
      <c r="G121" s="112"/>
      <c r="H121" s="92"/>
      <c r="I121" s="91"/>
      <c r="J121" s="91"/>
      <c r="K121" s="91"/>
      <c r="L121" s="91"/>
      <c r="M121" s="91"/>
      <c r="N121" s="91"/>
      <c r="O121" s="91"/>
      <c r="P121" s="91"/>
      <c r="Q121" s="91"/>
      <c r="R121" s="91"/>
      <c r="S121" s="91"/>
      <c r="T121" s="91"/>
      <c r="U121" s="91"/>
      <c r="V121" s="91"/>
      <c r="W121" s="91"/>
      <c r="X121" s="91"/>
      <c r="Y121" s="91"/>
      <c r="Z121" s="91"/>
      <c r="AA121" s="91"/>
      <c r="AB121" s="91"/>
      <c r="AC121" s="91"/>
      <c r="AD121" s="91"/>
      <c r="AE121" s="91"/>
      <c r="AF121" s="91"/>
      <c r="AG121" s="91"/>
      <c r="AH121" s="91"/>
      <c r="AI121" s="91"/>
    </row>
    <row r="122" spans="1:35" s="18" customFormat="1" ht="13.35" customHeight="1" x14ac:dyDescent="0.25">
      <c r="A122" s="91"/>
      <c r="B122" s="91"/>
      <c r="C122" s="91"/>
      <c r="D122" s="91"/>
      <c r="E122" s="91"/>
      <c r="F122" s="112"/>
      <c r="G122" s="112"/>
      <c r="H122" s="92"/>
      <c r="I122" s="91"/>
      <c r="J122" s="91"/>
      <c r="K122" s="91"/>
      <c r="L122" s="91"/>
      <c r="M122" s="91"/>
      <c r="N122" s="91"/>
      <c r="O122" s="91"/>
      <c r="P122" s="91"/>
      <c r="Q122" s="91"/>
      <c r="R122" s="91"/>
      <c r="S122" s="91"/>
      <c r="T122" s="91"/>
      <c r="U122" s="91"/>
      <c r="V122" s="91"/>
      <c r="W122" s="91"/>
      <c r="X122" s="91"/>
      <c r="Y122" s="91"/>
      <c r="Z122" s="91"/>
      <c r="AA122" s="91"/>
      <c r="AB122" s="91"/>
      <c r="AC122" s="91"/>
      <c r="AD122" s="91"/>
      <c r="AE122" s="91"/>
      <c r="AF122" s="91"/>
      <c r="AG122" s="91"/>
      <c r="AH122" s="91"/>
      <c r="AI122" s="91"/>
    </row>
    <row r="123" spans="1:35" s="18" customFormat="1" ht="13.35" customHeight="1" x14ac:dyDescent="0.25">
      <c r="A123" s="91"/>
      <c r="B123" s="91"/>
      <c r="C123" s="91"/>
      <c r="D123" s="91"/>
      <c r="E123" s="91"/>
      <c r="F123" s="112"/>
      <c r="G123" s="112"/>
      <c r="H123" s="92"/>
      <c r="I123" s="91"/>
      <c r="J123" s="91"/>
      <c r="K123" s="91"/>
      <c r="L123" s="91"/>
      <c r="M123" s="91"/>
      <c r="N123" s="91"/>
      <c r="O123" s="91"/>
      <c r="P123" s="91"/>
      <c r="Q123" s="91"/>
      <c r="R123" s="91"/>
      <c r="S123" s="91"/>
      <c r="T123" s="91"/>
      <c r="U123" s="91"/>
      <c r="V123" s="91"/>
      <c r="W123" s="91"/>
      <c r="X123" s="91"/>
      <c r="Y123" s="91"/>
      <c r="Z123" s="91"/>
      <c r="AA123" s="91"/>
      <c r="AB123" s="91"/>
      <c r="AC123" s="91"/>
      <c r="AD123" s="91"/>
      <c r="AE123" s="91"/>
      <c r="AF123" s="91"/>
      <c r="AG123" s="91"/>
      <c r="AH123" s="91"/>
      <c r="AI123" s="91"/>
    </row>
    <row r="124" spans="1:35" s="18" customFormat="1" ht="13.35" customHeight="1" x14ac:dyDescent="0.25">
      <c r="A124" s="91"/>
      <c r="B124" s="91"/>
      <c r="C124" s="91"/>
      <c r="D124" s="91"/>
      <c r="E124" s="91"/>
      <c r="F124" s="112"/>
      <c r="G124" s="112"/>
      <c r="H124" s="92"/>
      <c r="I124" s="91"/>
      <c r="J124" s="91"/>
      <c r="K124" s="91"/>
      <c r="L124" s="91"/>
      <c r="M124" s="91"/>
      <c r="N124" s="91"/>
      <c r="O124" s="91"/>
      <c r="P124" s="91"/>
      <c r="Q124" s="91"/>
      <c r="R124" s="91"/>
      <c r="S124" s="91"/>
      <c r="T124" s="91"/>
      <c r="U124" s="91"/>
      <c r="V124" s="91"/>
      <c r="W124" s="91"/>
      <c r="X124" s="91"/>
      <c r="Y124" s="91"/>
      <c r="Z124" s="91"/>
      <c r="AA124" s="91"/>
      <c r="AB124" s="91"/>
      <c r="AC124" s="91"/>
      <c r="AD124" s="91"/>
      <c r="AE124" s="91"/>
      <c r="AF124" s="91"/>
      <c r="AG124" s="91"/>
      <c r="AH124" s="91"/>
      <c r="AI124" s="91"/>
    </row>
    <row r="125" spans="1:35" s="18" customFormat="1" ht="13.35" customHeight="1" x14ac:dyDescent="0.25">
      <c r="A125" s="91"/>
      <c r="B125" s="91"/>
      <c r="C125" s="91"/>
      <c r="D125" s="91"/>
      <c r="E125" s="91"/>
      <c r="F125" s="112"/>
      <c r="G125" s="112"/>
      <c r="H125" s="92"/>
      <c r="I125" s="91"/>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91"/>
      <c r="AH125" s="91"/>
      <c r="AI125" s="91"/>
    </row>
    <row r="126" spans="1:35" s="18" customFormat="1" ht="13.35" customHeight="1" x14ac:dyDescent="0.25">
      <c r="A126" s="91"/>
      <c r="B126" s="91"/>
      <c r="C126" s="91"/>
      <c r="D126" s="91"/>
      <c r="E126" s="91"/>
      <c r="F126" s="112"/>
      <c r="G126" s="112"/>
      <c r="H126" s="92"/>
      <c r="I126" s="91"/>
      <c r="J126" s="91"/>
      <c r="K126" s="91"/>
      <c r="L126" s="91"/>
      <c r="M126" s="91"/>
      <c r="N126" s="91"/>
      <c r="O126" s="91"/>
      <c r="P126" s="91"/>
      <c r="Q126" s="91"/>
      <c r="R126" s="91"/>
      <c r="S126" s="91"/>
      <c r="T126" s="91"/>
      <c r="U126" s="91"/>
      <c r="V126" s="91"/>
      <c r="W126" s="91"/>
      <c r="X126" s="91"/>
      <c r="Y126" s="91"/>
      <c r="Z126" s="91"/>
      <c r="AA126" s="91"/>
      <c r="AB126" s="91"/>
      <c r="AC126" s="91"/>
      <c r="AD126" s="91"/>
      <c r="AE126" s="91"/>
      <c r="AF126" s="91"/>
      <c r="AG126" s="91"/>
      <c r="AH126" s="91"/>
      <c r="AI126" s="91"/>
    </row>
    <row r="127" spans="1:35" s="18" customFormat="1" ht="13.35" customHeight="1" x14ac:dyDescent="0.25">
      <c r="A127" s="91"/>
      <c r="B127" s="91"/>
      <c r="C127" s="91"/>
      <c r="D127" s="91"/>
      <c r="E127" s="91"/>
      <c r="F127" s="112"/>
      <c r="G127" s="112"/>
      <c r="H127" s="92"/>
      <c r="I127" s="91"/>
      <c r="J127" s="91"/>
      <c r="K127" s="91"/>
      <c r="L127" s="91"/>
      <c r="M127" s="91"/>
      <c r="N127" s="91"/>
      <c r="O127" s="91"/>
      <c r="P127" s="91"/>
      <c r="Q127" s="91"/>
      <c r="R127" s="91"/>
      <c r="S127" s="91"/>
      <c r="T127" s="91"/>
      <c r="U127" s="91"/>
      <c r="V127" s="91"/>
      <c r="W127" s="91"/>
      <c r="X127" s="91"/>
      <c r="Y127" s="91"/>
      <c r="Z127" s="91"/>
      <c r="AA127" s="91"/>
      <c r="AB127" s="91"/>
      <c r="AC127" s="91"/>
      <c r="AD127" s="91"/>
      <c r="AE127" s="91"/>
      <c r="AF127" s="91"/>
      <c r="AG127" s="91"/>
      <c r="AH127" s="91"/>
      <c r="AI127" s="91"/>
    </row>
    <row r="128" spans="1:35" s="18" customFormat="1" ht="13.35" customHeight="1" x14ac:dyDescent="0.25">
      <c r="A128" s="91"/>
      <c r="B128" s="91"/>
      <c r="C128" s="91"/>
      <c r="D128" s="91"/>
      <c r="E128" s="91"/>
      <c r="F128" s="112"/>
      <c r="G128" s="112"/>
      <c r="H128" s="92"/>
      <c r="I128" s="91"/>
      <c r="J128" s="91"/>
      <c r="K128" s="91"/>
      <c r="L128" s="91"/>
      <c r="M128" s="91"/>
      <c r="N128" s="91"/>
      <c r="O128" s="91"/>
      <c r="P128" s="91"/>
      <c r="Q128" s="91"/>
      <c r="R128" s="91"/>
      <c r="S128" s="91"/>
      <c r="T128" s="91"/>
      <c r="U128" s="91"/>
      <c r="V128" s="91"/>
      <c r="W128" s="91"/>
      <c r="X128" s="91"/>
      <c r="Y128" s="91"/>
      <c r="Z128" s="91"/>
      <c r="AA128" s="91"/>
      <c r="AB128" s="91"/>
      <c r="AC128" s="91"/>
      <c r="AD128" s="91"/>
      <c r="AE128" s="91"/>
      <c r="AF128" s="91"/>
      <c r="AG128" s="91"/>
      <c r="AH128" s="91"/>
      <c r="AI128" s="91"/>
    </row>
    <row r="129" spans="1:35" s="18" customFormat="1" ht="13.35" customHeight="1" x14ac:dyDescent="0.25">
      <c r="A129" s="91"/>
      <c r="B129" s="91"/>
      <c r="C129" s="91"/>
      <c r="D129" s="91"/>
      <c r="E129" s="91"/>
      <c r="F129" s="112"/>
      <c r="G129" s="112"/>
      <c r="H129" s="92"/>
      <c r="I129" s="91"/>
      <c r="J129" s="91"/>
      <c r="K129" s="91"/>
      <c r="L129" s="91"/>
      <c r="M129" s="91"/>
      <c r="N129" s="91"/>
      <c r="O129" s="91"/>
      <c r="P129" s="91"/>
      <c r="Q129" s="91"/>
      <c r="R129" s="91"/>
      <c r="S129" s="91"/>
      <c r="T129" s="91"/>
      <c r="U129" s="91"/>
      <c r="V129" s="91"/>
      <c r="W129" s="91"/>
      <c r="X129" s="91"/>
      <c r="Y129" s="91"/>
      <c r="Z129" s="91"/>
      <c r="AA129" s="91"/>
      <c r="AB129" s="91"/>
      <c r="AC129" s="91"/>
      <c r="AD129" s="91"/>
      <c r="AE129" s="91"/>
      <c r="AF129" s="91"/>
      <c r="AG129" s="91"/>
      <c r="AH129" s="91"/>
      <c r="AI129" s="91"/>
    </row>
    <row r="130" spans="1:35" s="18" customFormat="1" ht="13.35" customHeight="1" x14ac:dyDescent="0.25">
      <c r="A130" s="91"/>
      <c r="B130" s="91"/>
      <c r="C130" s="91"/>
      <c r="D130" s="91"/>
      <c r="E130" s="91"/>
      <c r="F130" s="112"/>
      <c r="G130" s="112"/>
      <c r="H130" s="92"/>
      <c r="I130" s="91"/>
      <c r="J130" s="91"/>
      <c r="K130" s="91"/>
      <c r="L130" s="91"/>
      <c r="M130" s="91"/>
      <c r="N130" s="91"/>
      <c r="O130" s="91"/>
      <c r="P130" s="91"/>
      <c r="Q130" s="91"/>
      <c r="R130" s="91"/>
      <c r="S130" s="91"/>
      <c r="T130" s="91"/>
      <c r="U130" s="91"/>
      <c r="V130" s="91"/>
      <c r="W130" s="91"/>
      <c r="X130" s="91"/>
      <c r="Y130" s="91"/>
      <c r="Z130" s="91"/>
      <c r="AA130" s="91"/>
      <c r="AB130" s="91"/>
      <c r="AC130" s="91"/>
      <c r="AD130" s="91"/>
      <c r="AE130" s="91"/>
      <c r="AF130" s="91"/>
      <c r="AG130" s="91"/>
      <c r="AH130" s="91"/>
      <c r="AI130" s="91"/>
    </row>
    <row r="131" spans="1:35" s="18" customFormat="1" ht="13.35" customHeight="1" x14ac:dyDescent="0.25">
      <c r="A131" s="91"/>
      <c r="B131" s="91"/>
      <c r="C131" s="91"/>
      <c r="D131" s="91"/>
      <c r="E131" s="91"/>
      <c r="F131" s="112"/>
      <c r="G131" s="112"/>
      <c r="H131" s="92"/>
      <c r="I131" s="91"/>
      <c r="J131" s="91"/>
      <c r="K131" s="91"/>
      <c r="L131" s="91"/>
      <c r="M131" s="91"/>
      <c r="N131" s="91"/>
      <c r="O131" s="91"/>
      <c r="P131" s="91"/>
      <c r="Q131" s="91"/>
      <c r="R131" s="91"/>
      <c r="S131" s="91"/>
      <c r="T131" s="91"/>
      <c r="U131" s="91"/>
      <c r="V131" s="91"/>
      <c r="W131" s="91"/>
      <c r="X131" s="91"/>
      <c r="Y131" s="91"/>
      <c r="Z131" s="91"/>
      <c r="AA131" s="91"/>
      <c r="AB131" s="91"/>
      <c r="AC131" s="91"/>
      <c r="AD131" s="91"/>
      <c r="AE131" s="91"/>
      <c r="AF131" s="91"/>
      <c r="AG131" s="91"/>
      <c r="AH131" s="91"/>
      <c r="AI131" s="91"/>
    </row>
    <row r="132" spans="1:35" s="18" customFormat="1" ht="13.35" customHeight="1" x14ac:dyDescent="0.25">
      <c r="A132" s="91"/>
      <c r="B132" s="91"/>
      <c r="C132" s="91"/>
      <c r="D132" s="91"/>
      <c r="E132" s="91"/>
      <c r="F132" s="112"/>
      <c r="G132" s="112"/>
      <c r="H132" s="92"/>
      <c r="I132" s="91"/>
      <c r="J132" s="91"/>
      <c r="K132" s="91"/>
      <c r="L132" s="91"/>
      <c r="M132" s="91"/>
      <c r="N132" s="91"/>
      <c r="O132" s="91"/>
      <c r="P132" s="91"/>
      <c r="Q132" s="91"/>
      <c r="R132" s="91"/>
      <c r="S132" s="91"/>
      <c r="T132" s="91"/>
      <c r="U132" s="91"/>
      <c r="V132" s="91"/>
      <c r="W132" s="91"/>
      <c r="X132" s="91"/>
      <c r="Y132" s="91"/>
      <c r="Z132" s="91"/>
      <c r="AA132" s="91"/>
      <c r="AB132" s="91"/>
      <c r="AC132" s="91"/>
      <c r="AD132" s="91"/>
      <c r="AE132" s="91"/>
      <c r="AF132" s="91"/>
      <c r="AG132" s="91"/>
      <c r="AH132" s="91"/>
      <c r="AI132" s="91"/>
    </row>
    <row r="133" spans="1:35" s="18" customFormat="1" ht="13.35" customHeight="1" x14ac:dyDescent="0.25">
      <c r="A133" s="91"/>
      <c r="B133" s="91"/>
      <c r="C133" s="91"/>
      <c r="D133" s="91"/>
      <c r="E133" s="91"/>
      <c r="F133" s="112"/>
      <c r="G133" s="112"/>
      <c r="H133" s="92"/>
      <c r="I133" s="91"/>
      <c r="J133" s="91"/>
      <c r="K133" s="91"/>
      <c r="L133" s="91"/>
      <c r="M133" s="91"/>
      <c r="N133" s="91"/>
      <c r="O133" s="91"/>
      <c r="P133" s="91"/>
      <c r="Q133" s="91"/>
      <c r="R133" s="91"/>
      <c r="S133" s="91"/>
      <c r="T133" s="91"/>
      <c r="U133" s="91"/>
      <c r="V133" s="91"/>
      <c r="W133" s="91"/>
      <c r="X133" s="91"/>
      <c r="Y133" s="91"/>
      <c r="Z133" s="91"/>
      <c r="AA133" s="91"/>
      <c r="AB133" s="91"/>
      <c r="AC133" s="91"/>
      <c r="AD133" s="91"/>
      <c r="AE133" s="91"/>
      <c r="AF133" s="91"/>
      <c r="AG133" s="91"/>
      <c r="AH133" s="91"/>
      <c r="AI133" s="91"/>
    </row>
    <row r="134" spans="1:35" s="18" customFormat="1" ht="13.35" customHeight="1" x14ac:dyDescent="0.25">
      <c r="A134" s="91"/>
      <c r="B134" s="91"/>
      <c r="C134" s="91"/>
      <c r="D134" s="91"/>
      <c r="E134" s="91"/>
      <c r="F134" s="112"/>
      <c r="G134" s="112"/>
      <c r="H134" s="92"/>
      <c r="I134" s="91"/>
      <c r="J134" s="91"/>
      <c r="K134" s="91"/>
      <c r="L134" s="91"/>
      <c r="M134" s="91"/>
      <c r="N134" s="91"/>
      <c r="O134" s="91"/>
      <c r="P134" s="91"/>
      <c r="Q134" s="91"/>
      <c r="R134" s="91"/>
      <c r="S134" s="91"/>
      <c r="T134" s="91"/>
      <c r="U134" s="91"/>
      <c r="V134" s="91"/>
      <c r="W134" s="91"/>
      <c r="X134" s="91"/>
      <c r="Y134" s="91"/>
      <c r="Z134" s="91"/>
      <c r="AA134" s="91"/>
      <c r="AB134" s="91"/>
      <c r="AC134" s="91"/>
      <c r="AD134" s="91"/>
      <c r="AE134" s="91"/>
      <c r="AF134" s="91"/>
      <c r="AG134" s="91"/>
      <c r="AH134" s="91"/>
      <c r="AI134" s="91"/>
    </row>
    <row r="135" spans="1:35" s="18" customFormat="1" ht="13.35" customHeight="1" x14ac:dyDescent="0.25">
      <c r="A135" s="91"/>
      <c r="B135" s="91"/>
      <c r="C135" s="91"/>
      <c r="D135" s="91"/>
      <c r="E135" s="91"/>
      <c r="F135" s="112"/>
      <c r="G135" s="112"/>
      <c r="H135" s="92"/>
      <c r="I135" s="91"/>
      <c r="J135" s="91"/>
      <c r="K135" s="91"/>
      <c r="L135" s="91"/>
      <c r="M135" s="91"/>
      <c r="N135" s="91"/>
      <c r="O135" s="91"/>
      <c r="P135" s="91"/>
      <c r="Q135" s="91"/>
      <c r="R135" s="91"/>
      <c r="S135" s="91"/>
      <c r="T135" s="91"/>
      <c r="U135" s="91"/>
      <c r="V135" s="91"/>
      <c r="W135" s="91"/>
      <c r="X135" s="91"/>
      <c r="Y135" s="91"/>
      <c r="Z135" s="91"/>
      <c r="AA135" s="91"/>
      <c r="AB135" s="91"/>
      <c r="AC135" s="91"/>
      <c r="AD135" s="91"/>
      <c r="AE135" s="91"/>
      <c r="AF135" s="91"/>
      <c r="AG135" s="91"/>
      <c r="AH135" s="91"/>
      <c r="AI135" s="91"/>
    </row>
    <row r="136" spans="1:35" s="18" customFormat="1" ht="13.35" customHeight="1" x14ac:dyDescent="0.25">
      <c r="A136" s="91"/>
      <c r="B136" s="91"/>
      <c r="C136" s="91"/>
      <c r="D136" s="91"/>
      <c r="E136" s="91"/>
      <c r="F136" s="112"/>
      <c r="G136" s="112"/>
      <c r="H136" s="92"/>
      <c r="I136" s="91"/>
      <c r="J136" s="91"/>
      <c r="K136" s="91"/>
      <c r="L136" s="91"/>
      <c r="M136" s="91"/>
      <c r="N136" s="91"/>
      <c r="O136" s="91"/>
      <c r="P136" s="91"/>
      <c r="Q136" s="91"/>
      <c r="R136" s="91"/>
      <c r="S136" s="91"/>
      <c r="T136" s="91"/>
      <c r="U136" s="91"/>
      <c r="V136" s="91"/>
      <c r="W136" s="91"/>
      <c r="X136" s="91"/>
      <c r="Y136" s="91"/>
      <c r="Z136" s="91"/>
      <c r="AA136" s="91"/>
      <c r="AB136" s="91"/>
      <c r="AC136" s="91"/>
      <c r="AD136" s="91"/>
      <c r="AE136" s="91"/>
      <c r="AF136" s="91"/>
      <c r="AG136" s="91"/>
      <c r="AH136" s="91"/>
      <c r="AI136" s="91"/>
    </row>
    <row r="137" spans="1:35" s="18" customFormat="1" ht="13.35" customHeight="1" x14ac:dyDescent="0.25">
      <c r="A137" s="91"/>
      <c r="B137" s="91"/>
      <c r="C137" s="91"/>
      <c r="D137" s="91"/>
      <c r="E137" s="91"/>
      <c r="F137" s="112"/>
      <c r="G137" s="112"/>
      <c r="H137" s="92"/>
      <c r="I137" s="91"/>
      <c r="J137" s="91"/>
      <c r="K137" s="91"/>
      <c r="L137" s="91"/>
      <c r="M137" s="91"/>
      <c r="N137" s="91"/>
      <c r="O137" s="91"/>
      <c r="P137" s="91"/>
      <c r="Q137" s="91"/>
      <c r="R137" s="91"/>
      <c r="S137" s="91"/>
      <c r="T137" s="91"/>
      <c r="U137" s="91"/>
      <c r="V137" s="91"/>
      <c r="W137" s="91"/>
      <c r="X137" s="91"/>
      <c r="Y137" s="91"/>
      <c r="Z137" s="91"/>
      <c r="AA137" s="91"/>
      <c r="AB137" s="91"/>
      <c r="AC137" s="91"/>
      <c r="AD137" s="91"/>
      <c r="AE137" s="91"/>
      <c r="AF137" s="91"/>
      <c r="AG137" s="91"/>
      <c r="AH137" s="91"/>
      <c r="AI137" s="91"/>
    </row>
    <row r="138" spans="1:35" s="18" customFormat="1" ht="13.35" customHeight="1" x14ac:dyDescent="0.25">
      <c r="A138" s="91"/>
      <c r="B138" s="91"/>
      <c r="C138" s="91"/>
      <c r="D138" s="91"/>
      <c r="E138" s="91"/>
      <c r="F138" s="112"/>
      <c r="G138" s="112"/>
      <c r="H138" s="92"/>
      <c r="I138" s="91"/>
      <c r="J138" s="91"/>
      <c r="K138" s="91"/>
      <c r="L138" s="91"/>
      <c r="M138" s="91"/>
      <c r="N138" s="91"/>
      <c r="O138" s="91"/>
      <c r="P138" s="91"/>
      <c r="Q138" s="91"/>
      <c r="R138" s="91"/>
      <c r="S138" s="91"/>
      <c r="T138" s="91"/>
      <c r="U138" s="91"/>
      <c r="V138" s="91"/>
      <c r="W138" s="91"/>
      <c r="X138" s="91"/>
      <c r="Y138" s="91"/>
      <c r="Z138" s="91"/>
      <c r="AA138" s="91"/>
      <c r="AB138" s="91"/>
      <c r="AC138" s="91"/>
      <c r="AD138" s="91"/>
      <c r="AE138" s="91"/>
      <c r="AF138" s="91"/>
      <c r="AG138" s="91"/>
      <c r="AH138" s="91"/>
      <c r="AI138" s="91"/>
    </row>
    <row r="139" spans="1:35" s="18" customFormat="1" ht="13.35" customHeight="1" x14ac:dyDescent="0.25">
      <c r="A139" s="91"/>
      <c r="B139" s="91"/>
      <c r="C139" s="91"/>
      <c r="D139" s="91"/>
      <c r="E139" s="91"/>
      <c r="F139" s="112"/>
      <c r="G139" s="112"/>
      <c r="H139" s="92"/>
      <c r="I139" s="91"/>
      <c r="J139" s="91"/>
      <c r="K139" s="91"/>
      <c r="L139" s="91"/>
      <c r="M139" s="91"/>
      <c r="N139" s="91"/>
      <c r="O139" s="91"/>
      <c r="P139" s="91"/>
      <c r="Q139" s="91"/>
      <c r="R139" s="91"/>
      <c r="S139" s="91"/>
      <c r="T139" s="91"/>
      <c r="U139" s="91"/>
      <c r="V139" s="91"/>
      <c r="W139" s="91"/>
      <c r="X139" s="91"/>
      <c r="Y139" s="91"/>
      <c r="Z139" s="91"/>
      <c r="AA139" s="91"/>
      <c r="AB139" s="91"/>
      <c r="AC139" s="91"/>
      <c r="AD139" s="91"/>
      <c r="AE139" s="91"/>
      <c r="AF139" s="91"/>
      <c r="AG139" s="91"/>
      <c r="AH139" s="91"/>
      <c r="AI139" s="91"/>
    </row>
    <row r="140" spans="1:35" s="18" customFormat="1" ht="13.35" customHeight="1" x14ac:dyDescent="0.25">
      <c r="A140" s="91"/>
      <c r="B140" s="91"/>
      <c r="C140" s="91"/>
      <c r="D140" s="91"/>
      <c r="E140" s="91"/>
      <c r="F140" s="112"/>
      <c r="G140" s="112"/>
      <c r="H140" s="92"/>
      <c r="I140" s="91"/>
      <c r="J140" s="91"/>
      <c r="K140" s="91"/>
      <c r="L140" s="91"/>
      <c r="M140" s="91"/>
      <c r="N140" s="91"/>
      <c r="O140" s="91"/>
      <c r="P140" s="91"/>
      <c r="Q140" s="91"/>
      <c r="R140" s="91"/>
      <c r="S140" s="91"/>
      <c r="T140" s="91"/>
      <c r="U140" s="91"/>
      <c r="V140" s="91"/>
      <c r="W140" s="91"/>
      <c r="X140" s="91"/>
      <c r="Y140" s="91"/>
      <c r="Z140" s="91"/>
      <c r="AA140" s="91"/>
      <c r="AB140" s="91"/>
      <c r="AC140" s="91"/>
      <c r="AD140" s="91"/>
      <c r="AE140" s="91"/>
      <c r="AF140" s="91"/>
      <c r="AG140" s="91"/>
      <c r="AH140" s="91"/>
      <c r="AI140" s="91"/>
    </row>
    <row r="141" spans="1:35" s="18" customFormat="1" ht="13.35" customHeight="1" x14ac:dyDescent="0.25">
      <c r="A141" s="91"/>
      <c r="B141" s="91"/>
      <c r="C141" s="91"/>
      <c r="D141" s="91"/>
      <c r="E141" s="91"/>
      <c r="F141" s="112"/>
      <c r="G141" s="112"/>
      <c r="H141" s="92"/>
      <c r="I141" s="91"/>
      <c r="J141" s="91"/>
      <c r="K141" s="91"/>
      <c r="L141" s="91"/>
      <c r="M141" s="91"/>
      <c r="N141" s="91"/>
      <c r="O141" s="91"/>
      <c r="P141" s="91"/>
      <c r="Q141" s="91"/>
      <c r="R141" s="91"/>
      <c r="S141" s="91"/>
      <c r="T141" s="91"/>
      <c r="U141" s="91"/>
      <c r="V141" s="91"/>
      <c r="W141" s="91"/>
      <c r="X141" s="91"/>
      <c r="Y141" s="91"/>
      <c r="Z141" s="91"/>
      <c r="AA141" s="91"/>
      <c r="AB141" s="91"/>
      <c r="AC141" s="91"/>
      <c r="AD141" s="91"/>
      <c r="AE141" s="91"/>
      <c r="AF141" s="91"/>
      <c r="AG141" s="91"/>
      <c r="AH141" s="91"/>
      <c r="AI141" s="91"/>
    </row>
    <row r="142" spans="1:35" s="18" customFormat="1" ht="13.35" customHeight="1" x14ac:dyDescent="0.25">
      <c r="A142" s="91"/>
      <c r="B142" s="91"/>
      <c r="C142" s="91"/>
      <c r="D142" s="91"/>
      <c r="E142" s="91"/>
      <c r="F142" s="112"/>
      <c r="G142" s="112"/>
      <c r="H142" s="92"/>
      <c r="I142" s="91"/>
      <c r="J142" s="91"/>
      <c r="K142" s="91"/>
      <c r="L142" s="91"/>
      <c r="M142" s="91"/>
      <c r="N142" s="91"/>
      <c r="O142" s="91"/>
      <c r="P142" s="91"/>
      <c r="Q142" s="91"/>
      <c r="R142" s="91"/>
      <c r="S142" s="91"/>
      <c r="T142" s="91"/>
      <c r="U142" s="91"/>
      <c r="V142" s="91"/>
      <c r="W142" s="91"/>
      <c r="X142" s="91"/>
      <c r="Y142" s="91"/>
      <c r="Z142" s="91"/>
      <c r="AA142" s="91"/>
      <c r="AB142" s="91"/>
      <c r="AC142" s="91"/>
      <c r="AD142" s="91"/>
      <c r="AE142" s="91"/>
      <c r="AF142" s="91"/>
      <c r="AG142" s="91"/>
      <c r="AH142" s="91"/>
      <c r="AI142" s="91"/>
    </row>
    <row r="143" spans="1:35" s="18" customFormat="1" ht="13.35" customHeight="1" x14ac:dyDescent="0.25">
      <c r="A143" s="91"/>
      <c r="B143" s="91"/>
      <c r="C143" s="91"/>
      <c r="D143" s="91"/>
      <c r="E143" s="91"/>
      <c r="F143" s="112"/>
      <c r="G143" s="112"/>
      <c r="H143" s="92"/>
      <c r="I143" s="91"/>
      <c r="J143" s="91"/>
      <c r="K143" s="91"/>
      <c r="L143" s="91"/>
      <c r="M143" s="91"/>
      <c r="N143" s="91"/>
      <c r="O143" s="91"/>
      <c r="P143" s="91"/>
      <c r="Q143" s="91"/>
      <c r="R143" s="91"/>
      <c r="S143" s="91"/>
      <c r="T143" s="91"/>
      <c r="U143" s="91"/>
      <c r="V143" s="91"/>
      <c r="W143" s="91"/>
      <c r="X143" s="91"/>
      <c r="Y143" s="91"/>
      <c r="Z143" s="91"/>
      <c r="AA143" s="91"/>
      <c r="AB143" s="91"/>
      <c r="AC143" s="91"/>
      <c r="AD143" s="91"/>
      <c r="AE143" s="91"/>
      <c r="AF143" s="91"/>
      <c r="AG143" s="91"/>
      <c r="AH143" s="91"/>
      <c r="AI143" s="91"/>
    </row>
    <row r="144" spans="1:35" s="18" customFormat="1" ht="13.35" customHeight="1" x14ac:dyDescent="0.25">
      <c r="A144" s="91"/>
      <c r="B144" s="91"/>
      <c r="C144" s="91"/>
      <c r="D144" s="91"/>
      <c r="E144" s="91"/>
      <c r="F144" s="112"/>
      <c r="G144" s="112"/>
      <c r="H144" s="92"/>
      <c r="I144" s="91"/>
      <c r="J144" s="91"/>
      <c r="K144" s="91"/>
      <c r="L144" s="91"/>
      <c r="M144" s="91"/>
      <c r="N144" s="91"/>
      <c r="O144" s="91"/>
      <c r="P144" s="91"/>
      <c r="Q144" s="91"/>
      <c r="R144" s="91"/>
      <c r="S144" s="91"/>
      <c r="T144" s="91"/>
      <c r="U144" s="91"/>
      <c r="V144" s="91"/>
      <c r="W144" s="91"/>
      <c r="X144" s="91"/>
      <c r="Y144" s="91"/>
      <c r="Z144" s="91"/>
      <c r="AA144" s="91"/>
      <c r="AB144" s="91"/>
      <c r="AC144" s="91"/>
      <c r="AD144" s="91"/>
      <c r="AE144" s="91"/>
      <c r="AF144" s="91"/>
      <c r="AG144" s="91"/>
      <c r="AH144" s="91"/>
      <c r="AI144" s="91"/>
    </row>
    <row r="145" spans="1:35" s="18" customFormat="1" ht="13.35" customHeight="1" x14ac:dyDescent="0.25">
      <c r="A145" s="91"/>
      <c r="B145" s="91"/>
      <c r="C145" s="91"/>
      <c r="D145" s="91"/>
      <c r="E145" s="91"/>
      <c r="F145" s="112"/>
      <c r="G145" s="112"/>
      <c r="H145" s="92"/>
      <c r="I145" s="91"/>
      <c r="J145" s="91"/>
      <c r="K145" s="91"/>
      <c r="L145" s="91"/>
      <c r="M145" s="91"/>
      <c r="N145" s="91"/>
      <c r="O145" s="91"/>
      <c r="P145" s="91"/>
      <c r="Q145" s="91"/>
      <c r="R145" s="91"/>
      <c r="S145" s="91"/>
      <c r="T145" s="91"/>
      <c r="U145" s="91"/>
      <c r="V145" s="91"/>
      <c r="W145" s="91"/>
      <c r="X145" s="91"/>
      <c r="Y145" s="91"/>
      <c r="Z145" s="91"/>
      <c r="AA145" s="91"/>
      <c r="AB145" s="91"/>
      <c r="AC145" s="91"/>
      <c r="AD145" s="91"/>
      <c r="AE145" s="91"/>
      <c r="AF145" s="91"/>
      <c r="AG145" s="91"/>
      <c r="AH145" s="91"/>
      <c r="AI145" s="91"/>
    </row>
    <row r="146" spans="1:35" s="18" customFormat="1" ht="13.35" customHeight="1" x14ac:dyDescent="0.25">
      <c r="A146" s="91"/>
      <c r="B146" s="91"/>
      <c r="C146" s="91"/>
      <c r="D146" s="91"/>
      <c r="E146" s="91"/>
      <c r="F146" s="112"/>
      <c r="G146" s="112"/>
      <c r="H146" s="92"/>
      <c r="I146" s="91"/>
      <c r="J146" s="91"/>
      <c r="K146" s="91"/>
      <c r="L146" s="91"/>
      <c r="M146" s="91"/>
      <c r="N146" s="91"/>
      <c r="O146" s="91"/>
      <c r="P146" s="91"/>
      <c r="Q146" s="91"/>
      <c r="R146" s="91"/>
      <c r="S146" s="91"/>
      <c r="T146" s="91"/>
      <c r="U146" s="91"/>
      <c r="V146" s="91"/>
      <c r="W146" s="91"/>
      <c r="X146" s="91"/>
      <c r="Y146" s="91"/>
      <c r="Z146" s="91"/>
      <c r="AA146" s="91"/>
      <c r="AB146" s="91"/>
      <c r="AC146" s="91"/>
      <c r="AD146" s="91"/>
      <c r="AE146" s="91"/>
      <c r="AF146" s="91"/>
      <c r="AG146" s="91"/>
      <c r="AH146" s="91"/>
      <c r="AI146" s="91"/>
    </row>
    <row r="147" spans="1:35" s="18" customFormat="1" ht="13.35" customHeight="1" x14ac:dyDescent="0.25">
      <c r="A147" s="91"/>
      <c r="B147" s="91"/>
      <c r="C147" s="91"/>
      <c r="D147" s="91"/>
      <c r="E147" s="91"/>
      <c r="F147" s="112"/>
      <c r="G147" s="112"/>
      <c r="H147" s="92"/>
      <c r="I147" s="91"/>
      <c r="J147" s="91"/>
      <c r="K147" s="91"/>
      <c r="L147" s="91"/>
      <c r="M147" s="91"/>
      <c r="N147" s="91"/>
      <c r="O147" s="91"/>
      <c r="P147" s="91"/>
      <c r="Q147" s="91"/>
      <c r="R147" s="91"/>
      <c r="S147" s="91"/>
      <c r="T147" s="91"/>
      <c r="U147" s="91"/>
      <c r="V147" s="91"/>
      <c r="W147" s="91"/>
      <c r="X147" s="91"/>
      <c r="Y147" s="91"/>
      <c r="Z147" s="91"/>
      <c r="AA147" s="91"/>
      <c r="AB147" s="91"/>
      <c r="AC147" s="91"/>
      <c r="AD147" s="91"/>
      <c r="AE147" s="91"/>
      <c r="AF147" s="91"/>
      <c r="AG147" s="91"/>
      <c r="AH147" s="91"/>
      <c r="AI147" s="91"/>
    </row>
    <row r="148" spans="1:35" s="18" customFormat="1" ht="13.35" customHeight="1" x14ac:dyDescent="0.25">
      <c r="A148" s="91"/>
      <c r="B148" s="91"/>
      <c r="C148" s="91"/>
      <c r="D148" s="91"/>
      <c r="E148" s="91"/>
      <c r="F148" s="112"/>
      <c r="G148" s="112"/>
      <c r="H148" s="92"/>
      <c r="I148" s="91"/>
      <c r="J148" s="91"/>
      <c r="K148" s="91"/>
      <c r="L148" s="91"/>
      <c r="M148" s="91"/>
      <c r="N148" s="91"/>
      <c r="O148" s="91"/>
      <c r="P148" s="91"/>
      <c r="Q148" s="91"/>
      <c r="R148" s="91"/>
      <c r="S148" s="91"/>
      <c r="T148" s="91"/>
      <c r="U148" s="91"/>
      <c r="V148" s="91"/>
      <c r="W148" s="91"/>
      <c r="X148" s="91"/>
      <c r="Y148" s="91"/>
      <c r="Z148" s="91"/>
      <c r="AA148" s="91"/>
      <c r="AB148" s="91"/>
      <c r="AC148" s="91"/>
      <c r="AD148" s="91"/>
      <c r="AE148" s="91"/>
      <c r="AF148" s="91"/>
      <c r="AG148" s="91"/>
      <c r="AH148" s="91"/>
      <c r="AI148" s="91"/>
    </row>
    <row r="149" spans="1:35" s="18" customFormat="1" ht="13.35" customHeight="1" x14ac:dyDescent="0.25">
      <c r="A149" s="91"/>
      <c r="B149" s="91"/>
      <c r="C149" s="91"/>
      <c r="D149" s="91"/>
      <c r="E149" s="91"/>
      <c r="F149" s="112"/>
      <c r="G149" s="112"/>
      <c r="H149" s="92"/>
      <c r="I149" s="91"/>
      <c r="J149" s="91"/>
      <c r="K149" s="91"/>
      <c r="L149" s="91"/>
      <c r="M149" s="91"/>
      <c r="N149" s="91"/>
      <c r="O149" s="91"/>
      <c r="P149" s="91"/>
      <c r="Q149" s="91"/>
      <c r="R149" s="91"/>
      <c r="S149" s="91"/>
      <c r="T149" s="91"/>
      <c r="U149" s="91"/>
      <c r="V149" s="91"/>
      <c r="W149" s="91"/>
      <c r="X149" s="91"/>
      <c r="Y149" s="91"/>
      <c r="Z149" s="91"/>
      <c r="AA149" s="91"/>
      <c r="AB149" s="91"/>
      <c r="AC149" s="91"/>
      <c r="AD149" s="91"/>
      <c r="AE149" s="91"/>
      <c r="AF149" s="91"/>
      <c r="AG149" s="91"/>
      <c r="AH149" s="91"/>
      <c r="AI149" s="91"/>
    </row>
    <row r="150" spans="1:35" s="18" customFormat="1" ht="13.35" customHeight="1" x14ac:dyDescent="0.25">
      <c r="A150" s="91"/>
      <c r="B150" s="91"/>
      <c r="C150" s="91"/>
      <c r="D150" s="91"/>
      <c r="E150" s="91"/>
      <c r="F150" s="112"/>
      <c r="G150" s="112"/>
      <c r="H150" s="92"/>
      <c r="I150" s="91"/>
      <c r="J150" s="91"/>
      <c r="K150" s="91"/>
      <c r="L150" s="91"/>
      <c r="M150" s="91"/>
      <c r="N150" s="91"/>
      <c r="O150" s="91"/>
      <c r="P150" s="91"/>
      <c r="Q150" s="91"/>
      <c r="R150" s="91"/>
      <c r="S150" s="91"/>
      <c r="T150" s="91"/>
      <c r="U150" s="91"/>
      <c r="V150" s="91"/>
      <c r="W150" s="91"/>
      <c r="X150" s="91"/>
      <c r="Y150" s="91"/>
      <c r="Z150" s="91"/>
      <c r="AA150" s="91"/>
      <c r="AB150" s="91"/>
      <c r="AC150" s="91"/>
      <c r="AD150" s="91"/>
      <c r="AE150" s="91"/>
      <c r="AF150" s="91"/>
      <c r="AG150" s="91"/>
      <c r="AH150" s="91"/>
      <c r="AI150" s="91"/>
    </row>
    <row r="151" spans="1:35" s="18" customFormat="1" ht="13.35" customHeight="1" x14ac:dyDescent="0.25">
      <c r="A151" s="91"/>
      <c r="B151" s="91"/>
      <c r="C151" s="91"/>
      <c r="D151" s="91"/>
      <c r="E151" s="91"/>
      <c r="F151" s="112"/>
      <c r="G151" s="112"/>
      <c r="H151" s="92"/>
      <c r="I151" s="91"/>
      <c r="J151" s="91"/>
      <c r="K151" s="91"/>
      <c r="L151" s="91"/>
      <c r="M151" s="91"/>
      <c r="N151" s="91"/>
      <c r="O151" s="91"/>
      <c r="P151" s="91"/>
      <c r="Q151" s="91"/>
      <c r="R151" s="91"/>
      <c r="S151" s="91"/>
      <c r="T151" s="91"/>
      <c r="U151" s="91"/>
      <c r="V151" s="91"/>
      <c r="W151" s="91"/>
      <c r="X151" s="91"/>
      <c r="Y151" s="91"/>
      <c r="Z151" s="91"/>
      <c r="AA151" s="91"/>
      <c r="AB151" s="91"/>
      <c r="AC151" s="91"/>
      <c r="AD151" s="91"/>
      <c r="AE151" s="91"/>
      <c r="AF151" s="91"/>
      <c r="AG151" s="91"/>
      <c r="AH151" s="91"/>
      <c r="AI151" s="91"/>
    </row>
    <row r="152" spans="1:35" s="18" customFormat="1" ht="13.35" customHeight="1" x14ac:dyDescent="0.25">
      <c r="A152" s="91"/>
      <c r="B152" s="91"/>
      <c r="C152" s="91"/>
      <c r="D152" s="91"/>
      <c r="E152" s="91"/>
      <c r="F152" s="112"/>
      <c r="G152" s="112"/>
      <c r="H152" s="92"/>
      <c r="I152" s="91"/>
      <c r="J152" s="91"/>
      <c r="K152" s="91"/>
      <c r="L152" s="91"/>
      <c r="M152" s="91"/>
      <c r="N152" s="91"/>
      <c r="O152" s="91"/>
      <c r="P152" s="91"/>
      <c r="Q152" s="91"/>
      <c r="R152" s="91"/>
      <c r="S152" s="91"/>
      <c r="T152" s="91"/>
      <c r="U152" s="91"/>
      <c r="V152" s="91"/>
      <c r="W152" s="91"/>
      <c r="X152" s="91"/>
      <c r="Y152" s="91"/>
      <c r="Z152" s="91"/>
      <c r="AA152" s="91"/>
      <c r="AB152" s="91"/>
      <c r="AC152" s="91"/>
      <c r="AD152" s="91"/>
      <c r="AE152" s="91"/>
      <c r="AF152" s="91"/>
      <c r="AG152" s="91"/>
      <c r="AH152" s="91"/>
      <c r="AI152" s="91"/>
    </row>
    <row r="153" spans="1:35" s="18" customFormat="1" ht="13.35" customHeight="1" x14ac:dyDescent="0.25">
      <c r="A153" s="91"/>
      <c r="B153" s="91"/>
      <c r="C153" s="91"/>
      <c r="D153" s="91"/>
      <c r="E153" s="91"/>
      <c r="F153" s="112"/>
      <c r="G153" s="112"/>
      <c r="H153" s="92"/>
      <c r="I153" s="91"/>
      <c r="J153" s="91"/>
      <c r="K153" s="91"/>
      <c r="L153" s="91"/>
      <c r="M153" s="91"/>
      <c r="N153" s="91"/>
      <c r="O153" s="91"/>
      <c r="P153" s="91"/>
      <c r="Q153" s="91"/>
      <c r="R153" s="91"/>
      <c r="S153" s="91"/>
      <c r="T153" s="91"/>
      <c r="U153" s="91"/>
      <c r="V153" s="91"/>
      <c r="W153" s="91"/>
      <c r="X153" s="91"/>
      <c r="Y153" s="91"/>
      <c r="Z153" s="91"/>
      <c r="AA153" s="91"/>
      <c r="AB153" s="91"/>
      <c r="AC153" s="91"/>
      <c r="AD153" s="91"/>
      <c r="AE153" s="91"/>
      <c r="AF153" s="91"/>
      <c r="AG153" s="91"/>
      <c r="AH153" s="91"/>
      <c r="AI153" s="91"/>
    </row>
    <row r="154" spans="1:35" s="18" customFormat="1" ht="13.35" customHeight="1" x14ac:dyDescent="0.25">
      <c r="A154" s="91"/>
      <c r="B154" s="91"/>
      <c r="C154" s="91"/>
      <c r="D154" s="91"/>
      <c r="E154" s="91"/>
      <c r="F154" s="112"/>
      <c r="G154" s="112"/>
      <c r="H154" s="92"/>
      <c r="I154" s="91"/>
      <c r="J154" s="91"/>
      <c r="K154" s="91"/>
      <c r="L154" s="91"/>
      <c r="M154" s="91"/>
      <c r="N154" s="91"/>
      <c r="O154" s="91"/>
      <c r="P154" s="91"/>
      <c r="Q154" s="91"/>
      <c r="R154" s="91"/>
      <c r="S154" s="91"/>
      <c r="T154" s="91"/>
      <c r="U154" s="91"/>
      <c r="V154" s="91"/>
      <c r="W154" s="91"/>
      <c r="X154" s="91"/>
      <c r="Y154" s="91"/>
      <c r="Z154" s="91"/>
      <c r="AA154" s="91"/>
      <c r="AB154" s="91"/>
      <c r="AC154" s="91"/>
      <c r="AD154" s="91"/>
      <c r="AE154" s="91"/>
      <c r="AF154" s="91"/>
      <c r="AG154" s="91"/>
      <c r="AH154" s="91"/>
      <c r="AI154" s="91"/>
    </row>
    <row r="155" spans="1:35" s="18" customFormat="1" ht="13.35" customHeight="1" x14ac:dyDescent="0.25">
      <c r="A155" s="91"/>
      <c r="B155" s="91"/>
      <c r="C155" s="91"/>
      <c r="D155" s="91"/>
      <c r="E155" s="91"/>
      <c r="F155" s="112"/>
      <c r="G155" s="112"/>
      <c r="H155" s="92"/>
      <c r="I155" s="91"/>
      <c r="J155" s="91"/>
      <c r="K155" s="91"/>
      <c r="L155" s="91"/>
      <c r="M155" s="91"/>
      <c r="N155" s="91"/>
      <c r="O155" s="91"/>
      <c r="P155" s="91"/>
      <c r="Q155" s="91"/>
      <c r="R155" s="91"/>
      <c r="S155" s="91"/>
      <c r="T155" s="91"/>
      <c r="U155" s="91"/>
      <c r="V155" s="91"/>
      <c r="W155" s="91"/>
      <c r="X155" s="91"/>
      <c r="Y155" s="91"/>
      <c r="Z155" s="91"/>
      <c r="AA155" s="91"/>
      <c r="AB155" s="91"/>
      <c r="AC155" s="91"/>
      <c r="AD155" s="91"/>
      <c r="AE155" s="91"/>
      <c r="AF155" s="91"/>
      <c r="AG155" s="91"/>
      <c r="AH155" s="91"/>
      <c r="AI155" s="91"/>
    </row>
    <row r="156" spans="1:35" s="18" customFormat="1" ht="13.35" customHeight="1" x14ac:dyDescent="0.25">
      <c r="A156" s="91"/>
      <c r="B156" s="91"/>
      <c r="C156" s="91"/>
      <c r="D156" s="91"/>
      <c r="E156" s="91"/>
      <c r="F156" s="112"/>
      <c r="G156" s="112"/>
      <c r="H156" s="92"/>
      <c r="I156" s="91"/>
      <c r="J156" s="91"/>
      <c r="K156" s="91"/>
      <c r="L156" s="91"/>
      <c r="M156" s="91"/>
      <c r="N156" s="91"/>
      <c r="O156" s="91"/>
      <c r="P156" s="91"/>
      <c r="Q156" s="91"/>
      <c r="R156" s="91"/>
      <c r="S156" s="91"/>
      <c r="T156" s="91"/>
      <c r="U156" s="91"/>
      <c r="V156" s="91"/>
      <c r="W156" s="91"/>
      <c r="X156" s="91"/>
      <c r="Y156" s="91"/>
      <c r="Z156" s="91"/>
      <c r="AA156" s="91"/>
      <c r="AB156" s="91"/>
      <c r="AC156" s="91"/>
      <c r="AD156" s="91"/>
      <c r="AE156" s="91"/>
      <c r="AF156" s="91"/>
      <c r="AG156" s="91"/>
      <c r="AH156" s="91"/>
      <c r="AI156" s="91"/>
    </row>
    <row r="157" spans="1:35" s="18" customFormat="1" ht="13.35" customHeight="1" x14ac:dyDescent="0.25">
      <c r="A157" s="91"/>
      <c r="B157" s="91"/>
      <c r="C157" s="91"/>
      <c r="D157" s="91"/>
      <c r="E157" s="91"/>
      <c r="F157" s="112"/>
      <c r="G157" s="112"/>
      <c r="H157" s="92"/>
      <c r="I157" s="91"/>
      <c r="J157" s="91"/>
      <c r="K157" s="91"/>
      <c r="L157" s="91"/>
      <c r="M157" s="91"/>
      <c r="N157" s="91"/>
      <c r="O157" s="91"/>
      <c r="P157" s="91"/>
      <c r="Q157" s="91"/>
      <c r="R157" s="91"/>
      <c r="S157" s="91"/>
      <c r="T157" s="91"/>
      <c r="U157" s="91"/>
      <c r="V157" s="91"/>
      <c r="W157" s="91"/>
      <c r="X157" s="91"/>
      <c r="Y157" s="91"/>
      <c r="Z157" s="91"/>
      <c r="AA157" s="91"/>
      <c r="AB157" s="91"/>
      <c r="AC157" s="91"/>
      <c r="AD157" s="91"/>
      <c r="AE157" s="91"/>
      <c r="AF157" s="91"/>
      <c r="AG157" s="91"/>
      <c r="AH157" s="91"/>
      <c r="AI157" s="91"/>
    </row>
    <row r="158" spans="1:35" s="18" customFormat="1" ht="13.35" customHeight="1" x14ac:dyDescent="0.25">
      <c r="A158" s="91"/>
      <c r="B158" s="91"/>
      <c r="C158" s="91"/>
      <c r="D158" s="91"/>
      <c r="E158" s="91"/>
      <c r="F158" s="112"/>
      <c r="G158" s="112"/>
      <c r="H158" s="92"/>
      <c r="I158" s="91"/>
      <c r="J158" s="91"/>
      <c r="K158" s="91"/>
      <c r="L158" s="91"/>
      <c r="M158" s="91"/>
      <c r="N158" s="91"/>
      <c r="O158" s="91"/>
      <c r="P158" s="91"/>
      <c r="Q158" s="91"/>
      <c r="R158" s="91"/>
      <c r="S158" s="91"/>
      <c r="T158" s="91"/>
      <c r="U158" s="91"/>
      <c r="V158" s="91"/>
      <c r="W158" s="91"/>
      <c r="X158" s="91"/>
      <c r="Y158" s="91"/>
      <c r="Z158" s="91"/>
      <c r="AA158" s="91"/>
      <c r="AB158" s="91"/>
      <c r="AC158" s="91"/>
      <c r="AD158" s="91"/>
      <c r="AE158" s="91"/>
      <c r="AF158" s="91"/>
      <c r="AG158" s="91"/>
      <c r="AH158" s="91"/>
      <c r="AI158" s="91"/>
    </row>
    <row r="159" spans="1:35" s="18" customFormat="1" ht="13.35" customHeight="1" x14ac:dyDescent="0.25">
      <c r="A159" s="91"/>
      <c r="B159" s="91"/>
      <c r="C159" s="91"/>
      <c r="D159" s="91"/>
      <c r="E159" s="91"/>
      <c r="F159" s="112"/>
      <c r="G159" s="112"/>
      <c r="H159" s="92"/>
      <c r="I159" s="91"/>
      <c r="J159" s="91"/>
      <c r="K159" s="91"/>
      <c r="L159" s="91"/>
      <c r="M159" s="91"/>
      <c r="N159" s="91"/>
      <c r="O159" s="91"/>
      <c r="P159" s="91"/>
      <c r="Q159" s="91"/>
      <c r="R159" s="91"/>
      <c r="S159" s="91"/>
      <c r="T159" s="91"/>
      <c r="U159" s="91"/>
      <c r="V159" s="91"/>
      <c r="W159" s="91"/>
      <c r="X159" s="91"/>
      <c r="Y159" s="91"/>
      <c r="Z159" s="91"/>
      <c r="AA159" s="91"/>
      <c r="AB159" s="91"/>
      <c r="AC159" s="91"/>
      <c r="AD159" s="91"/>
      <c r="AE159" s="91"/>
      <c r="AF159" s="91"/>
      <c r="AG159" s="91"/>
      <c r="AH159" s="91"/>
      <c r="AI159" s="91"/>
    </row>
    <row r="160" spans="1:35" s="18" customFormat="1" ht="13.35" customHeight="1" x14ac:dyDescent="0.25">
      <c r="A160" s="91"/>
      <c r="B160" s="91"/>
      <c r="C160" s="91"/>
      <c r="D160" s="91"/>
      <c r="E160" s="91"/>
      <c r="F160" s="112"/>
      <c r="G160" s="112"/>
      <c r="H160" s="92"/>
      <c r="I160" s="91"/>
      <c r="J160" s="91"/>
      <c r="K160" s="91"/>
      <c r="L160" s="91"/>
      <c r="M160" s="91"/>
      <c r="N160" s="91"/>
      <c r="O160" s="91"/>
      <c r="P160" s="91"/>
      <c r="Q160" s="91"/>
      <c r="R160" s="91"/>
      <c r="S160" s="91"/>
      <c r="T160" s="91"/>
      <c r="U160" s="91"/>
      <c r="V160" s="91"/>
      <c r="W160" s="91"/>
      <c r="X160" s="91"/>
      <c r="Y160" s="91"/>
      <c r="Z160" s="91"/>
      <c r="AA160" s="91"/>
      <c r="AB160" s="91"/>
      <c r="AC160" s="91"/>
      <c r="AD160" s="91"/>
      <c r="AE160" s="91"/>
      <c r="AF160" s="91"/>
      <c r="AG160" s="91"/>
      <c r="AH160" s="91"/>
      <c r="AI160" s="91"/>
    </row>
    <row r="161" spans="1:35" s="18" customFormat="1" ht="13.35" customHeight="1" x14ac:dyDescent="0.25">
      <c r="A161" s="91"/>
      <c r="B161" s="91"/>
      <c r="C161" s="91"/>
      <c r="D161" s="91"/>
      <c r="E161" s="91"/>
      <c r="F161" s="112"/>
      <c r="G161" s="112"/>
      <c r="H161" s="92"/>
      <c r="I161" s="91"/>
      <c r="J161" s="91"/>
      <c r="K161" s="91"/>
      <c r="L161" s="91"/>
      <c r="M161" s="91"/>
      <c r="N161" s="91"/>
      <c r="O161" s="91"/>
      <c r="P161" s="91"/>
      <c r="Q161" s="91"/>
      <c r="R161" s="91"/>
      <c r="S161" s="91"/>
      <c r="T161" s="91"/>
      <c r="U161" s="91"/>
      <c r="V161" s="91"/>
      <c r="W161" s="91"/>
      <c r="X161" s="91"/>
      <c r="Y161" s="91"/>
      <c r="Z161" s="91"/>
      <c r="AA161" s="91"/>
      <c r="AB161" s="91"/>
      <c r="AC161" s="91"/>
      <c r="AD161" s="91"/>
      <c r="AE161" s="91"/>
      <c r="AF161" s="91"/>
      <c r="AG161" s="91"/>
      <c r="AH161" s="91"/>
      <c r="AI161" s="91"/>
    </row>
    <row r="162" spans="1:35" s="18" customFormat="1" ht="13.35" customHeight="1" x14ac:dyDescent="0.25">
      <c r="A162" s="91"/>
      <c r="B162" s="91"/>
      <c r="C162" s="91"/>
      <c r="D162" s="91"/>
      <c r="E162" s="91"/>
      <c r="F162" s="112"/>
      <c r="G162" s="112"/>
      <c r="H162" s="92"/>
      <c r="I162" s="91"/>
      <c r="J162" s="91"/>
      <c r="K162" s="91"/>
      <c r="L162" s="91"/>
      <c r="M162" s="91"/>
      <c r="N162" s="91"/>
      <c r="O162" s="91"/>
      <c r="P162" s="91"/>
      <c r="Q162" s="91"/>
      <c r="R162" s="91"/>
      <c r="S162" s="91"/>
      <c r="T162" s="91"/>
      <c r="U162" s="91"/>
      <c r="V162" s="91"/>
      <c r="W162" s="91"/>
      <c r="X162" s="91"/>
      <c r="Y162" s="91"/>
      <c r="Z162" s="91"/>
      <c r="AA162" s="91"/>
      <c r="AB162" s="91"/>
      <c r="AC162" s="91"/>
      <c r="AD162" s="91"/>
      <c r="AE162" s="91"/>
      <c r="AF162" s="91"/>
      <c r="AG162" s="91"/>
      <c r="AH162" s="91"/>
      <c r="AI162" s="91"/>
    </row>
    <row r="163" spans="1:35" s="18" customFormat="1" ht="13.35" customHeight="1" x14ac:dyDescent="0.25">
      <c r="A163" s="91"/>
      <c r="B163" s="91"/>
      <c r="C163" s="91"/>
      <c r="D163" s="91"/>
      <c r="E163" s="91"/>
      <c r="F163" s="112"/>
      <c r="G163" s="112"/>
      <c r="H163" s="92"/>
      <c r="I163" s="91"/>
      <c r="J163" s="91"/>
      <c r="K163" s="91"/>
      <c r="L163" s="91"/>
      <c r="M163" s="91"/>
      <c r="N163" s="91"/>
      <c r="O163" s="91"/>
      <c r="P163" s="91"/>
      <c r="Q163" s="91"/>
      <c r="R163" s="91"/>
      <c r="S163" s="91"/>
      <c r="T163" s="91"/>
      <c r="U163" s="91"/>
      <c r="V163" s="91"/>
      <c r="W163" s="91"/>
      <c r="X163" s="91"/>
      <c r="Y163" s="91"/>
      <c r="Z163" s="91"/>
      <c r="AA163" s="91"/>
      <c r="AB163" s="91"/>
      <c r="AC163" s="91"/>
      <c r="AD163" s="91"/>
      <c r="AE163" s="91"/>
      <c r="AF163" s="91"/>
      <c r="AG163" s="91"/>
      <c r="AH163" s="91"/>
      <c r="AI163" s="91"/>
    </row>
    <row r="164" spans="1:35" s="18" customFormat="1" ht="13.35" customHeight="1" x14ac:dyDescent="0.25">
      <c r="A164" s="91"/>
      <c r="B164" s="91"/>
      <c r="C164" s="91"/>
      <c r="D164" s="91"/>
      <c r="E164" s="91"/>
      <c r="F164" s="112"/>
      <c r="G164" s="112"/>
      <c r="H164" s="92"/>
      <c r="I164" s="91"/>
      <c r="J164" s="91"/>
      <c r="K164" s="91"/>
      <c r="L164" s="91"/>
      <c r="M164" s="91"/>
      <c r="N164" s="91"/>
      <c r="O164" s="91"/>
      <c r="P164" s="91"/>
      <c r="Q164" s="91"/>
      <c r="R164" s="91"/>
      <c r="S164" s="91"/>
      <c r="T164" s="91"/>
      <c r="U164" s="91"/>
      <c r="V164" s="91"/>
      <c r="W164" s="91"/>
      <c r="X164" s="91"/>
      <c r="Y164" s="91"/>
      <c r="Z164" s="91"/>
      <c r="AA164" s="91"/>
      <c r="AB164" s="91"/>
      <c r="AC164" s="91"/>
      <c r="AD164" s="91"/>
      <c r="AE164" s="91"/>
      <c r="AF164" s="91"/>
      <c r="AG164" s="91"/>
      <c r="AH164" s="91"/>
      <c r="AI164" s="91"/>
    </row>
    <row r="165" spans="1:35" s="18" customFormat="1" ht="13.35" customHeight="1" x14ac:dyDescent="0.25">
      <c r="A165" s="91"/>
      <c r="B165" s="91"/>
      <c r="C165" s="91"/>
      <c r="D165" s="91"/>
      <c r="E165" s="91"/>
      <c r="F165" s="112"/>
      <c r="G165" s="112"/>
      <c r="H165" s="92"/>
      <c r="I165" s="91"/>
      <c r="J165" s="91"/>
      <c r="K165" s="91"/>
      <c r="L165" s="91"/>
      <c r="M165" s="91"/>
      <c r="N165" s="91"/>
      <c r="O165" s="91"/>
      <c r="P165" s="91"/>
      <c r="Q165" s="91"/>
      <c r="R165" s="91"/>
      <c r="S165" s="91"/>
      <c r="T165" s="91"/>
      <c r="U165" s="91"/>
      <c r="V165" s="91"/>
      <c r="W165" s="91"/>
      <c r="X165" s="91"/>
      <c r="Y165" s="91"/>
      <c r="Z165" s="91"/>
      <c r="AA165" s="91"/>
      <c r="AB165" s="91"/>
      <c r="AC165" s="91"/>
      <c r="AD165" s="91"/>
      <c r="AE165" s="91"/>
      <c r="AF165" s="91"/>
      <c r="AG165" s="91"/>
      <c r="AH165" s="91"/>
      <c r="AI165" s="91"/>
    </row>
    <row r="166" spans="1:35" s="18" customFormat="1" ht="13.35" customHeight="1" x14ac:dyDescent="0.25">
      <c r="A166" s="91"/>
      <c r="B166" s="91"/>
      <c r="C166" s="91"/>
      <c r="D166" s="91"/>
      <c r="E166" s="91"/>
      <c r="F166" s="112"/>
      <c r="G166" s="112"/>
      <c r="H166" s="92"/>
      <c r="I166" s="91"/>
      <c r="J166" s="91"/>
      <c r="K166" s="91"/>
      <c r="L166" s="91"/>
      <c r="M166" s="91"/>
      <c r="N166" s="91"/>
      <c r="O166" s="91"/>
      <c r="P166" s="91"/>
      <c r="Q166" s="91"/>
      <c r="R166" s="91"/>
      <c r="S166" s="91"/>
      <c r="T166" s="91"/>
      <c r="U166" s="91"/>
      <c r="V166" s="91"/>
      <c r="W166" s="91"/>
      <c r="X166" s="91"/>
      <c r="Y166" s="91"/>
      <c r="Z166" s="91"/>
      <c r="AA166" s="91"/>
      <c r="AB166" s="91"/>
      <c r="AC166" s="91"/>
      <c r="AD166" s="91"/>
      <c r="AE166" s="91"/>
      <c r="AF166" s="91"/>
      <c r="AG166" s="91"/>
      <c r="AH166" s="91"/>
      <c r="AI166" s="91"/>
    </row>
    <row r="167" spans="1:35" s="18" customFormat="1" ht="13.35" customHeight="1" x14ac:dyDescent="0.25">
      <c r="A167" s="91"/>
      <c r="B167" s="91"/>
      <c r="C167" s="91"/>
      <c r="D167" s="91"/>
      <c r="E167" s="91"/>
      <c r="F167" s="112"/>
      <c r="G167" s="112"/>
      <c r="H167" s="92"/>
      <c r="I167" s="91"/>
      <c r="J167" s="91"/>
      <c r="K167" s="91"/>
      <c r="L167" s="91"/>
      <c r="M167" s="91"/>
      <c r="N167" s="91"/>
      <c r="O167" s="91"/>
      <c r="P167" s="91"/>
      <c r="Q167" s="91"/>
      <c r="R167" s="91"/>
      <c r="S167" s="91"/>
      <c r="T167" s="91"/>
      <c r="U167" s="91"/>
      <c r="V167" s="91"/>
      <c r="W167" s="91"/>
      <c r="X167" s="91"/>
      <c r="Y167" s="91"/>
      <c r="Z167" s="91"/>
      <c r="AA167" s="91"/>
      <c r="AB167" s="91"/>
      <c r="AC167" s="91"/>
      <c r="AD167" s="91"/>
      <c r="AE167" s="91"/>
      <c r="AF167" s="91"/>
      <c r="AG167" s="91"/>
      <c r="AH167" s="91"/>
      <c r="AI167" s="91"/>
    </row>
    <row r="168" spans="1:35" s="18" customFormat="1" ht="13.35" customHeight="1" x14ac:dyDescent="0.25">
      <c r="A168" s="91"/>
      <c r="B168" s="91"/>
      <c r="C168" s="91"/>
      <c r="D168" s="91"/>
      <c r="E168" s="91"/>
      <c r="F168" s="112"/>
      <c r="G168" s="112"/>
      <c r="H168" s="92"/>
      <c r="I168" s="91"/>
      <c r="J168" s="91"/>
      <c r="K168" s="91"/>
      <c r="L168" s="91"/>
      <c r="M168" s="91"/>
      <c r="N168" s="91"/>
      <c r="O168" s="91"/>
      <c r="P168" s="91"/>
      <c r="Q168" s="91"/>
      <c r="R168" s="91"/>
      <c r="S168" s="91"/>
      <c r="T168" s="91"/>
      <c r="U168" s="91"/>
      <c r="V168" s="91"/>
      <c r="W168" s="91"/>
      <c r="X168" s="91"/>
      <c r="Y168" s="91"/>
      <c r="Z168" s="91"/>
      <c r="AA168" s="91"/>
      <c r="AB168" s="91"/>
      <c r="AC168" s="91"/>
      <c r="AD168" s="91"/>
      <c r="AE168" s="91"/>
      <c r="AF168" s="91"/>
      <c r="AG168" s="91"/>
      <c r="AH168" s="91"/>
      <c r="AI168" s="91"/>
    </row>
    <row r="169" spans="1:35" s="18" customFormat="1" ht="13.35" customHeight="1" x14ac:dyDescent="0.25">
      <c r="A169" s="91"/>
      <c r="B169" s="91"/>
      <c r="C169" s="91"/>
      <c r="D169" s="91"/>
      <c r="E169" s="91"/>
      <c r="F169" s="112"/>
      <c r="G169" s="112"/>
      <c r="H169" s="92"/>
      <c r="I169" s="91"/>
      <c r="J169" s="91"/>
      <c r="K169" s="91"/>
      <c r="L169" s="91"/>
      <c r="M169" s="91"/>
      <c r="N169" s="91"/>
      <c r="O169" s="91"/>
      <c r="P169" s="91"/>
      <c r="Q169" s="91"/>
      <c r="R169" s="91"/>
      <c r="S169" s="91"/>
      <c r="T169" s="91"/>
      <c r="U169" s="91"/>
      <c r="V169" s="91"/>
      <c r="W169" s="91"/>
      <c r="X169" s="91"/>
      <c r="Y169" s="91"/>
      <c r="Z169" s="91"/>
      <c r="AA169" s="91"/>
      <c r="AB169" s="91"/>
      <c r="AC169" s="91"/>
      <c r="AD169" s="91"/>
      <c r="AE169" s="91"/>
      <c r="AF169" s="91"/>
      <c r="AG169" s="91"/>
      <c r="AH169" s="91"/>
      <c r="AI169" s="91"/>
    </row>
    <row r="170" spans="1:35" s="18" customFormat="1" ht="13.35" customHeight="1" x14ac:dyDescent="0.25">
      <c r="A170" s="91"/>
      <c r="B170" s="91"/>
      <c r="C170" s="91"/>
      <c r="D170" s="91"/>
      <c r="E170" s="91"/>
      <c r="F170" s="112"/>
      <c r="G170" s="112"/>
      <c r="H170" s="92"/>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row>
    <row r="171" spans="1:35" s="18" customFormat="1" ht="13.35" customHeight="1" x14ac:dyDescent="0.25">
      <c r="A171" s="91"/>
      <c r="B171" s="91"/>
      <c r="C171" s="91"/>
      <c r="D171" s="91"/>
      <c r="E171" s="91"/>
      <c r="F171" s="112"/>
      <c r="G171" s="112"/>
      <c r="H171" s="92"/>
      <c r="I171" s="91"/>
      <c r="J171" s="91"/>
      <c r="K171" s="91"/>
      <c r="L171" s="91"/>
      <c r="M171" s="91"/>
      <c r="N171" s="91"/>
      <c r="O171" s="91"/>
      <c r="P171" s="91"/>
      <c r="Q171" s="91"/>
      <c r="R171" s="91"/>
      <c r="S171" s="91"/>
      <c r="T171" s="91"/>
      <c r="U171" s="91"/>
      <c r="V171" s="91"/>
      <c r="W171" s="91"/>
      <c r="X171" s="91"/>
      <c r="Y171" s="91"/>
      <c r="Z171" s="91"/>
      <c r="AA171" s="91"/>
      <c r="AB171" s="91"/>
      <c r="AC171" s="91"/>
      <c r="AD171" s="91"/>
      <c r="AE171" s="91"/>
      <c r="AF171" s="91"/>
      <c r="AG171" s="91"/>
      <c r="AH171" s="91"/>
      <c r="AI171" s="91"/>
    </row>
    <row r="172" spans="1:35" s="18" customFormat="1" ht="13.35" customHeight="1" x14ac:dyDescent="0.25">
      <c r="A172" s="91"/>
      <c r="B172" s="91"/>
      <c r="C172" s="91"/>
      <c r="D172" s="91"/>
      <c r="E172" s="91"/>
      <c r="F172" s="112"/>
      <c r="G172" s="112"/>
      <c r="H172" s="92"/>
      <c r="I172" s="91"/>
      <c r="J172" s="91"/>
      <c r="K172" s="91"/>
      <c r="L172" s="91"/>
      <c r="M172" s="91"/>
      <c r="N172" s="91"/>
      <c r="O172" s="91"/>
      <c r="P172" s="91"/>
      <c r="Q172" s="91"/>
      <c r="R172" s="91"/>
      <c r="S172" s="91"/>
      <c r="T172" s="91"/>
      <c r="U172" s="91"/>
      <c r="V172" s="91"/>
      <c r="W172" s="91"/>
      <c r="X172" s="91"/>
      <c r="Y172" s="91"/>
      <c r="Z172" s="91"/>
      <c r="AA172" s="91"/>
      <c r="AB172" s="91"/>
      <c r="AC172" s="91"/>
      <c r="AD172" s="91"/>
      <c r="AE172" s="91"/>
      <c r="AF172" s="91"/>
      <c r="AG172" s="91"/>
      <c r="AH172" s="91"/>
      <c r="AI172" s="91"/>
    </row>
    <row r="173" spans="1:35" s="18" customFormat="1" ht="13.35" customHeight="1" x14ac:dyDescent="0.25">
      <c r="A173" s="91"/>
      <c r="B173" s="91"/>
      <c r="C173" s="91"/>
      <c r="D173" s="91"/>
      <c r="E173" s="91"/>
      <c r="F173" s="112"/>
      <c r="G173" s="112"/>
      <c r="H173" s="92"/>
      <c r="I173" s="91"/>
      <c r="J173" s="91"/>
      <c r="K173" s="91"/>
      <c r="L173" s="91"/>
      <c r="M173" s="91"/>
      <c r="N173" s="91"/>
      <c r="O173" s="91"/>
      <c r="P173" s="91"/>
      <c r="Q173" s="91"/>
      <c r="R173" s="91"/>
      <c r="S173" s="91"/>
      <c r="T173" s="91"/>
      <c r="U173" s="91"/>
      <c r="V173" s="91"/>
      <c r="W173" s="91"/>
      <c r="X173" s="91"/>
      <c r="Y173" s="91"/>
      <c r="Z173" s="91"/>
      <c r="AA173" s="91"/>
      <c r="AB173" s="91"/>
      <c r="AC173" s="91"/>
      <c r="AD173" s="91"/>
      <c r="AE173" s="91"/>
      <c r="AF173" s="91"/>
      <c r="AG173" s="91"/>
      <c r="AH173" s="91"/>
      <c r="AI173" s="91"/>
    </row>
    <row r="174" spans="1:35" s="18" customFormat="1" ht="13.35" customHeight="1" x14ac:dyDescent="0.25">
      <c r="A174" s="91"/>
      <c r="B174" s="91"/>
      <c r="C174" s="91"/>
      <c r="D174" s="91"/>
      <c r="E174" s="91"/>
      <c r="F174" s="112"/>
      <c r="G174" s="112"/>
      <c r="H174" s="92"/>
      <c r="I174" s="91"/>
      <c r="J174" s="91"/>
      <c r="K174" s="91"/>
      <c r="L174" s="91"/>
      <c r="M174" s="91"/>
      <c r="N174" s="91"/>
      <c r="O174" s="91"/>
      <c r="P174" s="91"/>
      <c r="Q174" s="91"/>
      <c r="R174" s="91"/>
      <c r="S174" s="91"/>
      <c r="T174" s="91"/>
      <c r="U174" s="91"/>
      <c r="V174" s="91"/>
      <c r="W174" s="91"/>
      <c r="X174" s="91"/>
      <c r="Y174" s="91"/>
      <c r="Z174" s="91"/>
      <c r="AA174" s="91"/>
      <c r="AB174" s="91"/>
      <c r="AC174" s="91"/>
      <c r="AD174" s="91"/>
      <c r="AE174" s="91"/>
      <c r="AF174" s="91"/>
      <c r="AG174" s="91"/>
      <c r="AH174" s="91"/>
      <c r="AI174" s="91"/>
    </row>
    <row r="175" spans="1:35" s="18" customFormat="1" ht="13.35" customHeight="1" x14ac:dyDescent="0.25">
      <c r="A175" s="91"/>
      <c r="B175" s="91"/>
      <c r="C175" s="91"/>
      <c r="D175" s="91"/>
      <c r="E175" s="91"/>
      <c r="F175" s="112"/>
      <c r="G175" s="112"/>
      <c r="H175" s="92"/>
      <c r="I175" s="91"/>
      <c r="J175" s="91"/>
      <c r="K175" s="91"/>
      <c r="L175" s="91"/>
      <c r="M175" s="91"/>
      <c r="N175" s="91"/>
      <c r="O175" s="91"/>
      <c r="P175" s="91"/>
      <c r="Q175" s="91"/>
      <c r="R175" s="91"/>
      <c r="S175" s="91"/>
      <c r="T175" s="91"/>
      <c r="U175" s="91"/>
      <c r="V175" s="91"/>
      <c r="W175" s="91"/>
      <c r="X175" s="91"/>
      <c r="Y175" s="91"/>
      <c r="Z175" s="91"/>
      <c r="AA175" s="91"/>
      <c r="AB175" s="91"/>
      <c r="AC175" s="91"/>
      <c r="AD175" s="91"/>
      <c r="AE175" s="91"/>
      <c r="AF175" s="91"/>
      <c r="AG175" s="91"/>
      <c r="AH175" s="91"/>
      <c r="AI175" s="91"/>
    </row>
    <row r="176" spans="1:35" s="18" customFormat="1" ht="13.35" customHeight="1" x14ac:dyDescent="0.25">
      <c r="A176" s="91"/>
      <c r="B176" s="91"/>
      <c r="C176" s="91"/>
      <c r="D176" s="91"/>
      <c r="E176" s="91"/>
      <c r="F176" s="112"/>
      <c r="G176" s="112"/>
      <c r="H176" s="92"/>
      <c r="I176" s="91"/>
      <c r="J176" s="91"/>
      <c r="K176" s="91"/>
      <c r="L176" s="91"/>
      <c r="M176" s="91"/>
      <c r="N176" s="91"/>
      <c r="O176" s="91"/>
      <c r="P176" s="91"/>
      <c r="Q176" s="91"/>
      <c r="R176" s="91"/>
      <c r="S176" s="91"/>
      <c r="T176" s="91"/>
      <c r="U176" s="91"/>
      <c r="V176" s="91"/>
      <c r="W176" s="91"/>
      <c r="X176" s="91"/>
      <c r="Y176" s="91"/>
      <c r="Z176" s="91"/>
      <c r="AA176" s="91"/>
      <c r="AB176" s="91"/>
      <c r="AC176" s="91"/>
      <c r="AD176" s="91"/>
      <c r="AE176" s="91"/>
      <c r="AF176" s="91"/>
      <c r="AG176" s="91"/>
      <c r="AH176" s="91"/>
      <c r="AI176" s="91"/>
    </row>
    <row r="177" spans="1:35" s="18" customFormat="1" ht="13.35" customHeight="1" x14ac:dyDescent="0.25">
      <c r="A177" s="91"/>
      <c r="B177" s="91"/>
      <c r="C177" s="91"/>
      <c r="D177" s="91"/>
      <c r="E177" s="91"/>
      <c r="F177" s="112"/>
      <c r="G177" s="112"/>
      <c r="H177" s="92"/>
      <c r="I177" s="91"/>
      <c r="J177" s="91"/>
      <c r="K177" s="91"/>
      <c r="L177" s="91"/>
      <c r="M177" s="91"/>
      <c r="N177" s="91"/>
      <c r="O177" s="91"/>
      <c r="P177" s="91"/>
      <c r="Q177" s="91"/>
      <c r="R177" s="91"/>
      <c r="S177" s="91"/>
      <c r="T177" s="91"/>
      <c r="U177" s="91"/>
      <c r="V177" s="91"/>
      <c r="W177" s="91"/>
      <c r="X177" s="91"/>
      <c r="Y177" s="91"/>
      <c r="Z177" s="91"/>
      <c r="AA177" s="91"/>
      <c r="AB177" s="91"/>
      <c r="AC177" s="91"/>
      <c r="AD177" s="91"/>
      <c r="AE177" s="91"/>
      <c r="AF177" s="91"/>
      <c r="AG177" s="91"/>
      <c r="AH177" s="91"/>
      <c r="AI177" s="91"/>
    </row>
    <row r="178" spans="1:35" s="18" customFormat="1" ht="13.35" customHeight="1" x14ac:dyDescent="0.25">
      <c r="A178" s="91"/>
      <c r="B178" s="91"/>
      <c r="C178" s="91"/>
      <c r="D178" s="91"/>
      <c r="E178" s="91"/>
      <c r="F178" s="112"/>
      <c r="G178" s="112"/>
      <c r="H178" s="92"/>
      <c r="I178" s="91"/>
      <c r="J178" s="91"/>
      <c r="K178" s="91"/>
      <c r="L178" s="91"/>
      <c r="M178" s="91"/>
      <c r="N178" s="91"/>
      <c r="O178" s="91"/>
      <c r="P178" s="91"/>
      <c r="Q178" s="91"/>
      <c r="R178" s="91"/>
      <c r="S178" s="91"/>
      <c r="T178" s="91"/>
      <c r="U178" s="91"/>
      <c r="V178" s="91"/>
      <c r="W178" s="91"/>
      <c r="X178" s="91"/>
      <c r="Y178" s="91"/>
      <c r="Z178" s="91"/>
      <c r="AA178" s="91"/>
      <c r="AB178" s="91"/>
      <c r="AC178" s="91"/>
      <c r="AD178" s="91"/>
      <c r="AE178" s="91"/>
      <c r="AF178" s="91"/>
      <c r="AG178" s="91"/>
      <c r="AH178" s="91"/>
      <c r="AI178" s="91"/>
    </row>
    <row r="179" spans="1:35" s="18" customFormat="1" ht="13.35" customHeight="1" x14ac:dyDescent="0.25">
      <c r="A179" s="91"/>
      <c r="B179" s="91"/>
      <c r="C179" s="91"/>
      <c r="D179" s="91"/>
      <c r="E179" s="91"/>
      <c r="F179" s="112"/>
      <c r="G179" s="112"/>
      <c r="H179" s="92"/>
      <c r="I179" s="91"/>
      <c r="J179" s="91"/>
      <c r="K179" s="91"/>
      <c r="L179" s="91"/>
      <c r="M179" s="91"/>
      <c r="N179" s="91"/>
      <c r="O179" s="91"/>
      <c r="P179" s="91"/>
      <c r="Q179" s="91"/>
      <c r="R179" s="91"/>
      <c r="S179" s="91"/>
      <c r="T179" s="91"/>
      <c r="U179" s="91"/>
      <c r="V179" s="91"/>
      <c r="W179" s="91"/>
      <c r="X179" s="91"/>
      <c r="Y179" s="91"/>
      <c r="Z179" s="91"/>
      <c r="AA179" s="91"/>
      <c r="AB179" s="91"/>
      <c r="AC179" s="91"/>
      <c r="AD179" s="91"/>
      <c r="AE179" s="91"/>
      <c r="AF179" s="91"/>
      <c r="AG179" s="91"/>
      <c r="AH179" s="91"/>
      <c r="AI179" s="91"/>
    </row>
    <row r="180" spans="1:35" s="18" customFormat="1" ht="13.35" customHeight="1" x14ac:dyDescent="0.25">
      <c r="A180" s="91"/>
      <c r="B180" s="91"/>
      <c r="C180" s="91"/>
      <c r="D180" s="91"/>
      <c r="E180" s="91"/>
      <c r="F180" s="112"/>
      <c r="G180" s="112"/>
      <c r="H180" s="92"/>
      <c r="I180" s="91"/>
      <c r="J180" s="91"/>
      <c r="K180" s="91"/>
      <c r="L180" s="91"/>
      <c r="M180" s="91"/>
      <c r="N180" s="91"/>
      <c r="O180" s="91"/>
      <c r="P180" s="91"/>
      <c r="Q180" s="91"/>
      <c r="R180" s="91"/>
      <c r="S180" s="91"/>
      <c r="T180" s="91"/>
      <c r="U180" s="91"/>
      <c r="V180" s="91"/>
      <c r="W180" s="91"/>
      <c r="X180" s="91"/>
      <c r="Y180" s="91"/>
      <c r="Z180" s="91"/>
      <c r="AA180" s="91"/>
      <c r="AB180" s="91"/>
      <c r="AC180" s="91"/>
      <c r="AD180" s="91"/>
      <c r="AE180" s="91"/>
      <c r="AF180" s="91"/>
      <c r="AG180" s="91"/>
      <c r="AH180" s="91"/>
      <c r="AI180" s="91"/>
    </row>
    <row r="181" spans="1:35" s="18" customFormat="1" ht="13.35" customHeight="1" x14ac:dyDescent="0.25">
      <c r="A181" s="91"/>
      <c r="B181" s="91"/>
      <c r="C181" s="91"/>
      <c r="D181" s="91"/>
      <c r="E181" s="91"/>
      <c r="F181" s="112"/>
      <c r="G181" s="112"/>
      <c r="H181" s="92"/>
      <c r="I181" s="91"/>
      <c r="J181" s="91"/>
      <c r="K181" s="91"/>
      <c r="L181" s="91"/>
      <c r="M181" s="91"/>
      <c r="N181" s="91"/>
      <c r="O181" s="91"/>
      <c r="P181" s="91"/>
      <c r="Q181" s="91"/>
      <c r="R181" s="91"/>
      <c r="S181" s="91"/>
      <c r="T181" s="91"/>
      <c r="U181" s="91"/>
      <c r="V181" s="91"/>
      <c r="W181" s="91"/>
      <c r="X181" s="91"/>
      <c r="Y181" s="91"/>
      <c r="Z181" s="91"/>
      <c r="AA181" s="91"/>
      <c r="AB181" s="91"/>
      <c r="AC181" s="91"/>
      <c r="AD181" s="91"/>
      <c r="AE181" s="91"/>
      <c r="AF181" s="91"/>
      <c r="AG181" s="91"/>
      <c r="AH181" s="91"/>
      <c r="AI181" s="91"/>
    </row>
    <row r="182" spans="1:35" s="18" customFormat="1" ht="13.35" customHeight="1" x14ac:dyDescent="0.25">
      <c r="A182" s="91"/>
      <c r="B182" s="91"/>
      <c r="C182" s="91"/>
      <c r="D182" s="91"/>
      <c r="E182" s="91"/>
      <c r="F182" s="112"/>
      <c r="G182" s="112"/>
      <c r="H182" s="92"/>
      <c r="I182" s="91"/>
      <c r="J182" s="91"/>
      <c r="K182" s="91"/>
      <c r="L182" s="91"/>
      <c r="M182" s="91"/>
      <c r="N182" s="91"/>
      <c r="O182" s="91"/>
      <c r="P182" s="91"/>
      <c r="Q182" s="91"/>
      <c r="R182" s="91"/>
      <c r="S182" s="91"/>
      <c r="T182" s="91"/>
      <c r="U182" s="91"/>
      <c r="V182" s="91"/>
      <c r="W182" s="91"/>
      <c r="X182" s="91"/>
      <c r="Y182" s="91"/>
      <c r="Z182" s="91"/>
      <c r="AA182" s="91"/>
      <c r="AB182" s="91"/>
      <c r="AC182" s="91"/>
      <c r="AD182" s="91"/>
      <c r="AE182" s="91"/>
      <c r="AF182" s="91"/>
      <c r="AG182" s="91"/>
      <c r="AH182" s="91"/>
      <c r="AI182" s="91"/>
    </row>
    <row r="183" spans="1:35" s="18" customFormat="1" ht="13.35" customHeight="1" x14ac:dyDescent="0.25">
      <c r="A183" s="91"/>
      <c r="B183" s="91"/>
      <c r="C183" s="91"/>
      <c r="D183" s="91"/>
      <c r="E183" s="91"/>
      <c r="F183" s="112"/>
      <c r="G183" s="112"/>
      <c r="H183" s="92"/>
      <c r="I183" s="91"/>
      <c r="J183" s="91"/>
      <c r="K183" s="91"/>
      <c r="L183" s="91"/>
      <c r="M183" s="91"/>
      <c r="N183" s="91"/>
      <c r="O183" s="91"/>
      <c r="P183" s="91"/>
      <c r="Q183" s="91"/>
      <c r="R183" s="91"/>
      <c r="S183" s="91"/>
      <c r="T183" s="91"/>
      <c r="U183" s="91"/>
      <c r="V183" s="91"/>
      <c r="W183" s="91"/>
      <c r="X183" s="91"/>
      <c r="Y183" s="91"/>
      <c r="Z183" s="91"/>
      <c r="AA183" s="91"/>
      <c r="AB183" s="91"/>
      <c r="AC183" s="91"/>
      <c r="AD183" s="91"/>
      <c r="AE183" s="91"/>
      <c r="AF183" s="91"/>
      <c r="AG183" s="91"/>
      <c r="AH183" s="91"/>
      <c r="AI183" s="91"/>
    </row>
    <row r="184" spans="1:35" s="18" customFormat="1" ht="13.35" customHeight="1" x14ac:dyDescent="0.25">
      <c r="A184" s="91"/>
      <c r="B184" s="91"/>
      <c r="C184" s="91"/>
      <c r="D184" s="91"/>
      <c r="E184" s="91"/>
      <c r="F184" s="112"/>
      <c r="G184" s="112"/>
      <c r="H184" s="92"/>
      <c r="I184" s="91"/>
      <c r="J184" s="91"/>
      <c r="K184" s="91"/>
      <c r="L184" s="91"/>
      <c r="M184" s="91"/>
      <c r="N184" s="91"/>
      <c r="O184" s="91"/>
      <c r="P184" s="91"/>
      <c r="Q184" s="91"/>
      <c r="R184" s="91"/>
      <c r="S184" s="91"/>
      <c r="T184" s="91"/>
      <c r="U184" s="91"/>
      <c r="V184" s="91"/>
      <c r="W184" s="91"/>
      <c r="X184" s="91"/>
      <c r="Y184" s="91"/>
      <c r="Z184" s="91"/>
      <c r="AA184" s="91"/>
      <c r="AB184" s="91"/>
      <c r="AC184" s="91"/>
      <c r="AD184" s="91"/>
      <c r="AE184" s="91"/>
      <c r="AF184" s="91"/>
      <c r="AG184" s="91"/>
      <c r="AH184" s="91"/>
      <c r="AI184" s="91"/>
    </row>
    <row r="185" spans="1:35" s="18" customFormat="1" ht="13.35" customHeight="1" x14ac:dyDescent="0.25">
      <c r="A185" s="91"/>
      <c r="B185" s="91"/>
      <c r="C185" s="91"/>
      <c r="D185" s="91"/>
      <c r="E185" s="91"/>
      <c r="F185" s="112"/>
      <c r="G185" s="112"/>
      <c r="H185" s="92"/>
      <c r="I185" s="91"/>
      <c r="J185" s="91"/>
      <c r="K185" s="91"/>
      <c r="L185" s="91"/>
      <c r="M185" s="91"/>
      <c r="N185" s="91"/>
      <c r="O185" s="91"/>
      <c r="P185" s="91"/>
      <c r="Q185" s="91"/>
      <c r="R185" s="91"/>
      <c r="S185" s="91"/>
      <c r="T185" s="91"/>
      <c r="U185" s="91"/>
      <c r="V185" s="91"/>
      <c r="W185" s="91"/>
      <c r="X185" s="91"/>
      <c r="Y185" s="91"/>
      <c r="Z185" s="91"/>
      <c r="AA185" s="91"/>
      <c r="AB185" s="91"/>
      <c r="AC185" s="91"/>
      <c r="AD185" s="91"/>
      <c r="AE185" s="91"/>
      <c r="AF185" s="91"/>
      <c r="AG185" s="91"/>
      <c r="AH185" s="91"/>
      <c r="AI185" s="91"/>
    </row>
    <row r="186" spans="1:35" s="18" customFormat="1" ht="13.35" customHeight="1" x14ac:dyDescent="0.25">
      <c r="A186" s="91"/>
      <c r="B186" s="91"/>
      <c r="C186" s="91"/>
      <c r="D186" s="91"/>
      <c r="E186" s="91"/>
      <c r="F186" s="112"/>
      <c r="G186" s="112"/>
      <c r="H186" s="92"/>
      <c r="I186" s="91"/>
      <c r="J186" s="91"/>
      <c r="K186" s="91"/>
      <c r="L186" s="91"/>
      <c r="M186" s="91"/>
      <c r="N186" s="91"/>
      <c r="O186" s="91"/>
      <c r="P186" s="91"/>
      <c r="Q186" s="91"/>
      <c r="R186" s="91"/>
      <c r="S186" s="91"/>
      <c r="T186" s="91"/>
      <c r="U186" s="91"/>
      <c r="V186" s="91"/>
      <c r="W186" s="91"/>
      <c r="X186" s="91"/>
      <c r="Y186" s="91"/>
      <c r="Z186" s="91"/>
      <c r="AA186" s="91"/>
      <c r="AB186" s="91"/>
      <c r="AC186" s="91"/>
      <c r="AD186" s="91"/>
      <c r="AE186" s="91"/>
      <c r="AF186" s="91"/>
      <c r="AG186" s="91"/>
      <c r="AH186" s="91"/>
      <c r="AI186" s="91"/>
    </row>
    <row r="187" spans="1:35" s="18" customFormat="1" ht="13.35" customHeight="1" x14ac:dyDescent="0.25">
      <c r="A187" s="91"/>
      <c r="B187" s="91"/>
      <c r="C187" s="91"/>
      <c r="D187" s="91"/>
      <c r="E187" s="91"/>
      <c r="F187" s="112"/>
      <c r="G187" s="112"/>
      <c r="H187" s="92"/>
      <c r="I187" s="91"/>
      <c r="J187" s="91"/>
      <c r="K187" s="91"/>
      <c r="L187" s="91"/>
      <c r="M187" s="91"/>
      <c r="N187" s="91"/>
      <c r="O187" s="91"/>
      <c r="P187" s="91"/>
      <c r="Q187" s="91"/>
      <c r="R187" s="91"/>
      <c r="S187" s="91"/>
      <c r="T187" s="91"/>
      <c r="U187" s="91"/>
      <c r="V187" s="91"/>
      <c r="W187" s="91"/>
      <c r="X187" s="91"/>
      <c r="Y187" s="91"/>
      <c r="Z187" s="91"/>
      <c r="AA187" s="91"/>
      <c r="AB187" s="91"/>
      <c r="AC187" s="91"/>
      <c r="AD187" s="91"/>
      <c r="AE187" s="91"/>
      <c r="AF187" s="91"/>
      <c r="AG187" s="91"/>
      <c r="AH187" s="91"/>
      <c r="AI187" s="91"/>
    </row>
    <row r="188" spans="1:35" s="18" customFormat="1" ht="13.35" customHeight="1" x14ac:dyDescent="0.25">
      <c r="A188" s="91"/>
      <c r="B188" s="91"/>
      <c r="C188" s="91"/>
      <c r="D188" s="91"/>
      <c r="E188" s="91"/>
      <c r="F188" s="112"/>
      <c r="G188" s="112"/>
      <c r="H188" s="92"/>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row>
    <row r="189" spans="1:35" s="18" customFormat="1" ht="13.35" customHeight="1" x14ac:dyDescent="0.25">
      <c r="A189" s="91"/>
      <c r="B189" s="91"/>
      <c r="C189" s="91"/>
      <c r="D189" s="91"/>
      <c r="E189" s="91"/>
      <c r="F189" s="112"/>
      <c r="G189" s="112"/>
      <c r="H189" s="92"/>
      <c r="I189" s="91"/>
      <c r="J189" s="91"/>
      <c r="K189" s="91"/>
      <c r="L189" s="91"/>
      <c r="M189" s="91"/>
      <c r="N189" s="91"/>
      <c r="O189" s="91"/>
      <c r="P189" s="91"/>
      <c r="Q189" s="91"/>
      <c r="R189" s="91"/>
      <c r="S189" s="91"/>
      <c r="T189" s="91"/>
      <c r="U189" s="91"/>
      <c r="V189" s="91"/>
      <c r="W189" s="91"/>
      <c r="X189" s="91"/>
      <c r="Y189" s="91"/>
      <c r="Z189" s="91"/>
      <c r="AA189" s="91"/>
      <c r="AB189" s="91"/>
      <c r="AC189" s="91"/>
      <c r="AD189" s="91"/>
      <c r="AE189" s="91"/>
      <c r="AF189" s="91"/>
      <c r="AG189" s="91"/>
      <c r="AH189" s="91"/>
      <c r="AI189" s="91"/>
    </row>
    <row r="190" spans="1:35" s="18" customFormat="1" ht="13.35" customHeight="1" x14ac:dyDescent="0.25">
      <c r="A190" s="91"/>
      <c r="B190" s="91"/>
      <c r="C190" s="91"/>
      <c r="D190" s="91"/>
      <c r="E190" s="91"/>
      <c r="F190" s="112"/>
      <c r="G190" s="112"/>
      <c r="H190" s="92"/>
      <c r="I190" s="91"/>
      <c r="J190" s="91"/>
      <c r="K190" s="91"/>
      <c r="L190" s="91"/>
      <c r="M190" s="91"/>
      <c r="N190" s="91"/>
      <c r="O190" s="91"/>
      <c r="P190" s="91"/>
      <c r="Q190" s="91"/>
      <c r="R190" s="91"/>
      <c r="S190" s="91"/>
      <c r="T190" s="91"/>
      <c r="U190" s="91"/>
      <c r="V190" s="91"/>
      <c r="W190" s="91"/>
      <c r="X190" s="91"/>
      <c r="Y190" s="91"/>
      <c r="Z190" s="91"/>
      <c r="AA190" s="91"/>
      <c r="AB190" s="91"/>
      <c r="AC190" s="91"/>
      <c r="AD190" s="91"/>
      <c r="AE190" s="91"/>
      <c r="AF190" s="91"/>
      <c r="AG190" s="91"/>
      <c r="AH190" s="91"/>
      <c r="AI190" s="91"/>
    </row>
    <row r="191" spans="1:35" s="18" customFormat="1" ht="13.35" customHeight="1" x14ac:dyDescent="0.25">
      <c r="A191" s="91"/>
      <c r="B191" s="91"/>
      <c r="C191" s="91"/>
      <c r="D191" s="91"/>
      <c r="E191" s="91"/>
      <c r="F191" s="112"/>
      <c r="G191" s="112"/>
      <c r="H191" s="92"/>
      <c r="I191" s="91"/>
      <c r="J191" s="91"/>
      <c r="K191" s="91"/>
      <c r="L191" s="91"/>
      <c r="M191" s="91"/>
      <c r="N191" s="91"/>
      <c r="O191" s="91"/>
      <c r="P191" s="91"/>
      <c r="Q191" s="91"/>
      <c r="R191" s="91"/>
      <c r="S191" s="91"/>
      <c r="T191" s="91"/>
      <c r="U191" s="91"/>
      <c r="V191" s="91"/>
      <c r="W191" s="91"/>
      <c r="X191" s="91"/>
      <c r="Y191" s="91"/>
      <c r="Z191" s="91"/>
      <c r="AA191" s="91"/>
      <c r="AB191" s="91"/>
      <c r="AC191" s="91"/>
      <c r="AD191" s="91"/>
      <c r="AE191" s="91"/>
      <c r="AF191" s="91"/>
      <c r="AG191" s="91"/>
      <c r="AH191" s="91"/>
      <c r="AI191" s="91"/>
    </row>
    <row r="192" spans="1:35" s="18" customFormat="1" ht="13.35" customHeight="1" x14ac:dyDescent="0.25">
      <c r="A192" s="91"/>
      <c r="B192" s="91"/>
      <c r="C192" s="91"/>
      <c r="D192" s="91"/>
      <c r="E192" s="91"/>
      <c r="F192" s="112"/>
      <c r="G192" s="112"/>
      <c r="H192" s="92"/>
      <c r="I192" s="91"/>
      <c r="J192" s="91"/>
      <c r="K192" s="91"/>
      <c r="L192" s="91"/>
      <c r="M192" s="91"/>
      <c r="N192" s="91"/>
      <c r="O192" s="91"/>
      <c r="P192" s="91"/>
      <c r="Q192" s="91"/>
      <c r="R192" s="91"/>
      <c r="S192" s="91"/>
      <c r="T192" s="91"/>
      <c r="U192" s="91"/>
      <c r="V192" s="91"/>
      <c r="W192" s="91"/>
      <c r="X192" s="91"/>
      <c r="Y192" s="91"/>
      <c r="Z192" s="91"/>
      <c r="AA192" s="91"/>
      <c r="AB192" s="91"/>
      <c r="AC192" s="91"/>
      <c r="AD192" s="91"/>
      <c r="AE192" s="91"/>
      <c r="AF192" s="91"/>
      <c r="AG192" s="91"/>
      <c r="AH192" s="91"/>
      <c r="AI192" s="91"/>
    </row>
    <row r="193" spans="1:35" s="18" customFormat="1" ht="13.35" customHeight="1" x14ac:dyDescent="0.25">
      <c r="A193" s="91"/>
      <c r="B193" s="91"/>
      <c r="C193" s="91"/>
      <c r="D193" s="91"/>
      <c r="E193" s="91"/>
      <c r="F193" s="112"/>
      <c r="G193" s="112"/>
      <c r="H193" s="92"/>
      <c r="I193" s="91"/>
      <c r="J193" s="91"/>
      <c r="K193" s="91"/>
      <c r="L193" s="91"/>
      <c r="M193" s="91"/>
      <c r="N193" s="91"/>
      <c r="O193" s="91"/>
      <c r="P193" s="91"/>
      <c r="Q193" s="91"/>
      <c r="R193" s="91"/>
      <c r="S193" s="91"/>
      <c r="T193" s="91"/>
      <c r="U193" s="91"/>
      <c r="V193" s="91"/>
      <c r="W193" s="91"/>
      <c r="X193" s="91"/>
      <c r="Y193" s="91"/>
      <c r="Z193" s="91"/>
      <c r="AA193" s="91"/>
      <c r="AB193" s="91"/>
      <c r="AC193" s="91"/>
      <c r="AD193" s="91"/>
      <c r="AE193" s="91"/>
      <c r="AF193" s="91"/>
      <c r="AG193" s="91"/>
      <c r="AH193" s="91"/>
      <c r="AI193" s="91"/>
    </row>
    <row r="194" spans="1:35" s="18" customFormat="1" ht="13.35" customHeight="1" x14ac:dyDescent="0.25">
      <c r="A194" s="91"/>
      <c r="B194" s="91"/>
      <c r="C194" s="91"/>
      <c r="D194" s="91"/>
      <c r="E194" s="91"/>
      <c r="F194" s="112"/>
      <c r="G194" s="112"/>
      <c r="H194" s="92"/>
      <c r="I194" s="91"/>
      <c r="J194" s="91"/>
      <c r="K194" s="91"/>
      <c r="L194" s="91"/>
      <c r="M194" s="91"/>
      <c r="N194" s="91"/>
      <c r="O194" s="91"/>
      <c r="P194" s="91"/>
      <c r="Q194" s="91"/>
      <c r="R194" s="91"/>
      <c r="S194" s="91"/>
      <c r="T194" s="91"/>
      <c r="U194" s="91"/>
      <c r="V194" s="91"/>
      <c r="W194" s="91"/>
      <c r="X194" s="91"/>
      <c r="Y194" s="91"/>
      <c r="Z194" s="91"/>
      <c r="AA194" s="91"/>
      <c r="AB194" s="91"/>
      <c r="AC194" s="91"/>
      <c r="AD194" s="91"/>
      <c r="AE194" s="91"/>
      <c r="AF194" s="91"/>
      <c r="AG194" s="91"/>
      <c r="AH194" s="91"/>
      <c r="AI194" s="91"/>
    </row>
    <row r="195" spans="1:35" s="18" customFormat="1" ht="13.35" customHeight="1" x14ac:dyDescent="0.25">
      <c r="A195" s="91"/>
      <c r="B195" s="91"/>
      <c r="C195" s="91"/>
      <c r="D195" s="91"/>
      <c r="E195" s="91"/>
      <c r="F195" s="112"/>
      <c r="G195" s="112"/>
      <c r="H195" s="92"/>
      <c r="I195" s="91"/>
      <c r="J195" s="91"/>
      <c r="K195" s="91"/>
      <c r="L195" s="91"/>
      <c r="M195" s="91"/>
      <c r="N195" s="91"/>
      <c r="O195" s="91"/>
      <c r="P195" s="91"/>
      <c r="Q195" s="91"/>
      <c r="R195" s="91"/>
      <c r="S195" s="91"/>
      <c r="T195" s="91"/>
      <c r="U195" s="91"/>
      <c r="V195" s="91"/>
      <c r="W195" s="91"/>
      <c r="X195" s="91"/>
      <c r="Y195" s="91"/>
      <c r="Z195" s="91"/>
      <c r="AA195" s="91"/>
      <c r="AB195" s="91"/>
      <c r="AC195" s="91"/>
      <c r="AD195" s="91"/>
      <c r="AE195" s="91"/>
      <c r="AF195" s="91"/>
      <c r="AG195" s="91"/>
      <c r="AH195" s="91"/>
      <c r="AI195" s="91"/>
    </row>
    <row r="196" spans="1:35" s="18" customFormat="1" ht="13.35" customHeight="1" x14ac:dyDescent="0.25">
      <c r="A196" s="91"/>
      <c r="B196" s="91"/>
      <c r="C196" s="91"/>
      <c r="D196" s="91"/>
      <c r="E196" s="91"/>
      <c r="F196" s="112"/>
      <c r="G196" s="112"/>
      <c r="H196" s="92"/>
      <c r="I196" s="91"/>
      <c r="J196" s="91"/>
      <c r="K196" s="91"/>
      <c r="L196" s="91"/>
      <c r="M196" s="91"/>
      <c r="N196" s="91"/>
      <c r="O196" s="91"/>
      <c r="P196" s="91"/>
      <c r="Q196" s="91"/>
      <c r="R196" s="91"/>
      <c r="S196" s="91"/>
      <c r="T196" s="91"/>
      <c r="U196" s="91"/>
      <c r="V196" s="91"/>
      <c r="W196" s="91"/>
      <c r="X196" s="91"/>
      <c r="Y196" s="91"/>
      <c r="Z196" s="91"/>
      <c r="AA196" s="91"/>
      <c r="AB196" s="91"/>
      <c r="AC196" s="91"/>
      <c r="AD196" s="91"/>
      <c r="AE196" s="91"/>
      <c r="AF196" s="91"/>
      <c r="AG196" s="91"/>
      <c r="AH196" s="91"/>
      <c r="AI196" s="91"/>
    </row>
    <row r="197" spans="1:35" s="18" customFormat="1" ht="13.35" customHeight="1" x14ac:dyDescent="0.25">
      <c r="A197" s="91"/>
      <c r="B197" s="91"/>
      <c r="C197" s="91"/>
      <c r="D197" s="91"/>
      <c r="E197" s="91"/>
      <c r="F197" s="112"/>
      <c r="G197" s="112"/>
      <c r="H197" s="92"/>
      <c r="I197" s="91"/>
      <c r="J197" s="91"/>
      <c r="K197" s="91"/>
      <c r="L197" s="91"/>
      <c r="M197" s="91"/>
      <c r="N197" s="91"/>
      <c r="O197" s="91"/>
      <c r="P197" s="91"/>
      <c r="Q197" s="91"/>
      <c r="R197" s="91"/>
      <c r="S197" s="91"/>
      <c r="T197" s="91"/>
      <c r="U197" s="91"/>
      <c r="V197" s="91"/>
      <c r="W197" s="91"/>
      <c r="X197" s="91"/>
      <c r="Y197" s="91"/>
      <c r="Z197" s="91"/>
      <c r="AA197" s="91"/>
      <c r="AB197" s="91"/>
      <c r="AC197" s="91"/>
      <c r="AD197" s="91"/>
      <c r="AE197" s="91"/>
      <c r="AF197" s="91"/>
      <c r="AG197" s="91"/>
      <c r="AH197" s="91"/>
      <c r="AI197" s="91"/>
    </row>
    <row r="198" spans="1:35" s="18" customFormat="1" ht="13.35" customHeight="1" x14ac:dyDescent="0.25">
      <c r="A198" s="91"/>
      <c r="B198" s="91"/>
      <c r="C198" s="91"/>
      <c r="D198" s="91"/>
      <c r="E198" s="91"/>
      <c r="F198" s="112"/>
      <c r="G198" s="112"/>
      <c r="H198" s="92"/>
      <c r="I198" s="91"/>
      <c r="J198" s="91"/>
      <c r="K198" s="91"/>
      <c r="L198" s="91"/>
      <c r="M198" s="91"/>
      <c r="N198" s="91"/>
      <c r="O198" s="91"/>
      <c r="P198" s="91"/>
      <c r="Q198" s="91"/>
      <c r="R198" s="91"/>
      <c r="S198" s="91"/>
      <c r="T198" s="91"/>
      <c r="U198" s="91"/>
      <c r="V198" s="91"/>
      <c r="W198" s="91"/>
      <c r="X198" s="91"/>
      <c r="Y198" s="91"/>
      <c r="Z198" s="91"/>
      <c r="AA198" s="91"/>
      <c r="AB198" s="91"/>
      <c r="AC198" s="91"/>
      <c r="AD198" s="91"/>
      <c r="AE198" s="91"/>
      <c r="AF198" s="91"/>
      <c r="AG198" s="91"/>
      <c r="AH198" s="91"/>
      <c r="AI198" s="91"/>
    </row>
    <row r="199" spans="1:35" s="18" customFormat="1" ht="13.35" customHeight="1" x14ac:dyDescent="0.25">
      <c r="A199" s="91"/>
      <c r="B199" s="91"/>
      <c r="C199" s="91"/>
      <c r="D199" s="91"/>
      <c r="E199" s="91"/>
      <c r="F199" s="112"/>
      <c r="G199" s="112"/>
      <c r="H199" s="92"/>
      <c r="I199" s="91"/>
      <c r="J199" s="91"/>
      <c r="K199" s="91"/>
      <c r="L199" s="91"/>
      <c r="M199" s="91"/>
      <c r="N199" s="91"/>
      <c r="O199" s="91"/>
      <c r="P199" s="91"/>
      <c r="Q199" s="91"/>
      <c r="R199" s="91"/>
      <c r="S199" s="91"/>
      <c r="T199" s="91"/>
      <c r="U199" s="91"/>
      <c r="V199" s="91"/>
      <c r="W199" s="91"/>
      <c r="X199" s="91"/>
      <c r="Y199" s="91"/>
      <c r="Z199" s="91"/>
      <c r="AA199" s="91"/>
      <c r="AB199" s="91"/>
      <c r="AC199" s="91"/>
      <c r="AD199" s="91"/>
      <c r="AE199" s="91"/>
      <c r="AF199" s="91"/>
      <c r="AG199" s="91"/>
      <c r="AH199" s="91"/>
      <c r="AI199" s="91"/>
    </row>
    <row r="200" spans="1:35" s="18" customFormat="1" ht="13.35" customHeight="1" x14ac:dyDescent="0.25">
      <c r="A200" s="91"/>
      <c r="B200" s="91"/>
      <c r="C200" s="91"/>
      <c r="D200" s="91"/>
      <c r="E200" s="91"/>
      <c r="F200" s="112"/>
      <c r="G200" s="112"/>
      <c r="H200" s="92"/>
      <c r="I200" s="91"/>
      <c r="J200" s="91"/>
      <c r="K200" s="91"/>
      <c r="L200" s="91"/>
      <c r="M200" s="91"/>
      <c r="N200" s="91"/>
      <c r="O200" s="91"/>
      <c r="P200" s="91"/>
      <c r="Q200" s="91"/>
      <c r="R200" s="91"/>
      <c r="S200" s="91"/>
      <c r="T200" s="91"/>
      <c r="U200" s="91"/>
      <c r="V200" s="91"/>
      <c r="W200" s="91"/>
      <c r="X200" s="91"/>
      <c r="Y200" s="91"/>
      <c r="Z200" s="91"/>
      <c r="AA200" s="91"/>
      <c r="AB200" s="91"/>
      <c r="AC200" s="91"/>
      <c r="AD200" s="91"/>
      <c r="AE200" s="91"/>
      <c r="AF200" s="91"/>
      <c r="AG200" s="91"/>
      <c r="AH200" s="91"/>
      <c r="AI200" s="91"/>
    </row>
    <row r="201" spans="1:35" s="18" customFormat="1" ht="13.35" customHeight="1" x14ac:dyDescent="0.25">
      <c r="A201" s="91"/>
      <c r="B201" s="91"/>
      <c r="C201" s="91"/>
      <c r="D201" s="91"/>
      <c r="E201" s="91"/>
      <c r="F201" s="112"/>
      <c r="G201" s="112"/>
      <c r="H201" s="92"/>
      <c r="I201" s="91"/>
      <c r="J201" s="91"/>
      <c r="K201" s="91"/>
      <c r="L201" s="91"/>
      <c r="M201" s="91"/>
      <c r="N201" s="91"/>
      <c r="O201" s="91"/>
      <c r="P201" s="91"/>
      <c r="Q201" s="91"/>
      <c r="R201" s="91"/>
      <c r="S201" s="91"/>
      <c r="T201" s="91"/>
      <c r="U201" s="91"/>
      <c r="V201" s="91"/>
      <c r="W201" s="91"/>
      <c r="X201" s="91"/>
      <c r="Y201" s="91"/>
      <c r="Z201" s="91"/>
      <c r="AA201" s="91"/>
      <c r="AB201" s="91"/>
      <c r="AC201" s="91"/>
      <c r="AD201" s="91"/>
      <c r="AE201" s="91"/>
      <c r="AF201" s="91"/>
      <c r="AG201" s="91"/>
      <c r="AH201" s="91"/>
      <c r="AI201" s="91"/>
    </row>
    <row r="202" spans="1:35" s="18" customFormat="1" ht="13.35" customHeight="1" x14ac:dyDescent="0.25">
      <c r="A202" s="91"/>
      <c r="B202" s="91"/>
      <c r="C202" s="91"/>
      <c r="D202" s="91"/>
      <c r="E202" s="91"/>
      <c r="F202" s="112"/>
      <c r="G202" s="112"/>
      <c r="H202" s="92"/>
      <c r="I202" s="91"/>
      <c r="J202" s="91"/>
      <c r="K202" s="91"/>
      <c r="L202" s="91"/>
      <c r="M202" s="91"/>
      <c r="N202" s="91"/>
      <c r="O202" s="91"/>
      <c r="P202" s="91"/>
      <c r="Q202" s="91"/>
      <c r="R202" s="91"/>
      <c r="S202" s="91"/>
      <c r="T202" s="91"/>
      <c r="U202" s="91"/>
      <c r="V202" s="91"/>
      <c r="W202" s="91"/>
      <c r="X202" s="91"/>
      <c r="Y202" s="91"/>
      <c r="Z202" s="91"/>
      <c r="AA202" s="91"/>
      <c r="AB202" s="91"/>
      <c r="AC202" s="91"/>
      <c r="AD202" s="91"/>
      <c r="AE202" s="91"/>
      <c r="AF202" s="91"/>
      <c r="AG202" s="91"/>
      <c r="AH202" s="91"/>
      <c r="AI202" s="91"/>
    </row>
    <row r="203" spans="1:35" s="18" customFormat="1" ht="13.35" customHeight="1" x14ac:dyDescent="0.25">
      <c r="A203" s="91"/>
      <c r="B203" s="91"/>
      <c r="C203" s="91"/>
      <c r="D203" s="91"/>
      <c r="E203" s="91"/>
      <c r="F203" s="112"/>
      <c r="G203" s="112"/>
      <c r="H203" s="92"/>
      <c r="I203" s="91"/>
      <c r="J203" s="91"/>
      <c r="K203" s="91"/>
      <c r="L203" s="91"/>
      <c r="M203" s="91"/>
      <c r="N203" s="91"/>
      <c r="O203" s="91"/>
      <c r="P203" s="91"/>
      <c r="Q203" s="91"/>
      <c r="R203" s="91"/>
      <c r="S203" s="91"/>
      <c r="T203" s="91"/>
      <c r="U203" s="91"/>
      <c r="V203" s="91"/>
      <c r="W203" s="91"/>
      <c r="X203" s="91"/>
      <c r="Y203" s="91"/>
      <c r="Z203" s="91"/>
      <c r="AA203" s="91"/>
      <c r="AB203" s="91"/>
      <c r="AC203" s="91"/>
      <c r="AD203" s="91"/>
      <c r="AE203" s="91"/>
      <c r="AF203" s="91"/>
      <c r="AG203" s="91"/>
      <c r="AH203" s="91"/>
      <c r="AI203" s="91"/>
    </row>
    <row r="204" spans="1:35" s="18" customFormat="1" ht="13.35" customHeight="1" x14ac:dyDescent="0.25">
      <c r="A204" s="91"/>
      <c r="B204" s="91"/>
      <c r="C204" s="91"/>
      <c r="D204" s="91"/>
      <c r="E204" s="91"/>
      <c r="F204" s="112"/>
      <c r="G204" s="112"/>
      <c r="H204" s="92"/>
      <c r="I204" s="91"/>
      <c r="J204" s="91"/>
      <c r="K204" s="91"/>
      <c r="L204" s="91"/>
      <c r="M204" s="91"/>
      <c r="N204" s="91"/>
      <c r="O204" s="91"/>
      <c r="P204" s="91"/>
      <c r="Q204" s="91"/>
      <c r="R204" s="91"/>
      <c r="S204" s="91"/>
      <c r="T204" s="91"/>
      <c r="U204" s="91"/>
      <c r="V204" s="91"/>
      <c r="W204" s="91"/>
      <c r="X204" s="91"/>
      <c r="Y204" s="91"/>
      <c r="Z204" s="91"/>
      <c r="AA204" s="91"/>
      <c r="AB204" s="91"/>
      <c r="AC204" s="91"/>
      <c r="AD204" s="91"/>
      <c r="AE204" s="91"/>
      <c r="AF204" s="91"/>
      <c r="AG204" s="91"/>
      <c r="AH204" s="91"/>
      <c r="AI204" s="91"/>
    </row>
    <row r="205" spans="1:35" s="18" customFormat="1" ht="13.35" customHeight="1" x14ac:dyDescent="0.25">
      <c r="A205" s="91"/>
      <c r="B205" s="91"/>
      <c r="C205" s="91"/>
      <c r="D205" s="91"/>
      <c r="E205" s="91"/>
      <c r="F205" s="112"/>
      <c r="G205" s="112"/>
      <c r="H205" s="92"/>
      <c r="I205" s="91"/>
      <c r="J205" s="91"/>
      <c r="K205" s="91"/>
      <c r="L205" s="91"/>
      <c r="M205" s="91"/>
      <c r="N205" s="91"/>
      <c r="O205" s="91"/>
      <c r="P205" s="91"/>
      <c r="Q205" s="91"/>
      <c r="R205" s="91"/>
      <c r="S205" s="91"/>
      <c r="T205" s="91"/>
      <c r="U205" s="91"/>
      <c r="V205" s="91"/>
      <c r="W205" s="91"/>
      <c r="X205" s="91"/>
      <c r="Y205" s="91"/>
      <c r="Z205" s="91"/>
      <c r="AA205" s="91"/>
      <c r="AB205" s="91"/>
      <c r="AC205" s="91"/>
      <c r="AD205" s="91"/>
      <c r="AE205" s="91"/>
      <c r="AF205" s="91"/>
      <c r="AG205" s="91"/>
      <c r="AH205" s="91"/>
      <c r="AI205" s="91"/>
    </row>
    <row r="206" spans="1:35" s="18" customFormat="1" ht="13.35" customHeight="1" x14ac:dyDescent="0.25">
      <c r="A206" s="91"/>
      <c r="B206" s="91"/>
      <c r="C206" s="91"/>
      <c r="D206" s="91"/>
      <c r="E206" s="91"/>
      <c r="F206" s="112"/>
      <c r="G206" s="112"/>
      <c r="H206" s="92"/>
      <c r="I206" s="91"/>
      <c r="J206" s="91"/>
      <c r="K206" s="91"/>
      <c r="L206" s="91"/>
      <c r="M206" s="91"/>
      <c r="N206" s="91"/>
      <c r="O206" s="91"/>
      <c r="P206" s="91"/>
      <c r="Q206" s="91"/>
      <c r="R206" s="91"/>
      <c r="S206" s="91"/>
      <c r="T206" s="91"/>
      <c r="U206" s="91"/>
      <c r="V206" s="91"/>
      <c r="W206" s="91"/>
      <c r="X206" s="91"/>
      <c r="Y206" s="91"/>
      <c r="Z206" s="91"/>
      <c r="AA206" s="91"/>
      <c r="AB206" s="91"/>
      <c r="AC206" s="91"/>
      <c r="AD206" s="91"/>
      <c r="AE206" s="91"/>
      <c r="AF206" s="91"/>
      <c r="AG206" s="91"/>
      <c r="AH206" s="91"/>
      <c r="AI206" s="91"/>
    </row>
    <row r="207" spans="1:35" s="18" customFormat="1" ht="13.35" customHeight="1" x14ac:dyDescent="0.25">
      <c r="A207" s="91"/>
      <c r="B207" s="91"/>
      <c r="C207" s="91"/>
      <c r="D207" s="91"/>
      <c r="E207" s="91"/>
      <c r="F207" s="112"/>
      <c r="G207" s="112"/>
      <c r="H207" s="92"/>
      <c r="I207" s="91"/>
      <c r="J207" s="91"/>
      <c r="K207" s="91"/>
      <c r="L207" s="91"/>
      <c r="M207" s="91"/>
      <c r="N207" s="91"/>
      <c r="O207" s="91"/>
      <c r="P207" s="91"/>
      <c r="Q207" s="91"/>
      <c r="R207" s="91"/>
      <c r="S207" s="91"/>
      <c r="T207" s="91"/>
      <c r="U207" s="91"/>
      <c r="V207" s="91"/>
      <c r="W207" s="91"/>
      <c r="X207" s="91"/>
      <c r="Y207" s="91"/>
      <c r="Z207" s="91"/>
      <c r="AA207" s="91"/>
      <c r="AB207" s="91"/>
      <c r="AC207" s="91"/>
      <c r="AD207" s="91"/>
      <c r="AE207" s="91"/>
      <c r="AF207" s="91"/>
      <c r="AG207" s="91"/>
      <c r="AH207" s="91"/>
      <c r="AI207" s="91"/>
    </row>
    <row r="208" spans="1:35" s="18" customFormat="1" ht="13.35" customHeight="1" x14ac:dyDescent="0.25">
      <c r="A208" s="91"/>
      <c r="B208" s="91"/>
      <c r="C208" s="91"/>
      <c r="D208" s="91"/>
      <c r="E208" s="91"/>
      <c r="F208" s="112"/>
      <c r="G208" s="112"/>
      <c r="H208" s="92"/>
      <c r="I208" s="91"/>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1"/>
    </row>
    <row r="209" spans="1:35" s="18" customFormat="1" ht="13.35" customHeight="1" x14ac:dyDescent="0.25">
      <c r="A209" s="91"/>
      <c r="B209" s="91"/>
      <c r="C209" s="91"/>
      <c r="D209" s="91"/>
      <c r="E209" s="91"/>
      <c r="F209" s="112"/>
      <c r="G209" s="112"/>
      <c r="H209" s="92"/>
      <c r="I209" s="91"/>
      <c r="J209" s="91"/>
      <c r="K209" s="91"/>
      <c r="L209" s="91"/>
      <c r="M209" s="91"/>
      <c r="N209" s="91"/>
      <c r="O209" s="91"/>
      <c r="P209" s="91"/>
      <c r="Q209" s="91"/>
      <c r="R209" s="91"/>
      <c r="S209" s="91"/>
      <c r="T209" s="91"/>
      <c r="U209" s="91"/>
      <c r="V209" s="91"/>
      <c r="W209" s="91"/>
      <c r="X209" s="91"/>
      <c r="Y209" s="91"/>
      <c r="Z209" s="91"/>
      <c r="AA209" s="91"/>
      <c r="AB209" s="91"/>
      <c r="AC209" s="91"/>
      <c r="AD209" s="91"/>
      <c r="AE209" s="91"/>
      <c r="AF209" s="91"/>
      <c r="AG209" s="91"/>
      <c r="AH209" s="91"/>
      <c r="AI209" s="91"/>
    </row>
    <row r="210" spans="1:35" s="18" customFormat="1" ht="13.35" customHeight="1" x14ac:dyDescent="0.25">
      <c r="A210" s="91"/>
      <c r="B210" s="91"/>
      <c r="C210" s="91"/>
      <c r="D210" s="91"/>
      <c r="E210" s="91"/>
      <c r="F210" s="112"/>
      <c r="G210" s="112"/>
      <c r="H210" s="92"/>
      <c r="I210" s="91"/>
      <c r="J210" s="91"/>
      <c r="K210" s="91"/>
      <c r="L210" s="91"/>
      <c r="M210" s="91"/>
      <c r="N210" s="91"/>
      <c r="O210" s="91"/>
      <c r="P210" s="91"/>
      <c r="Q210" s="91"/>
      <c r="R210" s="91"/>
      <c r="S210" s="91"/>
      <c r="T210" s="91"/>
      <c r="U210" s="91"/>
      <c r="V210" s="91"/>
      <c r="W210" s="91"/>
      <c r="X210" s="91"/>
      <c r="Y210" s="91"/>
      <c r="Z210" s="91"/>
      <c r="AA210" s="91"/>
      <c r="AB210" s="91"/>
      <c r="AC210" s="91"/>
      <c r="AD210" s="91"/>
      <c r="AE210" s="91"/>
      <c r="AF210" s="91"/>
      <c r="AG210" s="91"/>
      <c r="AH210" s="91"/>
      <c r="AI210" s="91"/>
    </row>
    <row r="211" spans="1:35" s="18" customFormat="1" ht="13.35" customHeight="1" x14ac:dyDescent="0.25">
      <c r="A211" s="91"/>
      <c r="B211" s="91"/>
      <c r="C211" s="91"/>
      <c r="D211" s="91"/>
      <c r="E211" s="91"/>
      <c r="F211" s="112"/>
      <c r="G211" s="112"/>
      <c r="H211" s="92"/>
      <c r="I211" s="91"/>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1"/>
    </row>
    <row r="212" spans="1:35" s="18" customFormat="1" ht="13.35" customHeight="1" x14ac:dyDescent="0.25">
      <c r="A212" s="91"/>
      <c r="B212" s="91"/>
      <c r="C212" s="91"/>
      <c r="D212" s="91"/>
      <c r="E212" s="91"/>
      <c r="F212" s="112"/>
      <c r="G212" s="112"/>
      <c r="H212" s="92"/>
      <c r="I212" s="91"/>
      <c r="J212" s="91"/>
      <c r="K212" s="91"/>
      <c r="L212" s="91"/>
      <c r="M212" s="91"/>
      <c r="N212" s="91"/>
      <c r="O212" s="91"/>
      <c r="P212" s="91"/>
      <c r="Q212" s="91"/>
      <c r="R212" s="91"/>
      <c r="S212" s="91"/>
      <c r="T212" s="91"/>
      <c r="U212" s="91"/>
      <c r="V212" s="91"/>
      <c r="W212" s="91"/>
      <c r="X212" s="91"/>
      <c r="Y212" s="91"/>
      <c r="Z212" s="91"/>
      <c r="AA212" s="91"/>
      <c r="AB212" s="91"/>
      <c r="AC212" s="91"/>
      <c r="AD212" s="91"/>
      <c r="AE212" s="91"/>
      <c r="AF212" s="91"/>
      <c r="AG212" s="91"/>
      <c r="AH212" s="91"/>
      <c r="AI212" s="91"/>
    </row>
    <row r="213" spans="1:35" s="18" customFormat="1" ht="13.35" customHeight="1" x14ac:dyDescent="0.25">
      <c r="A213" s="91"/>
      <c r="B213" s="91"/>
      <c r="C213" s="91"/>
      <c r="D213" s="91"/>
      <c r="E213" s="91"/>
      <c r="F213" s="112"/>
      <c r="G213" s="112"/>
      <c r="H213" s="92"/>
      <c r="I213" s="91"/>
      <c r="J213" s="91"/>
      <c r="K213" s="91"/>
      <c r="L213" s="91"/>
      <c r="M213" s="91"/>
      <c r="N213" s="91"/>
      <c r="O213" s="91"/>
      <c r="P213" s="91"/>
      <c r="Q213" s="91"/>
      <c r="R213" s="91"/>
      <c r="S213" s="91"/>
      <c r="T213" s="91"/>
      <c r="U213" s="91"/>
      <c r="V213" s="91"/>
      <c r="W213" s="91"/>
      <c r="X213" s="91"/>
      <c r="Y213" s="91"/>
      <c r="Z213" s="91"/>
      <c r="AA213" s="91"/>
      <c r="AB213" s="91"/>
      <c r="AC213" s="91"/>
      <c r="AD213" s="91"/>
      <c r="AE213" s="91"/>
      <c r="AF213" s="91"/>
      <c r="AG213" s="91"/>
      <c r="AH213" s="91"/>
      <c r="AI213" s="91"/>
    </row>
    <row r="214" spans="1:35" s="18" customFormat="1" ht="13.35" customHeight="1" x14ac:dyDescent="0.25">
      <c r="A214" s="91"/>
      <c r="B214" s="91"/>
      <c r="C214" s="91"/>
      <c r="D214" s="91"/>
      <c r="E214" s="91"/>
      <c r="F214" s="112"/>
      <c r="G214" s="112"/>
      <c r="H214" s="92"/>
      <c r="I214" s="91"/>
      <c r="J214" s="91"/>
      <c r="K214" s="91"/>
      <c r="L214" s="91"/>
      <c r="M214" s="91"/>
      <c r="N214" s="91"/>
      <c r="O214" s="91"/>
      <c r="P214" s="91"/>
      <c r="Q214" s="91"/>
      <c r="R214" s="91"/>
      <c r="S214" s="91"/>
      <c r="T214" s="91"/>
      <c r="U214" s="91"/>
      <c r="V214" s="91"/>
      <c r="W214" s="91"/>
      <c r="X214" s="91"/>
      <c r="Y214" s="91"/>
      <c r="Z214" s="91"/>
      <c r="AA214" s="91"/>
      <c r="AB214" s="91"/>
      <c r="AC214" s="91"/>
      <c r="AD214" s="91"/>
      <c r="AE214" s="91"/>
      <c r="AF214" s="91"/>
      <c r="AG214" s="91"/>
      <c r="AH214" s="91"/>
      <c r="AI214" s="91"/>
    </row>
    <row r="215" spans="1:35" s="18" customFormat="1" ht="13.35" customHeight="1" x14ac:dyDescent="0.25">
      <c r="A215" s="91"/>
      <c r="B215" s="91"/>
      <c r="C215" s="91"/>
      <c r="D215" s="91"/>
      <c r="E215" s="91"/>
      <c r="F215" s="112"/>
      <c r="G215" s="112"/>
      <c r="H215" s="92"/>
      <c r="I215" s="91"/>
      <c r="J215" s="91"/>
      <c r="K215" s="91"/>
      <c r="L215" s="91"/>
      <c r="M215" s="91"/>
      <c r="N215" s="91"/>
      <c r="O215" s="91"/>
      <c r="P215" s="91"/>
      <c r="Q215" s="91"/>
      <c r="R215" s="91"/>
      <c r="S215" s="91"/>
      <c r="T215" s="91"/>
      <c r="U215" s="91"/>
      <c r="V215" s="91"/>
      <c r="W215" s="91"/>
      <c r="X215" s="91"/>
      <c r="Y215" s="91"/>
      <c r="Z215" s="91"/>
      <c r="AA215" s="91"/>
      <c r="AB215" s="91"/>
      <c r="AC215" s="91"/>
      <c r="AD215" s="91"/>
      <c r="AE215" s="91"/>
      <c r="AF215" s="91"/>
      <c r="AG215" s="91"/>
      <c r="AH215" s="91"/>
      <c r="AI215" s="91"/>
    </row>
    <row r="216" spans="1:35" s="18" customFormat="1" ht="13.35" customHeight="1" x14ac:dyDescent="0.25">
      <c r="A216" s="91"/>
      <c r="B216" s="91"/>
      <c r="C216" s="91"/>
      <c r="D216" s="91"/>
      <c r="E216" s="91"/>
      <c r="F216" s="112"/>
      <c r="G216" s="112"/>
      <c r="H216" s="92"/>
      <c r="I216" s="91"/>
      <c r="J216" s="91"/>
      <c r="K216" s="91"/>
      <c r="L216" s="91"/>
      <c r="M216" s="91"/>
      <c r="N216" s="91"/>
      <c r="O216" s="91"/>
      <c r="P216" s="91"/>
      <c r="Q216" s="91"/>
      <c r="R216" s="91"/>
      <c r="S216" s="91"/>
      <c r="T216" s="91"/>
      <c r="U216" s="91"/>
      <c r="V216" s="91"/>
      <c r="W216" s="91"/>
      <c r="X216" s="91"/>
      <c r="Y216" s="91"/>
      <c r="Z216" s="91"/>
      <c r="AA216" s="91"/>
      <c r="AB216" s="91"/>
      <c r="AC216" s="91"/>
      <c r="AD216" s="91"/>
      <c r="AE216" s="91"/>
      <c r="AF216" s="91"/>
      <c r="AG216" s="91"/>
      <c r="AH216" s="91"/>
      <c r="AI216" s="91"/>
    </row>
    <row r="217" spans="1:35" s="18" customFormat="1" ht="13.35" customHeight="1" x14ac:dyDescent="0.25">
      <c r="A217" s="91"/>
      <c r="B217" s="91"/>
      <c r="C217" s="91"/>
      <c r="D217" s="91"/>
      <c r="E217" s="91"/>
      <c r="F217" s="112"/>
      <c r="G217" s="112"/>
      <c r="H217" s="92"/>
      <c r="I217" s="91"/>
      <c r="J217" s="91"/>
      <c r="K217" s="91"/>
      <c r="L217" s="91"/>
      <c r="M217" s="91"/>
      <c r="N217" s="91"/>
      <c r="O217" s="91"/>
      <c r="P217" s="91"/>
      <c r="Q217" s="91"/>
      <c r="R217" s="91"/>
      <c r="S217" s="91"/>
      <c r="T217" s="91"/>
      <c r="U217" s="91"/>
      <c r="V217" s="91"/>
      <c r="W217" s="91"/>
      <c r="X217" s="91"/>
      <c r="Y217" s="91"/>
      <c r="Z217" s="91"/>
      <c r="AA217" s="91"/>
      <c r="AB217" s="91"/>
      <c r="AC217" s="91"/>
      <c r="AD217" s="91"/>
      <c r="AE217" s="91"/>
      <c r="AF217" s="91"/>
      <c r="AG217" s="91"/>
      <c r="AH217" s="91"/>
      <c r="AI217" s="91"/>
    </row>
    <row r="218" spans="1:35" s="18" customFormat="1" ht="13.35" customHeight="1" x14ac:dyDescent="0.25">
      <c r="A218" s="91"/>
      <c r="B218" s="91"/>
      <c r="C218" s="91"/>
      <c r="D218" s="91"/>
      <c r="E218" s="91"/>
      <c r="F218" s="112"/>
      <c r="G218" s="112"/>
      <c r="H218" s="92"/>
      <c r="I218" s="91"/>
      <c r="J218" s="91"/>
      <c r="K218" s="91"/>
      <c r="L218" s="91"/>
      <c r="M218" s="91"/>
      <c r="N218" s="91"/>
      <c r="O218" s="91"/>
      <c r="P218" s="91"/>
      <c r="Q218" s="91"/>
      <c r="R218" s="91"/>
      <c r="S218" s="91"/>
      <c r="T218" s="91"/>
      <c r="U218" s="91"/>
      <c r="V218" s="91"/>
      <c r="W218" s="91"/>
      <c r="X218" s="91"/>
      <c r="Y218" s="91"/>
      <c r="Z218" s="91"/>
      <c r="AA218" s="91"/>
      <c r="AB218" s="91"/>
      <c r="AC218" s="91"/>
      <c r="AD218" s="91"/>
      <c r="AE218" s="91"/>
      <c r="AF218" s="91"/>
      <c r="AG218" s="91"/>
      <c r="AH218" s="91"/>
      <c r="AI218" s="91"/>
    </row>
    <row r="219" spans="1:35" s="18" customFormat="1" ht="13.35" customHeight="1" x14ac:dyDescent="0.25">
      <c r="A219" s="91"/>
      <c r="B219" s="91"/>
      <c r="C219" s="91"/>
      <c r="D219" s="91"/>
      <c r="E219" s="91"/>
      <c r="F219" s="112"/>
      <c r="G219" s="112"/>
      <c r="H219" s="92"/>
      <c r="I219" s="91"/>
      <c r="J219" s="91"/>
      <c r="K219" s="91"/>
      <c r="L219" s="91"/>
      <c r="M219" s="91"/>
      <c r="N219" s="91"/>
      <c r="O219" s="91"/>
      <c r="P219" s="91"/>
      <c r="Q219" s="91"/>
      <c r="R219" s="91"/>
      <c r="S219" s="91"/>
      <c r="T219" s="91"/>
      <c r="U219" s="91"/>
      <c r="V219" s="91"/>
      <c r="W219" s="91"/>
      <c r="X219" s="91"/>
      <c r="Y219" s="91"/>
      <c r="Z219" s="91"/>
      <c r="AA219" s="91"/>
      <c r="AB219" s="91"/>
      <c r="AC219" s="91"/>
      <c r="AD219" s="91"/>
      <c r="AE219" s="91"/>
      <c r="AF219" s="91"/>
      <c r="AG219" s="91"/>
      <c r="AH219" s="91"/>
      <c r="AI219" s="91"/>
    </row>
    <row r="220" spans="1:35" s="18" customFormat="1" ht="13.35" customHeight="1" x14ac:dyDescent="0.25">
      <c r="A220" s="91"/>
      <c r="B220" s="91"/>
      <c r="C220" s="91"/>
      <c r="D220" s="91"/>
      <c r="E220" s="91"/>
      <c r="F220" s="112"/>
      <c r="G220" s="112"/>
      <c r="H220" s="92"/>
      <c r="I220" s="91"/>
      <c r="J220" s="91"/>
      <c r="K220" s="91"/>
      <c r="L220" s="91"/>
      <c r="M220" s="91"/>
      <c r="N220" s="91"/>
      <c r="O220" s="91"/>
      <c r="P220" s="91"/>
      <c r="Q220" s="91"/>
      <c r="R220" s="91"/>
      <c r="S220" s="91"/>
      <c r="T220" s="91"/>
      <c r="U220" s="91"/>
      <c r="V220" s="91"/>
      <c r="W220" s="91"/>
      <c r="X220" s="91"/>
      <c r="Y220" s="91"/>
      <c r="Z220" s="91"/>
      <c r="AA220" s="91"/>
      <c r="AB220" s="91"/>
      <c r="AC220" s="91"/>
      <c r="AD220" s="91"/>
      <c r="AE220" s="91"/>
      <c r="AF220" s="91"/>
      <c r="AG220" s="91"/>
      <c r="AH220" s="91"/>
      <c r="AI220" s="91"/>
    </row>
    <row r="221" spans="1:35" s="18" customFormat="1" ht="13.35" customHeight="1" x14ac:dyDescent="0.25">
      <c r="A221" s="91"/>
      <c r="B221" s="91"/>
      <c r="C221" s="91"/>
      <c r="D221" s="91"/>
      <c r="E221" s="91"/>
      <c r="F221" s="112"/>
      <c r="G221" s="112"/>
      <c r="H221" s="92"/>
      <c r="I221" s="91"/>
      <c r="J221" s="91"/>
      <c r="K221" s="91"/>
      <c r="L221" s="91"/>
      <c r="M221" s="91"/>
      <c r="N221" s="91"/>
      <c r="O221" s="91"/>
      <c r="P221" s="91"/>
      <c r="Q221" s="91"/>
      <c r="R221" s="91"/>
      <c r="S221" s="91"/>
      <c r="T221" s="91"/>
      <c r="U221" s="91"/>
      <c r="V221" s="91"/>
      <c r="W221" s="91"/>
      <c r="X221" s="91"/>
      <c r="Y221" s="91"/>
      <c r="Z221" s="91"/>
      <c r="AA221" s="91"/>
      <c r="AB221" s="91"/>
      <c r="AC221" s="91"/>
      <c r="AD221" s="91"/>
      <c r="AE221" s="91"/>
      <c r="AF221" s="91"/>
      <c r="AG221" s="91"/>
      <c r="AH221" s="91"/>
      <c r="AI221" s="91"/>
    </row>
    <row r="222" spans="1:35" s="18" customFormat="1" ht="13.35" customHeight="1" x14ac:dyDescent="0.25">
      <c r="A222" s="91"/>
      <c r="B222" s="91"/>
      <c r="C222" s="91"/>
      <c r="D222" s="91"/>
      <c r="E222" s="91"/>
      <c r="F222" s="112"/>
      <c r="G222" s="112"/>
      <c r="H222" s="92"/>
      <c r="I222" s="91"/>
      <c r="J222" s="91"/>
      <c r="K222" s="91"/>
      <c r="L222" s="91"/>
      <c r="M222" s="91"/>
      <c r="N222" s="91"/>
      <c r="O222" s="91"/>
      <c r="P222" s="91"/>
      <c r="Q222" s="91"/>
      <c r="R222" s="91"/>
      <c r="S222" s="91"/>
      <c r="T222" s="91"/>
      <c r="U222" s="91"/>
      <c r="V222" s="91"/>
      <c r="W222" s="91"/>
      <c r="X222" s="91"/>
      <c r="Y222" s="91"/>
      <c r="Z222" s="91"/>
      <c r="AA222" s="91"/>
      <c r="AB222" s="91"/>
      <c r="AC222" s="91"/>
      <c r="AD222" s="91"/>
      <c r="AE222" s="91"/>
      <c r="AF222" s="91"/>
      <c r="AG222" s="91"/>
      <c r="AH222" s="91"/>
      <c r="AI222" s="91"/>
    </row>
    <row r="223" spans="1:35" s="18" customFormat="1" ht="13.35" customHeight="1" x14ac:dyDescent="0.25">
      <c r="A223" s="91"/>
      <c r="B223" s="91"/>
      <c r="C223" s="91"/>
      <c r="D223" s="91"/>
      <c r="E223" s="91"/>
      <c r="F223" s="112"/>
      <c r="G223" s="112"/>
      <c r="H223" s="92"/>
      <c r="I223" s="91"/>
      <c r="J223" s="91"/>
      <c r="K223" s="91"/>
      <c r="L223" s="91"/>
      <c r="M223" s="91"/>
      <c r="N223" s="91"/>
      <c r="O223" s="91"/>
      <c r="P223" s="91"/>
      <c r="Q223" s="91"/>
      <c r="R223" s="91"/>
      <c r="S223" s="91"/>
      <c r="T223" s="91"/>
      <c r="U223" s="91"/>
      <c r="V223" s="91"/>
      <c r="W223" s="91"/>
      <c r="X223" s="91"/>
      <c r="Y223" s="91"/>
      <c r="Z223" s="91"/>
      <c r="AA223" s="91"/>
      <c r="AB223" s="91"/>
      <c r="AC223" s="91"/>
      <c r="AD223" s="91"/>
      <c r="AE223" s="91"/>
      <c r="AF223" s="91"/>
      <c r="AG223" s="91"/>
      <c r="AH223" s="91"/>
      <c r="AI223" s="91"/>
    </row>
    <row r="224" spans="1:35" s="18" customFormat="1" ht="13.35" customHeight="1" x14ac:dyDescent="0.25">
      <c r="A224" s="91"/>
      <c r="B224" s="91"/>
      <c r="C224" s="91"/>
      <c r="D224" s="91"/>
      <c r="E224" s="91"/>
      <c r="F224" s="112"/>
      <c r="G224" s="112"/>
      <c r="H224" s="92"/>
      <c r="I224" s="91"/>
      <c r="J224" s="91"/>
      <c r="K224" s="91"/>
      <c r="L224" s="91"/>
      <c r="M224" s="91"/>
      <c r="N224" s="91"/>
      <c r="O224" s="91"/>
      <c r="P224" s="91"/>
      <c r="Q224" s="91"/>
      <c r="R224" s="91"/>
      <c r="S224" s="91"/>
      <c r="T224" s="91"/>
      <c r="U224" s="91"/>
      <c r="V224" s="91"/>
      <c r="W224" s="91"/>
      <c r="X224" s="91"/>
      <c r="Y224" s="91"/>
      <c r="Z224" s="91"/>
      <c r="AA224" s="91"/>
      <c r="AB224" s="91"/>
      <c r="AC224" s="91"/>
      <c r="AD224" s="91"/>
      <c r="AE224" s="91"/>
      <c r="AF224" s="91"/>
      <c r="AG224" s="91"/>
      <c r="AH224" s="91"/>
      <c r="AI224" s="91"/>
    </row>
    <row r="225" spans="1:35" s="18" customFormat="1" ht="13.35" customHeight="1" x14ac:dyDescent="0.25">
      <c r="A225" s="91"/>
      <c r="B225" s="91"/>
      <c r="C225" s="91"/>
      <c r="D225" s="91"/>
      <c r="E225" s="91"/>
      <c r="F225" s="112"/>
      <c r="G225" s="112"/>
      <c r="H225" s="92"/>
      <c r="I225" s="91"/>
      <c r="J225" s="91"/>
      <c r="K225" s="91"/>
      <c r="L225" s="91"/>
      <c r="M225" s="91"/>
      <c r="N225" s="91"/>
      <c r="O225" s="91"/>
      <c r="P225" s="91"/>
      <c r="Q225" s="91"/>
      <c r="R225" s="91"/>
      <c r="S225" s="91"/>
      <c r="T225" s="91"/>
      <c r="U225" s="91"/>
      <c r="V225" s="91"/>
      <c r="W225" s="91"/>
      <c r="X225" s="91"/>
      <c r="Y225" s="91"/>
      <c r="Z225" s="91"/>
      <c r="AA225" s="91"/>
      <c r="AB225" s="91"/>
      <c r="AC225" s="91"/>
      <c r="AD225" s="91"/>
      <c r="AE225" s="91"/>
      <c r="AF225" s="91"/>
      <c r="AG225" s="91"/>
      <c r="AH225" s="91"/>
      <c r="AI225" s="91"/>
    </row>
    <row r="226" spans="1:35" s="18" customFormat="1" ht="13.35" customHeight="1" x14ac:dyDescent="0.25">
      <c r="A226" s="91"/>
      <c r="B226" s="91"/>
      <c r="C226" s="91"/>
      <c r="D226" s="91"/>
      <c r="E226" s="91"/>
      <c r="F226" s="112"/>
      <c r="G226" s="112"/>
      <c r="H226" s="92"/>
      <c r="I226" s="91"/>
      <c r="J226" s="91"/>
      <c r="K226" s="91"/>
      <c r="L226" s="91"/>
      <c r="M226" s="91"/>
      <c r="N226" s="91"/>
      <c r="O226" s="91"/>
      <c r="P226" s="91"/>
      <c r="Q226" s="91"/>
      <c r="R226" s="91"/>
      <c r="S226" s="91"/>
      <c r="T226" s="91"/>
      <c r="U226" s="91"/>
      <c r="V226" s="91"/>
      <c r="W226" s="91"/>
      <c r="X226" s="91"/>
      <c r="Y226" s="91"/>
      <c r="Z226" s="91"/>
      <c r="AA226" s="91"/>
      <c r="AB226" s="91"/>
      <c r="AC226" s="91"/>
      <c r="AD226" s="91"/>
      <c r="AE226" s="91"/>
      <c r="AF226" s="91"/>
      <c r="AG226" s="91"/>
      <c r="AH226" s="91"/>
      <c r="AI226" s="91"/>
    </row>
    <row r="227" spans="1:35" s="18" customFormat="1" ht="13.35" customHeight="1" x14ac:dyDescent="0.25">
      <c r="A227" s="91"/>
      <c r="B227" s="91"/>
      <c r="C227" s="91"/>
      <c r="D227" s="91"/>
      <c r="E227" s="91"/>
      <c r="F227" s="112"/>
      <c r="G227" s="112"/>
      <c r="H227" s="92"/>
      <c r="I227" s="91"/>
      <c r="J227" s="91"/>
      <c r="K227" s="91"/>
      <c r="L227" s="91"/>
      <c r="M227" s="91"/>
      <c r="N227" s="91"/>
      <c r="O227" s="91"/>
      <c r="P227" s="91"/>
      <c r="Q227" s="91"/>
      <c r="R227" s="91"/>
      <c r="S227" s="91"/>
      <c r="T227" s="91"/>
      <c r="U227" s="91"/>
      <c r="V227" s="91"/>
      <c r="W227" s="91"/>
      <c r="X227" s="91"/>
      <c r="Y227" s="91"/>
      <c r="Z227" s="91"/>
      <c r="AA227" s="91"/>
      <c r="AB227" s="91"/>
      <c r="AC227" s="91"/>
      <c r="AD227" s="91"/>
      <c r="AE227" s="91"/>
      <c r="AF227" s="91"/>
      <c r="AG227" s="91"/>
      <c r="AH227" s="91"/>
      <c r="AI227" s="91"/>
    </row>
    <row r="228" spans="1:35" s="18" customFormat="1" ht="13.35" customHeight="1" x14ac:dyDescent="0.25">
      <c r="A228" s="91"/>
      <c r="B228" s="91"/>
      <c r="C228" s="91"/>
      <c r="D228" s="91"/>
      <c r="E228" s="91"/>
      <c r="F228" s="112"/>
      <c r="G228" s="112"/>
      <c r="H228" s="92"/>
      <c r="I228" s="91"/>
      <c r="J228" s="91"/>
      <c r="K228" s="91"/>
      <c r="L228" s="91"/>
      <c r="M228" s="91"/>
      <c r="N228" s="91"/>
      <c r="O228" s="91"/>
      <c r="P228" s="91"/>
      <c r="Q228" s="91"/>
      <c r="R228" s="91"/>
      <c r="S228" s="91"/>
      <c r="T228" s="91"/>
      <c r="U228" s="91"/>
      <c r="V228" s="91"/>
      <c r="W228" s="91"/>
      <c r="X228" s="91"/>
      <c r="Y228" s="91"/>
      <c r="Z228" s="91"/>
      <c r="AA228" s="91"/>
      <c r="AB228" s="91"/>
      <c r="AC228" s="91"/>
      <c r="AD228" s="91"/>
      <c r="AE228" s="91"/>
      <c r="AF228" s="91"/>
      <c r="AG228" s="91"/>
      <c r="AH228" s="91"/>
      <c r="AI228" s="91"/>
    </row>
    <row r="229" spans="1:35" s="18" customFormat="1" ht="13.35" customHeight="1" x14ac:dyDescent="0.25">
      <c r="A229" s="91"/>
      <c r="B229" s="91"/>
      <c r="C229" s="91"/>
      <c r="D229" s="91"/>
      <c r="E229" s="91"/>
      <c r="F229" s="112"/>
      <c r="G229" s="112"/>
      <c r="H229" s="92"/>
      <c r="I229" s="91"/>
      <c r="J229" s="91"/>
      <c r="K229" s="91"/>
      <c r="L229" s="91"/>
      <c r="M229" s="91"/>
      <c r="N229" s="91"/>
      <c r="O229" s="91"/>
      <c r="P229" s="91"/>
      <c r="Q229" s="91"/>
      <c r="R229" s="91"/>
      <c r="S229" s="91"/>
      <c r="T229" s="91"/>
      <c r="U229" s="91"/>
      <c r="V229" s="91"/>
      <c r="W229" s="91"/>
      <c r="X229" s="91"/>
      <c r="Y229" s="91"/>
      <c r="Z229" s="91"/>
      <c r="AA229" s="91"/>
      <c r="AB229" s="91"/>
      <c r="AC229" s="91"/>
      <c r="AD229" s="91"/>
      <c r="AE229" s="91"/>
      <c r="AF229" s="91"/>
      <c r="AG229" s="91"/>
      <c r="AH229" s="91"/>
      <c r="AI229" s="91"/>
    </row>
    <row r="230" spans="1:35" s="18" customFormat="1" ht="13.35" customHeight="1" x14ac:dyDescent="0.25">
      <c r="A230" s="91"/>
      <c r="B230" s="91"/>
      <c r="C230" s="91"/>
      <c r="D230" s="91"/>
      <c r="E230" s="91"/>
      <c r="F230" s="112"/>
      <c r="G230" s="112"/>
      <c r="H230" s="92"/>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row>
    <row r="231" spans="1:35" s="18" customFormat="1" ht="13.35" customHeight="1" x14ac:dyDescent="0.25">
      <c r="A231" s="91"/>
      <c r="B231" s="91"/>
      <c r="C231" s="91"/>
      <c r="D231" s="91"/>
      <c r="E231" s="91"/>
      <c r="F231" s="112"/>
      <c r="G231" s="112"/>
      <c r="H231" s="92"/>
      <c r="I231" s="91"/>
      <c r="J231" s="91"/>
      <c r="K231" s="91"/>
      <c r="L231" s="91"/>
      <c r="M231" s="91"/>
      <c r="N231" s="91"/>
      <c r="O231" s="91"/>
      <c r="P231" s="91"/>
      <c r="Q231" s="91"/>
      <c r="R231" s="91"/>
      <c r="S231" s="91"/>
      <c r="T231" s="91"/>
      <c r="U231" s="91"/>
      <c r="V231" s="91"/>
      <c r="W231" s="91"/>
      <c r="X231" s="91"/>
      <c r="Y231" s="91"/>
      <c r="Z231" s="91"/>
      <c r="AA231" s="91"/>
      <c r="AB231" s="91"/>
      <c r="AC231" s="91"/>
      <c r="AD231" s="91"/>
      <c r="AE231" s="91"/>
      <c r="AF231" s="91"/>
      <c r="AG231" s="91"/>
      <c r="AH231" s="91"/>
      <c r="AI231" s="91"/>
    </row>
    <row r="232" spans="1:35" s="18" customFormat="1" ht="13.35" customHeight="1" x14ac:dyDescent="0.25">
      <c r="A232" s="91"/>
      <c r="B232" s="91"/>
      <c r="C232" s="91"/>
      <c r="D232" s="91"/>
      <c r="E232" s="91"/>
      <c r="F232" s="112"/>
      <c r="G232" s="112"/>
      <c r="H232" s="92"/>
      <c r="I232" s="91"/>
      <c r="J232" s="91"/>
      <c r="K232" s="91"/>
      <c r="L232" s="91"/>
      <c r="M232" s="91"/>
      <c r="N232" s="91"/>
      <c r="O232" s="91"/>
      <c r="P232" s="91"/>
      <c r="Q232" s="91"/>
      <c r="R232" s="91"/>
      <c r="S232" s="91"/>
      <c r="T232" s="91"/>
      <c r="U232" s="91"/>
      <c r="V232" s="91"/>
      <c r="W232" s="91"/>
      <c r="X232" s="91"/>
      <c r="Y232" s="91"/>
      <c r="Z232" s="91"/>
      <c r="AA232" s="91"/>
      <c r="AB232" s="91"/>
      <c r="AC232" s="91"/>
      <c r="AD232" s="91"/>
      <c r="AE232" s="91"/>
      <c r="AF232" s="91"/>
      <c r="AG232" s="91"/>
      <c r="AH232" s="91"/>
      <c r="AI232" s="91"/>
    </row>
    <row r="233" spans="1:35" s="18" customFormat="1" ht="13.35" customHeight="1" x14ac:dyDescent="0.25">
      <c r="A233" s="91"/>
      <c r="B233" s="91"/>
      <c r="C233" s="91"/>
      <c r="D233" s="91"/>
      <c r="E233" s="91"/>
      <c r="F233" s="112"/>
      <c r="G233" s="112"/>
      <c r="H233" s="92"/>
      <c r="I233" s="91"/>
      <c r="J233" s="91"/>
      <c r="K233" s="91"/>
      <c r="L233" s="91"/>
      <c r="M233" s="91"/>
      <c r="N233" s="91"/>
      <c r="O233" s="91"/>
      <c r="P233" s="91"/>
      <c r="Q233" s="91"/>
      <c r="R233" s="91"/>
      <c r="S233" s="91"/>
      <c r="T233" s="91"/>
      <c r="U233" s="91"/>
      <c r="V233" s="91"/>
      <c r="W233" s="91"/>
      <c r="X233" s="91"/>
      <c r="Y233" s="91"/>
      <c r="Z233" s="91"/>
      <c r="AA233" s="91"/>
      <c r="AB233" s="91"/>
      <c r="AC233" s="91"/>
      <c r="AD233" s="91"/>
      <c r="AE233" s="91"/>
      <c r="AF233" s="91"/>
      <c r="AG233" s="91"/>
      <c r="AH233" s="91"/>
      <c r="AI233" s="91"/>
    </row>
    <row r="234" spans="1:35" s="18" customFormat="1" ht="13.35" customHeight="1" x14ac:dyDescent="0.25">
      <c r="A234" s="91"/>
      <c r="B234" s="91"/>
      <c r="C234" s="91"/>
      <c r="D234" s="91"/>
      <c r="E234" s="91"/>
      <c r="F234" s="112"/>
      <c r="G234" s="112"/>
      <c r="H234" s="92"/>
      <c r="I234" s="91"/>
      <c r="J234" s="91"/>
      <c r="K234" s="91"/>
      <c r="L234" s="91"/>
      <c r="M234" s="91"/>
      <c r="N234" s="91"/>
      <c r="O234" s="91"/>
      <c r="P234" s="91"/>
      <c r="Q234" s="91"/>
      <c r="R234" s="91"/>
      <c r="S234" s="91"/>
      <c r="T234" s="91"/>
      <c r="U234" s="91"/>
      <c r="V234" s="91"/>
      <c r="W234" s="91"/>
      <c r="X234" s="91"/>
      <c r="Y234" s="91"/>
      <c r="Z234" s="91"/>
      <c r="AA234" s="91"/>
      <c r="AB234" s="91"/>
      <c r="AC234" s="91"/>
      <c r="AD234" s="91"/>
      <c r="AE234" s="91"/>
      <c r="AF234" s="91"/>
      <c r="AG234" s="91"/>
      <c r="AH234" s="91"/>
      <c r="AI234" s="91"/>
    </row>
    <row r="235" spans="1:35" s="18" customFormat="1" ht="13.35" customHeight="1" x14ac:dyDescent="0.25">
      <c r="A235" s="91"/>
      <c r="B235" s="91"/>
      <c r="C235" s="91"/>
      <c r="D235" s="91"/>
      <c r="E235" s="91"/>
      <c r="F235" s="112"/>
      <c r="G235" s="112"/>
      <c r="H235" s="92"/>
      <c r="I235" s="91"/>
      <c r="J235" s="91"/>
      <c r="K235" s="91"/>
      <c r="L235" s="91"/>
      <c r="M235" s="91"/>
      <c r="N235" s="91"/>
      <c r="O235" s="91"/>
      <c r="P235" s="91"/>
      <c r="Q235" s="91"/>
      <c r="R235" s="91"/>
      <c r="S235" s="91"/>
      <c r="T235" s="91"/>
      <c r="U235" s="91"/>
      <c r="V235" s="91"/>
      <c r="W235" s="91"/>
      <c r="X235" s="91"/>
      <c r="Y235" s="91"/>
      <c r="Z235" s="91"/>
      <c r="AA235" s="91"/>
      <c r="AB235" s="91"/>
      <c r="AC235" s="91"/>
      <c r="AD235" s="91"/>
      <c r="AE235" s="91"/>
      <c r="AF235" s="91"/>
      <c r="AG235" s="91"/>
      <c r="AH235" s="91"/>
      <c r="AI235" s="91"/>
    </row>
    <row r="236" spans="1:35" s="18" customFormat="1" ht="13.35" customHeight="1" x14ac:dyDescent="0.25">
      <c r="A236" s="91"/>
      <c r="B236" s="91"/>
      <c r="C236" s="91"/>
      <c r="D236" s="91"/>
      <c r="E236" s="91"/>
      <c r="F236" s="112"/>
      <c r="G236" s="112"/>
      <c r="H236" s="92"/>
      <c r="I236" s="91"/>
      <c r="J236" s="91"/>
      <c r="K236" s="91"/>
      <c r="L236" s="91"/>
      <c r="M236" s="91"/>
      <c r="N236" s="91"/>
      <c r="O236" s="91"/>
      <c r="P236" s="91"/>
      <c r="Q236" s="91"/>
      <c r="R236" s="91"/>
      <c r="S236" s="91"/>
      <c r="T236" s="91"/>
      <c r="U236" s="91"/>
      <c r="V236" s="91"/>
      <c r="W236" s="91"/>
      <c r="X236" s="91"/>
      <c r="Y236" s="91"/>
      <c r="Z236" s="91"/>
      <c r="AA236" s="91"/>
      <c r="AB236" s="91"/>
      <c r="AC236" s="91"/>
      <c r="AD236" s="91"/>
      <c r="AE236" s="91"/>
      <c r="AF236" s="91"/>
      <c r="AG236" s="91"/>
      <c r="AH236" s="91"/>
      <c r="AI236" s="91"/>
    </row>
    <row r="237" spans="1:35" s="18" customFormat="1" ht="13.35" customHeight="1" x14ac:dyDescent="0.25">
      <c r="A237" s="91"/>
      <c r="B237" s="91"/>
      <c r="C237" s="91"/>
      <c r="D237" s="91"/>
      <c r="E237" s="91"/>
      <c r="F237" s="112"/>
      <c r="G237" s="112"/>
      <c r="H237" s="92"/>
      <c r="I237" s="91"/>
      <c r="J237" s="91"/>
      <c r="K237" s="91"/>
      <c r="L237" s="91"/>
      <c r="M237" s="91"/>
      <c r="N237" s="91"/>
      <c r="O237" s="91"/>
      <c r="P237" s="91"/>
      <c r="Q237" s="91"/>
      <c r="R237" s="91"/>
      <c r="S237" s="91"/>
      <c r="T237" s="91"/>
      <c r="U237" s="91"/>
      <c r="V237" s="91"/>
      <c r="W237" s="91"/>
      <c r="X237" s="91"/>
      <c r="Y237" s="91"/>
      <c r="Z237" s="91"/>
      <c r="AA237" s="91"/>
      <c r="AB237" s="91"/>
      <c r="AC237" s="91"/>
      <c r="AD237" s="91"/>
      <c r="AE237" s="91"/>
      <c r="AF237" s="91"/>
      <c r="AG237" s="91"/>
      <c r="AH237" s="91"/>
      <c r="AI237" s="91"/>
    </row>
    <row r="238" spans="1:35" s="18" customFormat="1" ht="13.35" customHeight="1" x14ac:dyDescent="0.25">
      <c r="A238" s="91"/>
      <c r="B238" s="91"/>
      <c r="C238" s="91"/>
      <c r="D238" s="91"/>
      <c r="E238" s="91"/>
      <c r="F238" s="112"/>
      <c r="G238" s="112"/>
      <c r="H238" s="92"/>
      <c r="I238" s="91"/>
      <c r="J238" s="91"/>
      <c r="K238" s="91"/>
      <c r="L238" s="91"/>
      <c r="M238" s="91"/>
      <c r="N238" s="91"/>
      <c r="O238" s="91"/>
      <c r="P238" s="91"/>
      <c r="Q238" s="91"/>
      <c r="R238" s="91"/>
      <c r="S238" s="91"/>
      <c r="T238" s="91"/>
      <c r="U238" s="91"/>
      <c r="V238" s="91"/>
      <c r="W238" s="91"/>
      <c r="X238" s="91"/>
      <c r="Y238" s="91"/>
      <c r="Z238" s="91"/>
      <c r="AA238" s="91"/>
      <c r="AB238" s="91"/>
      <c r="AC238" s="91"/>
      <c r="AD238" s="91"/>
      <c r="AE238" s="91"/>
      <c r="AF238" s="91"/>
      <c r="AG238" s="91"/>
      <c r="AH238" s="91"/>
      <c r="AI238" s="91"/>
    </row>
    <row r="239" spans="1:35" s="18" customFormat="1" ht="13.35" customHeight="1" x14ac:dyDescent="0.25">
      <c r="A239" s="91"/>
      <c r="B239" s="91"/>
      <c r="C239" s="91"/>
      <c r="D239" s="91"/>
      <c r="E239" s="91"/>
      <c r="F239" s="112"/>
      <c r="G239" s="112"/>
      <c r="H239" s="92"/>
      <c r="I239" s="91"/>
      <c r="J239" s="91"/>
      <c r="K239" s="91"/>
      <c r="L239" s="91"/>
      <c r="M239" s="91"/>
      <c r="N239" s="91"/>
      <c r="O239" s="91"/>
      <c r="P239" s="91"/>
      <c r="Q239" s="91"/>
      <c r="R239" s="91"/>
      <c r="S239" s="91"/>
      <c r="T239" s="91"/>
      <c r="U239" s="91"/>
      <c r="V239" s="91"/>
      <c r="W239" s="91"/>
      <c r="X239" s="91"/>
      <c r="Y239" s="91"/>
      <c r="Z239" s="91"/>
      <c r="AA239" s="91"/>
      <c r="AB239" s="91"/>
      <c r="AC239" s="91"/>
      <c r="AD239" s="91"/>
      <c r="AE239" s="91"/>
      <c r="AF239" s="91"/>
      <c r="AG239" s="91"/>
      <c r="AH239" s="91"/>
      <c r="AI239" s="91"/>
    </row>
    <row r="240" spans="1:35" s="18" customFormat="1" ht="13.35" customHeight="1" x14ac:dyDescent="0.25">
      <c r="A240" s="91"/>
      <c r="B240" s="91"/>
      <c r="C240" s="91"/>
      <c r="D240" s="91"/>
      <c r="E240" s="91"/>
      <c r="F240" s="112"/>
      <c r="G240" s="112"/>
      <c r="H240" s="92"/>
      <c r="I240" s="91"/>
      <c r="J240" s="91"/>
      <c r="K240" s="91"/>
      <c r="L240" s="91"/>
      <c r="M240" s="91"/>
      <c r="N240" s="91"/>
      <c r="O240" s="91"/>
      <c r="P240" s="91"/>
      <c r="Q240" s="91"/>
      <c r="R240" s="91"/>
      <c r="S240" s="91"/>
      <c r="T240" s="91"/>
      <c r="U240" s="91"/>
      <c r="V240" s="91"/>
      <c r="W240" s="91"/>
      <c r="X240" s="91"/>
      <c r="Y240" s="91"/>
      <c r="Z240" s="91"/>
      <c r="AA240" s="91"/>
      <c r="AB240" s="91"/>
      <c r="AC240" s="91"/>
      <c r="AD240" s="91"/>
      <c r="AE240" s="91"/>
      <c r="AF240" s="91"/>
      <c r="AG240" s="91"/>
      <c r="AH240" s="91"/>
      <c r="AI240" s="91"/>
    </row>
    <row r="241" spans="1:35" s="18" customFormat="1" ht="13.35" customHeight="1" x14ac:dyDescent="0.25">
      <c r="A241" s="91"/>
      <c r="B241" s="91"/>
      <c r="C241" s="91"/>
      <c r="D241" s="91"/>
      <c r="E241" s="91"/>
      <c r="F241" s="112"/>
      <c r="G241" s="112"/>
      <c r="H241" s="92"/>
      <c r="I241" s="91"/>
      <c r="J241" s="91"/>
      <c r="K241" s="91"/>
      <c r="L241" s="91"/>
      <c r="M241" s="91"/>
      <c r="N241" s="91"/>
      <c r="O241" s="91"/>
      <c r="P241" s="91"/>
      <c r="Q241" s="91"/>
      <c r="R241" s="91"/>
      <c r="S241" s="91"/>
      <c r="T241" s="91"/>
      <c r="U241" s="91"/>
      <c r="V241" s="91"/>
      <c r="W241" s="91"/>
      <c r="X241" s="91"/>
      <c r="Y241" s="91"/>
      <c r="Z241" s="91"/>
      <c r="AA241" s="91"/>
      <c r="AB241" s="91"/>
      <c r="AC241" s="91"/>
      <c r="AD241" s="91"/>
      <c r="AE241" s="91"/>
      <c r="AF241" s="91"/>
      <c r="AG241" s="91"/>
      <c r="AH241" s="91"/>
      <c r="AI241" s="91"/>
    </row>
    <row r="242" spans="1:35" s="18" customFormat="1" ht="13.35" customHeight="1" x14ac:dyDescent="0.25">
      <c r="A242" s="91"/>
      <c r="B242" s="91"/>
      <c r="C242" s="91"/>
      <c r="D242" s="91"/>
      <c r="E242" s="91"/>
      <c r="F242" s="112"/>
      <c r="G242" s="112"/>
      <c r="H242" s="92"/>
      <c r="I242" s="91"/>
      <c r="J242" s="91"/>
      <c r="K242" s="91"/>
      <c r="L242" s="91"/>
      <c r="M242" s="91"/>
      <c r="N242" s="91"/>
      <c r="O242" s="91"/>
      <c r="P242" s="91"/>
      <c r="Q242" s="91"/>
      <c r="R242" s="91"/>
      <c r="S242" s="91"/>
      <c r="T242" s="91"/>
      <c r="U242" s="91"/>
      <c r="V242" s="91"/>
      <c r="W242" s="91"/>
      <c r="X242" s="91"/>
      <c r="Y242" s="91"/>
      <c r="Z242" s="91"/>
      <c r="AA242" s="91"/>
      <c r="AB242" s="91"/>
      <c r="AC242" s="91"/>
      <c r="AD242" s="91"/>
      <c r="AE242" s="91"/>
      <c r="AF242" s="91"/>
      <c r="AG242" s="91"/>
      <c r="AH242" s="91"/>
      <c r="AI242" s="91"/>
    </row>
    <row r="243" spans="1:35" s="18" customFormat="1" ht="13.35" customHeight="1" x14ac:dyDescent="0.25">
      <c r="A243" s="91"/>
      <c r="B243" s="91"/>
      <c r="C243" s="91"/>
      <c r="D243" s="91"/>
      <c r="E243" s="91"/>
      <c r="F243" s="112"/>
      <c r="G243" s="112"/>
      <c r="H243" s="92"/>
      <c r="I243" s="91"/>
      <c r="J243" s="91"/>
      <c r="K243" s="91"/>
      <c r="L243" s="91"/>
      <c r="M243" s="91"/>
      <c r="N243" s="91"/>
      <c r="O243" s="91"/>
      <c r="P243" s="91"/>
      <c r="Q243" s="91"/>
      <c r="R243" s="91"/>
      <c r="S243" s="91"/>
      <c r="T243" s="91"/>
      <c r="U243" s="91"/>
      <c r="V243" s="91"/>
      <c r="W243" s="91"/>
      <c r="X243" s="91"/>
      <c r="Y243" s="91"/>
      <c r="Z243" s="91"/>
      <c r="AA243" s="91"/>
      <c r="AB243" s="91"/>
      <c r="AC243" s="91"/>
      <c r="AD243" s="91"/>
      <c r="AE243" s="91"/>
      <c r="AF243" s="91"/>
      <c r="AG243" s="91"/>
      <c r="AH243" s="91"/>
      <c r="AI243" s="91"/>
    </row>
    <row r="244" spans="1:35" s="18" customFormat="1" ht="13.35" customHeight="1" x14ac:dyDescent="0.25">
      <c r="A244" s="91"/>
      <c r="B244" s="91"/>
      <c r="C244" s="91"/>
      <c r="D244" s="91"/>
      <c r="E244" s="91"/>
      <c r="F244" s="112"/>
      <c r="G244" s="112"/>
      <c r="H244" s="92"/>
      <c r="I244" s="91"/>
      <c r="J244" s="91"/>
      <c r="K244" s="91"/>
      <c r="L244" s="91"/>
      <c r="M244" s="91"/>
      <c r="N244" s="91"/>
      <c r="O244" s="91"/>
      <c r="P244" s="91"/>
      <c r="Q244" s="91"/>
      <c r="R244" s="91"/>
      <c r="S244" s="91"/>
      <c r="T244" s="91"/>
      <c r="U244" s="91"/>
      <c r="V244" s="91"/>
      <c r="W244" s="91"/>
      <c r="X244" s="91"/>
      <c r="Y244" s="91"/>
      <c r="Z244" s="91"/>
      <c r="AA244" s="91"/>
      <c r="AB244" s="91"/>
      <c r="AC244" s="91"/>
      <c r="AD244" s="91"/>
      <c r="AE244" s="91"/>
      <c r="AF244" s="91"/>
      <c r="AG244" s="91"/>
      <c r="AH244" s="91"/>
      <c r="AI244" s="91"/>
    </row>
    <row r="245" spans="1:35" s="18" customFormat="1" ht="13.35" customHeight="1" x14ac:dyDescent="0.25">
      <c r="A245" s="91"/>
      <c r="B245" s="91"/>
      <c r="C245" s="91"/>
      <c r="D245" s="91"/>
      <c r="E245" s="91"/>
      <c r="F245" s="112"/>
      <c r="G245" s="112"/>
      <c r="H245" s="92"/>
      <c r="I245" s="91"/>
      <c r="J245" s="91"/>
      <c r="K245" s="91"/>
      <c r="L245" s="91"/>
      <c r="M245" s="91"/>
      <c r="N245" s="91"/>
      <c r="O245" s="91"/>
      <c r="P245" s="91"/>
      <c r="Q245" s="91"/>
      <c r="R245" s="91"/>
      <c r="S245" s="91"/>
      <c r="T245" s="91"/>
      <c r="U245" s="91"/>
      <c r="V245" s="91"/>
      <c r="W245" s="91"/>
      <c r="X245" s="91"/>
      <c r="Y245" s="91"/>
      <c r="Z245" s="91"/>
      <c r="AA245" s="91"/>
      <c r="AB245" s="91"/>
      <c r="AC245" s="91"/>
      <c r="AD245" s="91"/>
      <c r="AE245" s="91"/>
      <c r="AF245" s="91"/>
      <c r="AG245" s="91"/>
      <c r="AH245" s="91"/>
      <c r="AI245" s="91"/>
    </row>
    <row r="246" spans="1:35" s="18" customFormat="1" ht="13.35" customHeight="1" x14ac:dyDescent="0.25">
      <c r="A246" s="91"/>
      <c r="B246" s="91"/>
      <c r="C246" s="91"/>
      <c r="D246" s="91"/>
      <c r="E246" s="91"/>
      <c r="F246" s="112"/>
      <c r="G246" s="112"/>
      <c r="H246" s="92"/>
      <c r="I246" s="91"/>
      <c r="J246" s="91"/>
      <c r="K246" s="91"/>
      <c r="L246" s="91"/>
      <c r="M246" s="91"/>
      <c r="N246" s="91"/>
      <c r="O246" s="91"/>
      <c r="P246" s="91"/>
      <c r="Q246" s="91"/>
      <c r="R246" s="91"/>
      <c r="S246" s="91"/>
      <c r="T246" s="91"/>
      <c r="U246" s="91"/>
      <c r="V246" s="91"/>
      <c r="W246" s="91"/>
      <c r="X246" s="91"/>
      <c r="Y246" s="91"/>
      <c r="Z246" s="91"/>
      <c r="AA246" s="91"/>
      <c r="AB246" s="91"/>
      <c r="AC246" s="91"/>
      <c r="AD246" s="91"/>
      <c r="AE246" s="91"/>
      <c r="AF246" s="91"/>
      <c r="AG246" s="91"/>
      <c r="AH246" s="91"/>
      <c r="AI246" s="91"/>
    </row>
    <row r="247" spans="1:35" s="18" customFormat="1" ht="13.35" customHeight="1" x14ac:dyDescent="0.25">
      <c r="A247" s="91"/>
      <c r="B247" s="91"/>
      <c r="C247" s="91"/>
      <c r="D247" s="91"/>
      <c r="E247" s="91"/>
      <c r="F247" s="112"/>
      <c r="G247" s="112"/>
      <c r="H247" s="92"/>
      <c r="I247" s="91"/>
      <c r="J247" s="91"/>
      <c r="K247" s="91"/>
      <c r="L247" s="91"/>
      <c r="M247" s="91"/>
      <c r="N247" s="91"/>
      <c r="O247" s="91"/>
      <c r="P247" s="91"/>
      <c r="Q247" s="91"/>
      <c r="R247" s="91"/>
      <c r="S247" s="91"/>
      <c r="T247" s="91"/>
      <c r="U247" s="91"/>
      <c r="V247" s="91"/>
      <c r="W247" s="91"/>
      <c r="X247" s="91"/>
      <c r="Y247" s="91"/>
      <c r="Z247" s="91"/>
      <c r="AA247" s="91"/>
      <c r="AB247" s="91"/>
      <c r="AC247" s="91"/>
      <c r="AD247" s="91"/>
      <c r="AE247" s="91"/>
      <c r="AF247" s="91"/>
      <c r="AG247" s="91"/>
      <c r="AH247" s="91"/>
      <c r="AI247" s="91"/>
    </row>
    <row r="248" spans="1:35" s="18" customFormat="1" ht="13.35" customHeight="1" x14ac:dyDescent="0.25">
      <c r="A248" s="91"/>
      <c r="B248" s="91"/>
      <c r="C248" s="91"/>
      <c r="D248" s="91"/>
      <c r="E248" s="91"/>
      <c r="F248" s="112"/>
      <c r="G248" s="112"/>
      <c r="H248" s="92"/>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row>
    <row r="249" spans="1:35" s="18" customFormat="1" ht="13.35" customHeight="1" x14ac:dyDescent="0.25">
      <c r="A249" s="91"/>
      <c r="B249" s="91"/>
      <c r="C249" s="91"/>
      <c r="D249" s="91"/>
      <c r="E249" s="91"/>
      <c r="F249" s="112"/>
      <c r="G249" s="112"/>
      <c r="H249" s="92"/>
      <c r="I249" s="91"/>
      <c r="J249" s="91"/>
      <c r="K249" s="91"/>
      <c r="L249" s="91"/>
      <c r="M249" s="91"/>
      <c r="N249" s="91"/>
      <c r="O249" s="91"/>
      <c r="P249" s="91"/>
      <c r="Q249" s="91"/>
      <c r="R249" s="91"/>
      <c r="S249" s="91"/>
      <c r="T249" s="91"/>
      <c r="U249" s="91"/>
      <c r="V249" s="91"/>
      <c r="W249" s="91"/>
      <c r="X249" s="91"/>
      <c r="Y249" s="91"/>
      <c r="Z249" s="91"/>
      <c r="AA249" s="91"/>
      <c r="AB249" s="91"/>
      <c r="AC249" s="91"/>
      <c r="AD249" s="91"/>
      <c r="AE249" s="91"/>
      <c r="AF249" s="91"/>
      <c r="AG249" s="91"/>
      <c r="AH249" s="91"/>
      <c r="AI249" s="91"/>
    </row>
    <row r="250" spans="1:35" s="18" customFormat="1" ht="13.35" customHeight="1" x14ac:dyDescent="0.25">
      <c r="A250" s="91"/>
      <c r="B250" s="91"/>
      <c r="C250" s="91"/>
      <c r="D250" s="91"/>
      <c r="E250" s="91"/>
      <c r="F250" s="112"/>
      <c r="G250" s="112"/>
      <c r="H250" s="92"/>
      <c r="I250" s="91"/>
      <c r="J250" s="91"/>
      <c r="K250" s="91"/>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row>
    <row r="251" spans="1:35" s="18" customFormat="1" ht="13.35" customHeight="1" x14ac:dyDescent="0.25">
      <c r="A251" s="91"/>
      <c r="B251" s="91"/>
      <c r="C251" s="91"/>
      <c r="D251" s="91"/>
      <c r="E251" s="91"/>
      <c r="F251" s="112"/>
      <c r="G251" s="112"/>
      <c r="H251" s="92"/>
      <c r="I251" s="91"/>
      <c r="J251" s="91"/>
      <c r="K251" s="91"/>
      <c r="L251" s="91"/>
      <c r="M251" s="91"/>
      <c r="N251" s="91"/>
      <c r="O251" s="91"/>
      <c r="P251" s="91"/>
      <c r="Q251" s="91"/>
      <c r="R251" s="91"/>
      <c r="S251" s="91"/>
      <c r="T251" s="91"/>
      <c r="U251" s="91"/>
      <c r="V251" s="91"/>
      <c r="W251" s="91"/>
      <c r="X251" s="91"/>
      <c r="Y251" s="91"/>
      <c r="Z251" s="91"/>
      <c r="AA251" s="91"/>
      <c r="AB251" s="91"/>
      <c r="AC251" s="91"/>
      <c r="AD251" s="91"/>
      <c r="AE251" s="91"/>
      <c r="AF251" s="91"/>
      <c r="AG251" s="91"/>
      <c r="AH251" s="91"/>
      <c r="AI251" s="91"/>
    </row>
    <row r="252" spans="1:35" s="18" customFormat="1" ht="13.35" customHeight="1" x14ac:dyDescent="0.25">
      <c r="A252" s="91"/>
      <c r="B252" s="91"/>
      <c r="C252" s="91"/>
      <c r="D252" s="91"/>
      <c r="E252" s="91"/>
      <c r="F252" s="112"/>
      <c r="G252" s="112"/>
      <c r="H252" s="92"/>
      <c r="I252" s="91"/>
      <c r="J252" s="91"/>
      <c r="K252" s="91"/>
      <c r="L252" s="91"/>
      <c r="M252" s="91"/>
      <c r="N252" s="91"/>
      <c r="O252" s="91"/>
      <c r="P252" s="91"/>
      <c r="Q252" s="91"/>
      <c r="R252" s="91"/>
      <c r="S252" s="91"/>
      <c r="T252" s="91"/>
      <c r="U252" s="91"/>
      <c r="V252" s="91"/>
      <c r="W252" s="91"/>
      <c r="X252" s="91"/>
      <c r="Y252" s="91"/>
      <c r="Z252" s="91"/>
      <c r="AA252" s="91"/>
      <c r="AB252" s="91"/>
      <c r="AC252" s="91"/>
      <c r="AD252" s="91"/>
      <c r="AE252" s="91"/>
      <c r="AF252" s="91"/>
      <c r="AG252" s="91"/>
      <c r="AH252" s="91"/>
      <c r="AI252" s="91"/>
    </row>
    <row r="253" spans="1:35" s="18" customFormat="1" ht="13.35" customHeight="1" x14ac:dyDescent="0.25">
      <c r="A253" s="91"/>
      <c r="B253" s="91"/>
      <c r="C253" s="91"/>
      <c r="D253" s="91"/>
      <c r="E253" s="91"/>
      <c r="F253" s="112"/>
      <c r="G253" s="112"/>
      <c r="H253" s="92"/>
      <c r="I253" s="91"/>
      <c r="J253" s="91"/>
      <c r="K253" s="91"/>
      <c r="L253" s="91"/>
      <c r="M253" s="91"/>
      <c r="N253" s="91"/>
      <c r="O253" s="91"/>
      <c r="P253" s="91"/>
      <c r="Q253" s="91"/>
      <c r="R253" s="91"/>
      <c r="S253" s="91"/>
      <c r="T253" s="91"/>
      <c r="U253" s="91"/>
      <c r="V253" s="91"/>
      <c r="W253" s="91"/>
      <c r="X253" s="91"/>
      <c r="Y253" s="91"/>
      <c r="Z253" s="91"/>
      <c r="AA253" s="91"/>
      <c r="AB253" s="91"/>
      <c r="AC253" s="91"/>
      <c r="AD253" s="91"/>
      <c r="AE253" s="91"/>
      <c r="AF253" s="91"/>
      <c r="AG253" s="91"/>
      <c r="AH253" s="91"/>
      <c r="AI253" s="91"/>
    </row>
    <row r="254" spans="1:35" s="18" customFormat="1" ht="13.35" customHeight="1" x14ac:dyDescent="0.25">
      <c r="A254" s="91"/>
      <c r="B254" s="91"/>
      <c r="C254" s="91"/>
      <c r="D254" s="91"/>
      <c r="E254" s="91"/>
      <c r="F254" s="112"/>
      <c r="G254" s="112"/>
      <c r="H254" s="92"/>
      <c r="I254" s="91"/>
      <c r="J254" s="91"/>
      <c r="K254" s="91"/>
      <c r="L254" s="91"/>
      <c r="M254" s="91"/>
      <c r="N254" s="91"/>
      <c r="O254" s="91"/>
      <c r="P254" s="91"/>
      <c r="Q254" s="91"/>
      <c r="R254" s="91"/>
      <c r="S254" s="91"/>
      <c r="T254" s="91"/>
      <c r="U254" s="91"/>
      <c r="V254" s="91"/>
      <c r="W254" s="91"/>
      <c r="X254" s="91"/>
      <c r="Y254" s="91"/>
      <c r="Z254" s="91"/>
      <c r="AA254" s="91"/>
      <c r="AB254" s="91"/>
      <c r="AC254" s="91"/>
      <c r="AD254" s="91"/>
      <c r="AE254" s="91"/>
      <c r="AF254" s="91"/>
      <c r="AG254" s="91"/>
      <c r="AH254" s="91"/>
      <c r="AI254" s="91"/>
    </row>
    <row r="255" spans="1:35" s="18" customFormat="1" ht="13.35" customHeight="1" x14ac:dyDescent="0.25">
      <c r="A255" s="91"/>
      <c r="B255" s="91"/>
      <c r="C255" s="91"/>
      <c r="D255" s="91"/>
      <c r="E255" s="91"/>
      <c r="F255" s="112"/>
      <c r="G255" s="112"/>
      <c r="H255" s="92"/>
      <c r="I255" s="91"/>
      <c r="J255" s="91"/>
      <c r="K255" s="91"/>
      <c r="L255" s="91"/>
      <c r="M255" s="91"/>
      <c r="N255" s="91"/>
      <c r="O255" s="91"/>
      <c r="P255" s="91"/>
      <c r="Q255" s="91"/>
      <c r="R255" s="91"/>
      <c r="S255" s="91"/>
      <c r="T255" s="91"/>
      <c r="U255" s="91"/>
      <c r="V255" s="91"/>
      <c r="W255" s="91"/>
      <c r="X255" s="91"/>
      <c r="Y255" s="91"/>
      <c r="Z255" s="91"/>
      <c r="AA255" s="91"/>
      <c r="AB255" s="91"/>
      <c r="AC255" s="91"/>
      <c r="AD255" s="91"/>
      <c r="AE255" s="91"/>
      <c r="AF255" s="91"/>
      <c r="AG255" s="91"/>
      <c r="AH255" s="91"/>
      <c r="AI255" s="91"/>
    </row>
    <row r="256" spans="1:35" s="18" customFormat="1" ht="13.35" customHeight="1" x14ac:dyDescent="0.25">
      <c r="A256" s="91"/>
      <c r="B256" s="91"/>
      <c r="C256" s="91"/>
      <c r="D256" s="91"/>
      <c r="E256" s="91"/>
      <c r="F256" s="112"/>
      <c r="G256" s="112"/>
      <c r="H256" s="92"/>
      <c r="I256" s="91"/>
      <c r="J256" s="91"/>
      <c r="K256" s="91"/>
      <c r="L256" s="91"/>
      <c r="M256" s="91"/>
      <c r="N256" s="91"/>
      <c r="O256" s="91"/>
      <c r="P256" s="91"/>
      <c r="Q256" s="91"/>
      <c r="R256" s="91"/>
      <c r="S256" s="91"/>
      <c r="T256" s="91"/>
      <c r="U256" s="91"/>
      <c r="V256" s="91"/>
      <c r="W256" s="91"/>
      <c r="X256" s="91"/>
      <c r="Y256" s="91"/>
      <c r="Z256" s="91"/>
      <c r="AA256" s="91"/>
      <c r="AB256" s="91"/>
      <c r="AC256" s="91"/>
      <c r="AD256" s="91"/>
      <c r="AE256" s="91"/>
      <c r="AF256" s="91"/>
      <c r="AG256" s="91"/>
      <c r="AH256" s="91"/>
      <c r="AI256" s="91"/>
    </row>
    <row r="257" spans="1:35" s="18" customFormat="1" ht="13.35" customHeight="1" x14ac:dyDescent="0.25">
      <c r="A257" s="91"/>
      <c r="B257" s="91"/>
      <c r="C257" s="91"/>
      <c r="D257" s="91"/>
      <c r="E257" s="91"/>
      <c r="F257" s="112"/>
      <c r="G257" s="112"/>
      <c r="H257" s="92"/>
      <c r="I257" s="91"/>
      <c r="J257" s="91"/>
      <c r="K257" s="91"/>
      <c r="L257" s="91"/>
      <c r="M257" s="91"/>
      <c r="N257" s="91"/>
      <c r="O257" s="91"/>
      <c r="P257" s="91"/>
      <c r="Q257" s="91"/>
      <c r="R257" s="91"/>
      <c r="S257" s="91"/>
      <c r="T257" s="91"/>
      <c r="U257" s="91"/>
      <c r="V257" s="91"/>
      <c r="W257" s="91"/>
      <c r="X257" s="91"/>
      <c r="Y257" s="91"/>
      <c r="Z257" s="91"/>
      <c r="AA257" s="91"/>
      <c r="AB257" s="91"/>
      <c r="AC257" s="91"/>
      <c r="AD257" s="91"/>
      <c r="AE257" s="91"/>
      <c r="AF257" s="91"/>
      <c r="AG257" s="91"/>
      <c r="AH257" s="91"/>
      <c r="AI257" s="91"/>
    </row>
    <row r="258" spans="1:35" s="18" customFormat="1" ht="13.35" customHeight="1" x14ac:dyDescent="0.25">
      <c r="A258" s="91"/>
      <c r="B258" s="91"/>
      <c r="C258" s="91"/>
      <c r="D258" s="91"/>
      <c r="E258" s="91"/>
      <c r="F258" s="112"/>
      <c r="G258" s="112"/>
      <c r="H258" s="92"/>
      <c r="I258" s="91"/>
      <c r="J258" s="91"/>
      <c r="K258" s="91"/>
      <c r="L258" s="91"/>
      <c r="M258" s="91"/>
      <c r="N258" s="91"/>
      <c r="O258" s="91"/>
      <c r="P258" s="91"/>
      <c r="Q258" s="91"/>
      <c r="R258" s="91"/>
      <c r="S258" s="91"/>
      <c r="T258" s="91"/>
      <c r="U258" s="91"/>
      <c r="V258" s="91"/>
      <c r="W258" s="91"/>
      <c r="X258" s="91"/>
      <c r="Y258" s="91"/>
      <c r="Z258" s="91"/>
      <c r="AA258" s="91"/>
      <c r="AB258" s="91"/>
      <c r="AC258" s="91"/>
      <c r="AD258" s="91"/>
      <c r="AE258" s="91"/>
      <c r="AF258" s="91"/>
      <c r="AG258" s="91"/>
      <c r="AH258" s="91"/>
      <c r="AI258" s="91"/>
    </row>
    <row r="259" spans="1:35" s="18" customFormat="1" ht="13.35" customHeight="1" x14ac:dyDescent="0.25">
      <c r="A259" s="91"/>
      <c r="B259" s="91"/>
      <c r="C259" s="91"/>
      <c r="D259" s="91"/>
      <c r="E259" s="91"/>
      <c r="F259" s="112"/>
      <c r="G259" s="112"/>
      <c r="H259" s="92"/>
      <c r="I259" s="91"/>
      <c r="J259" s="91"/>
      <c r="K259" s="91"/>
      <c r="L259" s="91"/>
      <c r="M259" s="91"/>
      <c r="N259" s="91"/>
      <c r="O259" s="91"/>
      <c r="P259" s="91"/>
      <c r="Q259" s="91"/>
      <c r="R259" s="91"/>
      <c r="S259" s="91"/>
      <c r="T259" s="91"/>
      <c r="U259" s="91"/>
      <c r="V259" s="91"/>
      <c r="W259" s="91"/>
      <c r="X259" s="91"/>
      <c r="Y259" s="91"/>
      <c r="Z259" s="91"/>
      <c r="AA259" s="91"/>
      <c r="AB259" s="91"/>
      <c r="AC259" s="91"/>
      <c r="AD259" s="91"/>
      <c r="AE259" s="91"/>
      <c r="AF259" s="91"/>
      <c r="AG259" s="91"/>
      <c r="AH259" s="91"/>
      <c r="AI259" s="91"/>
    </row>
    <row r="260" spans="1:35" s="18" customFormat="1" ht="13.35" customHeight="1" x14ac:dyDescent="0.25">
      <c r="A260" s="91"/>
      <c r="B260" s="91"/>
      <c r="C260" s="91"/>
      <c r="D260" s="91"/>
      <c r="E260" s="91"/>
      <c r="F260" s="112"/>
      <c r="G260" s="112"/>
      <c r="H260" s="92"/>
      <c r="I260" s="91"/>
      <c r="J260" s="91"/>
      <c r="K260" s="91"/>
      <c r="L260" s="91"/>
      <c r="M260" s="91"/>
      <c r="N260" s="91"/>
      <c r="O260" s="91"/>
      <c r="P260" s="91"/>
      <c r="Q260" s="91"/>
      <c r="R260" s="91"/>
      <c r="S260" s="91"/>
      <c r="T260" s="91"/>
      <c r="U260" s="91"/>
      <c r="V260" s="91"/>
      <c r="W260" s="91"/>
      <c r="X260" s="91"/>
      <c r="Y260" s="91"/>
      <c r="Z260" s="91"/>
      <c r="AA260" s="91"/>
      <c r="AB260" s="91"/>
      <c r="AC260" s="91"/>
      <c r="AD260" s="91"/>
      <c r="AE260" s="91"/>
      <c r="AF260" s="91"/>
      <c r="AG260" s="91"/>
      <c r="AH260" s="91"/>
      <c r="AI260" s="91"/>
    </row>
    <row r="261" spans="1:35" s="18" customFormat="1" ht="13.35" customHeight="1" x14ac:dyDescent="0.25">
      <c r="A261" s="91"/>
      <c r="B261" s="91"/>
      <c r="C261" s="91"/>
      <c r="D261" s="91"/>
      <c r="E261" s="91"/>
      <c r="F261" s="112"/>
      <c r="G261" s="112"/>
      <c r="H261" s="92"/>
      <c r="I261" s="91"/>
      <c r="J261" s="91"/>
      <c r="K261" s="91"/>
      <c r="L261" s="91"/>
      <c r="M261" s="91"/>
      <c r="N261" s="91"/>
      <c r="O261" s="91"/>
      <c r="P261" s="91"/>
      <c r="Q261" s="91"/>
      <c r="R261" s="91"/>
      <c r="S261" s="91"/>
      <c r="T261" s="91"/>
      <c r="U261" s="91"/>
      <c r="V261" s="91"/>
      <c r="W261" s="91"/>
      <c r="X261" s="91"/>
      <c r="Y261" s="91"/>
      <c r="Z261" s="91"/>
      <c r="AA261" s="91"/>
      <c r="AB261" s="91"/>
      <c r="AC261" s="91"/>
      <c r="AD261" s="91"/>
      <c r="AE261" s="91"/>
      <c r="AF261" s="91"/>
      <c r="AG261" s="91"/>
      <c r="AH261" s="91"/>
      <c r="AI261" s="91"/>
    </row>
    <row r="262" spans="1:35" s="18" customFormat="1" ht="13.35" customHeight="1" x14ac:dyDescent="0.25">
      <c r="A262" s="91"/>
      <c r="B262" s="91"/>
      <c r="C262" s="91"/>
      <c r="D262" s="91"/>
      <c r="E262" s="91"/>
      <c r="F262" s="112"/>
      <c r="G262" s="112"/>
      <c r="H262" s="92"/>
      <c r="I262" s="91"/>
      <c r="J262" s="91"/>
      <c r="K262" s="91"/>
      <c r="L262" s="91"/>
      <c r="M262" s="91"/>
      <c r="N262" s="91"/>
      <c r="O262" s="91"/>
      <c r="P262" s="91"/>
      <c r="Q262" s="91"/>
      <c r="R262" s="91"/>
      <c r="S262" s="91"/>
      <c r="T262" s="91"/>
      <c r="U262" s="91"/>
      <c r="V262" s="91"/>
      <c r="W262" s="91"/>
      <c r="X262" s="91"/>
      <c r="Y262" s="91"/>
      <c r="Z262" s="91"/>
      <c r="AA262" s="91"/>
      <c r="AB262" s="91"/>
      <c r="AC262" s="91"/>
      <c r="AD262" s="91"/>
      <c r="AE262" s="91"/>
      <c r="AF262" s="91"/>
      <c r="AG262" s="91"/>
      <c r="AH262" s="91"/>
      <c r="AI262" s="91"/>
    </row>
    <row r="263" spans="1:35" s="18" customFormat="1" ht="13.35" customHeight="1" x14ac:dyDescent="0.25">
      <c r="A263" s="9"/>
      <c r="B263" s="9"/>
      <c r="C263" s="9"/>
      <c r="D263" s="91"/>
      <c r="E263" s="91"/>
      <c r="F263" s="112"/>
      <c r="G263" s="9"/>
      <c r="H263" s="9"/>
      <c r="I263" s="91"/>
      <c r="J263" s="91"/>
      <c r="K263" s="91"/>
      <c r="L263" s="91"/>
      <c r="M263" s="91"/>
      <c r="N263" s="91"/>
      <c r="O263" s="91"/>
      <c r="P263" s="91"/>
      <c r="Q263" s="91"/>
      <c r="R263" s="91"/>
      <c r="S263" s="91"/>
      <c r="T263" s="91"/>
      <c r="U263" s="91"/>
      <c r="V263" s="91"/>
      <c r="W263" s="91"/>
      <c r="X263" s="91"/>
      <c r="Y263" s="91"/>
      <c r="Z263" s="91"/>
      <c r="AA263" s="91"/>
      <c r="AB263" s="91"/>
      <c r="AC263" s="91"/>
      <c r="AD263" s="91"/>
      <c r="AE263" s="91"/>
      <c r="AF263" s="91"/>
      <c r="AG263" s="91"/>
      <c r="AH263" s="91"/>
      <c r="AI263" s="91"/>
    </row>
    <row r="264" spans="1:35" s="18" customFormat="1" ht="13.35" customHeight="1" x14ac:dyDescent="0.2">
      <c r="A264" s="9"/>
      <c r="B264" s="9"/>
      <c r="C264" s="9"/>
      <c r="D264" s="9"/>
      <c r="E264" s="9"/>
      <c r="F264" s="9"/>
      <c r="G264" s="9"/>
      <c r="H264" s="9"/>
      <c r="I264" s="91"/>
      <c r="J264" s="91"/>
      <c r="K264" s="91"/>
      <c r="L264" s="91"/>
      <c r="M264" s="91"/>
      <c r="N264" s="91"/>
      <c r="O264" s="91"/>
      <c r="P264" s="91"/>
      <c r="Q264" s="91"/>
      <c r="R264" s="91"/>
      <c r="S264" s="91"/>
      <c r="T264" s="91"/>
      <c r="U264" s="91"/>
      <c r="V264" s="91"/>
      <c r="W264" s="91"/>
      <c r="X264" s="91"/>
      <c r="Y264" s="91"/>
      <c r="Z264" s="91"/>
      <c r="AA264" s="91"/>
      <c r="AB264" s="91"/>
      <c r="AC264" s="91"/>
      <c r="AD264" s="91"/>
      <c r="AE264" s="91"/>
      <c r="AF264" s="91"/>
      <c r="AG264" s="91"/>
      <c r="AH264" s="91"/>
      <c r="AI264" s="91"/>
    </row>
    <row r="265" spans="1:35" s="18" customFormat="1" ht="13.35" customHeight="1" x14ac:dyDescent="0.2">
      <c r="A265" s="9"/>
      <c r="B265" s="9"/>
      <c r="C265" s="9"/>
      <c r="D265" s="9"/>
      <c r="E265" s="9"/>
      <c r="F265" s="9"/>
      <c r="G265" s="9"/>
      <c r="H265" s="9"/>
      <c r="I265" s="91"/>
      <c r="J265" s="91"/>
      <c r="K265" s="91"/>
      <c r="L265" s="91"/>
      <c r="M265" s="91"/>
      <c r="N265" s="91"/>
      <c r="O265" s="91"/>
      <c r="P265" s="91"/>
      <c r="Q265" s="91"/>
      <c r="R265" s="91"/>
      <c r="S265" s="91"/>
      <c r="T265" s="91"/>
      <c r="U265" s="91"/>
      <c r="V265" s="91"/>
      <c r="W265" s="91"/>
      <c r="X265" s="91"/>
      <c r="Y265" s="91"/>
      <c r="Z265" s="91"/>
      <c r="AA265" s="91"/>
      <c r="AB265" s="91"/>
      <c r="AC265" s="91"/>
      <c r="AD265" s="91"/>
      <c r="AE265" s="91"/>
      <c r="AF265" s="91"/>
      <c r="AG265" s="91"/>
      <c r="AH265" s="91"/>
      <c r="AI265" s="91"/>
    </row>
    <row r="266" spans="1:35" s="18" customFormat="1" ht="13.35" customHeight="1" x14ac:dyDescent="0.2">
      <c r="A266" s="9"/>
      <c r="B266" s="9"/>
      <c r="C266" s="9"/>
      <c r="D266" s="9"/>
      <c r="E266" s="9"/>
      <c r="F266" s="9"/>
      <c r="G266" s="9"/>
      <c r="H266" s="9"/>
      <c r="I266" s="91"/>
      <c r="J266" s="91"/>
      <c r="K266" s="91"/>
      <c r="L266" s="91"/>
      <c r="M266" s="91"/>
      <c r="N266" s="91"/>
      <c r="O266" s="91"/>
      <c r="P266" s="91"/>
      <c r="Q266" s="91"/>
      <c r="R266" s="91"/>
      <c r="S266" s="91"/>
      <c r="T266" s="91"/>
      <c r="U266" s="91"/>
      <c r="V266" s="91"/>
      <c r="W266" s="91"/>
      <c r="X266" s="91"/>
      <c r="Y266" s="91"/>
      <c r="Z266" s="91"/>
      <c r="AA266" s="91"/>
      <c r="AB266" s="91"/>
      <c r="AC266" s="91"/>
      <c r="AD266" s="91"/>
      <c r="AE266" s="91"/>
      <c r="AF266" s="91"/>
      <c r="AG266" s="91"/>
      <c r="AH266" s="91"/>
      <c r="AI266" s="91"/>
    </row>
    <row r="267" spans="1:35" s="18" customFormat="1" ht="13.35" customHeight="1" x14ac:dyDescent="0.2">
      <c r="A267" s="9"/>
      <c r="B267" s="9"/>
      <c r="C267" s="9"/>
      <c r="D267" s="9"/>
      <c r="E267" s="9"/>
      <c r="F267" s="9"/>
      <c r="G267" s="9"/>
      <c r="H267" s="9"/>
      <c r="I267" s="91"/>
      <c r="J267" s="91"/>
      <c r="K267" s="91"/>
      <c r="L267" s="91"/>
      <c r="M267" s="91"/>
      <c r="N267" s="91"/>
      <c r="O267" s="91"/>
      <c r="P267" s="91"/>
      <c r="Q267" s="91"/>
      <c r="R267" s="91"/>
      <c r="S267" s="91"/>
      <c r="T267" s="91"/>
      <c r="U267" s="91"/>
      <c r="V267" s="91"/>
      <c r="W267" s="91"/>
      <c r="X267" s="91"/>
      <c r="Y267" s="91"/>
      <c r="Z267" s="91"/>
      <c r="AA267" s="91"/>
      <c r="AB267" s="91"/>
      <c r="AC267" s="91"/>
      <c r="AD267" s="91"/>
      <c r="AE267" s="91"/>
      <c r="AF267" s="91"/>
      <c r="AG267" s="91"/>
      <c r="AH267" s="91"/>
      <c r="AI267" s="91"/>
    </row>
    <row r="268" spans="1:35" s="18" customFormat="1" ht="13.35" customHeight="1" x14ac:dyDescent="0.2">
      <c r="A268" s="9"/>
      <c r="B268" s="9"/>
      <c r="C268" s="9"/>
      <c r="D268" s="9"/>
      <c r="E268" s="9"/>
      <c r="F268" s="9"/>
      <c r="G268" s="9"/>
      <c r="H268" s="9"/>
      <c r="I268" s="91"/>
      <c r="J268" s="91"/>
      <c r="K268" s="91"/>
      <c r="L268" s="91"/>
      <c r="M268" s="91"/>
      <c r="N268" s="91"/>
      <c r="O268" s="91"/>
      <c r="P268" s="91"/>
      <c r="Q268" s="91"/>
      <c r="R268" s="91"/>
      <c r="S268" s="91"/>
      <c r="T268" s="91"/>
      <c r="U268" s="91"/>
      <c r="V268" s="91"/>
      <c r="W268" s="91"/>
      <c r="X268" s="91"/>
      <c r="Y268" s="91"/>
      <c r="Z268" s="91"/>
      <c r="AA268" s="91"/>
      <c r="AB268" s="91"/>
      <c r="AC268" s="91"/>
      <c r="AD268" s="91"/>
      <c r="AE268" s="91"/>
      <c r="AF268" s="91"/>
      <c r="AG268" s="91"/>
      <c r="AH268" s="91"/>
      <c r="AI268" s="91"/>
    </row>
    <row r="269" spans="1:35" s="18" customFormat="1" ht="13.35" customHeight="1" x14ac:dyDescent="0.2">
      <c r="A269" s="9"/>
      <c r="B269" s="9"/>
      <c r="C269" s="9"/>
      <c r="D269" s="9"/>
      <c r="E269" s="9"/>
      <c r="F269" s="9"/>
      <c r="G269" s="9"/>
      <c r="H269" s="9"/>
      <c r="I269" s="91"/>
      <c r="J269" s="91"/>
      <c r="K269" s="91"/>
      <c r="L269" s="91"/>
      <c r="M269" s="91"/>
      <c r="N269" s="91"/>
      <c r="O269" s="91"/>
      <c r="P269" s="91"/>
      <c r="Q269" s="91"/>
      <c r="R269" s="91"/>
      <c r="S269" s="91"/>
      <c r="T269" s="91"/>
      <c r="U269" s="91"/>
      <c r="V269" s="91"/>
      <c r="W269" s="91"/>
      <c r="X269" s="91"/>
      <c r="Y269" s="91"/>
      <c r="Z269" s="91"/>
      <c r="AA269" s="91"/>
      <c r="AB269" s="91"/>
      <c r="AC269" s="91"/>
      <c r="AD269" s="91"/>
      <c r="AE269" s="91"/>
      <c r="AF269" s="91"/>
      <c r="AG269" s="91"/>
      <c r="AH269" s="91"/>
      <c r="AI269" s="91"/>
    </row>
    <row r="270" spans="1:35" s="18" customFormat="1" ht="13.35" customHeight="1" x14ac:dyDescent="0.2">
      <c r="A270" s="9"/>
      <c r="B270" s="9"/>
      <c r="C270" s="9"/>
      <c r="D270" s="9"/>
      <c r="E270" s="9"/>
      <c r="F270" s="9"/>
      <c r="G270" s="9"/>
      <c r="H270" s="9"/>
      <c r="I270" s="91"/>
      <c r="J270" s="91"/>
      <c r="K270" s="91"/>
      <c r="L270" s="91"/>
      <c r="M270" s="91"/>
      <c r="N270" s="91"/>
      <c r="O270" s="91"/>
      <c r="P270" s="91"/>
      <c r="Q270" s="91"/>
      <c r="R270" s="91"/>
      <c r="S270" s="91"/>
      <c r="T270" s="91"/>
      <c r="U270" s="91"/>
      <c r="V270" s="91"/>
      <c r="W270" s="91"/>
      <c r="X270" s="91"/>
      <c r="Y270" s="91"/>
      <c r="Z270" s="91"/>
      <c r="AA270" s="91"/>
      <c r="AB270" s="91"/>
      <c r="AC270" s="91"/>
      <c r="AD270" s="91"/>
      <c r="AE270" s="91"/>
      <c r="AF270" s="91"/>
      <c r="AG270" s="91"/>
      <c r="AH270" s="91"/>
      <c r="AI270" s="91"/>
    </row>
    <row r="271" spans="1:35" s="18" customFormat="1" ht="13.35" customHeight="1" x14ac:dyDescent="0.2">
      <c r="A271" s="9"/>
      <c r="B271" s="9"/>
      <c r="C271" s="9"/>
      <c r="D271" s="9"/>
      <c r="E271" s="9"/>
      <c r="F271" s="9"/>
      <c r="G271" s="9"/>
      <c r="H271" s="9"/>
      <c r="I271" s="91"/>
      <c r="J271" s="91"/>
      <c r="K271" s="91"/>
      <c r="L271" s="91"/>
      <c r="M271" s="91"/>
      <c r="N271" s="91"/>
      <c r="O271" s="91"/>
      <c r="P271" s="91"/>
      <c r="Q271" s="91"/>
      <c r="R271" s="91"/>
      <c r="S271" s="91"/>
      <c r="T271" s="91"/>
      <c r="U271" s="91"/>
      <c r="V271" s="91"/>
      <c r="W271" s="91"/>
      <c r="X271" s="91"/>
      <c r="Y271" s="91"/>
      <c r="Z271" s="91"/>
      <c r="AA271" s="91"/>
      <c r="AB271" s="91"/>
      <c r="AC271" s="91"/>
      <c r="AD271" s="91"/>
      <c r="AE271" s="91"/>
      <c r="AF271" s="91"/>
      <c r="AG271" s="91"/>
      <c r="AH271" s="91"/>
      <c r="AI271" s="91"/>
    </row>
    <row r="272" spans="1:35" s="18" customFormat="1" ht="13.35" customHeight="1" x14ac:dyDescent="0.2">
      <c r="A272" s="9"/>
      <c r="B272" s="9"/>
      <c r="C272" s="9"/>
      <c r="D272" s="9"/>
      <c r="E272" s="9"/>
      <c r="F272" s="9"/>
      <c r="G272" s="9"/>
      <c r="H272" s="9"/>
      <c r="I272" s="91"/>
      <c r="J272" s="91"/>
      <c r="K272" s="91"/>
      <c r="L272" s="91"/>
      <c r="M272" s="91"/>
      <c r="N272" s="91"/>
      <c r="O272" s="91"/>
      <c r="P272" s="91"/>
      <c r="Q272" s="91"/>
      <c r="R272" s="91"/>
      <c r="S272" s="91"/>
      <c r="T272" s="91"/>
      <c r="U272" s="91"/>
      <c r="V272" s="91"/>
      <c r="W272" s="91"/>
      <c r="X272" s="91"/>
      <c r="Y272" s="91"/>
      <c r="Z272" s="91"/>
      <c r="AA272" s="91"/>
      <c r="AB272" s="91"/>
      <c r="AC272" s="91"/>
      <c r="AD272" s="91"/>
      <c r="AE272" s="91"/>
      <c r="AF272" s="91"/>
      <c r="AG272" s="91"/>
      <c r="AH272" s="91"/>
      <c r="AI272" s="91"/>
    </row>
    <row r="273" spans="1:35" s="18" customFormat="1" ht="13.35" customHeight="1" x14ac:dyDescent="0.2">
      <c r="A273" s="9"/>
      <c r="B273" s="9"/>
      <c r="C273" s="9"/>
      <c r="D273" s="9"/>
      <c r="E273" s="9"/>
      <c r="F273" s="9"/>
      <c r="G273" s="9"/>
      <c r="H273" s="9"/>
      <c r="I273" s="91"/>
      <c r="J273" s="91"/>
      <c r="K273" s="91"/>
      <c r="L273" s="91"/>
      <c r="M273" s="91"/>
      <c r="N273" s="91"/>
      <c r="O273" s="91"/>
      <c r="P273" s="91"/>
      <c r="Q273" s="91"/>
      <c r="R273" s="91"/>
      <c r="S273" s="91"/>
      <c r="T273" s="91"/>
      <c r="U273" s="91"/>
      <c r="V273" s="91"/>
      <c r="W273" s="91"/>
      <c r="X273" s="91"/>
      <c r="Y273" s="91"/>
      <c r="Z273" s="91"/>
      <c r="AA273" s="91"/>
      <c r="AB273" s="91"/>
      <c r="AC273" s="91"/>
      <c r="AD273" s="91"/>
      <c r="AE273" s="91"/>
      <c r="AF273" s="91"/>
      <c r="AG273" s="91"/>
      <c r="AH273" s="91"/>
      <c r="AI273" s="91"/>
    </row>
    <row r="274" spans="1:35" s="18" customFormat="1" ht="13.35" customHeight="1" x14ac:dyDescent="0.2">
      <c r="A274" s="9"/>
      <c r="B274" s="9"/>
      <c r="C274" s="9"/>
      <c r="D274" s="9"/>
      <c r="E274" s="9"/>
      <c r="F274" s="9"/>
      <c r="G274" s="9"/>
      <c r="H274" s="9"/>
      <c r="I274" s="91"/>
      <c r="J274" s="91"/>
      <c r="K274" s="91"/>
      <c r="L274" s="91"/>
      <c r="M274" s="91"/>
      <c r="N274" s="91"/>
      <c r="O274" s="91"/>
      <c r="P274" s="91"/>
      <c r="Q274" s="91"/>
      <c r="R274" s="91"/>
      <c r="S274" s="91"/>
      <c r="T274" s="91"/>
      <c r="U274" s="91"/>
      <c r="V274" s="91"/>
      <c r="W274" s="91"/>
      <c r="X274" s="91"/>
      <c r="Y274" s="91"/>
      <c r="Z274" s="91"/>
      <c r="AA274" s="91"/>
      <c r="AB274" s="91"/>
      <c r="AC274" s="91"/>
      <c r="AD274" s="91"/>
      <c r="AE274" s="91"/>
      <c r="AF274" s="91"/>
      <c r="AG274" s="91"/>
      <c r="AH274" s="91"/>
      <c r="AI274" s="91"/>
    </row>
    <row r="275" spans="1:35" s="18" customFormat="1" ht="13.35" customHeight="1" x14ac:dyDescent="0.2">
      <c r="A275" s="9"/>
      <c r="B275" s="9"/>
      <c r="C275" s="9"/>
      <c r="D275" s="9"/>
      <c r="E275" s="9"/>
      <c r="F275" s="9"/>
      <c r="G275" s="9"/>
      <c r="H275" s="9"/>
      <c r="I275" s="91"/>
      <c r="J275" s="91"/>
      <c r="K275" s="91"/>
      <c r="L275" s="91"/>
      <c r="M275" s="91"/>
      <c r="N275" s="91"/>
      <c r="O275" s="91"/>
      <c r="P275" s="91"/>
      <c r="Q275" s="91"/>
      <c r="R275" s="91"/>
      <c r="S275" s="91"/>
      <c r="T275" s="91"/>
      <c r="U275" s="91"/>
      <c r="V275" s="91"/>
      <c r="W275" s="91"/>
      <c r="X275" s="91"/>
      <c r="Y275" s="91"/>
      <c r="Z275" s="91"/>
      <c r="AA275" s="91"/>
      <c r="AB275" s="91"/>
      <c r="AC275" s="91"/>
      <c r="AD275" s="91"/>
      <c r="AE275" s="91"/>
      <c r="AF275" s="91"/>
      <c r="AG275" s="91"/>
      <c r="AH275" s="91"/>
      <c r="AI275" s="91"/>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17:I17"/>
    <mergeCell ref="A1:I1"/>
    <mergeCell ref="A9:F13"/>
    <mergeCell ref="H9:I9"/>
    <mergeCell ref="G10:H10"/>
    <mergeCell ref="A14:I15"/>
    <mergeCell ref="A53:I54"/>
    <mergeCell ref="F22:I22"/>
    <mergeCell ref="E18:F18"/>
    <mergeCell ref="E19:F19"/>
    <mergeCell ref="A22:D22"/>
    <mergeCell ref="F31:H32"/>
    <mergeCell ref="F33:F34"/>
    <mergeCell ref="G33:G34"/>
    <mergeCell ref="H33:H34"/>
    <mergeCell ref="F35:I36"/>
    <mergeCell ref="F37:G37"/>
    <mergeCell ref="H37:I37"/>
    <mergeCell ref="F38:G38"/>
    <mergeCell ref="H38:I38"/>
    <mergeCell ref="F42:G42"/>
    <mergeCell ref="H42:I42"/>
    <mergeCell ref="F39:G39"/>
    <mergeCell ref="H39:I39"/>
    <mergeCell ref="F40:G40"/>
    <mergeCell ref="H40:I40"/>
    <mergeCell ref="F41:G41"/>
    <mergeCell ref="H41:I41"/>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AI1087"/>
  <sheetViews>
    <sheetView zoomScale="75" zoomScaleNormal="75" zoomScalePageLayoutView="75" workbookViewId="0">
      <selection activeCell="I29" sqref="I29"/>
    </sheetView>
  </sheetViews>
  <sheetFormatPr defaultRowHeight="15" x14ac:dyDescent="0.2"/>
  <cols>
    <col min="1" max="1" width="18.28515625" style="9" customWidth="1"/>
    <col min="2" max="2" width="21.140625"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89" customFormat="1" ht="20.25" customHeight="1" x14ac:dyDescent="0.2">
      <c r="A1" s="281" t="s">
        <v>17</v>
      </c>
      <c r="B1" s="281"/>
      <c r="C1" s="281"/>
      <c r="D1" s="281"/>
      <c r="E1" s="281"/>
      <c r="F1" s="281"/>
      <c r="G1" s="281"/>
      <c r="H1" s="281"/>
      <c r="I1" s="281"/>
      <c r="J1" s="4"/>
      <c r="K1" s="86"/>
      <c r="L1" s="87"/>
      <c r="M1" s="87"/>
      <c r="N1" s="87"/>
      <c r="O1" s="87"/>
      <c r="P1" s="88"/>
      <c r="Q1" s="88"/>
      <c r="R1" s="88"/>
      <c r="S1" s="88"/>
      <c r="T1" s="88"/>
      <c r="U1" s="88"/>
      <c r="V1" s="88"/>
      <c r="W1" s="88"/>
      <c r="X1" s="88"/>
      <c r="Y1" s="88"/>
      <c r="Z1" s="88"/>
      <c r="AA1" s="88"/>
      <c r="AB1" s="88"/>
      <c r="AC1" s="88"/>
      <c r="AD1" s="88"/>
      <c r="AE1" s="88"/>
      <c r="AF1" s="88"/>
      <c r="AG1" s="88"/>
      <c r="AH1" s="88"/>
      <c r="AI1" s="88"/>
    </row>
    <row r="2" spans="1:35" ht="11.25" customHeight="1" thickBot="1" x14ac:dyDescent="0.3">
      <c r="A2" s="5"/>
      <c r="B2" s="5"/>
      <c r="C2" s="5"/>
      <c r="D2" s="5"/>
      <c r="E2" s="5"/>
      <c r="F2" s="6"/>
      <c r="G2" s="6"/>
      <c r="H2" s="7"/>
      <c r="I2" s="7"/>
      <c r="J2" s="7"/>
      <c r="K2" s="90"/>
      <c r="L2" s="91"/>
      <c r="M2" s="91"/>
      <c r="N2" s="91"/>
      <c r="O2" s="91"/>
      <c r="P2" s="92"/>
      <c r="Q2" s="92"/>
      <c r="R2" s="92"/>
      <c r="S2" s="92"/>
      <c r="T2" s="92"/>
      <c r="U2" s="92"/>
      <c r="V2" s="92"/>
      <c r="W2" s="92"/>
      <c r="X2" s="92"/>
      <c r="Y2" s="92"/>
      <c r="Z2" s="92"/>
      <c r="AA2" s="92"/>
      <c r="AB2" s="92"/>
      <c r="AC2" s="92"/>
      <c r="AD2" s="92"/>
      <c r="AE2" s="92"/>
      <c r="AF2" s="92"/>
      <c r="AG2" s="92"/>
      <c r="AH2" s="92"/>
      <c r="AI2" s="92"/>
    </row>
    <row r="3" spans="1:35" ht="24" customHeight="1" thickBot="1" x14ac:dyDescent="0.35">
      <c r="A3" s="157" t="s">
        <v>0</v>
      </c>
      <c r="B3" s="158" t="str">
        <f>IF(ISBLANK(DATA!C3), "", DATA!C3)</f>
        <v>North Valley Reservoir Improvements</v>
      </c>
      <c r="C3" s="121"/>
      <c r="D3" s="159"/>
      <c r="E3" s="159"/>
      <c r="F3" s="160"/>
      <c r="G3" s="161" t="s">
        <v>13</v>
      </c>
      <c r="H3" s="162"/>
      <c r="I3" s="163" t="s">
        <v>18</v>
      </c>
      <c r="L3" s="91"/>
      <c r="M3" s="91"/>
      <c r="N3" s="91"/>
      <c r="O3" s="91"/>
      <c r="P3" s="92"/>
      <c r="Q3" s="92"/>
      <c r="R3" s="92"/>
      <c r="S3" s="92"/>
      <c r="T3" s="92"/>
      <c r="U3" s="92"/>
      <c r="V3" s="92"/>
      <c r="W3" s="92"/>
      <c r="X3" s="92"/>
      <c r="Y3" s="92"/>
      <c r="Z3" s="92"/>
      <c r="AA3" s="92"/>
      <c r="AB3" s="92"/>
      <c r="AC3" s="92"/>
      <c r="AD3" s="92"/>
      <c r="AE3" s="92"/>
      <c r="AF3" s="92"/>
      <c r="AG3" s="92"/>
      <c r="AH3" s="92"/>
      <c r="AI3" s="92"/>
    </row>
    <row r="4" spans="1:35" ht="21.75" customHeight="1" thickBot="1" x14ac:dyDescent="0.35">
      <c r="A4" s="164" t="s">
        <v>4</v>
      </c>
      <c r="B4" s="120">
        <f>IF(ISBLANK(DATA!C4), "", DATA!C4)</f>
        <v>7587</v>
      </c>
      <c r="C4" s="121"/>
      <c r="D4" s="117"/>
      <c r="E4" s="117"/>
      <c r="F4" s="118"/>
      <c r="G4" s="122" t="s">
        <v>1</v>
      </c>
      <c r="H4" s="165"/>
      <c r="I4" s="166">
        <f>DATA!E23</f>
        <v>42703</v>
      </c>
      <c r="K4" s="93"/>
      <c r="L4" s="91"/>
      <c r="M4" s="91"/>
      <c r="N4" s="91"/>
      <c r="O4" s="91"/>
      <c r="P4" s="92"/>
      <c r="Q4" s="92"/>
      <c r="R4" s="92"/>
      <c r="S4" s="92"/>
      <c r="T4" s="92"/>
      <c r="U4" s="92"/>
      <c r="V4" s="92"/>
      <c r="W4" s="92"/>
      <c r="X4" s="92"/>
      <c r="Y4" s="92"/>
      <c r="Z4" s="92"/>
      <c r="AA4" s="92"/>
      <c r="AB4" s="92"/>
      <c r="AC4" s="92"/>
      <c r="AD4" s="92"/>
      <c r="AE4" s="92"/>
      <c r="AF4" s="92"/>
      <c r="AG4" s="92"/>
      <c r="AH4" s="92"/>
      <c r="AI4" s="92"/>
    </row>
    <row r="5" spans="1:35" ht="24.75" customHeight="1" thickBot="1" x14ac:dyDescent="0.35">
      <c r="A5" s="167" t="s">
        <v>44</v>
      </c>
      <c r="B5" s="116" t="str">
        <f>IF(ISBLANK(DATA!C5), "", DATA!C5)</f>
        <v>2015-3231</v>
      </c>
      <c r="C5" s="121"/>
      <c r="D5" s="117"/>
      <c r="E5" s="117"/>
      <c r="F5" s="118"/>
      <c r="G5" s="119" t="s">
        <v>3</v>
      </c>
      <c r="H5" s="165"/>
      <c r="I5" s="166">
        <f>DATA!F23</f>
        <v>42703</v>
      </c>
      <c r="K5" s="93"/>
      <c r="L5" s="91"/>
      <c r="M5" s="91"/>
      <c r="N5" s="91"/>
      <c r="O5" s="91"/>
      <c r="P5" s="92"/>
      <c r="Q5" s="92"/>
      <c r="R5" s="92"/>
      <c r="S5" s="92"/>
      <c r="T5" s="92"/>
      <c r="U5" s="92"/>
      <c r="V5" s="92"/>
      <c r="W5" s="92"/>
      <c r="X5" s="92"/>
      <c r="Y5" s="92"/>
      <c r="Z5" s="92"/>
      <c r="AA5" s="92"/>
      <c r="AB5" s="92"/>
      <c r="AC5" s="92"/>
      <c r="AD5" s="92"/>
      <c r="AE5" s="92"/>
      <c r="AF5" s="92"/>
      <c r="AG5" s="92"/>
      <c r="AH5" s="92"/>
      <c r="AI5" s="92"/>
    </row>
    <row r="6" spans="1:35" ht="19.5" customHeight="1" thickBot="1" x14ac:dyDescent="0.35">
      <c r="A6" s="167" t="s">
        <v>19</v>
      </c>
      <c r="B6" s="123"/>
      <c r="C6" s="120">
        <f>IF(ISBLANK(DATA!C6), "", DATA!C6)</f>
        <v>8091</v>
      </c>
      <c r="D6" s="117"/>
      <c r="E6" s="117"/>
      <c r="F6" s="115" t="s">
        <v>2</v>
      </c>
      <c r="G6" s="119" t="s">
        <v>20</v>
      </c>
      <c r="H6" s="165"/>
      <c r="I6" s="166">
        <f>DATA!G23</f>
        <v>42702</v>
      </c>
      <c r="K6" s="94"/>
      <c r="L6" s="91"/>
      <c r="M6" s="91"/>
      <c r="N6" s="91"/>
      <c r="O6" s="91"/>
      <c r="P6" s="92"/>
      <c r="Q6" s="92"/>
      <c r="R6" s="92"/>
      <c r="S6" s="92"/>
      <c r="T6" s="92"/>
      <c r="U6" s="92"/>
      <c r="V6" s="92"/>
      <c r="W6" s="92"/>
      <c r="X6" s="92"/>
      <c r="Y6" s="92"/>
      <c r="Z6" s="92"/>
      <c r="AA6" s="92"/>
      <c r="AB6" s="92"/>
      <c r="AC6" s="92"/>
      <c r="AD6" s="92"/>
      <c r="AE6" s="92"/>
      <c r="AF6" s="92"/>
      <c r="AG6" s="92"/>
      <c r="AH6" s="92"/>
      <c r="AI6" s="92"/>
    </row>
    <row r="7" spans="1:35" ht="21" customHeight="1" x14ac:dyDescent="0.25">
      <c r="A7" s="168"/>
      <c r="B7" s="124"/>
      <c r="C7" s="125"/>
      <c r="D7" s="117"/>
      <c r="E7" s="117"/>
      <c r="F7" s="118"/>
      <c r="G7" s="118"/>
      <c r="H7" s="118"/>
      <c r="I7" s="169"/>
      <c r="L7" s="91"/>
      <c r="M7" s="91"/>
      <c r="N7" s="91"/>
      <c r="O7" s="91"/>
      <c r="P7" s="92"/>
      <c r="Q7" s="92"/>
      <c r="R7" s="92"/>
      <c r="S7" s="92"/>
      <c r="T7" s="92"/>
      <c r="U7" s="92"/>
      <c r="V7" s="92"/>
      <c r="W7" s="92"/>
      <c r="X7" s="92"/>
      <c r="Y7" s="92"/>
      <c r="Z7" s="92"/>
      <c r="AA7" s="92"/>
      <c r="AB7" s="92"/>
      <c r="AC7" s="92"/>
      <c r="AD7" s="92"/>
      <c r="AE7" s="92"/>
      <c r="AF7" s="92"/>
      <c r="AG7" s="92"/>
      <c r="AH7" s="92"/>
      <c r="AI7" s="92"/>
    </row>
    <row r="8" spans="1:35" ht="18" customHeight="1" x14ac:dyDescent="0.25">
      <c r="A8" s="170"/>
      <c r="B8" s="118"/>
      <c r="C8" s="118"/>
      <c r="D8" s="117"/>
      <c r="E8" s="117"/>
      <c r="F8" s="118"/>
      <c r="G8" s="118"/>
      <c r="H8" s="118"/>
      <c r="I8" s="171"/>
      <c r="L8" s="91"/>
      <c r="M8" s="91"/>
      <c r="N8" s="91"/>
      <c r="O8" s="91"/>
      <c r="P8" s="92"/>
      <c r="Q8" s="92"/>
      <c r="R8" s="92"/>
      <c r="S8" s="92"/>
      <c r="T8" s="92"/>
      <c r="U8" s="92"/>
      <c r="V8" s="92"/>
      <c r="W8" s="92"/>
      <c r="X8" s="92"/>
      <c r="Y8" s="92"/>
      <c r="Z8" s="92"/>
      <c r="AA8" s="92"/>
      <c r="AB8" s="92"/>
      <c r="AC8" s="92"/>
      <c r="AD8" s="92"/>
      <c r="AE8" s="92"/>
      <c r="AF8" s="92"/>
      <c r="AG8" s="92"/>
      <c r="AH8" s="92"/>
      <c r="AI8" s="92"/>
    </row>
    <row r="9" spans="1:35" ht="25.5" customHeight="1" thickBot="1" x14ac:dyDescent="0.45">
      <c r="A9" s="310" t="str">
        <f>IF(ISBLANK(DATA!C8), "", DATA!C8)</f>
        <v>The contract was approved by City Council on October 22, 2015 per Resolution No. 2015-3231 with a contract value of $1,815,165.00.</v>
      </c>
      <c r="B9" s="311"/>
      <c r="C9" s="311"/>
      <c r="D9" s="311"/>
      <c r="E9" s="311"/>
      <c r="F9" s="311"/>
      <c r="G9" s="126" t="s">
        <v>45</v>
      </c>
      <c r="H9" s="299" t="str">
        <f>IF(ISBLANK(DATA!C7), "", DATA!C7)</f>
        <v>Ward-Henshaw Const</v>
      </c>
      <c r="I9" s="300"/>
      <c r="K9" s="95"/>
      <c r="L9" s="91"/>
      <c r="M9" s="91"/>
      <c r="N9" s="91"/>
      <c r="O9" s="91"/>
      <c r="P9" s="92"/>
      <c r="Q9" s="92"/>
      <c r="R9" s="92"/>
      <c r="S9" s="92"/>
      <c r="T9" s="92"/>
      <c r="U9" s="92"/>
      <c r="V9" s="92"/>
      <c r="W9" s="92"/>
      <c r="X9" s="92"/>
      <c r="Y9" s="92"/>
      <c r="Z9" s="92"/>
      <c r="AA9" s="92"/>
      <c r="AB9" s="92"/>
      <c r="AC9" s="92"/>
      <c r="AD9" s="92"/>
      <c r="AE9" s="92"/>
      <c r="AF9" s="92"/>
      <c r="AG9" s="92"/>
      <c r="AH9" s="92"/>
      <c r="AI9" s="92"/>
    </row>
    <row r="10" spans="1:35" ht="17.25" customHeight="1" thickBot="1" x14ac:dyDescent="0.3">
      <c r="A10" s="310"/>
      <c r="B10" s="311"/>
      <c r="C10" s="311"/>
      <c r="D10" s="311"/>
      <c r="E10" s="311"/>
      <c r="F10" s="311"/>
      <c r="G10" s="301" t="s">
        <v>54</v>
      </c>
      <c r="H10" s="301"/>
      <c r="I10" s="172">
        <f>DATA!B23</f>
        <v>10</v>
      </c>
      <c r="K10" s="96"/>
      <c r="L10" s="91"/>
      <c r="M10" s="91"/>
      <c r="N10" s="91"/>
      <c r="O10" s="91"/>
      <c r="P10" s="92"/>
      <c r="Q10" s="92"/>
      <c r="R10" s="92"/>
      <c r="S10" s="92"/>
      <c r="T10" s="92"/>
      <c r="U10" s="92"/>
      <c r="V10" s="92"/>
      <c r="W10" s="92"/>
      <c r="X10" s="92"/>
      <c r="Y10" s="92"/>
      <c r="Z10" s="92"/>
      <c r="AA10" s="92"/>
      <c r="AB10" s="92"/>
      <c r="AC10" s="92"/>
      <c r="AD10" s="92"/>
      <c r="AE10" s="92"/>
      <c r="AF10" s="92"/>
      <c r="AG10" s="92"/>
      <c r="AH10" s="92"/>
      <c r="AI10" s="92"/>
    </row>
    <row r="11" spans="1:35" ht="11.25" customHeight="1" thickBot="1" x14ac:dyDescent="0.3">
      <c r="A11" s="310"/>
      <c r="B11" s="311"/>
      <c r="C11" s="311"/>
      <c r="D11" s="311"/>
      <c r="E11" s="311"/>
      <c r="F11" s="311"/>
      <c r="G11" s="127"/>
      <c r="H11" s="127"/>
      <c r="I11" s="173"/>
      <c r="K11" s="97"/>
      <c r="L11" s="91"/>
      <c r="M11" s="91"/>
      <c r="N11" s="91"/>
      <c r="O11" s="91"/>
      <c r="P11" s="92"/>
      <c r="Q11" s="92"/>
      <c r="R11" s="92"/>
      <c r="S11" s="92"/>
      <c r="T11" s="92"/>
      <c r="U11" s="92"/>
      <c r="V11" s="92"/>
      <c r="W11" s="92"/>
      <c r="X11" s="92"/>
      <c r="Y11" s="92"/>
      <c r="Z11" s="92"/>
      <c r="AA11" s="92"/>
      <c r="AB11" s="92"/>
      <c r="AC11" s="92"/>
      <c r="AD11" s="92"/>
      <c r="AE11" s="92"/>
      <c r="AF11" s="92"/>
      <c r="AG11" s="92"/>
      <c r="AH11" s="92"/>
      <c r="AI11" s="92"/>
    </row>
    <row r="12" spans="1:35" ht="21.75" customHeight="1" thickBot="1" x14ac:dyDescent="0.3">
      <c r="A12" s="310"/>
      <c r="B12" s="311"/>
      <c r="C12" s="311"/>
      <c r="D12" s="311"/>
      <c r="E12" s="311"/>
      <c r="F12" s="311"/>
      <c r="G12" s="174"/>
      <c r="H12" s="128" t="s">
        <v>15</v>
      </c>
      <c r="I12" s="175"/>
      <c r="K12" s="98"/>
      <c r="L12" s="91"/>
      <c r="M12" s="91"/>
      <c r="N12" s="91"/>
      <c r="O12" s="91"/>
      <c r="P12" s="92"/>
      <c r="Q12" s="92"/>
      <c r="R12" s="92"/>
      <c r="S12" s="92"/>
      <c r="T12" s="92"/>
      <c r="U12" s="92"/>
      <c r="V12" s="92"/>
      <c r="W12" s="92"/>
      <c r="X12" s="92"/>
      <c r="Y12" s="92"/>
      <c r="Z12" s="92"/>
      <c r="AA12" s="92"/>
      <c r="AB12" s="92"/>
      <c r="AC12" s="92"/>
      <c r="AD12" s="92"/>
      <c r="AE12" s="92"/>
      <c r="AF12" s="92"/>
      <c r="AG12" s="92"/>
      <c r="AH12" s="92"/>
      <c r="AI12" s="92"/>
    </row>
    <row r="13" spans="1:35" ht="17.25" customHeight="1" thickBot="1" x14ac:dyDescent="0.3">
      <c r="A13" s="312"/>
      <c r="B13" s="313"/>
      <c r="C13" s="313"/>
      <c r="D13" s="313"/>
      <c r="E13" s="313"/>
      <c r="F13" s="313"/>
      <c r="G13" s="176"/>
      <c r="H13" s="176"/>
      <c r="I13" s="177"/>
      <c r="J13" s="12"/>
      <c r="K13" s="99"/>
      <c r="L13" s="91"/>
      <c r="M13" s="91"/>
      <c r="N13" s="91"/>
      <c r="O13" s="91"/>
      <c r="P13" s="92"/>
      <c r="Q13" s="92"/>
      <c r="R13" s="92"/>
      <c r="S13" s="92"/>
      <c r="T13" s="92"/>
      <c r="U13" s="92"/>
      <c r="V13" s="92"/>
      <c r="W13" s="92"/>
      <c r="X13" s="92"/>
      <c r="Y13" s="92"/>
      <c r="Z13" s="92"/>
      <c r="AA13" s="92"/>
      <c r="AB13" s="92"/>
      <c r="AC13" s="92"/>
      <c r="AD13" s="92"/>
      <c r="AE13" s="92"/>
      <c r="AF13" s="92"/>
      <c r="AG13" s="92"/>
      <c r="AH13" s="92"/>
      <c r="AI13" s="92"/>
    </row>
    <row r="14" spans="1:35" ht="19.5" customHeight="1" x14ac:dyDescent="0.25">
      <c r="A14" s="304" t="s">
        <v>36</v>
      </c>
      <c r="B14" s="305"/>
      <c r="C14" s="305"/>
      <c r="D14" s="305"/>
      <c r="E14" s="305"/>
      <c r="F14" s="305"/>
      <c r="G14" s="305"/>
      <c r="H14" s="305"/>
      <c r="I14" s="306"/>
      <c r="J14" s="13"/>
      <c r="K14" s="91"/>
      <c r="M14" s="91"/>
      <c r="N14" s="91"/>
      <c r="O14" s="91"/>
      <c r="P14" s="92"/>
      <c r="Q14" s="92"/>
      <c r="R14" s="92"/>
      <c r="S14" s="92"/>
      <c r="T14" s="92"/>
      <c r="U14" s="92"/>
      <c r="V14" s="92"/>
      <c r="W14" s="92"/>
      <c r="X14" s="92"/>
      <c r="Y14" s="92"/>
      <c r="Z14" s="92"/>
      <c r="AA14" s="92"/>
      <c r="AB14" s="92"/>
      <c r="AC14" s="92"/>
      <c r="AD14" s="92"/>
      <c r="AE14" s="92"/>
      <c r="AF14" s="92"/>
      <c r="AG14" s="92"/>
      <c r="AH14" s="92"/>
      <c r="AI14" s="92"/>
    </row>
    <row r="15" spans="1:35" ht="42" customHeight="1" thickBot="1" x14ac:dyDescent="0.3">
      <c r="A15" s="307"/>
      <c r="B15" s="308"/>
      <c r="C15" s="308"/>
      <c r="D15" s="308"/>
      <c r="E15" s="308"/>
      <c r="F15" s="308"/>
      <c r="G15" s="308"/>
      <c r="H15" s="308"/>
      <c r="I15" s="309"/>
      <c r="J15" s="8"/>
      <c r="M15" s="91"/>
      <c r="N15" s="91"/>
      <c r="O15" s="91"/>
      <c r="P15" s="92"/>
      <c r="Q15" s="92"/>
      <c r="R15" s="92"/>
      <c r="S15" s="92"/>
      <c r="T15" s="92"/>
      <c r="U15" s="92"/>
      <c r="V15" s="92"/>
      <c r="W15" s="92"/>
      <c r="X15" s="92"/>
      <c r="Y15" s="92"/>
      <c r="Z15" s="92"/>
      <c r="AA15" s="92"/>
      <c r="AB15" s="92"/>
      <c r="AC15" s="92"/>
      <c r="AD15" s="92"/>
      <c r="AE15" s="92"/>
      <c r="AF15" s="92"/>
      <c r="AG15" s="92"/>
      <c r="AH15" s="92"/>
      <c r="AI15" s="92"/>
    </row>
    <row r="16" spans="1:35" ht="21" hidden="1" customHeight="1" thickBot="1" x14ac:dyDescent="0.3">
      <c r="A16" s="8"/>
      <c r="B16" s="8"/>
      <c r="C16" s="8"/>
      <c r="D16" s="8"/>
      <c r="E16" s="8"/>
      <c r="F16" s="8"/>
      <c r="G16" s="8"/>
      <c r="H16" s="8"/>
      <c r="I16" s="8"/>
      <c r="J16" s="8"/>
      <c r="M16" s="91"/>
      <c r="N16" s="91"/>
      <c r="O16" s="91"/>
      <c r="P16" s="92"/>
      <c r="Q16" s="92"/>
      <c r="R16" s="92"/>
      <c r="S16" s="92"/>
      <c r="T16" s="92"/>
      <c r="U16" s="92"/>
      <c r="V16" s="92"/>
      <c r="W16" s="92"/>
      <c r="X16" s="92"/>
      <c r="Y16" s="92"/>
      <c r="Z16" s="92"/>
      <c r="AA16" s="92"/>
      <c r="AB16" s="92"/>
      <c r="AC16" s="92"/>
      <c r="AD16" s="92"/>
      <c r="AE16" s="92"/>
      <c r="AF16" s="92"/>
      <c r="AG16" s="92"/>
      <c r="AH16" s="92"/>
      <c r="AI16" s="92"/>
    </row>
    <row r="17" spans="1:35" ht="22.5" customHeight="1" thickBot="1" x14ac:dyDescent="0.3">
      <c r="A17" s="282" t="s">
        <v>6</v>
      </c>
      <c r="B17" s="283"/>
      <c r="C17" s="283"/>
      <c r="D17" s="283"/>
      <c r="E17" s="283"/>
      <c r="F17" s="283"/>
      <c r="G17" s="283"/>
      <c r="H17" s="283"/>
      <c r="I17" s="284"/>
      <c r="J17" s="14"/>
      <c r="K17" s="100"/>
      <c r="M17" s="91"/>
      <c r="N17" s="91"/>
      <c r="O17" s="91"/>
      <c r="P17" s="92"/>
      <c r="Q17" s="92"/>
      <c r="R17" s="92"/>
      <c r="S17" s="92"/>
      <c r="T17" s="92"/>
      <c r="U17" s="92"/>
      <c r="V17" s="92"/>
      <c r="W17" s="92"/>
      <c r="X17" s="92"/>
      <c r="Y17" s="92"/>
      <c r="Z17" s="92"/>
      <c r="AA17" s="92"/>
      <c r="AB17" s="92"/>
      <c r="AC17" s="92"/>
      <c r="AD17" s="92"/>
      <c r="AE17" s="92"/>
      <c r="AF17" s="92"/>
      <c r="AG17" s="92"/>
      <c r="AH17" s="92"/>
      <c r="AI17" s="92"/>
    </row>
    <row r="18" spans="1:35" ht="75" customHeight="1" thickBot="1" x14ac:dyDescent="0.3">
      <c r="A18" s="129" t="s">
        <v>9</v>
      </c>
      <c r="B18" s="130" t="s">
        <v>10</v>
      </c>
      <c r="C18" s="130" t="s">
        <v>11</v>
      </c>
      <c r="D18" s="130" t="s">
        <v>24</v>
      </c>
      <c r="E18" s="291" t="s">
        <v>33</v>
      </c>
      <c r="F18" s="291"/>
      <c r="G18" s="130" t="s">
        <v>25</v>
      </c>
      <c r="H18" s="130" t="s">
        <v>26</v>
      </c>
      <c r="I18" s="131" t="s">
        <v>27</v>
      </c>
      <c r="J18" s="8"/>
      <c r="L18" s="91"/>
      <c r="M18" s="91"/>
      <c r="N18" s="91"/>
      <c r="O18" s="91"/>
      <c r="P18" s="92"/>
      <c r="Q18" s="92"/>
      <c r="R18" s="92"/>
      <c r="S18" s="92"/>
      <c r="T18" s="92"/>
      <c r="U18" s="92"/>
      <c r="V18" s="92"/>
      <c r="W18" s="92"/>
      <c r="X18" s="92"/>
      <c r="Y18" s="92"/>
      <c r="Z18" s="92"/>
      <c r="AA18" s="92"/>
      <c r="AB18" s="92"/>
      <c r="AC18" s="92"/>
      <c r="AD18" s="92"/>
      <c r="AE18" s="92"/>
      <c r="AF18" s="92"/>
      <c r="AG18" s="92"/>
      <c r="AH18" s="92"/>
      <c r="AI18" s="92"/>
    </row>
    <row r="19" spans="1:35" s="18" customFormat="1" ht="36" customHeight="1" thickBot="1" x14ac:dyDescent="0.25">
      <c r="A19" s="140">
        <f>IF(ISBLANK(DATA!C9), "", DATA!C9)</f>
        <v>1815165</v>
      </c>
      <c r="B19" s="141">
        <f>I29</f>
        <v>80506.66</v>
      </c>
      <c r="C19" s="141">
        <f>A19+B19</f>
        <v>1895671.66</v>
      </c>
      <c r="D19" s="141">
        <f>DATA!C23</f>
        <v>1758068.63</v>
      </c>
      <c r="E19" s="292">
        <f>D19*0.05</f>
        <v>87903.431500000006</v>
      </c>
      <c r="F19" s="292"/>
      <c r="G19" s="141">
        <f>D19-E19</f>
        <v>1670165.1984999999</v>
      </c>
      <c r="H19" s="141">
        <f>G19-'PROGRESS PAYMT #9'!B44</f>
        <v>103975.87549999985</v>
      </c>
      <c r="I19" s="142">
        <f>C19-G19</f>
        <v>225506.46149999998</v>
      </c>
      <c r="J19" s="15"/>
      <c r="L19" s="91"/>
      <c r="M19" s="91"/>
      <c r="N19" s="91"/>
      <c r="O19" s="91"/>
      <c r="P19" s="91"/>
      <c r="Q19" s="91"/>
      <c r="R19" s="91"/>
      <c r="S19" s="91"/>
      <c r="T19" s="91"/>
      <c r="U19" s="91"/>
      <c r="V19" s="91"/>
      <c r="W19" s="91"/>
      <c r="X19" s="91"/>
      <c r="Y19" s="91"/>
      <c r="Z19" s="91"/>
      <c r="AA19" s="91"/>
      <c r="AB19" s="91"/>
      <c r="AC19" s="91"/>
      <c r="AD19" s="91"/>
      <c r="AE19" s="91"/>
      <c r="AF19" s="91"/>
      <c r="AG19" s="91"/>
      <c r="AH19" s="91"/>
      <c r="AI19" s="91"/>
    </row>
    <row r="20" spans="1:35" s="18" customFormat="1" ht="6" customHeight="1" thickBot="1" x14ac:dyDescent="0.3">
      <c r="A20" s="15"/>
      <c r="B20" s="16"/>
      <c r="C20" s="17"/>
      <c r="D20" s="16"/>
      <c r="E20" s="16"/>
      <c r="F20" s="16"/>
      <c r="G20" s="16"/>
      <c r="H20" s="16"/>
      <c r="I20" s="16"/>
      <c r="J20" s="16"/>
      <c r="K20" s="101"/>
      <c r="O20" s="91"/>
      <c r="P20" s="91"/>
      <c r="Q20" s="91"/>
      <c r="R20" s="91"/>
      <c r="S20" s="91"/>
      <c r="T20" s="91"/>
      <c r="U20" s="91"/>
      <c r="V20" s="91"/>
      <c r="W20" s="91"/>
      <c r="X20" s="91"/>
      <c r="Y20" s="91"/>
      <c r="Z20" s="91"/>
      <c r="AA20" s="91"/>
      <c r="AB20" s="91"/>
      <c r="AC20" s="91"/>
      <c r="AD20" s="91"/>
      <c r="AE20" s="91"/>
      <c r="AF20" s="91"/>
      <c r="AG20" s="91"/>
      <c r="AH20" s="91"/>
      <c r="AI20" s="91"/>
    </row>
    <row r="21" spans="1:35" s="18" customFormat="1" ht="3" hidden="1" customHeight="1" thickBot="1" x14ac:dyDescent="0.3">
      <c r="A21" s="15"/>
      <c r="B21" s="16"/>
      <c r="C21" s="17"/>
      <c r="D21" s="16"/>
      <c r="E21" s="16"/>
      <c r="G21" s="19"/>
      <c r="H21" s="19"/>
      <c r="J21" s="15"/>
      <c r="O21" s="91"/>
      <c r="P21" s="91"/>
      <c r="Q21" s="91"/>
      <c r="R21" s="91"/>
      <c r="S21" s="91"/>
      <c r="T21" s="91"/>
      <c r="U21" s="91"/>
      <c r="V21" s="91"/>
      <c r="W21" s="91"/>
      <c r="X21" s="91"/>
      <c r="Y21" s="91"/>
      <c r="Z21" s="91"/>
      <c r="AA21" s="91"/>
      <c r="AB21" s="91"/>
      <c r="AC21" s="91"/>
      <c r="AD21" s="91"/>
      <c r="AE21" s="91"/>
      <c r="AF21" s="91"/>
      <c r="AG21" s="91"/>
      <c r="AH21" s="91"/>
      <c r="AI21" s="91"/>
    </row>
    <row r="22" spans="1:35" s="18" customFormat="1" ht="24" customHeight="1" thickBot="1" x14ac:dyDescent="0.3">
      <c r="A22" s="294" t="s">
        <v>12</v>
      </c>
      <c r="B22" s="295"/>
      <c r="C22" s="295"/>
      <c r="D22" s="296"/>
      <c r="E22" s="20"/>
      <c r="F22" s="259" t="s">
        <v>35</v>
      </c>
      <c r="G22" s="260"/>
      <c r="H22" s="260"/>
      <c r="I22" s="261"/>
      <c r="J22" s="10"/>
      <c r="K22" s="102"/>
      <c r="O22" s="91"/>
      <c r="P22" s="91"/>
      <c r="Q22" s="91"/>
      <c r="R22" s="91"/>
      <c r="S22" s="91"/>
      <c r="T22" s="91"/>
      <c r="U22" s="91"/>
      <c r="V22" s="91"/>
      <c r="W22" s="91"/>
      <c r="X22" s="91"/>
      <c r="Y22" s="91"/>
      <c r="Z22" s="91"/>
      <c r="AA22" s="91"/>
      <c r="AB22" s="91"/>
      <c r="AC22" s="91"/>
      <c r="AD22" s="91"/>
      <c r="AE22" s="91"/>
      <c r="AF22" s="91"/>
      <c r="AG22" s="91"/>
      <c r="AH22" s="91"/>
      <c r="AI22" s="91"/>
    </row>
    <row r="23" spans="1:35" s="18" customFormat="1" ht="36.75" customHeight="1" thickBot="1" x14ac:dyDescent="0.25">
      <c r="A23" s="132" t="s">
        <v>32</v>
      </c>
      <c r="B23" s="133" t="s">
        <v>28</v>
      </c>
      <c r="C23" s="134" t="s">
        <v>23</v>
      </c>
      <c r="D23" s="135" t="s">
        <v>34</v>
      </c>
      <c r="E23" s="21"/>
      <c r="F23" s="185" t="s">
        <v>29</v>
      </c>
      <c r="G23" s="186" t="s">
        <v>30</v>
      </c>
      <c r="H23" s="186" t="s">
        <v>64</v>
      </c>
      <c r="I23" s="187" t="s">
        <v>31</v>
      </c>
      <c r="J23" s="19"/>
      <c r="K23" s="102"/>
      <c r="O23" s="91"/>
      <c r="P23" s="91"/>
      <c r="Q23" s="91"/>
      <c r="R23" s="91"/>
      <c r="S23" s="91"/>
      <c r="T23" s="91"/>
      <c r="U23" s="91"/>
      <c r="V23" s="91"/>
      <c r="W23" s="91"/>
      <c r="X23" s="91"/>
      <c r="Y23" s="91"/>
      <c r="Z23" s="91"/>
      <c r="AA23" s="91"/>
      <c r="AB23" s="91"/>
      <c r="AC23" s="91"/>
      <c r="AD23" s="91"/>
      <c r="AE23" s="91"/>
      <c r="AF23" s="91"/>
      <c r="AG23" s="91"/>
      <c r="AH23" s="91"/>
      <c r="AI23" s="91"/>
    </row>
    <row r="24" spans="1:35" s="18" customFormat="1" ht="20.25" customHeight="1" x14ac:dyDescent="0.25">
      <c r="A24" s="143">
        <v>1</v>
      </c>
      <c r="B24" s="144">
        <f>'PROGRESS PAYMT #1'!B24</f>
        <v>51753.168999999994</v>
      </c>
      <c r="C24" s="145">
        <f>'PROGRESS PAYMT #1'!C24</f>
        <v>2723.8510000000001</v>
      </c>
      <c r="D24" s="146">
        <f>(B24+C24)/$C$19</f>
        <v>2.8737582119046923E-2</v>
      </c>
      <c r="E24" s="22"/>
      <c r="F24" s="210">
        <f>IF(ISBLANK('PROGRESS PAYMT #9'!F24), "", 'PROGRESS PAYMT #9'!F24)</f>
        <v>1</v>
      </c>
      <c r="G24" s="211">
        <f>IF(ISBLANK('PROGRESS PAYMT #9'!G24), "", 'PROGRESS PAYMT #9'!G24)</f>
        <v>42356</v>
      </c>
      <c r="H24" s="193" t="str">
        <f>IF(ISBLANK('PROGRESS PAYMT #9'!H24), "", 'PROGRESS PAYMT #9'!H24)</f>
        <v>N/A</v>
      </c>
      <c r="I24" s="194">
        <f>IF(ISBLANK('PROGRESS PAYMT #9'!I24), "", 'PROGRESS PAYMT #9'!I24)</f>
        <v>61268.26</v>
      </c>
      <c r="J24" s="19"/>
      <c r="O24" s="91"/>
      <c r="P24" s="91"/>
      <c r="Q24" s="91"/>
      <c r="R24" s="91"/>
      <c r="S24" s="91"/>
      <c r="T24" s="91"/>
      <c r="U24" s="91"/>
      <c r="V24" s="91"/>
      <c r="W24" s="91"/>
      <c r="X24" s="91"/>
      <c r="Y24" s="91"/>
      <c r="Z24" s="91"/>
      <c r="AA24" s="91"/>
      <c r="AB24" s="91"/>
      <c r="AC24" s="91"/>
      <c r="AD24" s="91"/>
      <c r="AE24" s="91"/>
      <c r="AF24" s="91"/>
      <c r="AG24" s="91"/>
      <c r="AH24" s="91"/>
      <c r="AI24" s="91"/>
    </row>
    <row r="25" spans="1:35" s="18" customFormat="1" ht="20.25" customHeight="1" x14ac:dyDescent="0.25">
      <c r="A25" s="147">
        <v>2</v>
      </c>
      <c r="B25" s="148">
        <f>'PROGRESS PAYMT #2'!B25</f>
        <v>100917.5405</v>
      </c>
      <c r="C25" s="149">
        <f>'PROGRESS PAYMT #2'!C25</f>
        <v>5311.4495000000006</v>
      </c>
      <c r="D25" s="150">
        <f t="shared" ref="D25:D43" si="0">(B25+C25)/$C$19</f>
        <v>5.6037652638643132E-2</v>
      </c>
      <c r="E25" s="23"/>
      <c r="F25" s="224">
        <f>IF(ISBLANK('PROGRESS PAYMT #9'!F25), "", 'PROGRESS PAYMT #9'!F25)</f>
        <v>2</v>
      </c>
      <c r="G25" s="215">
        <f>IF(ISBLANK('PROGRESS PAYMT #9'!G25), "", 'PROGRESS PAYMT #9'!G25)</f>
        <v>42454</v>
      </c>
      <c r="H25" s="196" t="str">
        <f>IF(ISBLANK('PROGRESS PAYMT #9'!H25), "", 'PROGRESS PAYMT #9'!H25)</f>
        <v>NA</v>
      </c>
      <c r="I25" s="197">
        <f>IF(ISBLANK('PROGRESS PAYMT #9'!I25), "", 'PROGRESS PAYMT #9'!I25)</f>
        <v>13486.63</v>
      </c>
      <c r="J25" s="19"/>
      <c r="M25" s="91"/>
      <c r="N25" s="91"/>
      <c r="O25" s="91"/>
      <c r="P25" s="91"/>
      <c r="Q25" s="91"/>
      <c r="R25" s="91"/>
      <c r="S25" s="91"/>
      <c r="T25" s="91"/>
      <c r="U25" s="91"/>
      <c r="V25" s="91"/>
      <c r="W25" s="91"/>
      <c r="X25" s="91"/>
      <c r="Y25" s="91"/>
      <c r="Z25" s="91"/>
      <c r="AA25" s="91"/>
      <c r="AB25" s="91"/>
      <c r="AC25" s="91"/>
      <c r="AD25" s="91"/>
      <c r="AE25" s="91"/>
      <c r="AF25" s="91"/>
      <c r="AG25" s="91"/>
    </row>
    <row r="26" spans="1:35" s="18" customFormat="1" ht="20.25" customHeight="1" x14ac:dyDescent="0.25">
      <c r="A26" s="147">
        <v>3</v>
      </c>
      <c r="B26" s="148">
        <f>'PROGRESS PAYMT #3'!B26</f>
        <v>403966.76150000002</v>
      </c>
      <c r="C26" s="149">
        <f>'PROGRESS PAYMT #3'!C26</f>
        <v>21261.408500000001</v>
      </c>
      <c r="D26" s="150">
        <f t="shared" si="0"/>
        <v>0.22431530679738076</v>
      </c>
      <c r="E26" s="23"/>
      <c r="F26" s="224">
        <f>IF(ISBLANK('PROGRESS PAYMT #9'!F26), "", 'PROGRESS PAYMT #9'!F26)</f>
        <v>3</v>
      </c>
      <c r="G26" s="215">
        <f>IF(ISBLANK('PROGRESS PAYMT #9'!G26), "", 'PROGRESS PAYMT #9'!G26)</f>
        <v>42517</v>
      </c>
      <c r="H26" s="196" t="str">
        <f>IF(ISBLANK('PROGRESS PAYMT #9'!H26), "", 'PROGRESS PAYMT #9'!H26)</f>
        <v>NA</v>
      </c>
      <c r="I26" s="197">
        <f>IF(ISBLANK('PROGRESS PAYMT #9'!I26), "", 'PROGRESS PAYMT #9'!I26)</f>
        <v>5751.77</v>
      </c>
      <c r="J26" s="24"/>
      <c r="L26" s="91"/>
      <c r="M26" s="91"/>
      <c r="N26" s="91"/>
      <c r="O26" s="91"/>
      <c r="P26" s="91"/>
      <c r="Q26" s="91"/>
      <c r="R26" s="91"/>
      <c r="S26" s="91"/>
      <c r="T26" s="91"/>
      <c r="U26" s="91"/>
      <c r="V26" s="91"/>
      <c r="W26" s="91"/>
      <c r="X26" s="91"/>
      <c r="Y26" s="91"/>
      <c r="Z26" s="91"/>
      <c r="AA26" s="91"/>
      <c r="AB26" s="91"/>
      <c r="AC26" s="91"/>
      <c r="AD26" s="91"/>
      <c r="AE26" s="91"/>
      <c r="AF26" s="91"/>
      <c r="AG26" s="91"/>
    </row>
    <row r="27" spans="1:35" s="18" customFormat="1" ht="20.25" customHeight="1" x14ac:dyDescent="0.25">
      <c r="A27" s="147">
        <v>4</v>
      </c>
      <c r="B27" s="148">
        <f>'PROGRESS PAYMT #4'!B27</f>
        <v>138492.76699999999</v>
      </c>
      <c r="C27" s="212">
        <f>'PROGRESS PAYMT #4'!C27</f>
        <v>7289.0930000000008</v>
      </c>
      <c r="D27" s="150">
        <f t="shared" si="0"/>
        <v>7.6902484262490897E-2</v>
      </c>
      <c r="E27" s="25"/>
      <c r="F27" s="195" t="str">
        <f>IF(ISBLANK('PROGRESS PAYMT #9'!F27), "", 'PROGRESS PAYMT #9'!F27)</f>
        <v/>
      </c>
      <c r="G27" s="196" t="str">
        <f>IF(ISBLANK('PROGRESS PAYMT #9'!G27), "", 'PROGRESS PAYMT #9'!G27)</f>
        <v/>
      </c>
      <c r="H27" s="196" t="str">
        <f>IF(ISBLANK('PROGRESS PAYMT #9'!H27), "", 'PROGRESS PAYMT #9'!H27)</f>
        <v/>
      </c>
      <c r="I27" s="197" t="str">
        <f>IF(ISBLANK('PROGRESS PAYMT #9'!I27), "", 'PROGRESS PAYMT #9'!I27)</f>
        <v/>
      </c>
      <c r="J27" s="26"/>
      <c r="L27" s="91"/>
      <c r="M27" s="91"/>
      <c r="N27" s="91"/>
      <c r="O27" s="91"/>
      <c r="P27" s="91"/>
      <c r="Q27" s="91"/>
      <c r="R27" s="91"/>
      <c r="S27" s="91"/>
      <c r="T27" s="91"/>
      <c r="U27" s="91"/>
      <c r="V27" s="91"/>
      <c r="W27" s="91"/>
      <c r="X27" s="91"/>
      <c r="Y27" s="91"/>
      <c r="Z27" s="91"/>
      <c r="AA27" s="91"/>
      <c r="AB27" s="91"/>
      <c r="AC27" s="91"/>
      <c r="AD27" s="91"/>
      <c r="AE27" s="91"/>
      <c r="AF27" s="91"/>
      <c r="AG27" s="91"/>
    </row>
    <row r="28" spans="1:35" ht="20.25" customHeight="1" thickBot="1" x14ac:dyDescent="0.3">
      <c r="A28" s="147">
        <v>5</v>
      </c>
      <c r="B28" s="148">
        <f>'PROGRESS PAYMT #5'!B28</f>
        <v>130944.15249999997</v>
      </c>
      <c r="C28" s="212">
        <f>'PROGRESS PAYMT #5'!C28</f>
        <v>6891.7975000000006</v>
      </c>
      <c r="D28" s="150">
        <f t="shared" si="0"/>
        <v>7.2710877578873526E-2</v>
      </c>
      <c r="E28" s="27"/>
      <c r="F28" s="198" t="str">
        <f>IF(ISBLANK('PROGRESS PAYMT #9'!F28), "", 'PROGRESS PAYMT #9'!F28)</f>
        <v/>
      </c>
      <c r="G28" s="199" t="str">
        <f>IF(ISBLANK('PROGRESS PAYMT #9'!G28), "", 'PROGRESS PAYMT #9'!G28)</f>
        <v/>
      </c>
      <c r="H28" s="200" t="str">
        <f>IF(ISBLANK('PROGRESS PAYMT #9'!H28), "", 'PROGRESS PAYMT #9'!H28)</f>
        <v/>
      </c>
      <c r="I28" s="201" t="str">
        <f>IF(ISBLANK('PROGRESS PAYMT #9'!I28), "", 'PROGRESS PAYMT #9'!I28)</f>
        <v/>
      </c>
      <c r="J28" s="24"/>
      <c r="L28" s="91"/>
      <c r="M28" s="91"/>
      <c r="N28" s="91"/>
      <c r="O28" s="91"/>
      <c r="P28" s="91"/>
      <c r="Q28" s="91"/>
      <c r="R28" s="91"/>
      <c r="S28" s="91"/>
      <c r="T28" s="91"/>
      <c r="U28" s="91"/>
      <c r="V28" s="91"/>
      <c r="W28" s="91"/>
      <c r="X28" s="91"/>
      <c r="Y28" s="91"/>
      <c r="Z28" s="91"/>
      <c r="AA28" s="91"/>
      <c r="AB28" s="91"/>
      <c r="AC28" s="91"/>
      <c r="AD28" s="91"/>
      <c r="AE28" s="91"/>
      <c r="AF28" s="91"/>
      <c r="AG28" s="91"/>
    </row>
    <row r="29" spans="1:35" ht="20.25" customHeight="1" thickBot="1" x14ac:dyDescent="0.3">
      <c r="A29" s="147">
        <v>6</v>
      </c>
      <c r="B29" s="148">
        <f>'PROGRESS PAYMT #6'!B29</f>
        <v>298456.4935000001</v>
      </c>
      <c r="C29" s="212">
        <f>'PROGRESS PAYMT #6'!C29</f>
        <v>15708.236499999999</v>
      </c>
      <c r="D29" s="150">
        <f t="shared" si="0"/>
        <v>0.16572739711686152</v>
      </c>
      <c r="E29" s="27"/>
      <c r="F29" s="5"/>
      <c r="H29" s="190" t="s">
        <v>14</v>
      </c>
      <c r="I29" s="191">
        <f>SUM(I24:I28)</f>
        <v>80506.66</v>
      </c>
      <c r="J29" s="28"/>
      <c r="L29" s="91"/>
      <c r="M29" s="91"/>
      <c r="N29" s="91"/>
      <c r="O29" s="91"/>
      <c r="P29" s="91"/>
      <c r="Q29" s="91"/>
      <c r="R29" s="91"/>
      <c r="S29" s="91"/>
      <c r="T29" s="91"/>
      <c r="U29" s="91"/>
      <c r="V29" s="91"/>
      <c r="W29" s="91"/>
      <c r="X29" s="91"/>
      <c r="Y29" s="91"/>
      <c r="Z29" s="91"/>
      <c r="AA29" s="91"/>
      <c r="AB29" s="91"/>
      <c r="AC29" s="91"/>
      <c r="AD29" s="91"/>
      <c r="AE29" s="91"/>
      <c r="AF29" s="91"/>
      <c r="AG29" s="91"/>
    </row>
    <row r="30" spans="1:35" ht="20.25" customHeight="1" x14ac:dyDescent="0.25">
      <c r="A30" s="147">
        <v>7</v>
      </c>
      <c r="B30" s="148">
        <f>'PROGRESS PAYMT #7'!B30</f>
        <v>268126.71750000003</v>
      </c>
      <c r="C30" s="212">
        <f>'PROGRESS PAYMT #7'!C30</f>
        <v>14111.932500000003</v>
      </c>
      <c r="D30" s="150">
        <f t="shared" si="0"/>
        <v>0.14888583078780637</v>
      </c>
      <c r="E30" s="27"/>
      <c r="F30" s="10"/>
      <c r="G30" s="29"/>
      <c r="H30" s="13"/>
      <c r="I30" s="16"/>
      <c r="J30" s="13"/>
      <c r="L30" s="91"/>
      <c r="M30" s="91"/>
      <c r="N30" s="91"/>
      <c r="O30" s="91"/>
      <c r="P30" s="91"/>
      <c r="Q30" s="91"/>
      <c r="R30" s="91"/>
      <c r="S30" s="91"/>
      <c r="T30" s="91"/>
      <c r="U30" s="91"/>
      <c r="V30" s="91"/>
      <c r="W30" s="91"/>
      <c r="X30" s="91"/>
      <c r="Y30" s="91"/>
      <c r="Z30" s="91"/>
      <c r="AA30" s="91"/>
      <c r="AB30" s="91"/>
      <c r="AC30" s="91"/>
      <c r="AD30" s="91"/>
      <c r="AE30" s="91"/>
      <c r="AF30" s="91"/>
      <c r="AG30" s="91"/>
    </row>
    <row r="31" spans="1:35" s="18" customFormat="1" ht="20.25" customHeight="1" x14ac:dyDescent="0.25">
      <c r="A31" s="147">
        <v>8</v>
      </c>
      <c r="B31" s="148">
        <f>'PROGRESS PAYMT #8'!B31</f>
        <v>134327.73899999983</v>
      </c>
      <c r="C31" s="212">
        <f>'PROGRESS PAYMT #8'!C31</f>
        <v>7069.8809999999939</v>
      </c>
      <c r="D31" s="150">
        <f t="shared" si="0"/>
        <v>7.4589720880249816E-2</v>
      </c>
      <c r="E31" s="30"/>
      <c r="F31" s="293"/>
      <c r="G31" s="293"/>
      <c r="H31" s="293"/>
      <c r="J31" s="24"/>
      <c r="L31" s="91"/>
      <c r="M31" s="91"/>
      <c r="N31" s="91"/>
      <c r="O31" s="91"/>
      <c r="P31" s="91"/>
      <c r="Q31" s="91"/>
      <c r="R31" s="91"/>
      <c r="S31" s="91"/>
      <c r="T31" s="91"/>
      <c r="U31" s="91"/>
      <c r="V31" s="91"/>
      <c r="W31" s="91"/>
      <c r="X31" s="91"/>
      <c r="Y31" s="91"/>
      <c r="Z31" s="91"/>
      <c r="AA31" s="91"/>
      <c r="AB31" s="91"/>
      <c r="AC31" s="91"/>
      <c r="AD31" s="91"/>
      <c r="AE31" s="91"/>
      <c r="AF31" s="91"/>
      <c r="AG31" s="91"/>
    </row>
    <row r="32" spans="1:35" s="18" customFormat="1" ht="20.25" customHeight="1" x14ac:dyDescent="0.25">
      <c r="A32" s="147">
        <v>9</v>
      </c>
      <c r="B32" s="148">
        <f>'PROGRESS PAYMT #9'!B32</f>
        <v>39203.982500000158</v>
      </c>
      <c r="C32" s="212">
        <f>'PROGRESS PAYMT #9'!C32</f>
        <v>2063.3675000000076</v>
      </c>
      <c r="D32" s="150">
        <f t="shared" si="0"/>
        <v>2.1769249849945094E-2</v>
      </c>
      <c r="E32" s="30"/>
      <c r="F32" s="293"/>
      <c r="G32" s="293"/>
      <c r="H32" s="293"/>
      <c r="J32" s="26"/>
      <c r="L32" s="91"/>
      <c r="M32" s="91"/>
      <c r="N32" s="91"/>
      <c r="O32" s="91"/>
      <c r="P32" s="91"/>
      <c r="Q32" s="91"/>
      <c r="R32" s="91"/>
      <c r="S32" s="91"/>
      <c r="T32" s="91"/>
      <c r="U32" s="91"/>
      <c r="V32" s="91"/>
      <c r="W32" s="91"/>
      <c r="X32" s="91"/>
      <c r="Y32" s="91"/>
      <c r="Z32" s="91"/>
      <c r="AA32" s="91"/>
      <c r="AB32" s="91"/>
      <c r="AC32" s="91"/>
      <c r="AD32" s="91"/>
      <c r="AE32" s="91"/>
      <c r="AF32" s="91"/>
      <c r="AG32" s="91"/>
    </row>
    <row r="33" spans="1:35" s="18" customFormat="1" ht="20.25" customHeight="1" x14ac:dyDescent="0.25">
      <c r="A33" s="147">
        <v>10</v>
      </c>
      <c r="B33" s="148">
        <f>$H$19</f>
        <v>103975.87549999985</v>
      </c>
      <c r="C33" s="212">
        <f>$E$19-SUM($C$24:C32)</f>
        <v>5472.414499999999</v>
      </c>
      <c r="D33" s="150">
        <f t="shared" si="0"/>
        <v>5.7735889769011922E-2</v>
      </c>
      <c r="E33" s="31"/>
      <c r="F33" s="298"/>
      <c r="G33" s="293"/>
      <c r="H33" s="297"/>
      <c r="J33" s="24"/>
      <c r="L33" s="91"/>
      <c r="M33" s="91"/>
      <c r="N33" s="91"/>
      <c r="O33" s="91"/>
      <c r="P33" s="91"/>
      <c r="Q33" s="91"/>
      <c r="R33" s="91"/>
      <c r="S33" s="91"/>
      <c r="T33" s="91"/>
      <c r="U33" s="91"/>
      <c r="V33" s="91"/>
      <c r="W33" s="91"/>
      <c r="X33" s="91"/>
      <c r="Y33" s="91"/>
      <c r="Z33" s="91"/>
      <c r="AA33" s="91"/>
      <c r="AB33" s="91"/>
      <c r="AC33" s="91"/>
      <c r="AD33" s="91"/>
      <c r="AE33" s="91"/>
      <c r="AF33" s="91"/>
      <c r="AG33" s="91"/>
    </row>
    <row r="34" spans="1:35" s="18" customFormat="1" ht="20.25" customHeight="1" thickBot="1" x14ac:dyDescent="0.3">
      <c r="A34" s="147">
        <v>11</v>
      </c>
      <c r="B34" s="152"/>
      <c r="C34" s="214"/>
      <c r="D34" s="150">
        <f t="shared" si="0"/>
        <v>0</v>
      </c>
      <c r="E34" s="15"/>
      <c r="F34" s="298"/>
      <c r="G34" s="293"/>
      <c r="H34" s="297"/>
      <c r="J34" s="15"/>
      <c r="L34" s="91"/>
      <c r="M34" s="91"/>
      <c r="N34" s="91"/>
      <c r="O34" s="91"/>
      <c r="P34" s="91"/>
      <c r="Q34" s="91"/>
      <c r="R34" s="91"/>
      <c r="S34" s="91"/>
      <c r="T34" s="91"/>
      <c r="U34" s="91"/>
      <c r="V34" s="91"/>
      <c r="W34" s="91"/>
      <c r="X34" s="91"/>
      <c r="Y34" s="91"/>
      <c r="Z34" s="91"/>
      <c r="AA34" s="91"/>
      <c r="AB34" s="91"/>
      <c r="AC34" s="91"/>
      <c r="AD34" s="91"/>
      <c r="AE34" s="91"/>
      <c r="AF34" s="91"/>
      <c r="AG34" s="91"/>
    </row>
    <row r="35" spans="1:35" s="18" customFormat="1" ht="20.25" customHeight="1" x14ac:dyDescent="0.25">
      <c r="A35" s="147">
        <v>12</v>
      </c>
      <c r="B35" s="152"/>
      <c r="C35" s="214"/>
      <c r="D35" s="150">
        <f t="shared" si="0"/>
        <v>0</v>
      </c>
      <c r="E35" s="15"/>
      <c r="F35" s="270" t="s">
        <v>7</v>
      </c>
      <c r="G35" s="271"/>
      <c r="H35" s="271"/>
      <c r="I35" s="272"/>
      <c r="J35" s="24"/>
      <c r="L35" s="91"/>
      <c r="M35" s="91"/>
      <c r="N35" s="91"/>
      <c r="O35" s="91"/>
      <c r="P35" s="91"/>
      <c r="Q35" s="91"/>
      <c r="R35" s="91"/>
      <c r="S35" s="91"/>
      <c r="T35" s="91"/>
      <c r="U35" s="91"/>
      <c r="V35" s="91"/>
      <c r="W35" s="91"/>
      <c r="X35" s="91"/>
      <c r="Y35" s="91"/>
      <c r="Z35" s="91"/>
      <c r="AA35" s="91"/>
      <c r="AB35" s="91"/>
      <c r="AC35" s="91"/>
      <c r="AD35" s="91"/>
      <c r="AE35" s="91"/>
      <c r="AF35" s="91"/>
      <c r="AG35" s="91"/>
    </row>
    <row r="36" spans="1:35" s="18" customFormat="1" ht="20.25" customHeight="1" thickBot="1" x14ac:dyDescent="0.3">
      <c r="A36" s="147">
        <v>13</v>
      </c>
      <c r="B36" s="152"/>
      <c r="C36" s="214"/>
      <c r="D36" s="150">
        <f t="shared" si="0"/>
        <v>0</v>
      </c>
      <c r="E36" s="15"/>
      <c r="F36" s="273"/>
      <c r="G36" s="274"/>
      <c r="H36" s="274"/>
      <c r="I36" s="275"/>
      <c r="J36" s="15"/>
      <c r="L36" s="91"/>
      <c r="M36" s="91"/>
      <c r="N36" s="91"/>
      <c r="O36" s="91"/>
      <c r="P36" s="91"/>
      <c r="Q36" s="91"/>
      <c r="R36" s="91"/>
      <c r="S36" s="91"/>
      <c r="T36" s="91"/>
      <c r="U36" s="91"/>
      <c r="V36" s="91"/>
      <c r="W36" s="91"/>
      <c r="X36" s="91"/>
      <c r="Y36" s="91"/>
      <c r="Z36" s="91"/>
      <c r="AA36" s="91"/>
      <c r="AB36" s="91"/>
      <c r="AC36" s="91"/>
      <c r="AD36" s="91"/>
      <c r="AE36" s="91"/>
      <c r="AF36" s="91"/>
      <c r="AG36" s="91"/>
    </row>
    <row r="37" spans="1:35" s="18" customFormat="1" ht="20.25" customHeight="1" thickBot="1" x14ac:dyDescent="0.3">
      <c r="A37" s="147">
        <v>14</v>
      </c>
      <c r="B37" s="152"/>
      <c r="C37" s="214"/>
      <c r="D37" s="150">
        <f t="shared" si="0"/>
        <v>0</v>
      </c>
      <c r="E37" s="15"/>
      <c r="F37" s="266" t="s">
        <v>43</v>
      </c>
      <c r="G37" s="267"/>
      <c r="H37" s="267" t="s">
        <v>60</v>
      </c>
      <c r="I37" s="276"/>
      <c r="J37" s="15"/>
      <c r="L37" s="91"/>
      <c r="M37" s="91"/>
      <c r="N37" s="91"/>
      <c r="O37" s="91"/>
      <c r="P37" s="91"/>
      <c r="Q37" s="91"/>
      <c r="R37" s="91"/>
      <c r="S37" s="91"/>
      <c r="T37" s="91"/>
      <c r="U37" s="91"/>
      <c r="V37" s="91"/>
      <c r="W37" s="91"/>
      <c r="X37" s="91"/>
      <c r="Y37" s="91"/>
      <c r="Z37" s="91"/>
      <c r="AA37" s="91"/>
      <c r="AB37" s="91"/>
      <c r="AC37" s="91"/>
      <c r="AD37" s="91"/>
      <c r="AE37" s="91"/>
      <c r="AF37" s="91"/>
      <c r="AG37" s="91"/>
    </row>
    <row r="38" spans="1:35" s="18" customFormat="1" ht="20.25" customHeight="1" x14ac:dyDescent="0.25">
      <c r="A38" s="147">
        <v>15</v>
      </c>
      <c r="B38" s="152"/>
      <c r="C38" s="152"/>
      <c r="D38" s="150">
        <f t="shared" si="0"/>
        <v>0</v>
      </c>
      <c r="E38" s="15"/>
      <c r="F38" s="302" t="str">
        <f>DATA!H13</f>
        <v>04-5150-707587</v>
      </c>
      <c r="G38" s="303"/>
      <c r="H38" s="268">
        <f>(IF(ISBLANK(DATA!H23), "", DATA!H23*0.95))</f>
        <v>103975.87549999981</v>
      </c>
      <c r="I38" s="269"/>
      <c r="J38" s="15"/>
      <c r="L38" s="91"/>
      <c r="M38" s="91"/>
      <c r="N38" s="91"/>
      <c r="O38" s="91"/>
      <c r="P38" s="91"/>
      <c r="Q38" s="91"/>
      <c r="R38" s="91"/>
      <c r="S38" s="91"/>
      <c r="T38" s="91"/>
      <c r="U38" s="91"/>
      <c r="V38" s="91"/>
      <c r="W38" s="91"/>
      <c r="X38" s="91"/>
      <c r="Y38" s="91"/>
      <c r="Z38" s="91"/>
      <c r="AA38" s="91"/>
      <c r="AB38" s="91"/>
      <c r="AC38" s="91"/>
      <c r="AD38" s="91"/>
      <c r="AE38" s="91"/>
      <c r="AF38" s="91"/>
      <c r="AG38" s="91"/>
    </row>
    <row r="39" spans="1:35" s="18" customFormat="1" ht="20.25" customHeight="1" x14ac:dyDescent="0.25">
      <c r="A39" s="147">
        <v>16</v>
      </c>
      <c r="B39" s="152"/>
      <c r="C39" s="152"/>
      <c r="D39" s="150">
        <f t="shared" si="0"/>
        <v>0</v>
      </c>
      <c r="E39" s="15"/>
      <c r="F39" s="262" t="str">
        <f>IF(ISBLANK(DATA!I13), "", DATA!I13)</f>
        <v/>
      </c>
      <c r="G39" s="263"/>
      <c r="H39" s="277" t="str">
        <f>(IF(ISBLANK(DATA!I23), "", DATA!I23*0.95))</f>
        <v/>
      </c>
      <c r="I39" s="278"/>
      <c r="J39" s="15"/>
      <c r="K39" s="103"/>
      <c r="L39" s="91"/>
      <c r="M39" s="91"/>
      <c r="N39" s="91"/>
      <c r="O39" s="91"/>
      <c r="P39" s="91"/>
      <c r="Q39" s="91"/>
      <c r="R39" s="91"/>
      <c r="S39" s="91"/>
      <c r="T39" s="91"/>
      <c r="U39" s="91"/>
      <c r="V39" s="91"/>
      <c r="W39" s="91"/>
      <c r="X39" s="91"/>
      <c r="Y39" s="91"/>
      <c r="Z39" s="91"/>
      <c r="AA39" s="91"/>
      <c r="AB39" s="91"/>
      <c r="AC39" s="91"/>
      <c r="AD39" s="91"/>
      <c r="AE39" s="91"/>
      <c r="AF39" s="91"/>
      <c r="AG39" s="91"/>
    </row>
    <row r="40" spans="1:35" s="18" customFormat="1" ht="20.25" customHeight="1" x14ac:dyDescent="0.25">
      <c r="A40" s="147">
        <v>17</v>
      </c>
      <c r="B40" s="152"/>
      <c r="C40" s="152"/>
      <c r="D40" s="150">
        <f t="shared" si="0"/>
        <v>0</v>
      </c>
      <c r="E40" s="15"/>
      <c r="F40" s="262" t="str">
        <f>IF(ISBLANK(DATA!J13), "", DATA!J13)</f>
        <v/>
      </c>
      <c r="G40" s="263"/>
      <c r="H40" s="277" t="str">
        <f>(IF(ISBLANK(DATA!J23), "", DATA!J23*0.95))</f>
        <v/>
      </c>
      <c r="I40" s="278"/>
      <c r="J40" s="15"/>
      <c r="K40" s="104" t="s">
        <v>62</v>
      </c>
      <c r="L40" s="91"/>
      <c r="M40" s="91"/>
      <c r="N40" s="91"/>
      <c r="O40" s="91"/>
      <c r="P40" s="91"/>
      <c r="Q40" s="91"/>
      <c r="R40" s="91"/>
      <c r="S40" s="91"/>
      <c r="T40" s="91"/>
      <c r="U40" s="91"/>
      <c r="V40" s="91"/>
      <c r="W40" s="91"/>
      <c r="X40" s="91"/>
      <c r="Y40" s="91"/>
      <c r="Z40" s="91"/>
      <c r="AA40" s="91"/>
      <c r="AB40" s="91"/>
      <c r="AC40" s="91"/>
      <c r="AD40" s="91"/>
      <c r="AE40" s="91"/>
      <c r="AF40" s="91"/>
      <c r="AG40" s="91"/>
    </row>
    <row r="41" spans="1:35" s="106" customFormat="1" ht="20.25" customHeight="1" thickBot="1" x14ac:dyDescent="0.3">
      <c r="A41" s="147">
        <v>18</v>
      </c>
      <c r="B41" s="153"/>
      <c r="C41" s="153"/>
      <c r="D41" s="150">
        <f t="shared" si="0"/>
        <v>0</v>
      </c>
      <c r="E41" s="32"/>
      <c r="F41" s="264" t="str">
        <f>IF(ISBLANK(DATA!K13), "", DATA!K13)</f>
        <v/>
      </c>
      <c r="G41" s="265"/>
      <c r="H41" s="279" t="str">
        <f>(IF(ISBLANK(DATA!K23), "", DATA!K23*0.95))</f>
        <v/>
      </c>
      <c r="I41" s="280"/>
      <c r="J41" s="33"/>
      <c r="K41" s="50" t="str">
        <f>IF(ROUND(H42,2)=ROUND(H19,2), "CHECKS", )</f>
        <v>CHECKS</v>
      </c>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row>
    <row r="42" spans="1:35" s="108" customFormat="1" ht="20.25" customHeight="1" thickBot="1" x14ac:dyDescent="0.3">
      <c r="A42" s="147">
        <v>19</v>
      </c>
      <c r="B42" s="153"/>
      <c r="C42" s="153"/>
      <c r="D42" s="150">
        <f t="shared" si="0"/>
        <v>0</v>
      </c>
      <c r="E42" s="32"/>
      <c r="F42" s="257" t="s">
        <v>61</v>
      </c>
      <c r="G42" s="258"/>
      <c r="H42" s="255">
        <f>SUM(H38:H41)</f>
        <v>103975.87549999981</v>
      </c>
      <c r="I42" s="256"/>
      <c r="J42" s="32"/>
      <c r="K42" s="50" t="str">
        <f>IF(ROUND(H42,2)=ROUND(B33,2), "CHECKS", "WRONG")</f>
        <v>CHECKS</v>
      </c>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row>
    <row r="43" spans="1:35" ht="20.25" customHeight="1" thickBot="1" x14ac:dyDescent="0.3">
      <c r="A43" s="154">
        <v>20</v>
      </c>
      <c r="B43" s="155"/>
      <c r="C43" s="155"/>
      <c r="D43" s="156">
        <f t="shared" si="0"/>
        <v>0</v>
      </c>
      <c r="E43" s="8"/>
      <c r="F43" s="16"/>
      <c r="G43" s="27"/>
      <c r="H43" s="27"/>
      <c r="I43" s="8"/>
      <c r="J43" s="8"/>
      <c r="K43" s="50" t="str">
        <f>IF(B44+C44+I19-E19=C19,"CHECKS","WRONG")</f>
        <v>CHECKS</v>
      </c>
      <c r="L43" s="91"/>
      <c r="M43" s="91"/>
      <c r="N43" s="91"/>
      <c r="O43" s="91"/>
      <c r="P43" s="91"/>
      <c r="Q43" s="91"/>
      <c r="R43" s="91"/>
      <c r="S43" s="91"/>
      <c r="T43" s="91"/>
      <c r="U43" s="91"/>
      <c r="V43" s="91"/>
      <c r="W43" s="91"/>
      <c r="X43" s="91"/>
      <c r="Y43" s="91"/>
      <c r="Z43" s="91"/>
      <c r="AA43" s="91"/>
      <c r="AB43" s="91"/>
      <c r="AC43" s="91"/>
      <c r="AD43" s="91"/>
      <c r="AE43" s="91"/>
      <c r="AF43" s="91"/>
      <c r="AG43" s="91"/>
      <c r="AH43" s="91"/>
      <c r="AI43" s="91"/>
    </row>
    <row r="44" spans="1:35" ht="20.25" customHeight="1" thickBot="1" x14ac:dyDescent="0.3">
      <c r="A44" s="136" t="s">
        <v>14</v>
      </c>
      <c r="B44" s="137">
        <f>SUM(B24:B33)</f>
        <v>1670165.1984999999</v>
      </c>
      <c r="C44" s="138">
        <f>SUM(C24:C33)</f>
        <v>87903.431500000006</v>
      </c>
      <c r="D44" s="139">
        <f>SUM(D24:D43)</f>
        <v>0.92741199180030998</v>
      </c>
      <c r="E44" s="34"/>
      <c r="F44" s="16"/>
      <c r="G44" s="27"/>
      <c r="H44" s="27"/>
      <c r="I44" s="8"/>
      <c r="J44" s="8"/>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row>
    <row r="45" spans="1:35" ht="14.25" customHeight="1" x14ac:dyDescent="0.25">
      <c r="A45" s="8"/>
      <c r="B45" s="8"/>
      <c r="C45" s="8"/>
      <c r="D45" s="8"/>
      <c r="E45" s="8"/>
      <c r="F45" s="8"/>
      <c r="G45" s="42"/>
      <c r="H45" s="43"/>
      <c r="J45" s="8"/>
      <c r="L45" s="91"/>
      <c r="M45" s="91"/>
      <c r="N45" s="91"/>
      <c r="O45" s="91"/>
      <c r="P45" s="91"/>
      <c r="Q45" s="91"/>
      <c r="R45" s="91"/>
      <c r="S45" s="91"/>
      <c r="T45" s="91"/>
      <c r="U45" s="91"/>
      <c r="V45" s="91"/>
      <c r="W45" s="91"/>
      <c r="X45" s="91"/>
      <c r="Y45" s="91"/>
      <c r="Z45" s="91"/>
      <c r="AA45" s="91"/>
      <c r="AB45" s="91"/>
      <c r="AC45" s="91"/>
      <c r="AD45" s="91"/>
      <c r="AE45" s="91"/>
      <c r="AF45" s="91"/>
      <c r="AG45" s="91"/>
      <c r="AH45" s="91"/>
      <c r="AI45" s="91"/>
    </row>
    <row r="46" spans="1:35" ht="39" customHeight="1" thickBot="1" x14ac:dyDescent="0.25">
      <c r="A46" s="35"/>
      <c r="B46" s="35"/>
      <c r="C46" s="35"/>
      <c r="D46" s="35"/>
      <c r="E46" s="15"/>
      <c r="F46" s="44"/>
      <c r="G46" s="45"/>
      <c r="H46" s="46"/>
      <c r="I46" s="47"/>
      <c r="J46" s="36"/>
      <c r="R46" s="91"/>
      <c r="S46" s="91"/>
      <c r="T46" s="91"/>
      <c r="U46" s="91"/>
      <c r="V46" s="91"/>
      <c r="W46" s="91"/>
      <c r="X46" s="91"/>
      <c r="Y46" s="91"/>
      <c r="Z46" s="91"/>
      <c r="AA46" s="91"/>
      <c r="AB46" s="91"/>
      <c r="AC46" s="91"/>
      <c r="AD46" s="91"/>
      <c r="AE46" s="91"/>
      <c r="AF46" s="91"/>
      <c r="AG46" s="91"/>
      <c r="AH46" s="91"/>
      <c r="AI46" s="91"/>
    </row>
    <row r="47" spans="1:35" ht="18" customHeight="1" x14ac:dyDescent="0.25">
      <c r="A47" s="13" t="s">
        <v>22</v>
      </c>
      <c r="B47" s="8"/>
      <c r="C47" s="8"/>
      <c r="D47" s="11" t="s">
        <v>8</v>
      </c>
      <c r="E47" s="37"/>
      <c r="F47" s="13" t="s">
        <v>21</v>
      </c>
      <c r="G47" s="15"/>
      <c r="H47" s="8"/>
      <c r="I47" s="11" t="s">
        <v>8</v>
      </c>
      <c r="J47" s="39"/>
      <c r="L47" s="91"/>
      <c r="M47" s="91"/>
      <c r="N47" s="91"/>
      <c r="O47" s="91"/>
      <c r="P47" s="91"/>
      <c r="Q47" s="91"/>
      <c r="R47" s="91"/>
      <c r="S47" s="91"/>
      <c r="T47" s="91"/>
      <c r="U47" s="91"/>
      <c r="V47" s="91"/>
      <c r="W47" s="91"/>
      <c r="X47" s="91"/>
      <c r="Y47" s="91"/>
      <c r="Z47" s="91"/>
      <c r="AA47" s="91"/>
      <c r="AB47" s="91"/>
      <c r="AC47" s="91"/>
      <c r="AD47" s="91"/>
      <c r="AE47" s="91"/>
      <c r="AF47" s="91"/>
      <c r="AG47" s="91"/>
      <c r="AH47" s="91"/>
      <c r="AI47" s="91"/>
    </row>
    <row r="48" spans="1:35" ht="9" customHeight="1" x14ac:dyDescent="0.25">
      <c r="A48" s="8"/>
      <c r="B48" s="13"/>
      <c r="C48" s="8"/>
      <c r="D48" s="13"/>
      <c r="E48" s="37"/>
      <c r="F48" s="38"/>
      <c r="J48" s="8"/>
      <c r="L48" s="91"/>
      <c r="M48" s="91"/>
      <c r="N48" s="91"/>
      <c r="O48" s="91"/>
      <c r="P48" s="91"/>
      <c r="Q48" s="91"/>
      <c r="R48" s="91"/>
      <c r="S48" s="91"/>
      <c r="T48" s="91"/>
      <c r="U48" s="91"/>
      <c r="V48" s="91"/>
      <c r="W48" s="91"/>
      <c r="X48" s="91"/>
      <c r="Y48" s="91"/>
      <c r="Z48" s="91"/>
      <c r="AA48" s="91"/>
      <c r="AB48" s="91"/>
      <c r="AC48" s="91"/>
      <c r="AD48" s="91"/>
      <c r="AE48" s="91"/>
      <c r="AF48" s="91"/>
      <c r="AG48" s="91"/>
      <c r="AH48" s="91"/>
      <c r="AI48" s="91"/>
    </row>
    <row r="49" spans="1:35" ht="14.25" customHeight="1" thickBot="1" x14ac:dyDescent="0.3">
      <c r="A49" s="40"/>
      <c r="B49" s="40"/>
      <c r="C49" s="40"/>
      <c r="D49" s="40"/>
      <c r="E49" s="37"/>
      <c r="F49" s="40"/>
      <c r="G49" s="40"/>
      <c r="H49" s="40"/>
      <c r="I49" s="40"/>
      <c r="J49" s="8"/>
      <c r="L49" s="91"/>
      <c r="M49" s="91"/>
      <c r="N49" s="91"/>
      <c r="O49" s="91"/>
      <c r="P49" s="91"/>
      <c r="Q49" s="91"/>
      <c r="R49" s="91"/>
      <c r="S49" s="91"/>
      <c r="T49" s="91"/>
      <c r="U49" s="91"/>
      <c r="V49" s="91"/>
      <c r="W49" s="91"/>
      <c r="X49" s="91"/>
      <c r="Y49" s="91"/>
      <c r="Z49" s="91"/>
      <c r="AA49" s="91"/>
      <c r="AB49" s="91"/>
      <c r="AC49" s="91"/>
      <c r="AD49" s="91"/>
      <c r="AE49" s="91"/>
      <c r="AF49" s="91"/>
      <c r="AG49" s="91"/>
      <c r="AH49" s="91"/>
      <c r="AI49" s="91"/>
    </row>
    <row r="50" spans="1:35" ht="16.5" customHeight="1" x14ac:dyDescent="0.25">
      <c r="A50" s="5" t="s">
        <v>37</v>
      </c>
      <c r="B50" s="8"/>
      <c r="C50" s="13"/>
      <c r="D50" s="11" t="s">
        <v>8</v>
      </c>
      <c r="E50" s="37"/>
      <c r="F50" s="5" t="s">
        <v>69</v>
      </c>
      <c r="G50" s="8"/>
      <c r="H50" s="13"/>
      <c r="I50" s="11" t="s">
        <v>8</v>
      </c>
      <c r="J50" s="8"/>
      <c r="L50" s="91"/>
      <c r="M50" s="91"/>
      <c r="N50" s="91"/>
      <c r="O50" s="91"/>
      <c r="P50" s="91"/>
      <c r="Q50" s="91"/>
      <c r="R50" s="91"/>
      <c r="S50" s="91"/>
      <c r="T50" s="91"/>
      <c r="U50" s="91"/>
      <c r="V50" s="91"/>
      <c r="W50" s="91"/>
      <c r="X50" s="91"/>
      <c r="Y50" s="91"/>
      <c r="Z50" s="91"/>
      <c r="AA50" s="91"/>
      <c r="AB50" s="91"/>
      <c r="AC50" s="91"/>
      <c r="AD50" s="91"/>
      <c r="AE50" s="91"/>
      <c r="AF50" s="91"/>
      <c r="AG50" s="91"/>
      <c r="AH50" s="91"/>
      <c r="AI50" s="91"/>
    </row>
    <row r="51" spans="1:35" ht="9.75" customHeight="1" x14ac:dyDescent="0.25">
      <c r="A51" s="5"/>
      <c r="B51" s="8"/>
      <c r="C51" s="13"/>
      <c r="D51" s="11"/>
      <c r="E51" s="8"/>
      <c r="F51" s="8"/>
      <c r="J51" s="8"/>
      <c r="L51" s="91"/>
      <c r="M51" s="91"/>
      <c r="N51" s="91"/>
      <c r="O51" s="91"/>
      <c r="P51" s="91"/>
      <c r="Q51" s="91"/>
      <c r="R51" s="91"/>
      <c r="S51" s="91"/>
      <c r="T51" s="91"/>
      <c r="U51" s="91"/>
      <c r="V51" s="91"/>
      <c r="W51" s="91"/>
      <c r="X51" s="91"/>
      <c r="Y51" s="91"/>
      <c r="Z51" s="91"/>
      <c r="AA51" s="91"/>
      <c r="AB51" s="91"/>
      <c r="AC51" s="91"/>
      <c r="AD51" s="91"/>
      <c r="AE51" s="91"/>
      <c r="AF51" s="91"/>
      <c r="AG51" s="91"/>
      <c r="AH51" s="91"/>
      <c r="AI51" s="91"/>
    </row>
    <row r="52" spans="1:35" s="18" customFormat="1" ht="8.25" customHeight="1" thickBot="1" x14ac:dyDescent="0.25">
      <c r="E52" s="41"/>
      <c r="K52" s="99"/>
      <c r="L52" s="91"/>
      <c r="M52" s="91"/>
      <c r="N52" s="91"/>
      <c r="O52" s="91"/>
      <c r="P52" s="91"/>
      <c r="Q52" s="91"/>
      <c r="R52" s="91"/>
      <c r="S52" s="91"/>
      <c r="T52" s="91"/>
      <c r="U52" s="91"/>
      <c r="V52" s="91"/>
      <c r="W52" s="91"/>
      <c r="X52" s="91"/>
      <c r="Y52" s="91"/>
      <c r="Z52" s="91"/>
      <c r="AA52" s="91"/>
      <c r="AB52" s="91"/>
      <c r="AC52" s="91"/>
      <c r="AD52" s="91"/>
      <c r="AE52" s="91"/>
      <c r="AF52" s="91"/>
      <c r="AG52" s="91"/>
      <c r="AH52" s="91"/>
      <c r="AI52" s="91"/>
    </row>
    <row r="53" spans="1:35" s="18" customFormat="1" ht="23.25" customHeight="1" x14ac:dyDescent="0.2">
      <c r="A53" s="285" t="s">
        <v>16</v>
      </c>
      <c r="B53" s="286"/>
      <c r="C53" s="286"/>
      <c r="D53" s="286"/>
      <c r="E53" s="286"/>
      <c r="F53" s="286"/>
      <c r="G53" s="286"/>
      <c r="H53" s="286"/>
      <c r="I53" s="287"/>
      <c r="K53" s="99"/>
      <c r="L53" s="91"/>
      <c r="M53" s="91"/>
      <c r="N53" s="91"/>
      <c r="O53" s="91"/>
      <c r="P53" s="91"/>
      <c r="Q53" s="91"/>
      <c r="R53" s="91"/>
      <c r="S53" s="91"/>
      <c r="T53" s="91"/>
      <c r="U53" s="91"/>
      <c r="V53" s="91"/>
      <c r="W53" s="91"/>
      <c r="X53" s="91"/>
      <c r="Y53" s="91"/>
      <c r="Z53" s="91"/>
      <c r="AA53" s="91"/>
      <c r="AB53" s="91"/>
      <c r="AC53" s="91"/>
      <c r="AD53" s="91"/>
      <c r="AE53" s="91"/>
      <c r="AF53" s="91"/>
      <c r="AG53" s="91"/>
      <c r="AH53" s="91"/>
      <c r="AI53" s="91"/>
    </row>
    <row r="54" spans="1:35" s="18" customFormat="1" ht="13.35" customHeight="1" thickBot="1" x14ac:dyDescent="0.25">
      <c r="A54" s="288"/>
      <c r="B54" s="289"/>
      <c r="C54" s="289"/>
      <c r="D54" s="289"/>
      <c r="E54" s="289"/>
      <c r="F54" s="289"/>
      <c r="G54" s="289"/>
      <c r="H54" s="289"/>
      <c r="I54" s="290"/>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row>
    <row r="55" spans="1:35" s="18" customFormat="1" ht="13.35" customHeight="1" x14ac:dyDescent="0.2">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row>
    <row r="56" spans="1:35" s="18" customFormat="1" ht="19.5" customHeight="1" x14ac:dyDescent="0.2">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row>
    <row r="57" spans="1:35" s="18" customFormat="1" ht="13.35" customHeight="1" x14ac:dyDescent="0.25">
      <c r="A57" s="8"/>
      <c r="B57" s="8"/>
      <c r="C57" s="8"/>
      <c r="D57" s="5"/>
      <c r="E57" s="5"/>
      <c r="F57" s="8"/>
      <c r="G57" s="5"/>
      <c r="H57" s="8"/>
      <c r="I57" s="13"/>
      <c r="J57" s="1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row>
    <row r="58" spans="1:35" s="18" customFormat="1" ht="18" customHeight="1" x14ac:dyDescent="0.25">
      <c r="J58" s="8"/>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row>
    <row r="59" spans="1:35" s="18" customFormat="1" ht="18" customHeight="1" x14ac:dyDescent="0.2">
      <c r="J59" s="15"/>
      <c r="K59" s="91"/>
      <c r="L59" s="91"/>
      <c r="M59" s="91"/>
      <c r="N59" s="91"/>
      <c r="O59" s="91"/>
      <c r="P59" s="91"/>
      <c r="Q59" s="91"/>
      <c r="R59" s="91"/>
      <c r="S59" s="91"/>
      <c r="T59" s="91"/>
      <c r="U59" s="91"/>
      <c r="V59" s="91"/>
      <c r="W59" s="91"/>
      <c r="X59" s="91"/>
      <c r="Y59" s="91"/>
      <c r="Z59" s="91"/>
      <c r="AA59" s="91"/>
      <c r="AB59" s="91"/>
      <c r="AC59" s="91"/>
      <c r="AD59" s="91"/>
      <c r="AE59" s="91"/>
      <c r="AF59" s="91"/>
      <c r="AG59" s="91"/>
      <c r="AH59" s="91"/>
      <c r="AI59" s="91"/>
    </row>
    <row r="60" spans="1:35" s="18" customFormat="1" ht="13.35" customHeight="1" x14ac:dyDescent="0.25">
      <c r="A60" s="8"/>
      <c r="B60" s="8"/>
      <c r="C60" s="8"/>
      <c r="D60" s="5"/>
      <c r="E60" s="5"/>
      <c r="F60" s="109"/>
      <c r="G60" s="109"/>
      <c r="H60" s="13"/>
      <c r="I60" s="13"/>
      <c r="J60" s="13"/>
      <c r="K60" s="91"/>
      <c r="L60" s="91"/>
      <c r="M60" s="91"/>
      <c r="N60" s="91"/>
      <c r="O60" s="91"/>
      <c r="P60" s="91"/>
      <c r="Q60" s="91"/>
      <c r="R60" s="91"/>
      <c r="S60" s="91"/>
      <c r="T60" s="91"/>
      <c r="U60" s="91"/>
      <c r="V60" s="91"/>
      <c r="W60" s="91"/>
      <c r="X60" s="91"/>
      <c r="Y60" s="91"/>
      <c r="Z60" s="91"/>
      <c r="AA60" s="91"/>
      <c r="AB60" s="91"/>
      <c r="AC60" s="91"/>
      <c r="AD60" s="91"/>
      <c r="AE60" s="91"/>
      <c r="AF60" s="91"/>
      <c r="AG60" s="91"/>
      <c r="AH60" s="91"/>
      <c r="AI60" s="91"/>
    </row>
    <row r="61" spans="1:35" s="18" customFormat="1" ht="13.35" customHeight="1" x14ac:dyDescent="0.25">
      <c r="J61" s="110"/>
      <c r="K61" s="91"/>
      <c r="L61" s="91"/>
      <c r="M61" s="91"/>
      <c r="N61" s="91"/>
      <c r="O61" s="91"/>
      <c r="P61" s="91"/>
      <c r="Q61" s="91"/>
      <c r="R61" s="91"/>
      <c r="S61" s="91"/>
      <c r="T61" s="91"/>
      <c r="U61" s="91"/>
      <c r="V61" s="91"/>
      <c r="W61" s="91"/>
      <c r="X61" s="91"/>
      <c r="Y61" s="91"/>
      <c r="Z61" s="91"/>
      <c r="AA61" s="91"/>
      <c r="AB61" s="91"/>
      <c r="AC61" s="91"/>
      <c r="AD61" s="91"/>
      <c r="AE61" s="91"/>
      <c r="AF61" s="91"/>
      <c r="AG61" s="91"/>
      <c r="AH61" s="91"/>
      <c r="AI61" s="91"/>
    </row>
    <row r="62" spans="1:35" s="18" customFormat="1" ht="22.5" customHeight="1" x14ac:dyDescent="0.2">
      <c r="J62" s="11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row>
    <row r="63" spans="1:35" s="18" customFormat="1" ht="13.35" customHeight="1" x14ac:dyDescent="0.25">
      <c r="A63" s="91"/>
      <c r="B63" s="91"/>
      <c r="C63" s="91"/>
      <c r="D63" s="91"/>
      <c r="E63" s="91"/>
      <c r="F63" s="112"/>
      <c r="G63" s="112"/>
      <c r="H63" s="92"/>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row>
    <row r="64" spans="1:35" s="18" customFormat="1" ht="13.35" customHeight="1" x14ac:dyDescent="0.25">
      <c r="A64" s="91"/>
      <c r="B64" s="91"/>
      <c r="C64" s="91"/>
      <c r="D64" s="91"/>
      <c r="E64" s="91"/>
      <c r="F64" s="112"/>
      <c r="G64" s="112"/>
      <c r="H64" s="92"/>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row>
    <row r="65" spans="1:35" s="18" customFormat="1" ht="13.35" customHeight="1" x14ac:dyDescent="0.25">
      <c r="A65" s="91"/>
      <c r="B65" s="91"/>
      <c r="C65" s="91"/>
      <c r="D65" s="91"/>
      <c r="E65" s="91"/>
      <c r="F65" s="112"/>
      <c r="G65" s="112"/>
      <c r="H65" s="92"/>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row>
    <row r="66" spans="1:35" s="18" customFormat="1" ht="13.35" customHeight="1" x14ac:dyDescent="0.25">
      <c r="A66" s="91"/>
      <c r="B66" s="91"/>
      <c r="C66" s="91"/>
      <c r="D66" s="91"/>
      <c r="E66" s="91"/>
      <c r="F66" s="112"/>
      <c r="G66" s="112"/>
      <c r="H66" s="92"/>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row>
    <row r="67" spans="1:35" s="18" customFormat="1" ht="13.35" customHeight="1" x14ac:dyDescent="0.25">
      <c r="A67" s="91"/>
      <c r="B67" s="91"/>
      <c r="C67" s="91"/>
      <c r="D67" s="91"/>
      <c r="E67" s="91"/>
      <c r="F67" s="112"/>
      <c r="G67" s="112"/>
      <c r="H67" s="92"/>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row>
    <row r="68" spans="1:35" s="18" customFormat="1" ht="13.35" customHeight="1" x14ac:dyDescent="0.25">
      <c r="A68" s="91"/>
      <c r="B68" s="91"/>
      <c r="C68" s="91"/>
      <c r="D68" s="91"/>
      <c r="E68" s="91"/>
      <c r="F68" s="112"/>
      <c r="G68" s="112"/>
      <c r="H68" s="92"/>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row>
    <row r="69" spans="1:35" s="18" customFormat="1" ht="13.35" customHeight="1" x14ac:dyDescent="0.25">
      <c r="A69" s="91"/>
      <c r="B69" s="91"/>
      <c r="C69" s="91"/>
      <c r="D69" s="91"/>
      <c r="E69" s="91"/>
      <c r="F69" s="112"/>
      <c r="G69" s="112"/>
      <c r="H69" s="92"/>
      <c r="I69" s="91"/>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91"/>
    </row>
    <row r="70" spans="1:35" s="18" customFormat="1" ht="13.35" customHeight="1" x14ac:dyDescent="0.25">
      <c r="A70" s="91"/>
      <c r="B70" s="91"/>
      <c r="C70" s="91"/>
      <c r="D70" s="91"/>
      <c r="E70" s="91"/>
      <c r="F70" s="112"/>
      <c r="G70" s="112"/>
      <c r="H70" s="92"/>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row>
    <row r="71" spans="1:35" s="18" customFormat="1" ht="13.35" customHeight="1" x14ac:dyDescent="0.25">
      <c r="A71" s="91"/>
      <c r="B71" s="91"/>
      <c r="C71" s="91"/>
      <c r="D71" s="91"/>
      <c r="E71" s="91"/>
      <c r="F71" s="112"/>
      <c r="G71" s="112"/>
      <c r="H71" s="92"/>
      <c r="I71" s="91"/>
      <c r="J71" s="91"/>
      <c r="K71" s="91"/>
      <c r="L71" s="91"/>
      <c r="M71" s="91"/>
      <c r="N71" s="91"/>
      <c r="O71" s="91"/>
      <c r="P71" s="91"/>
      <c r="Q71" s="91"/>
      <c r="R71" s="91"/>
      <c r="S71" s="91"/>
      <c r="T71" s="91"/>
      <c r="U71" s="91"/>
      <c r="V71" s="91"/>
      <c r="W71" s="91"/>
      <c r="X71" s="91"/>
      <c r="Y71" s="91"/>
      <c r="Z71" s="91"/>
      <c r="AA71" s="91"/>
      <c r="AB71" s="91"/>
      <c r="AC71" s="91"/>
      <c r="AD71" s="91"/>
      <c r="AE71" s="91"/>
      <c r="AF71" s="91"/>
      <c r="AG71" s="91"/>
      <c r="AH71" s="91"/>
      <c r="AI71" s="91"/>
    </row>
    <row r="72" spans="1:35" s="18" customFormat="1" ht="13.35" customHeight="1" x14ac:dyDescent="0.25">
      <c r="A72" s="91"/>
      <c r="B72" s="91"/>
      <c r="C72" s="91"/>
      <c r="D72" s="91"/>
      <c r="E72" s="91"/>
      <c r="F72" s="112"/>
      <c r="G72" s="112"/>
      <c r="H72" s="92"/>
      <c r="I72" s="91"/>
      <c r="J72" s="91"/>
      <c r="K72" s="91"/>
      <c r="L72" s="91"/>
      <c r="M72" s="91"/>
      <c r="N72" s="91"/>
      <c r="O72" s="91"/>
      <c r="P72" s="91"/>
      <c r="Q72" s="91"/>
      <c r="R72" s="91"/>
      <c r="S72" s="91"/>
      <c r="T72" s="91"/>
      <c r="U72" s="91"/>
      <c r="V72" s="91"/>
      <c r="W72" s="91"/>
      <c r="X72" s="91"/>
      <c r="Y72" s="91"/>
      <c r="Z72" s="91"/>
      <c r="AA72" s="91"/>
      <c r="AB72" s="91"/>
      <c r="AC72" s="91"/>
      <c r="AD72" s="91"/>
      <c r="AE72" s="91"/>
      <c r="AF72" s="91"/>
      <c r="AG72" s="91"/>
      <c r="AH72" s="91"/>
      <c r="AI72" s="91"/>
    </row>
    <row r="73" spans="1:35" s="18" customFormat="1" ht="13.35" customHeight="1" x14ac:dyDescent="0.25">
      <c r="A73" s="91"/>
      <c r="B73" s="91"/>
      <c r="C73" s="91"/>
      <c r="D73" s="91"/>
      <c r="E73" s="91"/>
      <c r="F73" s="112"/>
      <c r="G73" s="112"/>
      <c r="H73" s="92"/>
      <c r="I73" s="91"/>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row>
    <row r="74" spans="1:35" s="18" customFormat="1" ht="13.35" customHeight="1" x14ac:dyDescent="0.25">
      <c r="A74" s="91"/>
      <c r="B74" s="91"/>
      <c r="C74" s="91"/>
      <c r="D74" s="91"/>
      <c r="E74" s="91"/>
      <c r="F74" s="112"/>
      <c r="G74" s="112"/>
      <c r="H74" s="92"/>
      <c r="I74" s="91"/>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91"/>
    </row>
    <row r="75" spans="1:35" s="18" customFormat="1" ht="13.35" customHeight="1" x14ac:dyDescent="0.25">
      <c r="A75" s="91"/>
      <c r="B75" s="91"/>
      <c r="C75" s="91"/>
      <c r="D75" s="91"/>
      <c r="E75" s="91"/>
      <c r="F75" s="112"/>
      <c r="G75" s="112"/>
      <c r="H75" s="92"/>
      <c r="I75" s="91"/>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91"/>
    </row>
    <row r="76" spans="1:35" s="18" customFormat="1" ht="13.35" customHeight="1" x14ac:dyDescent="0.25">
      <c r="A76" s="91"/>
      <c r="B76" s="91"/>
      <c r="C76" s="91"/>
      <c r="D76" s="91"/>
      <c r="E76" s="91"/>
      <c r="F76" s="112"/>
      <c r="G76" s="112"/>
      <c r="H76" s="92"/>
      <c r="I76" s="91"/>
      <c r="J76" s="91"/>
      <c r="K76" s="91"/>
      <c r="L76" s="91"/>
      <c r="M76" s="91"/>
      <c r="N76" s="91"/>
      <c r="O76" s="91"/>
      <c r="P76" s="91"/>
      <c r="Q76" s="91"/>
      <c r="R76" s="91"/>
      <c r="S76" s="91"/>
      <c r="T76" s="91"/>
      <c r="U76" s="91"/>
      <c r="V76" s="91"/>
      <c r="W76" s="91"/>
      <c r="X76" s="91"/>
      <c r="Y76" s="91"/>
      <c r="Z76" s="91"/>
      <c r="AA76" s="91"/>
      <c r="AB76" s="91"/>
      <c r="AC76" s="91"/>
      <c r="AD76" s="91"/>
      <c r="AE76" s="91"/>
      <c r="AF76" s="91"/>
      <c r="AG76" s="91"/>
      <c r="AH76" s="91"/>
      <c r="AI76" s="91"/>
    </row>
    <row r="77" spans="1:35" s="18" customFormat="1" ht="13.35" customHeight="1" x14ac:dyDescent="0.25">
      <c r="A77" s="91"/>
      <c r="B77" s="91"/>
      <c r="C77" s="91"/>
      <c r="D77" s="91"/>
      <c r="E77" s="91"/>
      <c r="F77" s="112"/>
      <c r="G77" s="112"/>
      <c r="H77" s="92"/>
      <c r="I77" s="91"/>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91"/>
    </row>
    <row r="78" spans="1:35" s="18" customFormat="1" ht="13.35" customHeight="1" x14ac:dyDescent="0.25">
      <c r="A78" s="91"/>
      <c r="B78" s="91"/>
      <c r="C78" s="91"/>
      <c r="D78" s="91"/>
      <c r="E78" s="91"/>
      <c r="F78" s="112"/>
      <c r="G78" s="112"/>
      <c r="H78" s="92"/>
      <c r="I78" s="91"/>
      <c r="J78" s="91"/>
      <c r="K78" s="91"/>
      <c r="L78" s="91"/>
      <c r="M78" s="91"/>
      <c r="N78" s="91"/>
      <c r="O78" s="91"/>
      <c r="P78" s="91"/>
      <c r="Q78" s="91"/>
      <c r="R78" s="91"/>
      <c r="S78" s="91"/>
      <c r="T78" s="91"/>
      <c r="U78" s="91"/>
      <c r="V78" s="91"/>
      <c r="W78" s="91"/>
      <c r="X78" s="91"/>
      <c r="Y78" s="91"/>
      <c r="Z78" s="91"/>
      <c r="AA78" s="91"/>
      <c r="AB78" s="91"/>
      <c r="AC78" s="91"/>
      <c r="AD78" s="91"/>
      <c r="AE78" s="91"/>
      <c r="AF78" s="91"/>
      <c r="AG78" s="91"/>
      <c r="AH78" s="91"/>
      <c r="AI78" s="91"/>
    </row>
    <row r="79" spans="1:35" s="18" customFormat="1" ht="13.35" customHeight="1" x14ac:dyDescent="0.25">
      <c r="A79" s="91"/>
      <c r="B79" s="91"/>
      <c r="C79" s="91"/>
      <c r="D79" s="91"/>
      <c r="E79" s="91"/>
      <c r="F79" s="112"/>
      <c r="G79" s="112"/>
      <c r="H79" s="92"/>
      <c r="I79" s="91"/>
      <c r="J79" s="91"/>
      <c r="K79" s="91"/>
      <c r="L79" s="91"/>
      <c r="M79" s="91"/>
      <c r="N79" s="91"/>
      <c r="O79" s="91"/>
      <c r="P79" s="91"/>
      <c r="Q79" s="91"/>
      <c r="R79" s="91"/>
      <c r="S79" s="91"/>
      <c r="T79" s="91"/>
      <c r="U79" s="91"/>
      <c r="V79" s="91"/>
      <c r="W79" s="91"/>
      <c r="X79" s="91"/>
      <c r="Y79" s="91"/>
      <c r="Z79" s="91"/>
      <c r="AA79" s="91"/>
      <c r="AB79" s="91"/>
      <c r="AC79" s="91"/>
      <c r="AD79" s="91"/>
      <c r="AE79" s="91"/>
      <c r="AF79" s="91"/>
      <c r="AG79" s="91"/>
      <c r="AH79" s="91"/>
      <c r="AI79" s="91"/>
    </row>
    <row r="80" spans="1:35" s="18" customFormat="1" ht="13.35" customHeight="1" x14ac:dyDescent="0.25">
      <c r="A80" s="91"/>
      <c r="B80" s="91"/>
      <c r="C80" s="91"/>
      <c r="D80" s="91"/>
      <c r="E80" s="91"/>
      <c r="F80" s="112"/>
      <c r="G80" s="112"/>
      <c r="H80" s="92"/>
      <c r="I80" s="91"/>
      <c r="J80" s="91"/>
      <c r="K80" s="91"/>
      <c r="L80" s="91"/>
      <c r="M80" s="91"/>
      <c r="N80" s="91"/>
      <c r="O80" s="91"/>
      <c r="P80" s="91"/>
      <c r="Q80" s="91"/>
      <c r="R80" s="91"/>
      <c r="S80" s="91"/>
      <c r="T80" s="91"/>
      <c r="U80" s="91"/>
      <c r="V80" s="91"/>
      <c r="W80" s="91"/>
      <c r="X80" s="91"/>
      <c r="Y80" s="91"/>
      <c r="Z80" s="91"/>
      <c r="AA80" s="91"/>
      <c r="AB80" s="91"/>
      <c r="AC80" s="91"/>
      <c r="AD80" s="91"/>
      <c r="AE80" s="91"/>
      <c r="AF80" s="91"/>
      <c r="AG80" s="91"/>
      <c r="AH80" s="91"/>
      <c r="AI80" s="91"/>
    </row>
    <row r="81" spans="1:35" s="18" customFormat="1" ht="13.35" customHeight="1" x14ac:dyDescent="0.25">
      <c r="A81" s="91"/>
      <c r="B81" s="91"/>
      <c r="C81" s="91"/>
      <c r="D81" s="91"/>
      <c r="E81" s="91"/>
      <c r="F81" s="112"/>
      <c r="G81" s="112"/>
      <c r="H81" s="92"/>
      <c r="I81" s="91"/>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c r="AI81" s="91"/>
    </row>
    <row r="82" spans="1:35" s="18" customFormat="1" ht="13.35" customHeight="1" x14ac:dyDescent="0.25">
      <c r="A82" s="91"/>
      <c r="B82" s="91"/>
      <c r="C82" s="91"/>
      <c r="D82" s="91"/>
      <c r="E82" s="91"/>
      <c r="F82" s="112"/>
      <c r="G82" s="112"/>
      <c r="H82" s="92"/>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row>
    <row r="83" spans="1:35" s="18" customFormat="1" ht="13.35" customHeight="1" x14ac:dyDescent="0.25">
      <c r="A83" s="91"/>
      <c r="B83" s="91"/>
      <c r="C83" s="91"/>
      <c r="D83" s="91"/>
      <c r="E83" s="91"/>
      <c r="F83" s="112"/>
      <c r="G83" s="112"/>
      <c r="H83" s="92"/>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row>
    <row r="84" spans="1:35" s="18" customFormat="1" ht="13.35" customHeight="1" x14ac:dyDescent="0.25">
      <c r="A84" s="91"/>
      <c r="B84" s="91"/>
      <c r="C84" s="91"/>
      <c r="D84" s="91"/>
      <c r="E84" s="91"/>
      <c r="F84" s="112"/>
      <c r="G84" s="112"/>
      <c r="H84" s="92"/>
      <c r="I84" s="91"/>
      <c r="J84" s="91"/>
      <c r="K84" s="91"/>
      <c r="L84" s="91"/>
      <c r="M84" s="91"/>
      <c r="N84" s="91"/>
      <c r="O84" s="91"/>
      <c r="P84" s="91"/>
      <c r="Q84" s="91"/>
      <c r="R84" s="91"/>
      <c r="S84" s="91"/>
      <c r="T84" s="91"/>
      <c r="U84" s="91"/>
      <c r="V84" s="91"/>
      <c r="W84" s="91"/>
      <c r="X84" s="91"/>
      <c r="Y84" s="91"/>
      <c r="Z84" s="91"/>
      <c r="AA84" s="91"/>
      <c r="AB84" s="91"/>
      <c r="AC84" s="91"/>
      <c r="AD84" s="91"/>
      <c r="AE84" s="91"/>
      <c r="AF84" s="91"/>
      <c r="AG84" s="91"/>
      <c r="AH84" s="91"/>
      <c r="AI84" s="91"/>
    </row>
    <row r="85" spans="1:35" s="18" customFormat="1" ht="13.35" customHeight="1" x14ac:dyDescent="0.25">
      <c r="A85" s="91"/>
      <c r="B85" s="91"/>
      <c r="C85" s="91"/>
      <c r="D85" s="91"/>
      <c r="E85" s="91"/>
      <c r="F85" s="112"/>
      <c r="G85" s="112"/>
      <c r="H85" s="92"/>
      <c r="I85" s="91"/>
      <c r="J85" s="91"/>
      <c r="K85" s="91"/>
      <c r="L85" s="91"/>
      <c r="M85" s="91"/>
      <c r="N85" s="91"/>
      <c r="O85" s="91"/>
      <c r="P85" s="91"/>
      <c r="Q85" s="91"/>
      <c r="R85" s="91"/>
      <c r="S85" s="91"/>
      <c r="T85" s="91"/>
      <c r="U85" s="91"/>
      <c r="V85" s="91"/>
      <c r="W85" s="91"/>
      <c r="X85" s="91"/>
      <c r="Y85" s="91"/>
      <c r="Z85" s="91"/>
      <c r="AA85" s="91"/>
      <c r="AB85" s="91"/>
      <c r="AC85" s="91"/>
      <c r="AD85" s="91"/>
      <c r="AE85" s="91"/>
      <c r="AF85" s="91"/>
      <c r="AG85" s="91"/>
      <c r="AH85" s="91"/>
      <c r="AI85" s="91"/>
    </row>
    <row r="86" spans="1:35" s="18" customFormat="1" ht="13.35" customHeight="1" x14ac:dyDescent="0.25">
      <c r="A86" s="91"/>
      <c r="B86" s="91"/>
      <c r="C86" s="91"/>
      <c r="D86" s="91"/>
      <c r="E86" s="91"/>
      <c r="F86" s="112"/>
      <c r="G86" s="112"/>
      <c r="H86" s="92"/>
      <c r="I86" s="91"/>
      <c r="J86" s="91"/>
      <c r="K86" s="91"/>
      <c r="L86" s="91"/>
      <c r="M86" s="91"/>
      <c r="N86" s="91"/>
      <c r="O86" s="91"/>
      <c r="P86" s="91"/>
      <c r="Q86" s="91"/>
      <c r="R86" s="91"/>
      <c r="S86" s="91"/>
      <c r="T86" s="91"/>
      <c r="U86" s="91"/>
      <c r="V86" s="91"/>
      <c r="W86" s="91"/>
      <c r="X86" s="91"/>
      <c r="Y86" s="91"/>
      <c r="Z86" s="91"/>
      <c r="AA86" s="91"/>
      <c r="AB86" s="91"/>
      <c r="AC86" s="91"/>
      <c r="AD86" s="91"/>
      <c r="AE86" s="91"/>
      <c r="AF86" s="91"/>
      <c r="AG86" s="91"/>
      <c r="AH86" s="91"/>
      <c r="AI86" s="91"/>
    </row>
    <row r="87" spans="1:35" s="18" customFormat="1" ht="13.35" customHeight="1" x14ac:dyDescent="0.25">
      <c r="A87" s="91"/>
      <c r="B87" s="91"/>
      <c r="C87" s="91"/>
      <c r="D87" s="91"/>
      <c r="E87" s="91"/>
      <c r="F87" s="112"/>
      <c r="G87" s="112"/>
      <c r="H87" s="92"/>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row>
    <row r="88" spans="1:35" s="18" customFormat="1" ht="13.35" customHeight="1" x14ac:dyDescent="0.25">
      <c r="A88" s="91"/>
      <c r="B88" s="91"/>
      <c r="C88" s="91"/>
      <c r="D88" s="91"/>
      <c r="E88" s="91"/>
      <c r="F88" s="112"/>
      <c r="G88" s="112"/>
      <c r="H88" s="92"/>
      <c r="I88" s="91"/>
      <c r="J88" s="91"/>
      <c r="K88" s="91"/>
      <c r="L88" s="91"/>
      <c r="M88" s="91"/>
      <c r="N88" s="91"/>
      <c r="O88" s="91"/>
      <c r="P88" s="91"/>
      <c r="Q88" s="91"/>
      <c r="R88" s="91"/>
      <c r="S88" s="91"/>
      <c r="T88" s="91"/>
      <c r="U88" s="91"/>
      <c r="V88" s="91"/>
      <c r="W88" s="91"/>
      <c r="X88" s="91"/>
      <c r="Y88" s="91"/>
      <c r="Z88" s="91"/>
      <c r="AA88" s="91"/>
      <c r="AB88" s="91"/>
      <c r="AC88" s="91"/>
      <c r="AD88" s="91"/>
      <c r="AE88" s="91"/>
      <c r="AF88" s="91"/>
      <c r="AG88" s="91"/>
      <c r="AH88" s="91"/>
      <c r="AI88" s="91"/>
    </row>
    <row r="89" spans="1:35" s="18" customFormat="1" ht="13.35" customHeight="1" x14ac:dyDescent="0.25">
      <c r="A89" s="91"/>
      <c r="B89" s="91"/>
      <c r="C89" s="91"/>
      <c r="D89" s="91"/>
      <c r="E89" s="91"/>
      <c r="F89" s="112"/>
      <c r="G89" s="112"/>
      <c r="H89" s="92"/>
      <c r="I89" s="91"/>
      <c r="J89" s="91"/>
      <c r="K89" s="91"/>
      <c r="L89" s="91"/>
      <c r="M89" s="91"/>
      <c r="N89" s="91"/>
      <c r="O89" s="91"/>
      <c r="P89" s="91"/>
      <c r="Q89" s="91"/>
      <c r="R89" s="91"/>
      <c r="S89" s="91"/>
      <c r="T89" s="91"/>
      <c r="U89" s="91"/>
      <c r="V89" s="91"/>
      <c r="W89" s="91"/>
      <c r="X89" s="91"/>
      <c r="Y89" s="91"/>
      <c r="Z89" s="91"/>
      <c r="AA89" s="91"/>
      <c r="AB89" s="91"/>
      <c r="AC89" s="91"/>
      <c r="AD89" s="91"/>
      <c r="AE89" s="91"/>
      <c r="AF89" s="91"/>
      <c r="AG89" s="91"/>
      <c r="AH89" s="91"/>
      <c r="AI89" s="91"/>
    </row>
    <row r="90" spans="1:35" s="18" customFormat="1" ht="13.35" customHeight="1" x14ac:dyDescent="0.25">
      <c r="A90" s="91"/>
      <c r="B90" s="91"/>
      <c r="C90" s="91"/>
      <c r="D90" s="91"/>
      <c r="E90" s="91"/>
      <c r="F90" s="112"/>
      <c r="G90" s="112"/>
      <c r="H90" s="92"/>
      <c r="I90" s="91"/>
      <c r="J90" s="91"/>
      <c r="K90" s="91"/>
      <c r="L90" s="91"/>
      <c r="M90" s="91"/>
      <c r="N90" s="91"/>
      <c r="O90" s="91"/>
      <c r="P90" s="91"/>
      <c r="Q90" s="91"/>
      <c r="R90" s="91"/>
      <c r="S90" s="91"/>
      <c r="T90" s="91"/>
      <c r="U90" s="91"/>
      <c r="V90" s="91"/>
      <c r="W90" s="91"/>
      <c r="X90" s="91"/>
      <c r="Y90" s="91"/>
      <c r="Z90" s="91"/>
      <c r="AA90" s="91"/>
      <c r="AB90" s="91"/>
      <c r="AC90" s="91"/>
      <c r="AD90" s="91"/>
      <c r="AE90" s="91"/>
      <c r="AF90" s="91"/>
      <c r="AG90" s="91"/>
      <c r="AH90" s="91"/>
      <c r="AI90" s="91"/>
    </row>
    <row r="91" spans="1:35" s="18" customFormat="1" ht="13.35" customHeight="1" x14ac:dyDescent="0.25">
      <c r="A91" s="91"/>
      <c r="B91" s="91"/>
      <c r="C91" s="91"/>
      <c r="D91" s="91"/>
      <c r="E91" s="91"/>
      <c r="F91" s="112"/>
      <c r="G91" s="112"/>
      <c r="H91" s="92"/>
      <c r="I91" s="91"/>
      <c r="J91" s="91"/>
      <c r="K91" s="91"/>
      <c r="L91" s="91"/>
      <c r="M91" s="91"/>
      <c r="N91" s="91"/>
      <c r="O91" s="91"/>
      <c r="P91" s="91"/>
      <c r="Q91" s="91"/>
      <c r="R91" s="91"/>
      <c r="S91" s="91"/>
      <c r="T91" s="91"/>
      <c r="U91" s="91"/>
      <c r="V91" s="91"/>
      <c r="W91" s="91"/>
      <c r="X91" s="91"/>
      <c r="Y91" s="91"/>
      <c r="Z91" s="91"/>
      <c r="AA91" s="91"/>
      <c r="AB91" s="91"/>
      <c r="AC91" s="91"/>
      <c r="AD91" s="91"/>
      <c r="AE91" s="91"/>
      <c r="AF91" s="91"/>
      <c r="AG91" s="91"/>
      <c r="AH91" s="91"/>
      <c r="AI91" s="91"/>
    </row>
    <row r="92" spans="1:35" s="18" customFormat="1" ht="13.35" customHeight="1" x14ac:dyDescent="0.25">
      <c r="A92" s="91"/>
      <c r="B92" s="91"/>
      <c r="C92" s="91"/>
      <c r="D92" s="91"/>
      <c r="E92" s="91"/>
      <c r="F92" s="112"/>
      <c r="G92" s="112"/>
      <c r="H92" s="92"/>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row>
    <row r="93" spans="1:35" s="18" customFormat="1" ht="13.35" customHeight="1" x14ac:dyDescent="0.25">
      <c r="A93" s="91"/>
      <c r="B93" s="91"/>
      <c r="C93" s="91"/>
      <c r="D93" s="91"/>
      <c r="E93" s="91"/>
      <c r="F93" s="112"/>
      <c r="G93" s="112"/>
      <c r="H93" s="92"/>
      <c r="I93" s="91"/>
      <c r="J93" s="91"/>
      <c r="K93" s="91"/>
      <c r="L93" s="91"/>
      <c r="M93" s="91"/>
      <c r="N93" s="91"/>
      <c r="O93" s="91"/>
      <c r="P93" s="91"/>
      <c r="Q93" s="91"/>
      <c r="R93" s="91"/>
      <c r="S93" s="91"/>
      <c r="T93" s="91"/>
      <c r="U93" s="91"/>
      <c r="V93" s="91"/>
      <c r="W93" s="91"/>
      <c r="X93" s="91"/>
      <c r="Y93" s="91"/>
      <c r="Z93" s="91"/>
      <c r="AA93" s="91"/>
      <c r="AB93" s="91"/>
      <c r="AC93" s="91"/>
      <c r="AD93" s="91"/>
      <c r="AE93" s="91"/>
      <c r="AF93" s="91"/>
      <c r="AG93" s="91"/>
      <c r="AH93" s="91"/>
      <c r="AI93" s="91"/>
    </row>
    <row r="94" spans="1:35" s="18" customFormat="1" ht="13.35" customHeight="1" x14ac:dyDescent="0.25">
      <c r="A94" s="91"/>
      <c r="B94" s="91"/>
      <c r="C94" s="91"/>
      <c r="D94" s="91"/>
      <c r="E94" s="91"/>
      <c r="F94" s="112"/>
      <c r="G94" s="112"/>
      <c r="H94" s="92"/>
      <c r="I94" s="91"/>
      <c r="J94" s="91"/>
      <c r="K94" s="91"/>
      <c r="L94" s="91"/>
      <c r="M94" s="91"/>
      <c r="N94" s="91"/>
      <c r="O94" s="91"/>
      <c r="P94" s="91"/>
      <c r="Q94" s="91"/>
      <c r="R94" s="91"/>
      <c r="S94" s="91"/>
      <c r="T94" s="91"/>
      <c r="U94" s="91"/>
      <c r="V94" s="91"/>
      <c r="W94" s="91"/>
      <c r="X94" s="91"/>
      <c r="Y94" s="91"/>
      <c r="Z94" s="91"/>
      <c r="AA94" s="91"/>
      <c r="AB94" s="91"/>
      <c r="AC94" s="91"/>
      <c r="AD94" s="91"/>
      <c r="AE94" s="91"/>
      <c r="AF94" s="91"/>
      <c r="AG94" s="91"/>
      <c r="AH94" s="91"/>
      <c r="AI94" s="91"/>
    </row>
    <row r="95" spans="1:35" s="18" customFormat="1" ht="13.35" customHeight="1" x14ac:dyDescent="0.25">
      <c r="A95" s="91"/>
      <c r="B95" s="91"/>
      <c r="C95" s="91"/>
      <c r="D95" s="91"/>
      <c r="E95" s="91"/>
      <c r="F95" s="112"/>
      <c r="G95" s="112"/>
      <c r="H95" s="92"/>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row>
    <row r="96" spans="1:35" s="18" customFormat="1" ht="13.35" customHeight="1" x14ac:dyDescent="0.25">
      <c r="A96" s="91"/>
      <c r="B96" s="91"/>
      <c r="C96" s="91"/>
      <c r="D96" s="91"/>
      <c r="E96" s="91"/>
      <c r="F96" s="112"/>
      <c r="G96" s="112"/>
      <c r="H96" s="92"/>
      <c r="I96" s="91"/>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91"/>
    </row>
    <row r="97" spans="1:35" s="18" customFormat="1" ht="13.35" customHeight="1" x14ac:dyDescent="0.25">
      <c r="A97" s="91"/>
      <c r="B97" s="91"/>
      <c r="C97" s="91"/>
      <c r="D97" s="91"/>
      <c r="E97" s="91"/>
      <c r="F97" s="112"/>
      <c r="G97" s="112"/>
      <c r="H97" s="92"/>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row>
    <row r="98" spans="1:35" s="18" customFormat="1" ht="13.35" customHeight="1" x14ac:dyDescent="0.25">
      <c r="A98" s="91"/>
      <c r="B98" s="91"/>
      <c r="C98" s="91"/>
      <c r="D98" s="91"/>
      <c r="E98" s="91"/>
      <c r="F98" s="112"/>
      <c r="G98" s="112"/>
      <c r="H98" s="92"/>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91"/>
      <c r="AI98" s="91"/>
    </row>
    <row r="99" spans="1:35" s="18" customFormat="1" ht="13.35" customHeight="1" x14ac:dyDescent="0.25">
      <c r="A99" s="91"/>
      <c r="B99" s="91"/>
      <c r="C99" s="91"/>
      <c r="D99" s="91"/>
      <c r="E99" s="91"/>
      <c r="F99" s="112"/>
      <c r="G99" s="112"/>
      <c r="H99" s="92"/>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row>
    <row r="100" spans="1:35" s="18" customFormat="1" ht="13.35" customHeight="1" x14ac:dyDescent="0.25">
      <c r="A100" s="91"/>
      <c r="B100" s="91"/>
      <c r="C100" s="91"/>
      <c r="D100" s="91"/>
      <c r="E100" s="91"/>
      <c r="F100" s="112"/>
      <c r="G100" s="112"/>
      <c r="H100" s="92"/>
      <c r="I100" s="91"/>
      <c r="J100" s="91"/>
      <c r="K100" s="91"/>
      <c r="L100" s="91"/>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row>
    <row r="101" spans="1:35" s="18" customFormat="1" ht="13.35" customHeight="1" x14ac:dyDescent="0.25">
      <c r="A101" s="91"/>
      <c r="B101" s="91"/>
      <c r="C101" s="91"/>
      <c r="D101" s="91"/>
      <c r="E101" s="91"/>
      <c r="F101" s="112"/>
      <c r="G101" s="112"/>
      <c r="H101" s="92"/>
      <c r="I101" s="91"/>
      <c r="J101" s="91"/>
      <c r="K101" s="91"/>
      <c r="L101" s="91"/>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row>
    <row r="102" spans="1:35" s="18" customFormat="1" ht="13.35" customHeight="1" x14ac:dyDescent="0.25">
      <c r="A102" s="91"/>
      <c r="B102" s="91"/>
      <c r="C102" s="91"/>
      <c r="D102" s="91"/>
      <c r="E102" s="91"/>
      <c r="F102" s="112"/>
      <c r="G102" s="112"/>
      <c r="H102" s="92"/>
      <c r="I102" s="91"/>
      <c r="J102" s="91"/>
      <c r="K102" s="91"/>
      <c r="L102" s="91"/>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row>
    <row r="103" spans="1:35" s="18" customFormat="1" ht="13.35" customHeight="1" x14ac:dyDescent="0.25">
      <c r="A103" s="91"/>
      <c r="B103" s="91"/>
      <c r="C103" s="91"/>
      <c r="D103" s="91"/>
      <c r="E103" s="91"/>
      <c r="F103" s="112"/>
      <c r="G103" s="112"/>
      <c r="H103" s="92"/>
      <c r="I103" s="91"/>
      <c r="J103" s="91"/>
      <c r="K103" s="91"/>
      <c r="L103" s="91"/>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row>
    <row r="104" spans="1:35" s="18" customFormat="1" ht="13.35" customHeight="1" x14ac:dyDescent="0.25">
      <c r="A104" s="91"/>
      <c r="B104" s="91"/>
      <c r="C104" s="91"/>
      <c r="D104" s="91"/>
      <c r="E104" s="91"/>
      <c r="F104" s="112"/>
      <c r="G104" s="112"/>
      <c r="H104" s="92"/>
      <c r="I104" s="91"/>
      <c r="J104" s="91"/>
      <c r="K104" s="91"/>
      <c r="L104" s="91"/>
      <c r="M104" s="91"/>
      <c r="N104" s="91"/>
      <c r="O104" s="91"/>
      <c r="P104" s="91"/>
      <c r="Q104" s="91"/>
      <c r="R104" s="91"/>
      <c r="S104" s="91"/>
      <c r="T104" s="91"/>
      <c r="U104" s="91"/>
      <c r="V104" s="91"/>
      <c r="W104" s="91"/>
      <c r="X104" s="91"/>
      <c r="Y104" s="91"/>
      <c r="Z104" s="91"/>
      <c r="AA104" s="91"/>
      <c r="AB104" s="91"/>
      <c r="AC104" s="91"/>
      <c r="AD104" s="91"/>
      <c r="AE104" s="91"/>
      <c r="AF104" s="91"/>
      <c r="AG104" s="91"/>
      <c r="AH104" s="91"/>
      <c r="AI104" s="91"/>
    </row>
    <row r="105" spans="1:35" s="18" customFormat="1" ht="13.35" customHeight="1" x14ac:dyDescent="0.25">
      <c r="A105" s="91"/>
      <c r="B105" s="91"/>
      <c r="C105" s="91"/>
      <c r="D105" s="91"/>
      <c r="E105" s="91"/>
      <c r="F105" s="112"/>
      <c r="G105" s="112"/>
      <c r="H105" s="92"/>
      <c r="I105" s="91"/>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91"/>
    </row>
    <row r="106" spans="1:35" s="18" customFormat="1" ht="13.35" customHeight="1" x14ac:dyDescent="0.25">
      <c r="A106" s="91"/>
      <c r="B106" s="91"/>
      <c r="C106" s="91"/>
      <c r="D106" s="91"/>
      <c r="E106" s="91"/>
      <c r="F106" s="112"/>
      <c r="G106" s="9"/>
      <c r="H106" s="9"/>
      <c r="I106" s="91"/>
      <c r="J106" s="91"/>
      <c r="K106" s="91"/>
      <c r="L106" s="91"/>
      <c r="M106" s="91"/>
      <c r="N106" s="91"/>
      <c r="O106" s="91"/>
      <c r="P106" s="91"/>
      <c r="Q106" s="91"/>
      <c r="R106" s="91"/>
      <c r="S106" s="91"/>
      <c r="T106" s="91"/>
      <c r="U106" s="91"/>
      <c r="V106" s="91"/>
      <c r="W106" s="91"/>
      <c r="X106" s="91"/>
      <c r="Y106" s="91"/>
      <c r="Z106" s="91"/>
      <c r="AA106" s="91"/>
      <c r="AB106" s="91"/>
      <c r="AC106" s="91"/>
      <c r="AD106" s="91"/>
      <c r="AE106" s="91"/>
      <c r="AF106" s="91"/>
      <c r="AG106" s="91"/>
      <c r="AH106" s="91"/>
      <c r="AI106" s="91"/>
    </row>
    <row r="107" spans="1:35" s="18" customFormat="1" ht="13.35" customHeight="1" x14ac:dyDescent="0.25">
      <c r="A107" s="91"/>
      <c r="B107" s="91"/>
      <c r="C107" s="91"/>
      <c r="D107" s="91"/>
      <c r="E107" s="91"/>
      <c r="F107" s="112"/>
      <c r="I107" s="91"/>
      <c r="J107" s="91"/>
      <c r="K107" s="91"/>
      <c r="L107" s="91"/>
      <c r="M107" s="91"/>
      <c r="N107" s="91"/>
      <c r="O107" s="91"/>
      <c r="P107" s="91"/>
      <c r="Q107" s="91"/>
      <c r="R107" s="91"/>
      <c r="S107" s="91"/>
      <c r="T107" s="91"/>
      <c r="U107" s="91"/>
      <c r="V107" s="91"/>
      <c r="W107" s="91"/>
      <c r="X107" s="91"/>
      <c r="Y107" s="91"/>
      <c r="Z107" s="91"/>
      <c r="AA107" s="91"/>
      <c r="AB107" s="91"/>
      <c r="AC107" s="91"/>
      <c r="AD107" s="91"/>
      <c r="AE107" s="91"/>
      <c r="AF107" s="91"/>
      <c r="AG107" s="91"/>
      <c r="AH107" s="91"/>
      <c r="AI107" s="91"/>
    </row>
    <row r="108" spans="1:35" s="18" customFormat="1" ht="13.35" customHeight="1" x14ac:dyDescent="0.25">
      <c r="A108" s="91"/>
      <c r="B108" s="91"/>
      <c r="C108" s="91"/>
      <c r="D108" s="91"/>
      <c r="E108" s="91"/>
      <c r="F108" s="112"/>
      <c r="I108" s="91"/>
      <c r="J108" s="91"/>
      <c r="K108" s="91"/>
      <c r="L108" s="91"/>
      <c r="M108" s="91"/>
      <c r="N108" s="91"/>
      <c r="O108" s="91"/>
      <c r="P108" s="91"/>
      <c r="Q108" s="91"/>
      <c r="R108" s="91"/>
      <c r="S108" s="91"/>
      <c r="T108" s="91"/>
      <c r="U108" s="91"/>
      <c r="V108" s="91"/>
      <c r="W108" s="91"/>
      <c r="X108" s="91"/>
      <c r="Y108" s="91"/>
      <c r="Z108" s="91"/>
      <c r="AA108" s="91"/>
      <c r="AB108" s="91"/>
      <c r="AC108" s="91"/>
      <c r="AD108" s="91"/>
      <c r="AE108" s="91"/>
      <c r="AF108" s="91"/>
      <c r="AG108" s="91"/>
      <c r="AH108" s="91"/>
      <c r="AI108" s="91"/>
    </row>
    <row r="109" spans="1:35" s="18" customFormat="1" ht="13.35" customHeight="1" x14ac:dyDescent="0.25">
      <c r="A109" s="91"/>
      <c r="B109" s="91"/>
      <c r="C109" s="91"/>
      <c r="D109" s="91"/>
      <c r="E109" s="91"/>
      <c r="F109" s="112"/>
      <c r="G109" s="91"/>
      <c r="I109" s="91"/>
      <c r="J109" s="91"/>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row>
    <row r="110" spans="1:35" s="18" customFormat="1" ht="13.35" customHeight="1" x14ac:dyDescent="0.25">
      <c r="A110" s="91"/>
      <c r="B110" s="91"/>
      <c r="C110" s="91"/>
      <c r="D110" s="91"/>
      <c r="E110" s="91"/>
      <c r="F110" s="112"/>
      <c r="G110" s="91"/>
      <c r="I110" s="91"/>
      <c r="J110" s="91"/>
      <c r="K110" s="91"/>
      <c r="L110" s="91"/>
      <c r="M110" s="91"/>
      <c r="N110" s="91"/>
      <c r="O110" s="91"/>
      <c r="P110" s="91"/>
      <c r="Q110" s="91"/>
      <c r="R110" s="91"/>
      <c r="S110" s="91"/>
      <c r="T110" s="91"/>
      <c r="U110" s="91"/>
      <c r="V110" s="91"/>
      <c r="W110" s="91"/>
      <c r="X110" s="91"/>
      <c r="Y110" s="91"/>
      <c r="Z110" s="91"/>
      <c r="AA110" s="91"/>
      <c r="AB110" s="91"/>
      <c r="AC110" s="91"/>
      <c r="AD110" s="91"/>
      <c r="AE110" s="91"/>
      <c r="AF110" s="91"/>
      <c r="AG110" s="91"/>
      <c r="AH110" s="91"/>
      <c r="AI110" s="91"/>
    </row>
    <row r="111" spans="1:35" s="18" customFormat="1" ht="13.35" customHeight="1" x14ac:dyDescent="0.25">
      <c r="A111" s="91"/>
      <c r="B111" s="91"/>
      <c r="C111" s="91"/>
      <c r="D111" s="91"/>
      <c r="E111" s="91"/>
      <c r="F111" s="112"/>
      <c r="G111" s="91"/>
      <c r="I111" s="91"/>
      <c r="J111" s="91"/>
      <c r="K111" s="91"/>
      <c r="L111" s="91"/>
      <c r="M111" s="91"/>
      <c r="N111" s="91"/>
      <c r="O111" s="91"/>
      <c r="P111" s="91"/>
      <c r="Q111" s="91"/>
      <c r="R111" s="91"/>
      <c r="S111" s="91"/>
      <c r="T111" s="91"/>
      <c r="U111" s="91"/>
      <c r="V111" s="91"/>
      <c r="W111" s="91"/>
      <c r="X111" s="91"/>
      <c r="Y111" s="91"/>
      <c r="Z111" s="91"/>
      <c r="AA111" s="91"/>
      <c r="AB111" s="91"/>
      <c r="AC111" s="91"/>
      <c r="AD111" s="91"/>
      <c r="AE111" s="91"/>
      <c r="AF111" s="91"/>
      <c r="AG111" s="91"/>
      <c r="AH111" s="91"/>
      <c r="AI111" s="91"/>
    </row>
    <row r="112" spans="1:35" s="18" customFormat="1" ht="13.35" customHeight="1" x14ac:dyDescent="0.25">
      <c r="A112" s="91"/>
      <c r="B112" s="91"/>
      <c r="C112" s="91"/>
      <c r="D112" s="91"/>
      <c r="E112" s="91"/>
      <c r="F112" s="112"/>
      <c r="G112" s="91"/>
      <c r="I112" s="91"/>
      <c r="J112" s="91"/>
      <c r="K112" s="91"/>
      <c r="L112" s="91"/>
      <c r="M112" s="91"/>
      <c r="N112" s="91"/>
      <c r="O112" s="91"/>
      <c r="P112" s="91"/>
      <c r="Q112" s="91"/>
      <c r="R112" s="91"/>
      <c r="S112" s="91"/>
      <c r="T112" s="91"/>
      <c r="U112" s="91"/>
      <c r="V112" s="91"/>
      <c r="W112" s="91"/>
      <c r="X112" s="91"/>
      <c r="Y112" s="91"/>
      <c r="Z112" s="91"/>
      <c r="AA112" s="91"/>
      <c r="AB112" s="91"/>
      <c r="AC112" s="91"/>
      <c r="AD112" s="91"/>
      <c r="AE112" s="91"/>
      <c r="AF112" s="91"/>
      <c r="AG112" s="91"/>
      <c r="AH112" s="91"/>
      <c r="AI112" s="91"/>
    </row>
    <row r="113" spans="1:35" s="18" customFormat="1" ht="13.35" customHeight="1" x14ac:dyDescent="0.25">
      <c r="A113" s="91"/>
      <c r="B113" s="91"/>
      <c r="C113" s="91"/>
      <c r="D113" s="91"/>
      <c r="E113" s="91"/>
      <c r="F113" s="112"/>
      <c r="G113" s="91"/>
      <c r="I113" s="91"/>
      <c r="J113" s="91"/>
      <c r="K113" s="91"/>
      <c r="L113" s="91"/>
      <c r="M113" s="91"/>
      <c r="N113" s="91"/>
      <c r="O113" s="91"/>
      <c r="P113" s="91"/>
      <c r="Q113" s="91"/>
      <c r="R113" s="91"/>
      <c r="S113" s="91"/>
      <c r="T113" s="91"/>
      <c r="U113" s="91"/>
      <c r="V113" s="91"/>
      <c r="W113" s="91"/>
      <c r="X113" s="91"/>
      <c r="Y113" s="91"/>
      <c r="Z113" s="91"/>
      <c r="AA113" s="91"/>
      <c r="AB113" s="91"/>
      <c r="AC113" s="91"/>
      <c r="AD113" s="91"/>
      <c r="AE113" s="91"/>
      <c r="AF113" s="91"/>
      <c r="AG113" s="91"/>
      <c r="AH113" s="91"/>
      <c r="AI113" s="91"/>
    </row>
    <row r="114" spans="1:35" s="18" customFormat="1" ht="13.35" customHeight="1" x14ac:dyDescent="0.25">
      <c r="A114" s="91"/>
      <c r="B114" s="91"/>
      <c r="C114" s="91"/>
      <c r="D114" s="91"/>
      <c r="E114" s="91"/>
      <c r="F114" s="112"/>
      <c r="G114" s="91"/>
      <c r="I114" s="91"/>
      <c r="J114" s="91"/>
      <c r="K114" s="91"/>
      <c r="L114" s="91"/>
      <c r="M114" s="91"/>
      <c r="N114" s="91"/>
      <c r="O114" s="91"/>
      <c r="P114" s="91"/>
      <c r="Q114" s="91"/>
      <c r="R114" s="91"/>
      <c r="S114" s="91"/>
      <c r="T114" s="91"/>
      <c r="U114" s="91"/>
      <c r="V114" s="91"/>
      <c r="W114" s="91"/>
      <c r="X114" s="91"/>
      <c r="Y114" s="91"/>
      <c r="Z114" s="91"/>
      <c r="AA114" s="91"/>
      <c r="AB114" s="91"/>
      <c r="AC114" s="91"/>
      <c r="AD114" s="91"/>
      <c r="AE114" s="91"/>
      <c r="AF114" s="91"/>
      <c r="AG114" s="91"/>
      <c r="AH114" s="91"/>
      <c r="AI114" s="91"/>
    </row>
    <row r="115" spans="1:35" s="18" customFormat="1" ht="13.35" customHeight="1" x14ac:dyDescent="0.25">
      <c r="A115" s="91"/>
      <c r="B115" s="91"/>
      <c r="C115" s="91"/>
      <c r="D115" s="91"/>
      <c r="E115" s="91"/>
      <c r="F115" s="112"/>
      <c r="G115" s="91"/>
      <c r="I115" s="91"/>
      <c r="J115" s="91"/>
      <c r="K115" s="91"/>
      <c r="L115" s="91"/>
      <c r="M115" s="91"/>
      <c r="N115" s="91"/>
      <c r="O115" s="91"/>
      <c r="P115" s="91"/>
      <c r="Q115" s="91"/>
      <c r="R115" s="91"/>
      <c r="S115" s="91"/>
      <c r="T115" s="91"/>
      <c r="U115" s="91"/>
      <c r="V115" s="91"/>
      <c r="W115" s="91"/>
      <c r="X115" s="91"/>
      <c r="Y115" s="91"/>
      <c r="Z115" s="91"/>
      <c r="AA115" s="91"/>
      <c r="AB115" s="91"/>
      <c r="AC115" s="91"/>
      <c r="AD115" s="91"/>
      <c r="AE115" s="91"/>
      <c r="AF115" s="91"/>
      <c r="AG115" s="91"/>
      <c r="AH115" s="91"/>
      <c r="AI115" s="91"/>
    </row>
    <row r="116" spans="1:35" s="18" customFormat="1" ht="13.35" customHeight="1" x14ac:dyDescent="0.25">
      <c r="A116" s="91"/>
      <c r="B116" s="91"/>
      <c r="C116" s="91"/>
      <c r="D116" s="91"/>
      <c r="E116" s="91"/>
      <c r="F116" s="112"/>
      <c r="G116" s="91"/>
      <c r="I116" s="91"/>
      <c r="J116" s="91"/>
      <c r="K116" s="91"/>
      <c r="L116" s="91"/>
      <c r="M116" s="91"/>
      <c r="N116" s="91"/>
      <c r="O116" s="91"/>
      <c r="P116" s="91"/>
      <c r="Q116" s="91"/>
      <c r="R116" s="91"/>
      <c r="S116" s="91"/>
      <c r="T116" s="91"/>
      <c r="U116" s="91"/>
      <c r="V116" s="91"/>
      <c r="W116" s="91"/>
      <c r="X116" s="91"/>
      <c r="Y116" s="91"/>
      <c r="Z116" s="91"/>
      <c r="AA116" s="91"/>
      <c r="AB116" s="91"/>
      <c r="AC116" s="91"/>
      <c r="AD116" s="91"/>
      <c r="AE116" s="91"/>
      <c r="AF116" s="91"/>
      <c r="AG116" s="91"/>
      <c r="AH116" s="91"/>
      <c r="AI116" s="91"/>
    </row>
    <row r="117" spans="1:35" s="18" customFormat="1" ht="13.35" customHeight="1" x14ac:dyDescent="0.25">
      <c r="A117" s="91"/>
      <c r="B117" s="91"/>
      <c r="C117" s="91"/>
      <c r="D117" s="91"/>
      <c r="E117" s="91"/>
      <c r="F117" s="112"/>
      <c r="G117" s="91"/>
      <c r="H117" s="91"/>
      <c r="I117" s="113"/>
      <c r="J117" s="113"/>
      <c r="K117" s="91"/>
      <c r="L117" s="91"/>
      <c r="M117" s="91"/>
      <c r="N117" s="91"/>
      <c r="O117" s="91"/>
      <c r="P117" s="91"/>
      <c r="Q117" s="91"/>
      <c r="R117" s="91"/>
      <c r="S117" s="91"/>
      <c r="T117" s="91"/>
      <c r="U117" s="91"/>
      <c r="V117" s="91"/>
      <c r="W117" s="91"/>
      <c r="X117" s="91"/>
      <c r="Y117" s="91"/>
      <c r="Z117" s="91"/>
      <c r="AA117" s="91"/>
      <c r="AB117" s="91"/>
      <c r="AC117" s="91"/>
      <c r="AD117" s="91"/>
      <c r="AE117" s="91"/>
      <c r="AF117" s="91"/>
    </row>
    <row r="118" spans="1:35" s="18" customFormat="1" ht="13.35" customHeight="1" x14ac:dyDescent="0.25">
      <c r="A118" s="91"/>
      <c r="B118" s="91"/>
      <c r="C118" s="91"/>
      <c r="D118" s="91"/>
      <c r="E118" s="91"/>
      <c r="F118" s="112"/>
      <c r="G118" s="91"/>
      <c r="H118" s="91"/>
      <c r="I118" s="113"/>
      <c r="J118" s="113"/>
      <c r="K118" s="91"/>
      <c r="L118" s="91"/>
      <c r="M118" s="91"/>
      <c r="N118" s="91"/>
      <c r="O118" s="91"/>
      <c r="P118" s="91"/>
      <c r="Q118" s="91"/>
      <c r="R118" s="91"/>
      <c r="S118" s="91"/>
      <c r="T118" s="91"/>
      <c r="U118" s="91"/>
      <c r="V118" s="91"/>
      <c r="W118" s="91"/>
      <c r="X118" s="91"/>
      <c r="Y118" s="91"/>
      <c r="Z118" s="91"/>
      <c r="AA118" s="91"/>
      <c r="AB118" s="91"/>
      <c r="AC118" s="91"/>
      <c r="AD118" s="91"/>
      <c r="AE118" s="91"/>
      <c r="AF118" s="91"/>
    </row>
    <row r="119" spans="1:35" s="18" customFormat="1" ht="13.35" customHeight="1" x14ac:dyDescent="0.25">
      <c r="A119" s="91"/>
      <c r="B119" s="91"/>
      <c r="C119" s="91"/>
      <c r="D119" s="91"/>
      <c r="E119" s="91"/>
      <c r="F119" s="112"/>
      <c r="G119" s="91"/>
      <c r="H119" s="91"/>
      <c r="I119" s="113"/>
      <c r="J119" s="113"/>
      <c r="K119" s="91"/>
      <c r="L119" s="91"/>
      <c r="M119" s="91"/>
      <c r="N119" s="91"/>
      <c r="O119" s="91"/>
      <c r="P119" s="91"/>
      <c r="Q119" s="91"/>
      <c r="R119" s="91"/>
      <c r="S119" s="91"/>
      <c r="T119" s="91"/>
      <c r="U119" s="91"/>
      <c r="V119" s="91"/>
      <c r="W119" s="91"/>
      <c r="X119" s="91"/>
      <c r="Y119" s="91"/>
      <c r="Z119" s="91"/>
      <c r="AA119" s="91"/>
      <c r="AB119" s="91"/>
      <c r="AC119" s="91"/>
      <c r="AD119" s="91"/>
      <c r="AE119" s="91"/>
      <c r="AF119" s="91"/>
    </row>
    <row r="120" spans="1:35" s="18" customFormat="1" ht="13.35" customHeight="1" x14ac:dyDescent="0.25">
      <c r="A120" s="91"/>
      <c r="B120" s="91"/>
      <c r="C120" s="91"/>
      <c r="D120" s="91"/>
      <c r="E120" s="91"/>
      <c r="F120" s="112"/>
      <c r="G120" s="112"/>
      <c r="H120" s="92"/>
      <c r="I120" s="91"/>
      <c r="J120" s="91"/>
      <c r="K120" s="91"/>
      <c r="L120" s="91"/>
      <c r="M120" s="91"/>
      <c r="N120" s="91"/>
      <c r="O120" s="91"/>
      <c r="P120" s="91"/>
      <c r="Q120" s="91"/>
      <c r="R120" s="91"/>
      <c r="S120" s="91"/>
      <c r="T120" s="91"/>
      <c r="U120" s="91"/>
      <c r="V120" s="91"/>
      <c r="W120" s="91"/>
      <c r="X120" s="91"/>
      <c r="Y120" s="91"/>
      <c r="Z120" s="91"/>
      <c r="AA120" s="91"/>
      <c r="AB120" s="91"/>
      <c r="AC120" s="91"/>
      <c r="AD120" s="91"/>
      <c r="AE120" s="91"/>
      <c r="AF120" s="91"/>
      <c r="AG120" s="91"/>
      <c r="AH120" s="91"/>
      <c r="AI120" s="91"/>
    </row>
    <row r="121" spans="1:35" s="18" customFormat="1" ht="13.35" customHeight="1" x14ac:dyDescent="0.25">
      <c r="A121" s="91"/>
      <c r="B121" s="91"/>
      <c r="C121" s="91"/>
      <c r="D121" s="91"/>
      <c r="E121" s="91"/>
      <c r="F121" s="112"/>
      <c r="G121" s="112"/>
      <c r="H121" s="92"/>
      <c r="I121" s="91"/>
      <c r="J121" s="91"/>
      <c r="K121" s="91"/>
      <c r="L121" s="91"/>
      <c r="M121" s="91"/>
      <c r="N121" s="91"/>
      <c r="O121" s="91"/>
      <c r="P121" s="91"/>
      <c r="Q121" s="91"/>
      <c r="R121" s="91"/>
      <c r="S121" s="91"/>
      <c r="T121" s="91"/>
      <c r="U121" s="91"/>
      <c r="V121" s="91"/>
      <c r="W121" s="91"/>
      <c r="X121" s="91"/>
      <c r="Y121" s="91"/>
      <c r="Z121" s="91"/>
      <c r="AA121" s="91"/>
      <c r="AB121" s="91"/>
      <c r="AC121" s="91"/>
      <c r="AD121" s="91"/>
      <c r="AE121" s="91"/>
      <c r="AF121" s="91"/>
      <c r="AG121" s="91"/>
      <c r="AH121" s="91"/>
      <c r="AI121" s="91"/>
    </row>
    <row r="122" spans="1:35" s="18" customFormat="1" ht="13.35" customHeight="1" x14ac:dyDescent="0.25">
      <c r="A122" s="91"/>
      <c r="B122" s="91"/>
      <c r="C122" s="91"/>
      <c r="D122" s="91"/>
      <c r="E122" s="91"/>
      <c r="F122" s="112"/>
      <c r="G122" s="112"/>
      <c r="H122" s="92"/>
      <c r="I122" s="91"/>
      <c r="J122" s="91"/>
      <c r="K122" s="91"/>
      <c r="L122" s="91"/>
      <c r="M122" s="91"/>
      <c r="N122" s="91"/>
      <c r="O122" s="91"/>
      <c r="P122" s="91"/>
      <c r="Q122" s="91"/>
      <c r="R122" s="91"/>
      <c r="S122" s="91"/>
      <c r="T122" s="91"/>
      <c r="U122" s="91"/>
      <c r="V122" s="91"/>
      <c r="W122" s="91"/>
      <c r="X122" s="91"/>
      <c r="Y122" s="91"/>
      <c r="Z122" s="91"/>
      <c r="AA122" s="91"/>
      <c r="AB122" s="91"/>
      <c r="AC122" s="91"/>
      <c r="AD122" s="91"/>
      <c r="AE122" s="91"/>
      <c r="AF122" s="91"/>
      <c r="AG122" s="91"/>
      <c r="AH122" s="91"/>
      <c r="AI122" s="91"/>
    </row>
    <row r="123" spans="1:35" s="18" customFormat="1" ht="13.35" customHeight="1" x14ac:dyDescent="0.25">
      <c r="A123" s="91"/>
      <c r="B123" s="91"/>
      <c r="C123" s="91"/>
      <c r="D123" s="91"/>
      <c r="E123" s="91"/>
      <c r="F123" s="112"/>
      <c r="G123" s="112"/>
      <c r="H123" s="92"/>
      <c r="I123" s="91"/>
      <c r="J123" s="91"/>
      <c r="K123" s="91"/>
      <c r="L123" s="91"/>
      <c r="M123" s="91"/>
      <c r="N123" s="91"/>
      <c r="O123" s="91"/>
      <c r="P123" s="91"/>
      <c r="Q123" s="91"/>
      <c r="R123" s="91"/>
      <c r="S123" s="91"/>
      <c r="T123" s="91"/>
      <c r="U123" s="91"/>
      <c r="V123" s="91"/>
      <c r="W123" s="91"/>
      <c r="X123" s="91"/>
      <c r="Y123" s="91"/>
      <c r="Z123" s="91"/>
      <c r="AA123" s="91"/>
      <c r="AB123" s="91"/>
      <c r="AC123" s="91"/>
      <c r="AD123" s="91"/>
      <c r="AE123" s="91"/>
      <c r="AF123" s="91"/>
      <c r="AG123" s="91"/>
      <c r="AH123" s="91"/>
      <c r="AI123" s="91"/>
    </row>
    <row r="124" spans="1:35" s="18" customFormat="1" ht="13.35" customHeight="1" x14ac:dyDescent="0.25">
      <c r="A124" s="91"/>
      <c r="B124" s="91"/>
      <c r="C124" s="91"/>
      <c r="D124" s="91"/>
      <c r="E124" s="91"/>
      <c r="F124" s="112"/>
      <c r="G124" s="112"/>
      <c r="H124" s="92"/>
      <c r="I124" s="91"/>
      <c r="J124" s="91"/>
      <c r="K124" s="91"/>
      <c r="L124" s="91"/>
      <c r="M124" s="91"/>
      <c r="N124" s="91"/>
      <c r="O124" s="91"/>
      <c r="P124" s="91"/>
      <c r="Q124" s="91"/>
      <c r="R124" s="91"/>
      <c r="S124" s="91"/>
      <c r="T124" s="91"/>
      <c r="U124" s="91"/>
      <c r="V124" s="91"/>
      <c r="W124" s="91"/>
      <c r="X124" s="91"/>
      <c r="Y124" s="91"/>
      <c r="Z124" s="91"/>
      <c r="AA124" s="91"/>
      <c r="AB124" s="91"/>
      <c r="AC124" s="91"/>
      <c r="AD124" s="91"/>
      <c r="AE124" s="91"/>
      <c r="AF124" s="91"/>
      <c r="AG124" s="91"/>
      <c r="AH124" s="91"/>
      <c r="AI124" s="91"/>
    </row>
    <row r="125" spans="1:35" s="18" customFormat="1" ht="13.35" customHeight="1" x14ac:dyDescent="0.25">
      <c r="A125" s="91"/>
      <c r="B125" s="91"/>
      <c r="C125" s="91"/>
      <c r="D125" s="91"/>
      <c r="E125" s="91"/>
      <c r="F125" s="112"/>
      <c r="G125" s="112"/>
      <c r="H125" s="92"/>
      <c r="I125" s="91"/>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91"/>
      <c r="AH125" s="91"/>
      <c r="AI125" s="91"/>
    </row>
    <row r="126" spans="1:35" s="18" customFormat="1" ht="13.35" customHeight="1" x14ac:dyDescent="0.25">
      <c r="A126" s="91"/>
      <c r="B126" s="91"/>
      <c r="C126" s="91"/>
      <c r="D126" s="91"/>
      <c r="E126" s="91"/>
      <c r="F126" s="112"/>
      <c r="G126" s="112"/>
      <c r="H126" s="92"/>
      <c r="I126" s="91"/>
      <c r="J126" s="91"/>
      <c r="K126" s="91"/>
      <c r="L126" s="91"/>
      <c r="M126" s="91"/>
      <c r="N126" s="91"/>
      <c r="O126" s="91"/>
      <c r="P126" s="91"/>
      <c r="Q126" s="91"/>
      <c r="R126" s="91"/>
      <c r="S126" s="91"/>
      <c r="T126" s="91"/>
      <c r="U126" s="91"/>
      <c r="V126" s="91"/>
      <c r="W126" s="91"/>
      <c r="X126" s="91"/>
      <c r="Y126" s="91"/>
      <c r="Z126" s="91"/>
      <c r="AA126" s="91"/>
      <c r="AB126" s="91"/>
      <c r="AC126" s="91"/>
      <c r="AD126" s="91"/>
      <c r="AE126" s="91"/>
      <c r="AF126" s="91"/>
      <c r="AG126" s="91"/>
      <c r="AH126" s="91"/>
      <c r="AI126" s="91"/>
    </row>
    <row r="127" spans="1:35" s="18" customFormat="1" ht="13.35" customHeight="1" x14ac:dyDescent="0.25">
      <c r="A127" s="91"/>
      <c r="B127" s="91"/>
      <c r="C127" s="91"/>
      <c r="D127" s="91"/>
      <c r="E127" s="91"/>
      <c r="F127" s="112"/>
      <c r="G127" s="112"/>
      <c r="H127" s="92"/>
      <c r="I127" s="91"/>
      <c r="J127" s="91"/>
      <c r="K127" s="91"/>
      <c r="L127" s="91"/>
      <c r="M127" s="91"/>
      <c r="N127" s="91"/>
      <c r="O127" s="91"/>
      <c r="P127" s="91"/>
      <c r="Q127" s="91"/>
      <c r="R127" s="91"/>
      <c r="S127" s="91"/>
      <c r="T127" s="91"/>
      <c r="U127" s="91"/>
      <c r="V127" s="91"/>
      <c r="W127" s="91"/>
      <c r="X127" s="91"/>
      <c r="Y127" s="91"/>
      <c r="Z127" s="91"/>
      <c r="AA127" s="91"/>
      <c r="AB127" s="91"/>
      <c r="AC127" s="91"/>
      <c r="AD127" s="91"/>
      <c r="AE127" s="91"/>
      <c r="AF127" s="91"/>
      <c r="AG127" s="91"/>
      <c r="AH127" s="91"/>
      <c r="AI127" s="91"/>
    </row>
    <row r="128" spans="1:35" s="18" customFormat="1" ht="13.35" customHeight="1" x14ac:dyDescent="0.25">
      <c r="A128" s="91"/>
      <c r="B128" s="91"/>
      <c r="C128" s="91"/>
      <c r="D128" s="91"/>
      <c r="E128" s="91"/>
      <c r="F128" s="112"/>
      <c r="G128" s="112"/>
      <c r="H128" s="92"/>
      <c r="I128" s="91"/>
      <c r="J128" s="91"/>
      <c r="K128" s="91"/>
      <c r="L128" s="91"/>
      <c r="M128" s="91"/>
      <c r="N128" s="91"/>
      <c r="O128" s="91"/>
      <c r="P128" s="91"/>
      <c r="Q128" s="91"/>
      <c r="R128" s="91"/>
      <c r="S128" s="91"/>
      <c r="T128" s="91"/>
      <c r="U128" s="91"/>
      <c r="V128" s="91"/>
      <c r="W128" s="91"/>
      <c r="X128" s="91"/>
      <c r="Y128" s="91"/>
      <c r="Z128" s="91"/>
      <c r="AA128" s="91"/>
      <c r="AB128" s="91"/>
      <c r="AC128" s="91"/>
      <c r="AD128" s="91"/>
      <c r="AE128" s="91"/>
      <c r="AF128" s="91"/>
      <c r="AG128" s="91"/>
      <c r="AH128" s="91"/>
      <c r="AI128" s="91"/>
    </row>
    <row r="129" spans="1:35" s="18" customFormat="1" ht="13.35" customHeight="1" x14ac:dyDescent="0.25">
      <c r="A129" s="91"/>
      <c r="B129" s="91"/>
      <c r="C129" s="91"/>
      <c r="D129" s="91"/>
      <c r="E129" s="91"/>
      <c r="F129" s="112"/>
      <c r="G129" s="112"/>
      <c r="H129" s="92"/>
      <c r="I129" s="91"/>
      <c r="J129" s="91"/>
      <c r="K129" s="91"/>
      <c r="L129" s="91"/>
      <c r="M129" s="91"/>
      <c r="N129" s="91"/>
      <c r="O129" s="91"/>
      <c r="P129" s="91"/>
      <c r="Q129" s="91"/>
      <c r="R129" s="91"/>
      <c r="S129" s="91"/>
      <c r="T129" s="91"/>
      <c r="U129" s="91"/>
      <c r="V129" s="91"/>
      <c r="W129" s="91"/>
      <c r="X129" s="91"/>
      <c r="Y129" s="91"/>
      <c r="Z129" s="91"/>
      <c r="AA129" s="91"/>
      <c r="AB129" s="91"/>
      <c r="AC129" s="91"/>
      <c r="AD129" s="91"/>
      <c r="AE129" s="91"/>
      <c r="AF129" s="91"/>
      <c r="AG129" s="91"/>
      <c r="AH129" s="91"/>
      <c r="AI129" s="91"/>
    </row>
    <row r="130" spans="1:35" s="18" customFormat="1" ht="13.35" customHeight="1" x14ac:dyDescent="0.25">
      <c r="A130" s="91"/>
      <c r="B130" s="91"/>
      <c r="C130" s="91"/>
      <c r="D130" s="91"/>
      <c r="E130" s="91"/>
      <c r="F130" s="112"/>
      <c r="G130" s="112"/>
      <c r="H130" s="92"/>
      <c r="I130" s="91"/>
      <c r="J130" s="91"/>
      <c r="K130" s="91"/>
      <c r="L130" s="91"/>
      <c r="M130" s="91"/>
      <c r="N130" s="91"/>
      <c r="O130" s="91"/>
      <c r="P130" s="91"/>
      <c r="Q130" s="91"/>
      <c r="R130" s="91"/>
      <c r="S130" s="91"/>
      <c r="T130" s="91"/>
      <c r="U130" s="91"/>
      <c r="V130" s="91"/>
      <c r="W130" s="91"/>
      <c r="X130" s="91"/>
      <c r="Y130" s="91"/>
      <c r="Z130" s="91"/>
      <c r="AA130" s="91"/>
      <c r="AB130" s="91"/>
      <c r="AC130" s="91"/>
      <c r="AD130" s="91"/>
      <c r="AE130" s="91"/>
      <c r="AF130" s="91"/>
      <c r="AG130" s="91"/>
      <c r="AH130" s="91"/>
      <c r="AI130" s="91"/>
    </row>
    <row r="131" spans="1:35" s="18" customFormat="1" ht="13.35" customHeight="1" x14ac:dyDescent="0.25">
      <c r="A131" s="91"/>
      <c r="B131" s="91"/>
      <c r="C131" s="91"/>
      <c r="D131" s="91"/>
      <c r="E131" s="91"/>
      <c r="F131" s="112"/>
      <c r="G131" s="112"/>
      <c r="H131" s="92"/>
      <c r="I131" s="91"/>
      <c r="J131" s="91"/>
      <c r="K131" s="91"/>
      <c r="L131" s="91"/>
      <c r="M131" s="91"/>
      <c r="N131" s="91"/>
      <c r="O131" s="91"/>
      <c r="P131" s="91"/>
      <c r="Q131" s="91"/>
      <c r="R131" s="91"/>
      <c r="S131" s="91"/>
      <c r="T131" s="91"/>
      <c r="U131" s="91"/>
      <c r="V131" s="91"/>
      <c r="W131" s="91"/>
      <c r="X131" s="91"/>
      <c r="Y131" s="91"/>
      <c r="Z131" s="91"/>
      <c r="AA131" s="91"/>
      <c r="AB131" s="91"/>
      <c r="AC131" s="91"/>
      <c r="AD131" s="91"/>
      <c r="AE131" s="91"/>
      <c r="AF131" s="91"/>
      <c r="AG131" s="91"/>
      <c r="AH131" s="91"/>
      <c r="AI131" s="91"/>
    </row>
    <row r="132" spans="1:35" s="18" customFormat="1" ht="13.35" customHeight="1" x14ac:dyDescent="0.25">
      <c r="A132" s="91"/>
      <c r="B132" s="91"/>
      <c r="C132" s="91"/>
      <c r="D132" s="91"/>
      <c r="E132" s="91"/>
      <c r="F132" s="112"/>
      <c r="G132" s="112"/>
      <c r="H132" s="92"/>
      <c r="I132" s="91"/>
      <c r="J132" s="91"/>
      <c r="K132" s="91"/>
      <c r="L132" s="91"/>
      <c r="M132" s="91"/>
      <c r="N132" s="91"/>
      <c r="O132" s="91"/>
      <c r="P132" s="91"/>
      <c r="Q132" s="91"/>
      <c r="R132" s="91"/>
      <c r="S132" s="91"/>
      <c r="T132" s="91"/>
      <c r="U132" s="91"/>
      <c r="V132" s="91"/>
      <c r="W132" s="91"/>
      <c r="X132" s="91"/>
      <c r="Y132" s="91"/>
      <c r="Z132" s="91"/>
      <c r="AA132" s="91"/>
      <c r="AB132" s="91"/>
      <c r="AC132" s="91"/>
      <c r="AD132" s="91"/>
      <c r="AE132" s="91"/>
      <c r="AF132" s="91"/>
      <c r="AG132" s="91"/>
      <c r="AH132" s="91"/>
      <c r="AI132" s="91"/>
    </row>
    <row r="133" spans="1:35" s="18" customFormat="1" ht="13.35" customHeight="1" x14ac:dyDescent="0.25">
      <c r="A133" s="91"/>
      <c r="B133" s="91"/>
      <c r="C133" s="91"/>
      <c r="D133" s="91"/>
      <c r="E133" s="91"/>
      <c r="F133" s="112"/>
      <c r="G133" s="112"/>
      <c r="H133" s="92"/>
      <c r="I133" s="91"/>
      <c r="J133" s="91"/>
      <c r="K133" s="91"/>
      <c r="L133" s="91"/>
      <c r="M133" s="91"/>
      <c r="N133" s="91"/>
      <c r="O133" s="91"/>
      <c r="P133" s="91"/>
      <c r="Q133" s="91"/>
      <c r="R133" s="91"/>
      <c r="S133" s="91"/>
      <c r="T133" s="91"/>
      <c r="U133" s="91"/>
      <c r="V133" s="91"/>
      <c r="W133" s="91"/>
      <c r="X133" s="91"/>
      <c r="Y133" s="91"/>
      <c r="Z133" s="91"/>
      <c r="AA133" s="91"/>
      <c r="AB133" s="91"/>
      <c r="AC133" s="91"/>
      <c r="AD133" s="91"/>
      <c r="AE133" s="91"/>
      <c r="AF133" s="91"/>
      <c r="AG133" s="91"/>
      <c r="AH133" s="91"/>
      <c r="AI133" s="91"/>
    </row>
    <row r="134" spans="1:35" s="18" customFormat="1" ht="13.35" customHeight="1" x14ac:dyDescent="0.25">
      <c r="A134" s="91"/>
      <c r="B134" s="91"/>
      <c r="C134" s="91"/>
      <c r="D134" s="91"/>
      <c r="E134" s="91"/>
      <c r="F134" s="112"/>
      <c r="G134" s="112"/>
      <c r="H134" s="92"/>
      <c r="I134" s="91"/>
      <c r="J134" s="91"/>
      <c r="K134" s="91"/>
      <c r="L134" s="91"/>
      <c r="M134" s="91"/>
      <c r="N134" s="91"/>
      <c r="O134" s="91"/>
      <c r="P134" s="91"/>
      <c r="Q134" s="91"/>
      <c r="R134" s="91"/>
      <c r="S134" s="91"/>
      <c r="T134" s="91"/>
      <c r="U134" s="91"/>
      <c r="V134" s="91"/>
      <c r="W134" s="91"/>
      <c r="X134" s="91"/>
      <c r="Y134" s="91"/>
      <c r="Z134" s="91"/>
      <c r="AA134" s="91"/>
      <c r="AB134" s="91"/>
      <c r="AC134" s="91"/>
      <c r="AD134" s="91"/>
      <c r="AE134" s="91"/>
      <c r="AF134" s="91"/>
      <c r="AG134" s="91"/>
      <c r="AH134" s="91"/>
      <c r="AI134" s="91"/>
    </row>
    <row r="135" spans="1:35" s="18" customFormat="1" ht="13.35" customHeight="1" x14ac:dyDescent="0.25">
      <c r="A135" s="91"/>
      <c r="B135" s="91"/>
      <c r="C135" s="91"/>
      <c r="D135" s="91"/>
      <c r="E135" s="91"/>
      <c r="F135" s="112"/>
      <c r="G135" s="112"/>
      <c r="H135" s="92"/>
      <c r="I135" s="91"/>
      <c r="J135" s="91"/>
      <c r="K135" s="91"/>
      <c r="L135" s="91"/>
      <c r="M135" s="91"/>
      <c r="N135" s="91"/>
      <c r="O135" s="91"/>
      <c r="P135" s="91"/>
      <c r="Q135" s="91"/>
      <c r="R135" s="91"/>
      <c r="S135" s="91"/>
      <c r="T135" s="91"/>
      <c r="U135" s="91"/>
      <c r="V135" s="91"/>
      <c r="W135" s="91"/>
      <c r="X135" s="91"/>
      <c r="Y135" s="91"/>
      <c r="Z135" s="91"/>
      <c r="AA135" s="91"/>
      <c r="AB135" s="91"/>
      <c r="AC135" s="91"/>
      <c r="AD135" s="91"/>
      <c r="AE135" s="91"/>
      <c r="AF135" s="91"/>
      <c r="AG135" s="91"/>
      <c r="AH135" s="91"/>
      <c r="AI135" s="91"/>
    </row>
    <row r="136" spans="1:35" s="18" customFormat="1" ht="13.35" customHeight="1" x14ac:dyDescent="0.25">
      <c r="A136" s="91"/>
      <c r="B136" s="91"/>
      <c r="C136" s="91"/>
      <c r="D136" s="91"/>
      <c r="E136" s="91"/>
      <c r="F136" s="112"/>
      <c r="G136" s="112"/>
      <c r="H136" s="92"/>
      <c r="I136" s="91"/>
      <c r="J136" s="91"/>
      <c r="K136" s="91"/>
      <c r="L136" s="91"/>
      <c r="M136" s="91"/>
      <c r="N136" s="91"/>
      <c r="O136" s="91"/>
      <c r="P136" s="91"/>
      <c r="Q136" s="91"/>
      <c r="R136" s="91"/>
      <c r="S136" s="91"/>
      <c r="T136" s="91"/>
      <c r="U136" s="91"/>
      <c r="V136" s="91"/>
      <c r="W136" s="91"/>
      <c r="X136" s="91"/>
      <c r="Y136" s="91"/>
      <c r="Z136" s="91"/>
      <c r="AA136" s="91"/>
      <c r="AB136" s="91"/>
      <c r="AC136" s="91"/>
      <c r="AD136" s="91"/>
      <c r="AE136" s="91"/>
      <c r="AF136" s="91"/>
      <c r="AG136" s="91"/>
      <c r="AH136" s="91"/>
      <c r="AI136" s="91"/>
    </row>
    <row r="137" spans="1:35" s="18" customFormat="1" ht="13.35" customHeight="1" x14ac:dyDescent="0.25">
      <c r="A137" s="91"/>
      <c r="B137" s="91"/>
      <c r="C137" s="91"/>
      <c r="D137" s="91"/>
      <c r="E137" s="91"/>
      <c r="F137" s="112"/>
      <c r="G137" s="112"/>
      <c r="H137" s="92"/>
      <c r="I137" s="91"/>
      <c r="J137" s="91"/>
      <c r="K137" s="91"/>
      <c r="L137" s="91"/>
      <c r="M137" s="91"/>
      <c r="N137" s="91"/>
      <c r="O137" s="91"/>
      <c r="P137" s="91"/>
      <c r="Q137" s="91"/>
      <c r="R137" s="91"/>
      <c r="S137" s="91"/>
      <c r="T137" s="91"/>
      <c r="U137" s="91"/>
      <c r="V137" s="91"/>
      <c r="W137" s="91"/>
      <c r="X137" s="91"/>
      <c r="Y137" s="91"/>
      <c r="Z137" s="91"/>
      <c r="AA137" s="91"/>
      <c r="AB137" s="91"/>
      <c r="AC137" s="91"/>
      <c r="AD137" s="91"/>
      <c r="AE137" s="91"/>
      <c r="AF137" s="91"/>
      <c r="AG137" s="91"/>
      <c r="AH137" s="91"/>
      <c r="AI137" s="91"/>
    </row>
    <row r="138" spans="1:35" s="18" customFormat="1" ht="13.35" customHeight="1" x14ac:dyDescent="0.25">
      <c r="A138" s="91"/>
      <c r="B138" s="91"/>
      <c r="C138" s="91"/>
      <c r="D138" s="91"/>
      <c r="E138" s="91"/>
      <c r="F138" s="112"/>
      <c r="G138" s="112"/>
      <c r="H138" s="92"/>
      <c r="I138" s="91"/>
      <c r="J138" s="91"/>
      <c r="K138" s="91"/>
      <c r="L138" s="91"/>
      <c r="M138" s="91"/>
      <c r="N138" s="91"/>
      <c r="O138" s="91"/>
      <c r="P138" s="91"/>
      <c r="Q138" s="91"/>
      <c r="R138" s="91"/>
      <c r="S138" s="91"/>
      <c r="T138" s="91"/>
      <c r="U138" s="91"/>
      <c r="V138" s="91"/>
      <c r="W138" s="91"/>
      <c r="X138" s="91"/>
      <c r="Y138" s="91"/>
      <c r="Z138" s="91"/>
      <c r="AA138" s="91"/>
      <c r="AB138" s="91"/>
      <c r="AC138" s="91"/>
      <c r="AD138" s="91"/>
      <c r="AE138" s="91"/>
      <c r="AF138" s="91"/>
      <c r="AG138" s="91"/>
      <c r="AH138" s="91"/>
      <c r="AI138" s="91"/>
    </row>
    <row r="139" spans="1:35" s="18" customFormat="1" ht="13.35" customHeight="1" x14ac:dyDescent="0.25">
      <c r="A139" s="91"/>
      <c r="B139" s="91"/>
      <c r="C139" s="91"/>
      <c r="D139" s="91"/>
      <c r="E139" s="91"/>
      <c r="F139" s="112"/>
      <c r="G139" s="112"/>
      <c r="H139" s="92"/>
      <c r="I139" s="91"/>
      <c r="J139" s="91"/>
      <c r="K139" s="91"/>
      <c r="L139" s="91"/>
      <c r="M139" s="91"/>
      <c r="N139" s="91"/>
      <c r="O139" s="91"/>
      <c r="P139" s="91"/>
      <c r="Q139" s="91"/>
      <c r="R139" s="91"/>
      <c r="S139" s="91"/>
      <c r="T139" s="91"/>
      <c r="U139" s="91"/>
      <c r="V139" s="91"/>
      <c r="W139" s="91"/>
      <c r="X139" s="91"/>
      <c r="Y139" s="91"/>
      <c r="Z139" s="91"/>
      <c r="AA139" s="91"/>
      <c r="AB139" s="91"/>
      <c r="AC139" s="91"/>
      <c r="AD139" s="91"/>
      <c r="AE139" s="91"/>
      <c r="AF139" s="91"/>
      <c r="AG139" s="91"/>
      <c r="AH139" s="91"/>
      <c r="AI139" s="91"/>
    </row>
    <row r="140" spans="1:35" s="18" customFormat="1" ht="13.35" customHeight="1" x14ac:dyDescent="0.25">
      <c r="A140" s="91"/>
      <c r="B140" s="91"/>
      <c r="C140" s="91"/>
      <c r="D140" s="91"/>
      <c r="E140" s="91"/>
      <c r="F140" s="112"/>
      <c r="G140" s="112"/>
      <c r="H140" s="92"/>
      <c r="I140" s="91"/>
      <c r="J140" s="91"/>
      <c r="K140" s="91"/>
      <c r="L140" s="91"/>
      <c r="M140" s="91"/>
      <c r="N140" s="91"/>
      <c r="O140" s="91"/>
      <c r="P140" s="91"/>
      <c r="Q140" s="91"/>
      <c r="R140" s="91"/>
      <c r="S140" s="91"/>
      <c r="T140" s="91"/>
      <c r="U140" s="91"/>
      <c r="V140" s="91"/>
      <c r="W140" s="91"/>
      <c r="X140" s="91"/>
      <c r="Y140" s="91"/>
      <c r="Z140" s="91"/>
      <c r="AA140" s="91"/>
      <c r="AB140" s="91"/>
      <c r="AC140" s="91"/>
      <c r="AD140" s="91"/>
      <c r="AE140" s="91"/>
      <c r="AF140" s="91"/>
      <c r="AG140" s="91"/>
      <c r="AH140" s="91"/>
      <c r="AI140" s="91"/>
    </row>
    <row r="141" spans="1:35" s="18" customFormat="1" ht="13.35" customHeight="1" x14ac:dyDescent="0.25">
      <c r="A141" s="91"/>
      <c r="B141" s="91"/>
      <c r="C141" s="91"/>
      <c r="D141" s="91"/>
      <c r="E141" s="91"/>
      <c r="F141" s="112"/>
      <c r="G141" s="112"/>
      <c r="H141" s="92"/>
      <c r="I141" s="91"/>
      <c r="J141" s="91"/>
      <c r="K141" s="91"/>
      <c r="L141" s="91"/>
      <c r="M141" s="91"/>
      <c r="N141" s="91"/>
      <c r="O141" s="91"/>
      <c r="P141" s="91"/>
      <c r="Q141" s="91"/>
      <c r="R141" s="91"/>
      <c r="S141" s="91"/>
      <c r="T141" s="91"/>
      <c r="U141" s="91"/>
      <c r="V141" s="91"/>
      <c r="W141" s="91"/>
      <c r="X141" s="91"/>
      <c r="Y141" s="91"/>
      <c r="Z141" s="91"/>
      <c r="AA141" s="91"/>
      <c r="AB141" s="91"/>
      <c r="AC141" s="91"/>
      <c r="AD141" s="91"/>
      <c r="AE141" s="91"/>
      <c r="AF141" s="91"/>
      <c r="AG141" s="91"/>
      <c r="AH141" s="91"/>
      <c r="AI141" s="91"/>
    </row>
    <row r="142" spans="1:35" s="18" customFormat="1" ht="13.35" customHeight="1" x14ac:dyDescent="0.25">
      <c r="A142" s="91"/>
      <c r="B142" s="91"/>
      <c r="C142" s="91"/>
      <c r="D142" s="91"/>
      <c r="E142" s="91"/>
      <c r="F142" s="112"/>
      <c r="G142" s="112"/>
      <c r="H142" s="92"/>
      <c r="I142" s="91"/>
      <c r="J142" s="91"/>
      <c r="K142" s="91"/>
      <c r="L142" s="91"/>
      <c r="M142" s="91"/>
      <c r="N142" s="91"/>
      <c r="O142" s="91"/>
      <c r="P142" s="91"/>
      <c r="Q142" s="91"/>
      <c r="R142" s="91"/>
      <c r="S142" s="91"/>
      <c r="T142" s="91"/>
      <c r="U142" s="91"/>
      <c r="V142" s="91"/>
      <c r="W142" s="91"/>
      <c r="X142" s="91"/>
      <c r="Y142" s="91"/>
      <c r="Z142" s="91"/>
      <c r="AA142" s="91"/>
      <c r="AB142" s="91"/>
      <c r="AC142" s="91"/>
      <c r="AD142" s="91"/>
      <c r="AE142" s="91"/>
      <c r="AF142" s="91"/>
      <c r="AG142" s="91"/>
      <c r="AH142" s="91"/>
      <c r="AI142" s="91"/>
    </row>
    <row r="143" spans="1:35" s="18" customFormat="1" ht="13.35" customHeight="1" x14ac:dyDescent="0.25">
      <c r="A143" s="91"/>
      <c r="B143" s="91"/>
      <c r="C143" s="91"/>
      <c r="D143" s="91"/>
      <c r="E143" s="91"/>
      <c r="F143" s="112"/>
      <c r="G143" s="112"/>
      <c r="H143" s="92"/>
      <c r="I143" s="91"/>
      <c r="J143" s="91"/>
      <c r="K143" s="91"/>
      <c r="L143" s="91"/>
      <c r="M143" s="91"/>
      <c r="N143" s="91"/>
      <c r="O143" s="91"/>
      <c r="P143" s="91"/>
      <c r="Q143" s="91"/>
      <c r="R143" s="91"/>
      <c r="S143" s="91"/>
      <c r="T143" s="91"/>
      <c r="U143" s="91"/>
      <c r="V143" s="91"/>
      <c r="W143" s="91"/>
      <c r="X143" s="91"/>
      <c r="Y143" s="91"/>
      <c r="Z143" s="91"/>
      <c r="AA143" s="91"/>
      <c r="AB143" s="91"/>
      <c r="AC143" s="91"/>
      <c r="AD143" s="91"/>
      <c r="AE143" s="91"/>
      <c r="AF143" s="91"/>
      <c r="AG143" s="91"/>
      <c r="AH143" s="91"/>
      <c r="AI143" s="91"/>
    </row>
    <row r="144" spans="1:35" s="18" customFormat="1" ht="13.35" customHeight="1" x14ac:dyDescent="0.25">
      <c r="A144" s="91"/>
      <c r="B144" s="91"/>
      <c r="C144" s="91"/>
      <c r="D144" s="91"/>
      <c r="E144" s="91"/>
      <c r="F144" s="112"/>
      <c r="G144" s="112"/>
      <c r="H144" s="92"/>
      <c r="I144" s="91"/>
      <c r="J144" s="91"/>
      <c r="K144" s="91"/>
      <c r="L144" s="91"/>
      <c r="M144" s="91"/>
      <c r="N144" s="91"/>
      <c r="O144" s="91"/>
      <c r="P144" s="91"/>
      <c r="Q144" s="91"/>
      <c r="R144" s="91"/>
      <c r="S144" s="91"/>
      <c r="T144" s="91"/>
      <c r="U144" s="91"/>
      <c r="V144" s="91"/>
      <c r="W144" s="91"/>
      <c r="X144" s="91"/>
      <c r="Y144" s="91"/>
      <c r="Z144" s="91"/>
      <c r="AA144" s="91"/>
      <c r="AB144" s="91"/>
      <c r="AC144" s="91"/>
      <c r="AD144" s="91"/>
      <c r="AE144" s="91"/>
      <c r="AF144" s="91"/>
      <c r="AG144" s="91"/>
      <c r="AH144" s="91"/>
      <c r="AI144" s="91"/>
    </row>
    <row r="145" spans="1:35" s="18" customFormat="1" ht="13.35" customHeight="1" x14ac:dyDescent="0.25">
      <c r="A145" s="91"/>
      <c r="B145" s="91"/>
      <c r="C145" s="91"/>
      <c r="D145" s="91"/>
      <c r="E145" s="91"/>
      <c r="F145" s="112"/>
      <c r="G145" s="112"/>
      <c r="H145" s="92"/>
      <c r="I145" s="91"/>
      <c r="J145" s="91"/>
      <c r="K145" s="91"/>
      <c r="L145" s="91"/>
      <c r="M145" s="91"/>
      <c r="N145" s="91"/>
      <c r="O145" s="91"/>
      <c r="P145" s="91"/>
      <c r="Q145" s="91"/>
      <c r="R145" s="91"/>
      <c r="S145" s="91"/>
      <c r="T145" s="91"/>
      <c r="U145" s="91"/>
      <c r="V145" s="91"/>
      <c r="W145" s="91"/>
      <c r="X145" s="91"/>
      <c r="Y145" s="91"/>
      <c r="Z145" s="91"/>
      <c r="AA145" s="91"/>
      <c r="AB145" s="91"/>
      <c r="AC145" s="91"/>
      <c r="AD145" s="91"/>
      <c r="AE145" s="91"/>
      <c r="AF145" s="91"/>
      <c r="AG145" s="91"/>
      <c r="AH145" s="91"/>
      <c r="AI145" s="91"/>
    </row>
    <row r="146" spans="1:35" s="18" customFormat="1" ht="13.35" customHeight="1" x14ac:dyDescent="0.25">
      <c r="A146" s="91"/>
      <c r="B146" s="91"/>
      <c r="C146" s="91"/>
      <c r="D146" s="91"/>
      <c r="E146" s="91"/>
      <c r="F146" s="112"/>
      <c r="G146" s="112"/>
      <c r="H146" s="92"/>
      <c r="I146" s="91"/>
      <c r="J146" s="91"/>
      <c r="K146" s="91"/>
      <c r="L146" s="91"/>
      <c r="M146" s="91"/>
      <c r="N146" s="91"/>
      <c r="O146" s="91"/>
      <c r="P146" s="91"/>
      <c r="Q146" s="91"/>
      <c r="R146" s="91"/>
      <c r="S146" s="91"/>
      <c r="T146" s="91"/>
      <c r="U146" s="91"/>
      <c r="V146" s="91"/>
      <c r="W146" s="91"/>
      <c r="X146" s="91"/>
      <c r="Y146" s="91"/>
      <c r="Z146" s="91"/>
      <c r="AA146" s="91"/>
      <c r="AB146" s="91"/>
      <c r="AC146" s="91"/>
      <c r="AD146" s="91"/>
      <c r="AE146" s="91"/>
      <c r="AF146" s="91"/>
      <c r="AG146" s="91"/>
      <c r="AH146" s="91"/>
      <c r="AI146" s="91"/>
    </row>
    <row r="147" spans="1:35" s="18" customFormat="1" ht="13.35" customHeight="1" x14ac:dyDescent="0.25">
      <c r="A147" s="91"/>
      <c r="B147" s="91"/>
      <c r="C147" s="91"/>
      <c r="D147" s="91"/>
      <c r="E147" s="91"/>
      <c r="F147" s="112"/>
      <c r="G147" s="112"/>
      <c r="H147" s="92"/>
      <c r="I147" s="91"/>
      <c r="J147" s="91"/>
      <c r="K147" s="91"/>
      <c r="L147" s="91"/>
      <c r="M147" s="91"/>
      <c r="N147" s="91"/>
      <c r="O147" s="91"/>
      <c r="P147" s="91"/>
      <c r="Q147" s="91"/>
      <c r="R147" s="91"/>
      <c r="S147" s="91"/>
      <c r="T147" s="91"/>
      <c r="U147" s="91"/>
      <c r="V147" s="91"/>
      <c r="W147" s="91"/>
      <c r="X147" s="91"/>
      <c r="Y147" s="91"/>
      <c r="Z147" s="91"/>
      <c r="AA147" s="91"/>
      <c r="AB147" s="91"/>
      <c r="AC147" s="91"/>
      <c r="AD147" s="91"/>
      <c r="AE147" s="91"/>
      <c r="AF147" s="91"/>
      <c r="AG147" s="91"/>
      <c r="AH147" s="91"/>
      <c r="AI147" s="91"/>
    </row>
    <row r="148" spans="1:35" s="18" customFormat="1" ht="13.35" customHeight="1" x14ac:dyDescent="0.25">
      <c r="A148" s="91"/>
      <c r="B148" s="91"/>
      <c r="C148" s="91"/>
      <c r="D148" s="91"/>
      <c r="E148" s="91"/>
      <c r="F148" s="112"/>
      <c r="G148" s="112"/>
      <c r="H148" s="92"/>
      <c r="I148" s="91"/>
      <c r="J148" s="91"/>
      <c r="K148" s="91"/>
      <c r="L148" s="91"/>
      <c r="M148" s="91"/>
      <c r="N148" s="91"/>
      <c r="O148" s="91"/>
      <c r="P148" s="91"/>
      <c r="Q148" s="91"/>
      <c r="R148" s="91"/>
      <c r="S148" s="91"/>
      <c r="T148" s="91"/>
      <c r="U148" s="91"/>
      <c r="V148" s="91"/>
      <c r="W148" s="91"/>
      <c r="X148" s="91"/>
      <c r="Y148" s="91"/>
      <c r="Z148" s="91"/>
      <c r="AA148" s="91"/>
      <c r="AB148" s="91"/>
      <c r="AC148" s="91"/>
      <c r="AD148" s="91"/>
      <c r="AE148" s="91"/>
      <c r="AF148" s="91"/>
      <c r="AG148" s="91"/>
      <c r="AH148" s="91"/>
      <c r="AI148" s="91"/>
    </row>
    <row r="149" spans="1:35" s="18" customFormat="1" ht="13.35" customHeight="1" x14ac:dyDescent="0.25">
      <c r="A149" s="91"/>
      <c r="B149" s="91"/>
      <c r="C149" s="91"/>
      <c r="D149" s="91"/>
      <c r="E149" s="91"/>
      <c r="F149" s="112"/>
      <c r="G149" s="112"/>
      <c r="H149" s="92"/>
      <c r="I149" s="91"/>
      <c r="J149" s="91"/>
      <c r="K149" s="91"/>
      <c r="L149" s="91"/>
      <c r="M149" s="91"/>
      <c r="N149" s="91"/>
      <c r="O149" s="91"/>
      <c r="P149" s="91"/>
      <c r="Q149" s="91"/>
      <c r="R149" s="91"/>
      <c r="S149" s="91"/>
      <c r="T149" s="91"/>
      <c r="U149" s="91"/>
      <c r="V149" s="91"/>
      <c r="W149" s="91"/>
      <c r="X149" s="91"/>
      <c r="Y149" s="91"/>
      <c r="Z149" s="91"/>
      <c r="AA149" s="91"/>
      <c r="AB149" s="91"/>
      <c r="AC149" s="91"/>
      <c r="AD149" s="91"/>
      <c r="AE149" s="91"/>
      <c r="AF149" s="91"/>
      <c r="AG149" s="91"/>
      <c r="AH149" s="91"/>
      <c r="AI149" s="91"/>
    </row>
    <row r="150" spans="1:35" s="18" customFormat="1" ht="13.35" customHeight="1" x14ac:dyDescent="0.25">
      <c r="A150" s="91"/>
      <c r="B150" s="91"/>
      <c r="C150" s="91"/>
      <c r="D150" s="91"/>
      <c r="E150" s="91"/>
      <c r="F150" s="112"/>
      <c r="G150" s="112"/>
      <c r="H150" s="92"/>
      <c r="I150" s="91"/>
      <c r="J150" s="91"/>
      <c r="K150" s="91"/>
      <c r="L150" s="91"/>
      <c r="M150" s="91"/>
      <c r="N150" s="91"/>
      <c r="O150" s="91"/>
      <c r="P150" s="91"/>
      <c r="Q150" s="91"/>
      <c r="R150" s="91"/>
      <c r="S150" s="91"/>
      <c r="T150" s="91"/>
      <c r="U150" s="91"/>
      <c r="V150" s="91"/>
      <c r="W150" s="91"/>
      <c r="X150" s="91"/>
      <c r="Y150" s="91"/>
      <c r="Z150" s="91"/>
      <c r="AA150" s="91"/>
      <c r="AB150" s="91"/>
      <c r="AC150" s="91"/>
      <c r="AD150" s="91"/>
      <c r="AE150" s="91"/>
      <c r="AF150" s="91"/>
      <c r="AG150" s="91"/>
      <c r="AH150" s="91"/>
      <c r="AI150" s="91"/>
    </row>
    <row r="151" spans="1:35" s="18" customFormat="1" ht="13.35" customHeight="1" x14ac:dyDescent="0.25">
      <c r="A151" s="91"/>
      <c r="B151" s="91"/>
      <c r="C151" s="91"/>
      <c r="D151" s="91"/>
      <c r="E151" s="91"/>
      <c r="F151" s="112"/>
      <c r="G151" s="112"/>
      <c r="H151" s="92"/>
      <c r="I151" s="91"/>
      <c r="J151" s="91"/>
      <c r="K151" s="91"/>
      <c r="L151" s="91"/>
      <c r="M151" s="91"/>
      <c r="N151" s="91"/>
      <c r="O151" s="91"/>
      <c r="P151" s="91"/>
      <c r="Q151" s="91"/>
      <c r="R151" s="91"/>
      <c r="S151" s="91"/>
      <c r="T151" s="91"/>
      <c r="U151" s="91"/>
      <c r="V151" s="91"/>
      <c r="W151" s="91"/>
      <c r="X151" s="91"/>
      <c r="Y151" s="91"/>
      <c r="Z151" s="91"/>
      <c r="AA151" s="91"/>
      <c r="AB151" s="91"/>
      <c r="AC151" s="91"/>
      <c r="AD151" s="91"/>
      <c r="AE151" s="91"/>
      <c r="AF151" s="91"/>
      <c r="AG151" s="91"/>
      <c r="AH151" s="91"/>
      <c r="AI151" s="91"/>
    </row>
    <row r="152" spans="1:35" s="18" customFormat="1" ht="13.35" customHeight="1" x14ac:dyDescent="0.25">
      <c r="A152" s="91"/>
      <c r="B152" s="91"/>
      <c r="C152" s="91"/>
      <c r="D152" s="91"/>
      <c r="E152" s="91"/>
      <c r="F152" s="112"/>
      <c r="G152" s="112"/>
      <c r="H152" s="92"/>
      <c r="I152" s="91"/>
      <c r="J152" s="91"/>
      <c r="K152" s="91"/>
      <c r="L152" s="91"/>
      <c r="M152" s="91"/>
      <c r="N152" s="91"/>
      <c r="O152" s="91"/>
      <c r="P152" s="91"/>
      <c r="Q152" s="91"/>
      <c r="R152" s="91"/>
      <c r="S152" s="91"/>
      <c r="T152" s="91"/>
      <c r="U152" s="91"/>
      <c r="V152" s="91"/>
      <c r="W152" s="91"/>
      <c r="X152" s="91"/>
      <c r="Y152" s="91"/>
      <c r="Z152" s="91"/>
      <c r="AA152" s="91"/>
      <c r="AB152" s="91"/>
      <c r="AC152" s="91"/>
      <c r="AD152" s="91"/>
      <c r="AE152" s="91"/>
      <c r="AF152" s="91"/>
      <c r="AG152" s="91"/>
      <c r="AH152" s="91"/>
      <c r="AI152" s="91"/>
    </row>
    <row r="153" spans="1:35" s="18" customFormat="1" ht="13.35" customHeight="1" x14ac:dyDescent="0.25">
      <c r="A153" s="91"/>
      <c r="B153" s="91"/>
      <c r="C153" s="91"/>
      <c r="D153" s="91"/>
      <c r="E153" s="91"/>
      <c r="F153" s="112"/>
      <c r="G153" s="112"/>
      <c r="H153" s="92"/>
      <c r="I153" s="91"/>
      <c r="J153" s="91"/>
      <c r="K153" s="91"/>
      <c r="L153" s="91"/>
      <c r="M153" s="91"/>
      <c r="N153" s="91"/>
      <c r="O153" s="91"/>
      <c r="P153" s="91"/>
      <c r="Q153" s="91"/>
      <c r="R153" s="91"/>
      <c r="S153" s="91"/>
      <c r="T153" s="91"/>
      <c r="U153" s="91"/>
      <c r="V153" s="91"/>
      <c r="W153" s="91"/>
      <c r="X153" s="91"/>
      <c r="Y153" s="91"/>
      <c r="Z153" s="91"/>
      <c r="AA153" s="91"/>
      <c r="AB153" s="91"/>
      <c r="AC153" s="91"/>
      <c r="AD153" s="91"/>
      <c r="AE153" s="91"/>
      <c r="AF153" s="91"/>
      <c r="AG153" s="91"/>
      <c r="AH153" s="91"/>
      <c r="AI153" s="91"/>
    </row>
    <row r="154" spans="1:35" s="18" customFormat="1" ht="13.35" customHeight="1" x14ac:dyDescent="0.25">
      <c r="A154" s="91"/>
      <c r="B154" s="91"/>
      <c r="C154" s="91"/>
      <c r="D154" s="91"/>
      <c r="E154" s="91"/>
      <c r="F154" s="112"/>
      <c r="G154" s="112"/>
      <c r="H154" s="92"/>
      <c r="I154" s="91"/>
      <c r="J154" s="91"/>
      <c r="K154" s="91"/>
      <c r="L154" s="91"/>
      <c r="M154" s="91"/>
      <c r="N154" s="91"/>
      <c r="O154" s="91"/>
      <c r="P154" s="91"/>
      <c r="Q154" s="91"/>
      <c r="R154" s="91"/>
      <c r="S154" s="91"/>
      <c r="T154" s="91"/>
      <c r="U154" s="91"/>
      <c r="V154" s="91"/>
      <c r="W154" s="91"/>
      <c r="X154" s="91"/>
      <c r="Y154" s="91"/>
      <c r="Z154" s="91"/>
      <c r="AA154" s="91"/>
      <c r="AB154" s="91"/>
      <c r="AC154" s="91"/>
      <c r="AD154" s="91"/>
      <c r="AE154" s="91"/>
      <c r="AF154" s="91"/>
      <c r="AG154" s="91"/>
      <c r="AH154" s="91"/>
      <c r="AI154" s="91"/>
    </row>
    <row r="155" spans="1:35" s="18" customFormat="1" ht="13.35" customHeight="1" x14ac:dyDescent="0.25">
      <c r="A155" s="91"/>
      <c r="B155" s="91"/>
      <c r="C155" s="91"/>
      <c r="D155" s="91"/>
      <c r="E155" s="91"/>
      <c r="F155" s="112"/>
      <c r="G155" s="112"/>
      <c r="H155" s="92"/>
      <c r="I155" s="91"/>
      <c r="J155" s="91"/>
      <c r="K155" s="91"/>
      <c r="L155" s="91"/>
      <c r="M155" s="91"/>
      <c r="N155" s="91"/>
      <c r="O155" s="91"/>
      <c r="P155" s="91"/>
      <c r="Q155" s="91"/>
      <c r="R155" s="91"/>
      <c r="S155" s="91"/>
      <c r="T155" s="91"/>
      <c r="U155" s="91"/>
      <c r="V155" s="91"/>
      <c r="W155" s="91"/>
      <c r="X155" s="91"/>
      <c r="Y155" s="91"/>
      <c r="Z155" s="91"/>
      <c r="AA155" s="91"/>
      <c r="AB155" s="91"/>
      <c r="AC155" s="91"/>
      <c r="AD155" s="91"/>
      <c r="AE155" s="91"/>
      <c r="AF155" s="91"/>
      <c r="AG155" s="91"/>
      <c r="AH155" s="91"/>
      <c r="AI155" s="91"/>
    </row>
    <row r="156" spans="1:35" s="18" customFormat="1" ht="13.35" customHeight="1" x14ac:dyDescent="0.25">
      <c r="A156" s="91"/>
      <c r="B156" s="91"/>
      <c r="C156" s="91"/>
      <c r="D156" s="91"/>
      <c r="E156" s="91"/>
      <c r="F156" s="112"/>
      <c r="G156" s="112"/>
      <c r="H156" s="92"/>
      <c r="I156" s="91"/>
      <c r="J156" s="91"/>
      <c r="K156" s="91"/>
      <c r="L156" s="91"/>
      <c r="M156" s="91"/>
      <c r="N156" s="91"/>
      <c r="O156" s="91"/>
      <c r="P156" s="91"/>
      <c r="Q156" s="91"/>
      <c r="R156" s="91"/>
      <c r="S156" s="91"/>
      <c r="T156" s="91"/>
      <c r="U156" s="91"/>
      <c r="V156" s="91"/>
      <c r="W156" s="91"/>
      <c r="X156" s="91"/>
      <c r="Y156" s="91"/>
      <c r="Z156" s="91"/>
      <c r="AA156" s="91"/>
      <c r="AB156" s="91"/>
      <c r="AC156" s="91"/>
      <c r="AD156" s="91"/>
      <c r="AE156" s="91"/>
      <c r="AF156" s="91"/>
      <c r="AG156" s="91"/>
      <c r="AH156" s="91"/>
      <c r="AI156" s="91"/>
    </row>
    <row r="157" spans="1:35" s="18" customFormat="1" ht="13.35" customHeight="1" x14ac:dyDescent="0.25">
      <c r="A157" s="91"/>
      <c r="B157" s="91"/>
      <c r="C157" s="91"/>
      <c r="D157" s="91"/>
      <c r="E157" s="91"/>
      <c r="F157" s="112"/>
      <c r="G157" s="112"/>
      <c r="H157" s="92"/>
      <c r="I157" s="91"/>
      <c r="J157" s="91"/>
      <c r="K157" s="91"/>
      <c r="L157" s="91"/>
      <c r="M157" s="91"/>
      <c r="N157" s="91"/>
      <c r="O157" s="91"/>
      <c r="P157" s="91"/>
      <c r="Q157" s="91"/>
      <c r="R157" s="91"/>
      <c r="S157" s="91"/>
      <c r="T157" s="91"/>
      <c r="U157" s="91"/>
      <c r="V157" s="91"/>
      <c r="W157" s="91"/>
      <c r="X157" s="91"/>
      <c r="Y157" s="91"/>
      <c r="Z157" s="91"/>
      <c r="AA157" s="91"/>
      <c r="AB157" s="91"/>
      <c r="AC157" s="91"/>
      <c r="AD157" s="91"/>
      <c r="AE157" s="91"/>
      <c r="AF157" s="91"/>
      <c r="AG157" s="91"/>
      <c r="AH157" s="91"/>
      <c r="AI157" s="91"/>
    </row>
    <row r="158" spans="1:35" s="18" customFormat="1" ht="13.35" customHeight="1" x14ac:dyDescent="0.25">
      <c r="A158" s="91"/>
      <c r="B158" s="91"/>
      <c r="C158" s="91"/>
      <c r="D158" s="91"/>
      <c r="E158" s="91"/>
      <c r="F158" s="112"/>
      <c r="G158" s="112"/>
      <c r="H158" s="92"/>
      <c r="I158" s="91"/>
      <c r="J158" s="91"/>
      <c r="K158" s="91"/>
      <c r="L158" s="91"/>
      <c r="M158" s="91"/>
      <c r="N158" s="91"/>
      <c r="O158" s="91"/>
      <c r="P158" s="91"/>
      <c r="Q158" s="91"/>
      <c r="R158" s="91"/>
      <c r="S158" s="91"/>
      <c r="T158" s="91"/>
      <c r="U158" s="91"/>
      <c r="V158" s="91"/>
      <c r="W158" s="91"/>
      <c r="X158" s="91"/>
      <c r="Y158" s="91"/>
      <c r="Z158" s="91"/>
      <c r="AA158" s="91"/>
      <c r="AB158" s="91"/>
      <c r="AC158" s="91"/>
      <c r="AD158" s="91"/>
      <c r="AE158" s="91"/>
      <c r="AF158" s="91"/>
      <c r="AG158" s="91"/>
      <c r="AH158" s="91"/>
      <c r="AI158" s="91"/>
    </row>
    <row r="159" spans="1:35" s="18" customFormat="1" ht="13.35" customHeight="1" x14ac:dyDescent="0.25">
      <c r="A159" s="91"/>
      <c r="B159" s="91"/>
      <c r="C159" s="91"/>
      <c r="D159" s="91"/>
      <c r="E159" s="91"/>
      <c r="F159" s="112"/>
      <c r="G159" s="112"/>
      <c r="H159" s="92"/>
      <c r="I159" s="91"/>
      <c r="J159" s="91"/>
      <c r="K159" s="91"/>
      <c r="L159" s="91"/>
      <c r="M159" s="91"/>
      <c r="N159" s="91"/>
      <c r="O159" s="91"/>
      <c r="P159" s="91"/>
      <c r="Q159" s="91"/>
      <c r="R159" s="91"/>
      <c r="S159" s="91"/>
      <c r="T159" s="91"/>
      <c r="U159" s="91"/>
      <c r="V159" s="91"/>
      <c r="W159" s="91"/>
      <c r="X159" s="91"/>
      <c r="Y159" s="91"/>
      <c r="Z159" s="91"/>
      <c r="AA159" s="91"/>
      <c r="AB159" s="91"/>
      <c r="AC159" s="91"/>
      <c r="AD159" s="91"/>
      <c r="AE159" s="91"/>
      <c r="AF159" s="91"/>
      <c r="AG159" s="91"/>
      <c r="AH159" s="91"/>
      <c r="AI159" s="91"/>
    </row>
    <row r="160" spans="1:35" s="18" customFormat="1" ht="13.35" customHeight="1" x14ac:dyDescent="0.25">
      <c r="A160" s="91"/>
      <c r="B160" s="91"/>
      <c r="C160" s="91"/>
      <c r="D160" s="91"/>
      <c r="E160" s="91"/>
      <c r="F160" s="112"/>
      <c r="G160" s="112"/>
      <c r="H160" s="92"/>
      <c r="I160" s="91"/>
      <c r="J160" s="91"/>
      <c r="K160" s="91"/>
      <c r="L160" s="91"/>
      <c r="M160" s="91"/>
      <c r="N160" s="91"/>
      <c r="O160" s="91"/>
      <c r="P160" s="91"/>
      <c r="Q160" s="91"/>
      <c r="R160" s="91"/>
      <c r="S160" s="91"/>
      <c r="T160" s="91"/>
      <c r="U160" s="91"/>
      <c r="V160" s="91"/>
      <c r="W160" s="91"/>
      <c r="X160" s="91"/>
      <c r="Y160" s="91"/>
      <c r="Z160" s="91"/>
      <c r="AA160" s="91"/>
      <c r="AB160" s="91"/>
      <c r="AC160" s="91"/>
      <c r="AD160" s="91"/>
      <c r="AE160" s="91"/>
      <c r="AF160" s="91"/>
      <c r="AG160" s="91"/>
      <c r="AH160" s="91"/>
      <c r="AI160" s="91"/>
    </row>
    <row r="161" spans="1:35" s="18" customFormat="1" ht="13.35" customHeight="1" x14ac:dyDescent="0.25">
      <c r="A161" s="91"/>
      <c r="B161" s="91"/>
      <c r="C161" s="91"/>
      <c r="D161" s="91"/>
      <c r="E161" s="91"/>
      <c r="F161" s="112"/>
      <c r="G161" s="112"/>
      <c r="H161" s="92"/>
      <c r="I161" s="91"/>
      <c r="J161" s="91"/>
      <c r="K161" s="91"/>
      <c r="L161" s="91"/>
      <c r="M161" s="91"/>
      <c r="N161" s="91"/>
      <c r="O161" s="91"/>
      <c r="P161" s="91"/>
      <c r="Q161" s="91"/>
      <c r="R161" s="91"/>
      <c r="S161" s="91"/>
      <c r="T161" s="91"/>
      <c r="U161" s="91"/>
      <c r="V161" s="91"/>
      <c r="W161" s="91"/>
      <c r="X161" s="91"/>
      <c r="Y161" s="91"/>
      <c r="Z161" s="91"/>
      <c r="AA161" s="91"/>
      <c r="AB161" s="91"/>
      <c r="AC161" s="91"/>
      <c r="AD161" s="91"/>
      <c r="AE161" s="91"/>
      <c r="AF161" s="91"/>
      <c r="AG161" s="91"/>
      <c r="AH161" s="91"/>
      <c r="AI161" s="91"/>
    </row>
    <row r="162" spans="1:35" s="18" customFormat="1" ht="13.35" customHeight="1" x14ac:dyDescent="0.25">
      <c r="A162" s="91"/>
      <c r="B162" s="91"/>
      <c r="C162" s="91"/>
      <c r="D162" s="91"/>
      <c r="E162" s="91"/>
      <c r="F162" s="112"/>
      <c r="G162" s="112"/>
      <c r="H162" s="92"/>
      <c r="I162" s="91"/>
      <c r="J162" s="91"/>
      <c r="K162" s="91"/>
      <c r="L162" s="91"/>
      <c r="M162" s="91"/>
      <c r="N162" s="91"/>
      <c r="O162" s="91"/>
      <c r="P162" s="91"/>
      <c r="Q162" s="91"/>
      <c r="R162" s="91"/>
      <c r="S162" s="91"/>
      <c r="T162" s="91"/>
      <c r="U162" s="91"/>
      <c r="V162" s="91"/>
      <c r="W162" s="91"/>
      <c r="X162" s="91"/>
      <c r="Y162" s="91"/>
      <c r="Z162" s="91"/>
      <c r="AA162" s="91"/>
      <c r="AB162" s="91"/>
      <c r="AC162" s="91"/>
      <c r="AD162" s="91"/>
      <c r="AE162" s="91"/>
      <c r="AF162" s="91"/>
      <c r="AG162" s="91"/>
      <c r="AH162" s="91"/>
      <c r="AI162" s="91"/>
    </row>
    <row r="163" spans="1:35" s="18" customFormat="1" ht="13.35" customHeight="1" x14ac:dyDescent="0.25">
      <c r="A163" s="91"/>
      <c r="B163" s="91"/>
      <c r="C163" s="91"/>
      <c r="D163" s="91"/>
      <c r="E163" s="91"/>
      <c r="F163" s="112"/>
      <c r="G163" s="112"/>
      <c r="H163" s="92"/>
      <c r="I163" s="91"/>
      <c r="J163" s="91"/>
      <c r="K163" s="91"/>
      <c r="L163" s="91"/>
      <c r="M163" s="91"/>
      <c r="N163" s="91"/>
      <c r="O163" s="91"/>
      <c r="P163" s="91"/>
      <c r="Q163" s="91"/>
      <c r="R163" s="91"/>
      <c r="S163" s="91"/>
      <c r="T163" s="91"/>
      <c r="U163" s="91"/>
      <c r="V163" s="91"/>
      <c r="W163" s="91"/>
      <c r="X163" s="91"/>
      <c r="Y163" s="91"/>
      <c r="Z163" s="91"/>
      <c r="AA163" s="91"/>
      <c r="AB163" s="91"/>
      <c r="AC163" s="91"/>
      <c r="AD163" s="91"/>
      <c r="AE163" s="91"/>
      <c r="AF163" s="91"/>
      <c r="AG163" s="91"/>
      <c r="AH163" s="91"/>
      <c r="AI163" s="91"/>
    </row>
    <row r="164" spans="1:35" s="18" customFormat="1" ht="13.35" customHeight="1" x14ac:dyDescent="0.25">
      <c r="A164" s="91"/>
      <c r="B164" s="91"/>
      <c r="C164" s="91"/>
      <c r="D164" s="91"/>
      <c r="E164" s="91"/>
      <c r="F164" s="112"/>
      <c r="G164" s="112"/>
      <c r="H164" s="92"/>
      <c r="I164" s="91"/>
      <c r="J164" s="91"/>
      <c r="K164" s="91"/>
      <c r="L164" s="91"/>
      <c r="M164" s="91"/>
      <c r="N164" s="91"/>
      <c r="O164" s="91"/>
      <c r="P164" s="91"/>
      <c r="Q164" s="91"/>
      <c r="R164" s="91"/>
      <c r="S164" s="91"/>
      <c r="T164" s="91"/>
      <c r="U164" s="91"/>
      <c r="V164" s="91"/>
      <c r="W164" s="91"/>
      <c r="X164" s="91"/>
      <c r="Y164" s="91"/>
      <c r="Z164" s="91"/>
      <c r="AA164" s="91"/>
      <c r="AB164" s="91"/>
      <c r="AC164" s="91"/>
      <c r="AD164" s="91"/>
      <c r="AE164" s="91"/>
      <c r="AF164" s="91"/>
      <c r="AG164" s="91"/>
      <c r="AH164" s="91"/>
      <c r="AI164" s="91"/>
    </row>
    <row r="165" spans="1:35" s="18" customFormat="1" ht="13.35" customHeight="1" x14ac:dyDescent="0.25">
      <c r="A165" s="91"/>
      <c r="B165" s="91"/>
      <c r="C165" s="91"/>
      <c r="D165" s="91"/>
      <c r="E165" s="91"/>
      <c r="F165" s="112"/>
      <c r="G165" s="112"/>
      <c r="H165" s="92"/>
      <c r="I165" s="91"/>
      <c r="J165" s="91"/>
      <c r="K165" s="91"/>
      <c r="L165" s="91"/>
      <c r="M165" s="91"/>
      <c r="N165" s="91"/>
      <c r="O165" s="91"/>
      <c r="P165" s="91"/>
      <c r="Q165" s="91"/>
      <c r="R165" s="91"/>
      <c r="S165" s="91"/>
      <c r="T165" s="91"/>
      <c r="U165" s="91"/>
      <c r="V165" s="91"/>
      <c r="W165" s="91"/>
      <c r="X165" s="91"/>
      <c r="Y165" s="91"/>
      <c r="Z165" s="91"/>
      <c r="AA165" s="91"/>
      <c r="AB165" s="91"/>
      <c r="AC165" s="91"/>
      <c r="AD165" s="91"/>
      <c r="AE165" s="91"/>
      <c r="AF165" s="91"/>
      <c r="AG165" s="91"/>
      <c r="AH165" s="91"/>
      <c r="AI165" s="91"/>
    </row>
    <row r="166" spans="1:35" s="18" customFormat="1" ht="13.35" customHeight="1" x14ac:dyDescent="0.25">
      <c r="A166" s="91"/>
      <c r="B166" s="91"/>
      <c r="C166" s="91"/>
      <c r="D166" s="91"/>
      <c r="E166" s="91"/>
      <c r="F166" s="112"/>
      <c r="G166" s="112"/>
      <c r="H166" s="92"/>
      <c r="I166" s="91"/>
      <c r="J166" s="91"/>
      <c r="K166" s="91"/>
      <c r="L166" s="91"/>
      <c r="M166" s="91"/>
      <c r="N166" s="91"/>
      <c r="O166" s="91"/>
      <c r="P166" s="91"/>
      <c r="Q166" s="91"/>
      <c r="R166" s="91"/>
      <c r="S166" s="91"/>
      <c r="T166" s="91"/>
      <c r="U166" s="91"/>
      <c r="V166" s="91"/>
      <c r="W166" s="91"/>
      <c r="X166" s="91"/>
      <c r="Y166" s="91"/>
      <c r="Z166" s="91"/>
      <c r="AA166" s="91"/>
      <c r="AB166" s="91"/>
      <c r="AC166" s="91"/>
      <c r="AD166" s="91"/>
      <c r="AE166" s="91"/>
      <c r="AF166" s="91"/>
      <c r="AG166" s="91"/>
      <c r="AH166" s="91"/>
      <c r="AI166" s="91"/>
    </row>
    <row r="167" spans="1:35" s="18" customFormat="1" ht="13.35" customHeight="1" x14ac:dyDescent="0.25">
      <c r="A167" s="91"/>
      <c r="B167" s="91"/>
      <c r="C167" s="91"/>
      <c r="D167" s="91"/>
      <c r="E167" s="91"/>
      <c r="F167" s="112"/>
      <c r="G167" s="112"/>
      <c r="H167" s="92"/>
      <c r="I167" s="91"/>
      <c r="J167" s="91"/>
      <c r="K167" s="91"/>
      <c r="L167" s="91"/>
      <c r="M167" s="91"/>
      <c r="N167" s="91"/>
      <c r="O167" s="91"/>
      <c r="P167" s="91"/>
      <c r="Q167" s="91"/>
      <c r="R167" s="91"/>
      <c r="S167" s="91"/>
      <c r="T167" s="91"/>
      <c r="U167" s="91"/>
      <c r="V167" s="91"/>
      <c r="W167" s="91"/>
      <c r="X167" s="91"/>
      <c r="Y167" s="91"/>
      <c r="Z167" s="91"/>
      <c r="AA167" s="91"/>
      <c r="AB167" s="91"/>
      <c r="AC167" s="91"/>
      <c r="AD167" s="91"/>
      <c r="AE167" s="91"/>
      <c r="AF167" s="91"/>
      <c r="AG167" s="91"/>
      <c r="AH167" s="91"/>
      <c r="AI167" s="91"/>
    </row>
    <row r="168" spans="1:35" s="18" customFormat="1" ht="13.35" customHeight="1" x14ac:dyDescent="0.25">
      <c r="A168" s="91"/>
      <c r="B168" s="91"/>
      <c r="C168" s="91"/>
      <c r="D168" s="91"/>
      <c r="E168" s="91"/>
      <c r="F168" s="112"/>
      <c r="G168" s="112"/>
      <c r="H168" s="92"/>
      <c r="I168" s="91"/>
      <c r="J168" s="91"/>
      <c r="K168" s="91"/>
      <c r="L168" s="91"/>
      <c r="M168" s="91"/>
      <c r="N168" s="91"/>
      <c r="O168" s="91"/>
      <c r="P168" s="91"/>
      <c r="Q168" s="91"/>
      <c r="R168" s="91"/>
      <c r="S168" s="91"/>
      <c r="T168" s="91"/>
      <c r="U168" s="91"/>
      <c r="V168" s="91"/>
      <c r="W168" s="91"/>
      <c r="X168" s="91"/>
      <c r="Y168" s="91"/>
      <c r="Z168" s="91"/>
      <c r="AA168" s="91"/>
      <c r="AB168" s="91"/>
      <c r="AC168" s="91"/>
      <c r="AD168" s="91"/>
      <c r="AE168" s="91"/>
      <c r="AF168" s="91"/>
      <c r="AG168" s="91"/>
      <c r="AH168" s="91"/>
      <c r="AI168" s="91"/>
    </row>
    <row r="169" spans="1:35" s="18" customFormat="1" ht="13.35" customHeight="1" x14ac:dyDescent="0.25">
      <c r="A169" s="91"/>
      <c r="B169" s="91"/>
      <c r="C169" s="91"/>
      <c r="D169" s="91"/>
      <c r="E169" s="91"/>
      <c r="F169" s="112"/>
      <c r="G169" s="112"/>
      <c r="H169" s="92"/>
      <c r="I169" s="91"/>
      <c r="J169" s="91"/>
      <c r="K169" s="91"/>
      <c r="L169" s="91"/>
      <c r="M169" s="91"/>
      <c r="N169" s="91"/>
      <c r="O169" s="91"/>
      <c r="P169" s="91"/>
      <c r="Q169" s="91"/>
      <c r="R169" s="91"/>
      <c r="S169" s="91"/>
      <c r="T169" s="91"/>
      <c r="U169" s="91"/>
      <c r="V169" s="91"/>
      <c r="W169" s="91"/>
      <c r="X169" s="91"/>
      <c r="Y169" s="91"/>
      <c r="Z169" s="91"/>
      <c r="AA169" s="91"/>
      <c r="AB169" s="91"/>
      <c r="AC169" s="91"/>
      <c r="AD169" s="91"/>
      <c r="AE169" s="91"/>
      <c r="AF169" s="91"/>
      <c r="AG169" s="91"/>
      <c r="AH169" s="91"/>
      <c r="AI169" s="91"/>
    </row>
    <row r="170" spans="1:35" s="18" customFormat="1" ht="13.35" customHeight="1" x14ac:dyDescent="0.25">
      <c r="A170" s="91"/>
      <c r="B170" s="91"/>
      <c r="C170" s="91"/>
      <c r="D170" s="91"/>
      <c r="E170" s="91"/>
      <c r="F170" s="112"/>
      <c r="G170" s="112"/>
      <c r="H170" s="92"/>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row>
    <row r="171" spans="1:35" s="18" customFormat="1" ht="13.35" customHeight="1" x14ac:dyDescent="0.25">
      <c r="A171" s="91"/>
      <c r="B171" s="91"/>
      <c r="C171" s="91"/>
      <c r="D171" s="91"/>
      <c r="E171" s="91"/>
      <c r="F171" s="112"/>
      <c r="G171" s="112"/>
      <c r="H171" s="92"/>
      <c r="I171" s="91"/>
      <c r="J171" s="91"/>
      <c r="K171" s="91"/>
      <c r="L171" s="91"/>
      <c r="M171" s="91"/>
      <c r="N171" s="91"/>
      <c r="O171" s="91"/>
      <c r="P171" s="91"/>
      <c r="Q171" s="91"/>
      <c r="R171" s="91"/>
      <c r="S171" s="91"/>
      <c r="T171" s="91"/>
      <c r="U171" s="91"/>
      <c r="V171" s="91"/>
      <c r="W171" s="91"/>
      <c r="X171" s="91"/>
      <c r="Y171" s="91"/>
      <c r="Z171" s="91"/>
      <c r="AA171" s="91"/>
      <c r="AB171" s="91"/>
      <c r="AC171" s="91"/>
      <c r="AD171" s="91"/>
      <c r="AE171" s="91"/>
      <c r="AF171" s="91"/>
      <c r="AG171" s="91"/>
      <c r="AH171" s="91"/>
      <c r="AI171" s="91"/>
    </row>
    <row r="172" spans="1:35" s="18" customFormat="1" ht="13.35" customHeight="1" x14ac:dyDescent="0.25">
      <c r="A172" s="91"/>
      <c r="B172" s="91"/>
      <c r="C172" s="91"/>
      <c r="D172" s="91"/>
      <c r="E172" s="91"/>
      <c r="F172" s="112"/>
      <c r="G172" s="112"/>
      <c r="H172" s="92"/>
      <c r="I172" s="91"/>
      <c r="J172" s="91"/>
      <c r="K172" s="91"/>
      <c r="L172" s="91"/>
      <c r="M172" s="91"/>
      <c r="N172" s="91"/>
      <c r="O172" s="91"/>
      <c r="P172" s="91"/>
      <c r="Q172" s="91"/>
      <c r="R172" s="91"/>
      <c r="S172" s="91"/>
      <c r="T172" s="91"/>
      <c r="U172" s="91"/>
      <c r="V172" s="91"/>
      <c r="W172" s="91"/>
      <c r="X172" s="91"/>
      <c r="Y172" s="91"/>
      <c r="Z172" s="91"/>
      <c r="AA172" s="91"/>
      <c r="AB172" s="91"/>
      <c r="AC172" s="91"/>
      <c r="AD172" s="91"/>
      <c r="AE172" s="91"/>
      <c r="AF172" s="91"/>
      <c r="AG172" s="91"/>
      <c r="AH172" s="91"/>
      <c r="AI172" s="91"/>
    </row>
    <row r="173" spans="1:35" s="18" customFormat="1" ht="13.35" customHeight="1" x14ac:dyDescent="0.25">
      <c r="A173" s="91"/>
      <c r="B173" s="91"/>
      <c r="C173" s="91"/>
      <c r="D173" s="91"/>
      <c r="E173" s="91"/>
      <c r="F173" s="112"/>
      <c r="G173" s="112"/>
      <c r="H173" s="92"/>
      <c r="I173" s="91"/>
      <c r="J173" s="91"/>
      <c r="K173" s="91"/>
      <c r="L173" s="91"/>
      <c r="M173" s="91"/>
      <c r="N173" s="91"/>
      <c r="O173" s="91"/>
      <c r="P173" s="91"/>
      <c r="Q173" s="91"/>
      <c r="R173" s="91"/>
      <c r="S173" s="91"/>
      <c r="T173" s="91"/>
      <c r="U173" s="91"/>
      <c r="V173" s="91"/>
      <c r="W173" s="91"/>
      <c r="X173" s="91"/>
      <c r="Y173" s="91"/>
      <c r="Z173" s="91"/>
      <c r="AA173" s="91"/>
      <c r="AB173" s="91"/>
      <c r="AC173" s="91"/>
      <c r="AD173" s="91"/>
      <c r="AE173" s="91"/>
      <c r="AF173" s="91"/>
      <c r="AG173" s="91"/>
      <c r="AH173" s="91"/>
      <c r="AI173" s="91"/>
    </row>
    <row r="174" spans="1:35" s="18" customFormat="1" ht="13.35" customHeight="1" x14ac:dyDescent="0.25">
      <c r="A174" s="91"/>
      <c r="B174" s="91"/>
      <c r="C174" s="91"/>
      <c r="D174" s="91"/>
      <c r="E174" s="91"/>
      <c r="F174" s="112"/>
      <c r="G174" s="112"/>
      <c r="H174" s="92"/>
      <c r="I174" s="91"/>
      <c r="J174" s="91"/>
      <c r="K174" s="91"/>
      <c r="L174" s="91"/>
      <c r="M174" s="91"/>
      <c r="N174" s="91"/>
      <c r="O174" s="91"/>
      <c r="P174" s="91"/>
      <c r="Q174" s="91"/>
      <c r="R174" s="91"/>
      <c r="S174" s="91"/>
      <c r="T174" s="91"/>
      <c r="U174" s="91"/>
      <c r="V174" s="91"/>
      <c r="W174" s="91"/>
      <c r="X174" s="91"/>
      <c r="Y174" s="91"/>
      <c r="Z174" s="91"/>
      <c r="AA174" s="91"/>
      <c r="AB174" s="91"/>
      <c r="AC174" s="91"/>
      <c r="AD174" s="91"/>
      <c r="AE174" s="91"/>
      <c r="AF174" s="91"/>
      <c r="AG174" s="91"/>
      <c r="AH174" s="91"/>
      <c r="AI174" s="91"/>
    </row>
    <row r="175" spans="1:35" s="18" customFormat="1" ht="13.35" customHeight="1" x14ac:dyDescent="0.25">
      <c r="A175" s="91"/>
      <c r="B175" s="91"/>
      <c r="C175" s="91"/>
      <c r="D175" s="91"/>
      <c r="E175" s="91"/>
      <c r="F175" s="112"/>
      <c r="G175" s="112"/>
      <c r="H175" s="92"/>
      <c r="I175" s="91"/>
      <c r="J175" s="91"/>
      <c r="K175" s="91"/>
      <c r="L175" s="91"/>
      <c r="M175" s="91"/>
      <c r="N175" s="91"/>
      <c r="O175" s="91"/>
      <c r="P175" s="91"/>
      <c r="Q175" s="91"/>
      <c r="R175" s="91"/>
      <c r="S175" s="91"/>
      <c r="T175" s="91"/>
      <c r="U175" s="91"/>
      <c r="V175" s="91"/>
      <c r="W175" s="91"/>
      <c r="X175" s="91"/>
      <c r="Y175" s="91"/>
      <c r="Z175" s="91"/>
      <c r="AA175" s="91"/>
      <c r="AB175" s="91"/>
      <c r="AC175" s="91"/>
      <c r="AD175" s="91"/>
      <c r="AE175" s="91"/>
      <c r="AF175" s="91"/>
      <c r="AG175" s="91"/>
      <c r="AH175" s="91"/>
      <c r="AI175" s="91"/>
    </row>
    <row r="176" spans="1:35" s="18" customFormat="1" ht="13.35" customHeight="1" x14ac:dyDescent="0.25">
      <c r="A176" s="91"/>
      <c r="B176" s="91"/>
      <c r="C176" s="91"/>
      <c r="D176" s="91"/>
      <c r="E176" s="91"/>
      <c r="F176" s="112"/>
      <c r="G176" s="112"/>
      <c r="H176" s="92"/>
      <c r="I176" s="91"/>
      <c r="J176" s="91"/>
      <c r="K176" s="91"/>
      <c r="L176" s="91"/>
      <c r="M176" s="91"/>
      <c r="N176" s="91"/>
      <c r="O176" s="91"/>
      <c r="P176" s="91"/>
      <c r="Q176" s="91"/>
      <c r="R176" s="91"/>
      <c r="S176" s="91"/>
      <c r="T176" s="91"/>
      <c r="U176" s="91"/>
      <c r="V176" s="91"/>
      <c r="W176" s="91"/>
      <c r="X176" s="91"/>
      <c r="Y176" s="91"/>
      <c r="Z176" s="91"/>
      <c r="AA176" s="91"/>
      <c r="AB176" s="91"/>
      <c r="AC176" s="91"/>
      <c r="AD176" s="91"/>
      <c r="AE176" s="91"/>
      <c r="AF176" s="91"/>
      <c r="AG176" s="91"/>
      <c r="AH176" s="91"/>
      <c r="AI176" s="91"/>
    </row>
    <row r="177" spans="1:35" s="18" customFormat="1" ht="13.35" customHeight="1" x14ac:dyDescent="0.25">
      <c r="A177" s="91"/>
      <c r="B177" s="91"/>
      <c r="C177" s="91"/>
      <c r="D177" s="91"/>
      <c r="E177" s="91"/>
      <c r="F177" s="112"/>
      <c r="G177" s="112"/>
      <c r="H177" s="92"/>
      <c r="I177" s="91"/>
      <c r="J177" s="91"/>
      <c r="K177" s="91"/>
      <c r="L177" s="91"/>
      <c r="M177" s="91"/>
      <c r="N177" s="91"/>
      <c r="O177" s="91"/>
      <c r="P177" s="91"/>
      <c r="Q177" s="91"/>
      <c r="R177" s="91"/>
      <c r="S177" s="91"/>
      <c r="T177" s="91"/>
      <c r="U177" s="91"/>
      <c r="V177" s="91"/>
      <c r="W177" s="91"/>
      <c r="X177" s="91"/>
      <c r="Y177" s="91"/>
      <c r="Z177" s="91"/>
      <c r="AA177" s="91"/>
      <c r="AB177" s="91"/>
      <c r="AC177" s="91"/>
      <c r="AD177" s="91"/>
      <c r="AE177" s="91"/>
      <c r="AF177" s="91"/>
      <c r="AG177" s="91"/>
      <c r="AH177" s="91"/>
      <c r="AI177" s="91"/>
    </row>
    <row r="178" spans="1:35" s="18" customFormat="1" ht="13.35" customHeight="1" x14ac:dyDescent="0.25">
      <c r="A178" s="91"/>
      <c r="B178" s="91"/>
      <c r="C178" s="91"/>
      <c r="D178" s="91"/>
      <c r="E178" s="91"/>
      <c r="F178" s="112"/>
      <c r="G178" s="112"/>
      <c r="H178" s="92"/>
      <c r="I178" s="91"/>
      <c r="J178" s="91"/>
      <c r="K178" s="91"/>
      <c r="L178" s="91"/>
      <c r="M178" s="91"/>
      <c r="N178" s="91"/>
      <c r="O178" s="91"/>
      <c r="P178" s="91"/>
      <c r="Q178" s="91"/>
      <c r="R178" s="91"/>
      <c r="S178" s="91"/>
      <c r="T178" s="91"/>
      <c r="U178" s="91"/>
      <c r="V178" s="91"/>
      <c r="W178" s="91"/>
      <c r="X178" s="91"/>
      <c r="Y178" s="91"/>
      <c r="Z178" s="91"/>
      <c r="AA178" s="91"/>
      <c r="AB178" s="91"/>
      <c r="AC178" s="91"/>
      <c r="AD178" s="91"/>
      <c r="AE178" s="91"/>
      <c r="AF178" s="91"/>
      <c r="AG178" s="91"/>
      <c r="AH178" s="91"/>
      <c r="AI178" s="91"/>
    </row>
    <row r="179" spans="1:35" s="18" customFormat="1" ht="13.35" customHeight="1" x14ac:dyDescent="0.25">
      <c r="A179" s="91"/>
      <c r="B179" s="91"/>
      <c r="C179" s="91"/>
      <c r="D179" s="91"/>
      <c r="E179" s="91"/>
      <c r="F179" s="112"/>
      <c r="G179" s="112"/>
      <c r="H179" s="92"/>
      <c r="I179" s="91"/>
      <c r="J179" s="91"/>
      <c r="K179" s="91"/>
      <c r="L179" s="91"/>
      <c r="M179" s="91"/>
      <c r="N179" s="91"/>
      <c r="O179" s="91"/>
      <c r="P179" s="91"/>
      <c r="Q179" s="91"/>
      <c r="R179" s="91"/>
      <c r="S179" s="91"/>
      <c r="T179" s="91"/>
      <c r="U179" s="91"/>
      <c r="V179" s="91"/>
      <c r="W179" s="91"/>
      <c r="X179" s="91"/>
      <c r="Y179" s="91"/>
      <c r="Z179" s="91"/>
      <c r="AA179" s="91"/>
      <c r="AB179" s="91"/>
      <c r="AC179" s="91"/>
      <c r="AD179" s="91"/>
      <c r="AE179" s="91"/>
      <c r="AF179" s="91"/>
      <c r="AG179" s="91"/>
      <c r="AH179" s="91"/>
      <c r="AI179" s="91"/>
    </row>
    <row r="180" spans="1:35" s="18" customFormat="1" ht="13.35" customHeight="1" x14ac:dyDescent="0.25">
      <c r="A180" s="91"/>
      <c r="B180" s="91"/>
      <c r="C180" s="91"/>
      <c r="D180" s="91"/>
      <c r="E180" s="91"/>
      <c r="F180" s="112"/>
      <c r="G180" s="112"/>
      <c r="H180" s="92"/>
      <c r="I180" s="91"/>
      <c r="J180" s="91"/>
      <c r="K180" s="91"/>
      <c r="L180" s="91"/>
      <c r="M180" s="91"/>
      <c r="N180" s="91"/>
      <c r="O180" s="91"/>
      <c r="P180" s="91"/>
      <c r="Q180" s="91"/>
      <c r="R180" s="91"/>
      <c r="S180" s="91"/>
      <c r="T180" s="91"/>
      <c r="U180" s="91"/>
      <c r="V180" s="91"/>
      <c r="W180" s="91"/>
      <c r="X180" s="91"/>
      <c r="Y180" s="91"/>
      <c r="Z180" s="91"/>
      <c r="AA180" s="91"/>
      <c r="AB180" s="91"/>
      <c r="AC180" s="91"/>
      <c r="AD180" s="91"/>
      <c r="AE180" s="91"/>
      <c r="AF180" s="91"/>
      <c r="AG180" s="91"/>
      <c r="AH180" s="91"/>
      <c r="AI180" s="91"/>
    </row>
    <row r="181" spans="1:35" s="18" customFormat="1" ht="13.35" customHeight="1" x14ac:dyDescent="0.25">
      <c r="A181" s="91"/>
      <c r="B181" s="91"/>
      <c r="C181" s="91"/>
      <c r="D181" s="91"/>
      <c r="E181" s="91"/>
      <c r="F181" s="112"/>
      <c r="G181" s="112"/>
      <c r="H181" s="92"/>
      <c r="I181" s="91"/>
      <c r="J181" s="91"/>
      <c r="K181" s="91"/>
      <c r="L181" s="91"/>
      <c r="M181" s="91"/>
      <c r="N181" s="91"/>
      <c r="O181" s="91"/>
      <c r="P181" s="91"/>
      <c r="Q181" s="91"/>
      <c r="R181" s="91"/>
      <c r="S181" s="91"/>
      <c r="T181" s="91"/>
      <c r="U181" s="91"/>
      <c r="V181" s="91"/>
      <c r="W181" s="91"/>
      <c r="X181" s="91"/>
      <c r="Y181" s="91"/>
      <c r="Z181" s="91"/>
      <c r="AA181" s="91"/>
      <c r="AB181" s="91"/>
      <c r="AC181" s="91"/>
      <c r="AD181" s="91"/>
      <c r="AE181" s="91"/>
      <c r="AF181" s="91"/>
      <c r="AG181" s="91"/>
      <c r="AH181" s="91"/>
      <c r="AI181" s="91"/>
    </row>
    <row r="182" spans="1:35" s="18" customFormat="1" ht="13.35" customHeight="1" x14ac:dyDescent="0.25">
      <c r="A182" s="91"/>
      <c r="B182" s="91"/>
      <c r="C182" s="91"/>
      <c r="D182" s="91"/>
      <c r="E182" s="91"/>
      <c r="F182" s="112"/>
      <c r="G182" s="112"/>
      <c r="H182" s="92"/>
      <c r="I182" s="91"/>
      <c r="J182" s="91"/>
      <c r="K182" s="91"/>
      <c r="L182" s="91"/>
      <c r="M182" s="91"/>
      <c r="N182" s="91"/>
      <c r="O182" s="91"/>
      <c r="P182" s="91"/>
      <c r="Q182" s="91"/>
      <c r="R182" s="91"/>
      <c r="S182" s="91"/>
      <c r="T182" s="91"/>
      <c r="U182" s="91"/>
      <c r="V182" s="91"/>
      <c r="W182" s="91"/>
      <c r="X182" s="91"/>
      <c r="Y182" s="91"/>
      <c r="Z182" s="91"/>
      <c r="AA182" s="91"/>
      <c r="AB182" s="91"/>
      <c r="AC182" s="91"/>
      <c r="AD182" s="91"/>
      <c r="AE182" s="91"/>
      <c r="AF182" s="91"/>
      <c r="AG182" s="91"/>
      <c r="AH182" s="91"/>
      <c r="AI182" s="91"/>
    </row>
    <row r="183" spans="1:35" s="18" customFormat="1" ht="13.35" customHeight="1" x14ac:dyDescent="0.25">
      <c r="A183" s="91"/>
      <c r="B183" s="91"/>
      <c r="C183" s="91"/>
      <c r="D183" s="91"/>
      <c r="E183" s="91"/>
      <c r="F183" s="112"/>
      <c r="G183" s="112"/>
      <c r="H183" s="92"/>
      <c r="I183" s="91"/>
      <c r="J183" s="91"/>
      <c r="K183" s="91"/>
      <c r="L183" s="91"/>
      <c r="M183" s="91"/>
      <c r="N183" s="91"/>
      <c r="O183" s="91"/>
      <c r="P183" s="91"/>
      <c r="Q183" s="91"/>
      <c r="R183" s="91"/>
      <c r="S183" s="91"/>
      <c r="T183" s="91"/>
      <c r="U183" s="91"/>
      <c r="V183" s="91"/>
      <c r="W183" s="91"/>
      <c r="X183" s="91"/>
      <c r="Y183" s="91"/>
      <c r="Z183" s="91"/>
      <c r="AA183" s="91"/>
      <c r="AB183" s="91"/>
      <c r="AC183" s="91"/>
      <c r="AD183" s="91"/>
      <c r="AE183" s="91"/>
      <c r="AF183" s="91"/>
      <c r="AG183" s="91"/>
      <c r="AH183" s="91"/>
      <c r="AI183" s="91"/>
    </row>
    <row r="184" spans="1:35" s="18" customFormat="1" ht="13.35" customHeight="1" x14ac:dyDescent="0.25">
      <c r="A184" s="91"/>
      <c r="B184" s="91"/>
      <c r="C184" s="91"/>
      <c r="D184" s="91"/>
      <c r="E184" s="91"/>
      <c r="F184" s="112"/>
      <c r="G184" s="112"/>
      <c r="H184" s="92"/>
      <c r="I184" s="91"/>
      <c r="J184" s="91"/>
      <c r="K184" s="91"/>
      <c r="L184" s="91"/>
      <c r="M184" s="91"/>
      <c r="N184" s="91"/>
      <c r="O184" s="91"/>
      <c r="P184" s="91"/>
      <c r="Q184" s="91"/>
      <c r="R184" s="91"/>
      <c r="S184" s="91"/>
      <c r="T184" s="91"/>
      <c r="U184" s="91"/>
      <c r="V184" s="91"/>
      <c r="W184" s="91"/>
      <c r="X184" s="91"/>
      <c r="Y184" s="91"/>
      <c r="Z184" s="91"/>
      <c r="AA184" s="91"/>
      <c r="AB184" s="91"/>
      <c r="AC184" s="91"/>
      <c r="AD184" s="91"/>
      <c r="AE184" s="91"/>
      <c r="AF184" s="91"/>
      <c r="AG184" s="91"/>
      <c r="AH184" s="91"/>
      <c r="AI184" s="91"/>
    </row>
    <row r="185" spans="1:35" s="18" customFormat="1" ht="13.35" customHeight="1" x14ac:dyDescent="0.25">
      <c r="A185" s="91"/>
      <c r="B185" s="91"/>
      <c r="C185" s="91"/>
      <c r="D185" s="91"/>
      <c r="E185" s="91"/>
      <c r="F185" s="112"/>
      <c r="G185" s="112"/>
      <c r="H185" s="92"/>
      <c r="I185" s="91"/>
      <c r="J185" s="91"/>
      <c r="K185" s="91"/>
      <c r="L185" s="91"/>
      <c r="M185" s="91"/>
      <c r="N185" s="91"/>
      <c r="O185" s="91"/>
      <c r="P185" s="91"/>
      <c r="Q185" s="91"/>
      <c r="R185" s="91"/>
      <c r="S185" s="91"/>
      <c r="T185" s="91"/>
      <c r="U185" s="91"/>
      <c r="V185" s="91"/>
      <c r="W185" s="91"/>
      <c r="X185" s="91"/>
      <c r="Y185" s="91"/>
      <c r="Z185" s="91"/>
      <c r="AA185" s="91"/>
      <c r="AB185" s="91"/>
      <c r="AC185" s="91"/>
      <c r="AD185" s="91"/>
      <c r="AE185" s="91"/>
      <c r="AF185" s="91"/>
      <c r="AG185" s="91"/>
      <c r="AH185" s="91"/>
      <c r="AI185" s="91"/>
    </row>
    <row r="186" spans="1:35" s="18" customFormat="1" ht="13.35" customHeight="1" x14ac:dyDescent="0.25">
      <c r="A186" s="91"/>
      <c r="B186" s="91"/>
      <c r="C186" s="91"/>
      <c r="D186" s="91"/>
      <c r="E186" s="91"/>
      <c r="F186" s="112"/>
      <c r="G186" s="112"/>
      <c r="H186" s="92"/>
      <c r="I186" s="91"/>
      <c r="J186" s="91"/>
      <c r="K186" s="91"/>
      <c r="L186" s="91"/>
      <c r="M186" s="91"/>
      <c r="N186" s="91"/>
      <c r="O186" s="91"/>
      <c r="P186" s="91"/>
      <c r="Q186" s="91"/>
      <c r="R186" s="91"/>
      <c r="S186" s="91"/>
      <c r="T186" s="91"/>
      <c r="U186" s="91"/>
      <c r="V186" s="91"/>
      <c r="W186" s="91"/>
      <c r="X186" s="91"/>
      <c r="Y186" s="91"/>
      <c r="Z186" s="91"/>
      <c r="AA186" s="91"/>
      <c r="AB186" s="91"/>
      <c r="AC186" s="91"/>
      <c r="AD186" s="91"/>
      <c r="AE186" s="91"/>
      <c r="AF186" s="91"/>
      <c r="AG186" s="91"/>
      <c r="AH186" s="91"/>
      <c r="AI186" s="91"/>
    </row>
    <row r="187" spans="1:35" s="18" customFormat="1" ht="13.35" customHeight="1" x14ac:dyDescent="0.25">
      <c r="A187" s="91"/>
      <c r="B187" s="91"/>
      <c r="C187" s="91"/>
      <c r="D187" s="91"/>
      <c r="E187" s="91"/>
      <c r="F187" s="112"/>
      <c r="G187" s="112"/>
      <c r="H187" s="92"/>
      <c r="I187" s="91"/>
      <c r="J187" s="91"/>
      <c r="K187" s="91"/>
      <c r="L187" s="91"/>
      <c r="M187" s="91"/>
      <c r="N187" s="91"/>
      <c r="O187" s="91"/>
      <c r="P187" s="91"/>
      <c r="Q187" s="91"/>
      <c r="R187" s="91"/>
      <c r="S187" s="91"/>
      <c r="T187" s="91"/>
      <c r="U187" s="91"/>
      <c r="V187" s="91"/>
      <c r="W187" s="91"/>
      <c r="X187" s="91"/>
      <c r="Y187" s="91"/>
      <c r="Z187" s="91"/>
      <c r="AA187" s="91"/>
      <c r="AB187" s="91"/>
      <c r="AC187" s="91"/>
      <c r="AD187" s="91"/>
      <c r="AE187" s="91"/>
      <c r="AF187" s="91"/>
      <c r="AG187" s="91"/>
      <c r="AH187" s="91"/>
      <c r="AI187" s="91"/>
    </row>
    <row r="188" spans="1:35" s="18" customFormat="1" ht="13.35" customHeight="1" x14ac:dyDescent="0.25">
      <c r="A188" s="91"/>
      <c r="B188" s="91"/>
      <c r="C188" s="91"/>
      <c r="D188" s="91"/>
      <c r="E188" s="91"/>
      <c r="F188" s="112"/>
      <c r="G188" s="112"/>
      <c r="H188" s="92"/>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row>
    <row r="189" spans="1:35" s="18" customFormat="1" ht="13.35" customHeight="1" x14ac:dyDescent="0.25">
      <c r="A189" s="91"/>
      <c r="B189" s="91"/>
      <c r="C189" s="91"/>
      <c r="D189" s="91"/>
      <c r="E189" s="91"/>
      <c r="F189" s="112"/>
      <c r="G189" s="112"/>
      <c r="H189" s="92"/>
      <c r="I189" s="91"/>
      <c r="J189" s="91"/>
      <c r="K189" s="91"/>
      <c r="L189" s="91"/>
      <c r="M189" s="91"/>
      <c r="N189" s="91"/>
      <c r="O189" s="91"/>
      <c r="P189" s="91"/>
      <c r="Q189" s="91"/>
      <c r="R189" s="91"/>
      <c r="S189" s="91"/>
      <c r="T189" s="91"/>
      <c r="U189" s="91"/>
      <c r="V189" s="91"/>
      <c r="W189" s="91"/>
      <c r="X189" s="91"/>
      <c r="Y189" s="91"/>
      <c r="Z189" s="91"/>
      <c r="AA189" s="91"/>
      <c r="AB189" s="91"/>
      <c r="AC189" s="91"/>
      <c r="AD189" s="91"/>
      <c r="AE189" s="91"/>
      <c r="AF189" s="91"/>
      <c r="AG189" s="91"/>
      <c r="AH189" s="91"/>
      <c r="AI189" s="91"/>
    </row>
    <row r="190" spans="1:35" s="18" customFormat="1" ht="13.35" customHeight="1" x14ac:dyDescent="0.25">
      <c r="A190" s="91"/>
      <c r="B190" s="91"/>
      <c r="C190" s="91"/>
      <c r="D190" s="91"/>
      <c r="E190" s="91"/>
      <c r="F190" s="112"/>
      <c r="G190" s="112"/>
      <c r="H190" s="92"/>
      <c r="I190" s="91"/>
      <c r="J190" s="91"/>
      <c r="K190" s="91"/>
      <c r="L190" s="91"/>
      <c r="M190" s="91"/>
      <c r="N190" s="91"/>
      <c r="O190" s="91"/>
      <c r="P190" s="91"/>
      <c r="Q190" s="91"/>
      <c r="R190" s="91"/>
      <c r="S190" s="91"/>
      <c r="T190" s="91"/>
      <c r="U190" s="91"/>
      <c r="V190" s="91"/>
      <c r="W190" s="91"/>
      <c r="X190" s="91"/>
      <c r="Y190" s="91"/>
      <c r="Z190" s="91"/>
      <c r="AA190" s="91"/>
      <c r="AB190" s="91"/>
      <c r="AC190" s="91"/>
      <c r="AD190" s="91"/>
      <c r="AE190" s="91"/>
      <c r="AF190" s="91"/>
      <c r="AG190" s="91"/>
      <c r="AH190" s="91"/>
      <c r="AI190" s="91"/>
    </row>
    <row r="191" spans="1:35" s="18" customFormat="1" ht="13.35" customHeight="1" x14ac:dyDescent="0.25">
      <c r="A191" s="91"/>
      <c r="B191" s="91"/>
      <c r="C191" s="91"/>
      <c r="D191" s="91"/>
      <c r="E191" s="91"/>
      <c r="F191" s="112"/>
      <c r="G191" s="112"/>
      <c r="H191" s="92"/>
      <c r="I191" s="91"/>
      <c r="J191" s="91"/>
      <c r="K191" s="91"/>
      <c r="L191" s="91"/>
      <c r="M191" s="91"/>
      <c r="N191" s="91"/>
      <c r="O191" s="91"/>
      <c r="P191" s="91"/>
      <c r="Q191" s="91"/>
      <c r="R191" s="91"/>
      <c r="S191" s="91"/>
      <c r="T191" s="91"/>
      <c r="U191" s="91"/>
      <c r="V191" s="91"/>
      <c r="W191" s="91"/>
      <c r="X191" s="91"/>
      <c r="Y191" s="91"/>
      <c r="Z191" s="91"/>
      <c r="AA191" s="91"/>
      <c r="AB191" s="91"/>
      <c r="AC191" s="91"/>
      <c r="AD191" s="91"/>
      <c r="AE191" s="91"/>
      <c r="AF191" s="91"/>
      <c r="AG191" s="91"/>
      <c r="AH191" s="91"/>
      <c r="AI191" s="91"/>
    </row>
    <row r="192" spans="1:35" s="18" customFormat="1" ht="13.35" customHeight="1" x14ac:dyDescent="0.25">
      <c r="A192" s="91"/>
      <c r="B192" s="91"/>
      <c r="C192" s="91"/>
      <c r="D192" s="91"/>
      <c r="E192" s="91"/>
      <c r="F192" s="112"/>
      <c r="G192" s="112"/>
      <c r="H192" s="92"/>
      <c r="I192" s="91"/>
      <c r="J192" s="91"/>
      <c r="K192" s="91"/>
      <c r="L192" s="91"/>
      <c r="M192" s="91"/>
      <c r="N192" s="91"/>
      <c r="O192" s="91"/>
      <c r="P192" s="91"/>
      <c r="Q192" s="91"/>
      <c r="R192" s="91"/>
      <c r="S192" s="91"/>
      <c r="T192" s="91"/>
      <c r="U192" s="91"/>
      <c r="V192" s="91"/>
      <c r="W192" s="91"/>
      <c r="X192" s="91"/>
      <c r="Y192" s="91"/>
      <c r="Z192" s="91"/>
      <c r="AA192" s="91"/>
      <c r="AB192" s="91"/>
      <c r="AC192" s="91"/>
      <c r="AD192" s="91"/>
      <c r="AE192" s="91"/>
      <c r="AF192" s="91"/>
      <c r="AG192" s="91"/>
      <c r="AH192" s="91"/>
      <c r="AI192" s="91"/>
    </row>
    <row r="193" spans="1:35" s="18" customFormat="1" ht="13.35" customHeight="1" x14ac:dyDescent="0.25">
      <c r="A193" s="91"/>
      <c r="B193" s="91"/>
      <c r="C193" s="91"/>
      <c r="D193" s="91"/>
      <c r="E193" s="91"/>
      <c r="F193" s="112"/>
      <c r="G193" s="112"/>
      <c r="H193" s="92"/>
      <c r="I193" s="91"/>
      <c r="J193" s="91"/>
      <c r="K193" s="91"/>
      <c r="L193" s="91"/>
      <c r="M193" s="91"/>
      <c r="N193" s="91"/>
      <c r="O193" s="91"/>
      <c r="P193" s="91"/>
      <c r="Q193" s="91"/>
      <c r="R193" s="91"/>
      <c r="S193" s="91"/>
      <c r="T193" s="91"/>
      <c r="U193" s="91"/>
      <c r="V193" s="91"/>
      <c r="W193" s="91"/>
      <c r="X193" s="91"/>
      <c r="Y193" s="91"/>
      <c r="Z193" s="91"/>
      <c r="AA193" s="91"/>
      <c r="AB193" s="91"/>
      <c r="AC193" s="91"/>
      <c r="AD193" s="91"/>
      <c r="AE193" s="91"/>
      <c r="AF193" s="91"/>
      <c r="AG193" s="91"/>
      <c r="AH193" s="91"/>
      <c r="AI193" s="91"/>
    </row>
    <row r="194" spans="1:35" s="18" customFormat="1" ht="13.35" customHeight="1" x14ac:dyDescent="0.25">
      <c r="A194" s="91"/>
      <c r="B194" s="91"/>
      <c r="C194" s="91"/>
      <c r="D194" s="91"/>
      <c r="E194" s="91"/>
      <c r="F194" s="112"/>
      <c r="G194" s="112"/>
      <c r="H194" s="92"/>
      <c r="I194" s="91"/>
      <c r="J194" s="91"/>
      <c r="K194" s="91"/>
      <c r="L194" s="91"/>
      <c r="M194" s="91"/>
      <c r="N194" s="91"/>
      <c r="O194" s="91"/>
      <c r="P194" s="91"/>
      <c r="Q194" s="91"/>
      <c r="R194" s="91"/>
      <c r="S194" s="91"/>
      <c r="T194" s="91"/>
      <c r="U194" s="91"/>
      <c r="V194" s="91"/>
      <c r="W194" s="91"/>
      <c r="X194" s="91"/>
      <c r="Y194" s="91"/>
      <c r="Z194" s="91"/>
      <c r="AA194" s="91"/>
      <c r="AB194" s="91"/>
      <c r="AC194" s="91"/>
      <c r="AD194" s="91"/>
      <c r="AE194" s="91"/>
      <c r="AF194" s="91"/>
      <c r="AG194" s="91"/>
      <c r="AH194" s="91"/>
      <c r="AI194" s="91"/>
    </row>
    <row r="195" spans="1:35" s="18" customFormat="1" ht="13.35" customHeight="1" x14ac:dyDescent="0.25">
      <c r="A195" s="91"/>
      <c r="B195" s="91"/>
      <c r="C195" s="91"/>
      <c r="D195" s="91"/>
      <c r="E195" s="91"/>
      <c r="F195" s="112"/>
      <c r="G195" s="112"/>
      <c r="H195" s="92"/>
      <c r="I195" s="91"/>
      <c r="J195" s="91"/>
      <c r="K195" s="91"/>
      <c r="L195" s="91"/>
      <c r="M195" s="91"/>
      <c r="N195" s="91"/>
      <c r="O195" s="91"/>
      <c r="P195" s="91"/>
      <c r="Q195" s="91"/>
      <c r="R195" s="91"/>
      <c r="S195" s="91"/>
      <c r="T195" s="91"/>
      <c r="U195" s="91"/>
      <c r="V195" s="91"/>
      <c r="W195" s="91"/>
      <c r="X195" s="91"/>
      <c r="Y195" s="91"/>
      <c r="Z195" s="91"/>
      <c r="AA195" s="91"/>
      <c r="AB195" s="91"/>
      <c r="AC195" s="91"/>
      <c r="AD195" s="91"/>
      <c r="AE195" s="91"/>
      <c r="AF195" s="91"/>
      <c r="AG195" s="91"/>
      <c r="AH195" s="91"/>
      <c r="AI195" s="91"/>
    </row>
    <row r="196" spans="1:35" s="18" customFormat="1" ht="13.35" customHeight="1" x14ac:dyDescent="0.25">
      <c r="A196" s="91"/>
      <c r="B196" s="91"/>
      <c r="C196" s="91"/>
      <c r="D196" s="91"/>
      <c r="E196" s="91"/>
      <c r="F196" s="112"/>
      <c r="G196" s="112"/>
      <c r="H196" s="92"/>
      <c r="I196" s="91"/>
      <c r="J196" s="91"/>
      <c r="K196" s="91"/>
      <c r="L196" s="91"/>
      <c r="M196" s="91"/>
      <c r="N196" s="91"/>
      <c r="O196" s="91"/>
      <c r="P196" s="91"/>
      <c r="Q196" s="91"/>
      <c r="R196" s="91"/>
      <c r="S196" s="91"/>
      <c r="T196" s="91"/>
      <c r="U196" s="91"/>
      <c r="V196" s="91"/>
      <c r="W196" s="91"/>
      <c r="X196" s="91"/>
      <c r="Y196" s="91"/>
      <c r="Z196" s="91"/>
      <c r="AA196" s="91"/>
      <c r="AB196" s="91"/>
      <c r="AC196" s="91"/>
      <c r="AD196" s="91"/>
      <c r="AE196" s="91"/>
      <c r="AF196" s="91"/>
      <c r="AG196" s="91"/>
      <c r="AH196" s="91"/>
      <c r="AI196" s="91"/>
    </row>
    <row r="197" spans="1:35" s="18" customFormat="1" ht="13.35" customHeight="1" x14ac:dyDescent="0.25">
      <c r="A197" s="91"/>
      <c r="B197" s="91"/>
      <c r="C197" s="91"/>
      <c r="D197" s="91"/>
      <c r="E197" s="91"/>
      <c r="F197" s="112"/>
      <c r="G197" s="112"/>
      <c r="H197" s="92"/>
      <c r="I197" s="91"/>
      <c r="J197" s="91"/>
      <c r="K197" s="91"/>
      <c r="L197" s="91"/>
      <c r="M197" s="91"/>
      <c r="N197" s="91"/>
      <c r="O197" s="91"/>
      <c r="P197" s="91"/>
      <c r="Q197" s="91"/>
      <c r="R197" s="91"/>
      <c r="S197" s="91"/>
      <c r="T197" s="91"/>
      <c r="U197" s="91"/>
      <c r="V197" s="91"/>
      <c r="W197" s="91"/>
      <c r="X197" s="91"/>
      <c r="Y197" s="91"/>
      <c r="Z197" s="91"/>
      <c r="AA197" s="91"/>
      <c r="AB197" s="91"/>
      <c r="AC197" s="91"/>
      <c r="AD197" s="91"/>
      <c r="AE197" s="91"/>
      <c r="AF197" s="91"/>
      <c r="AG197" s="91"/>
      <c r="AH197" s="91"/>
      <c r="AI197" s="91"/>
    </row>
    <row r="198" spans="1:35" s="18" customFormat="1" ht="13.35" customHeight="1" x14ac:dyDescent="0.25">
      <c r="A198" s="91"/>
      <c r="B198" s="91"/>
      <c r="C198" s="91"/>
      <c r="D198" s="91"/>
      <c r="E198" s="91"/>
      <c r="F198" s="112"/>
      <c r="G198" s="112"/>
      <c r="H198" s="92"/>
      <c r="I198" s="91"/>
      <c r="J198" s="91"/>
      <c r="K198" s="91"/>
      <c r="L198" s="91"/>
      <c r="M198" s="91"/>
      <c r="N198" s="91"/>
      <c r="O198" s="91"/>
      <c r="P198" s="91"/>
      <c r="Q198" s="91"/>
      <c r="R198" s="91"/>
      <c r="S198" s="91"/>
      <c r="T198" s="91"/>
      <c r="U198" s="91"/>
      <c r="V198" s="91"/>
      <c r="W198" s="91"/>
      <c r="X198" s="91"/>
      <c r="Y198" s="91"/>
      <c r="Z198" s="91"/>
      <c r="AA198" s="91"/>
      <c r="AB198" s="91"/>
      <c r="AC198" s="91"/>
      <c r="AD198" s="91"/>
      <c r="AE198" s="91"/>
      <c r="AF198" s="91"/>
      <c r="AG198" s="91"/>
      <c r="AH198" s="91"/>
      <c r="AI198" s="91"/>
    </row>
    <row r="199" spans="1:35" s="18" customFormat="1" ht="13.35" customHeight="1" x14ac:dyDescent="0.25">
      <c r="A199" s="91"/>
      <c r="B199" s="91"/>
      <c r="C199" s="91"/>
      <c r="D199" s="91"/>
      <c r="E199" s="91"/>
      <c r="F199" s="112"/>
      <c r="G199" s="112"/>
      <c r="H199" s="92"/>
      <c r="I199" s="91"/>
      <c r="J199" s="91"/>
      <c r="K199" s="91"/>
      <c r="L199" s="91"/>
      <c r="M199" s="91"/>
      <c r="N199" s="91"/>
      <c r="O199" s="91"/>
      <c r="P199" s="91"/>
      <c r="Q199" s="91"/>
      <c r="R199" s="91"/>
      <c r="S199" s="91"/>
      <c r="T199" s="91"/>
      <c r="U199" s="91"/>
      <c r="V199" s="91"/>
      <c r="W199" s="91"/>
      <c r="X199" s="91"/>
      <c r="Y199" s="91"/>
      <c r="Z199" s="91"/>
      <c r="AA199" s="91"/>
      <c r="AB199" s="91"/>
      <c r="AC199" s="91"/>
      <c r="AD199" s="91"/>
      <c r="AE199" s="91"/>
      <c r="AF199" s="91"/>
      <c r="AG199" s="91"/>
      <c r="AH199" s="91"/>
      <c r="AI199" s="91"/>
    </row>
    <row r="200" spans="1:35" s="18" customFormat="1" ht="13.35" customHeight="1" x14ac:dyDescent="0.25">
      <c r="A200" s="91"/>
      <c r="B200" s="91"/>
      <c r="C200" s="91"/>
      <c r="D200" s="91"/>
      <c r="E200" s="91"/>
      <c r="F200" s="112"/>
      <c r="G200" s="112"/>
      <c r="H200" s="92"/>
      <c r="I200" s="91"/>
      <c r="J200" s="91"/>
      <c r="K200" s="91"/>
      <c r="L200" s="91"/>
      <c r="M200" s="91"/>
      <c r="N200" s="91"/>
      <c r="O200" s="91"/>
      <c r="P200" s="91"/>
      <c r="Q200" s="91"/>
      <c r="R200" s="91"/>
      <c r="S200" s="91"/>
      <c r="T200" s="91"/>
      <c r="U200" s="91"/>
      <c r="V200" s="91"/>
      <c r="W200" s="91"/>
      <c r="X200" s="91"/>
      <c r="Y200" s="91"/>
      <c r="Z200" s="91"/>
      <c r="AA200" s="91"/>
      <c r="AB200" s="91"/>
      <c r="AC200" s="91"/>
      <c r="AD200" s="91"/>
      <c r="AE200" s="91"/>
      <c r="AF200" s="91"/>
      <c r="AG200" s="91"/>
      <c r="AH200" s="91"/>
      <c r="AI200" s="91"/>
    </row>
    <row r="201" spans="1:35" s="18" customFormat="1" ht="13.35" customHeight="1" x14ac:dyDescent="0.25">
      <c r="A201" s="91"/>
      <c r="B201" s="91"/>
      <c r="C201" s="91"/>
      <c r="D201" s="91"/>
      <c r="E201" s="91"/>
      <c r="F201" s="112"/>
      <c r="G201" s="112"/>
      <c r="H201" s="92"/>
      <c r="I201" s="91"/>
      <c r="J201" s="91"/>
      <c r="K201" s="91"/>
      <c r="L201" s="91"/>
      <c r="M201" s="91"/>
      <c r="N201" s="91"/>
      <c r="O201" s="91"/>
      <c r="P201" s="91"/>
      <c r="Q201" s="91"/>
      <c r="R201" s="91"/>
      <c r="S201" s="91"/>
      <c r="T201" s="91"/>
      <c r="U201" s="91"/>
      <c r="V201" s="91"/>
      <c r="W201" s="91"/>
      <c r="X201" s="91"/>
      <c r="Y201" s="91"/>
      <c r="Z201" s="91"/>
      <c r="AA201" s="91"/>
      <c r="AB201" s="91"/>
      <c r="AC201" s="91"/>
      <c r="AD201" s="91"/>
      <c r="AE201" s="91"/>
      <c r="AF201" s="91"/>
      <c r="AG201" s="91"/>
      <c r="AH201" s="91"/>
      <c r="AI201" s="91"/>
    </row>
    <row r="202" spans="1:35" s="18" customFormat="1" ht="13.35" customHeight="1" x14ac:dyDescent="0.25">
      <c r="A202" s="91"/>
      <c r="B202" s="91"/>
      <c r="C202" s="91"/>
      <c r="D202" s="91"/>
      <c r="E202" s="91"/>
      <c r="F202" s="112"/>
      <c r="G202" s="112"/>
      <c r="H202" s="92"/>
      <c r="I202" s="91"/>
      <c r="J202" s="91"/>
      <c r="K202" s="91"/>
      <c r="L202" s="91"/>
      <c r="M202" s="91"/>
      <c r="N202" s="91"/>
      <c r="O202" s="91"/>
      <c r="P202" s="91"/>
      <c r="Q202" s="91"/>
      <c r="R202" s="91"/>
      <c r="S202" s="91"/>
      <c r="T202" s="91"/>
      <c r="U202" s="91"/>
      <c r="V202" s="91"/>
      <c r="W202" s="91"/>
      <c r="X202" s="91"/>
      <c r="Y202" s="91"/>
      <c r="Z202" s="91"/>
      <c r="AA202" s="91"/>
      <c r="AB202" s="91"/>
      <c r="AC202" s="91"/>
      <c r="AD202" s="91"/>
      <c r="AE202" s="91"/>
      <c r="AF202" s="91"/>
      <c r="AG202" s="91"/>
      <c r="AH202" s="91"/>
      <c r="AI202" s="91"/>
    </row>
    <row r="203" spans="1:35" s="18" customFormat="1" ht="13.35" customHeight="1" x14ac:dyDescent="0.25">
      <c r="A203" s="91"/>
      <c r="B203" s="91"/>
      <c r="C203" s="91"/>
      <c r="D203" s="91"/>
      <c r="E203" s="91"/>
      <c r="F203" s="112"/>
      <c r="G203" s="112"/>
      <c r="H203" s="92"/>
      <c r="I203" s="91"/>
      <c r="J203" s="91"/>
      <c r="K203" s="91"/>
      <c r="L203" s="91"/>
      <c r="M203" s="91"/>
      <c r="N203" s="91"/>
      <c r="O203" s="91"/>
      <c r="P203" s="91"/>
      <c r="Q203" s="91"/>
      <c r="R203" s="91"/>
      <c r="S203" s="91"/>
      <c r="T203" s="91"/>
      <c r="U203" s="91"/>
      <c r="V203" s="91"/>
      <c r="W203" s="91"/>
      <c r="X203" s="91"/>
      <c r="Y203" s="91"/>
      <c r="Z203" s="91"/>
      <c r="AA203" s="91"/>
      <c r="AB203" s="91"/>
      <c r="AC203" s="91"/>
      <c r="AD203" s="91"/>
      <c r="AE203" s="91"/>
      <c r="AF203" s="91"/>
      <c r="AG203" s="91"/>
      <c r="AH203" s="91"/>
      <c r="AI203" s="91"/>
    </row>
    <row r="204" spans="1:35" s="18" customFormat="1" ht="13.35" customHeight="1" x14ac:dyDescent="0.25">
      <c r="A204" s="91"/>
      <c r="B204" s="91"/>
      <c r="C204" s="91"/>
      <c r="D204" s="91"/>
      <c r="E204" s="91"/>
      <c r="F204" s="112"/>
      <c r="G204" s="112"/>
      <c r="H204" s="92"/>
      <c r="I204" s="91"/>
      <c r="J204" s="91"/>
      <c r="K204" s="91"/>
      <c r="L204" s="91"/>
      <c r="M204" s="91"/>
      <c r="N204" s="91"/>
      <c r="O204" s="91"/>
      <c r="P204" s="91"/>
      <c r="Q204" s="91"/>
      <c r="R204" s="91"/>
      <c r="S204" s="91"/>
      <c r="T204" s="91"/>
      <c r="U204" s="91"/>
      <c r="V204" s="91"/>
      <c r="W204" s="91"/>
      <c r="X204" s="91"/>
      <c r="Y204" s="91"/>
      <c r="Z204" s="91"/>
      <c r="AA204" s="91"/>
      <c r="AB204" s="91"/>
      <c r="AC204" s="91"/>
      <c r="AD204" s="91"/>
      <c r="AE204" s="91"/>
      <c r="AF204" s="91"/>
      <c r="AG204" s="91"/>
      <c r="AH204" s="91"/>
      <c r="AI204" s="91"/>
    </row>
    <row r="205" spans="1:35" s="18" customFormat="1" ht="13.35" customHeight="1" x14ac:dyDescent="0.25">
      <c r="A205" s="91"/>
      <c r="B205" s="91"/>
      <c r="C205" s="91"/>
      <c r="D205" s="91"/>
      <c r="E205" s="91"/>
      <c r="F205" s="112"/>
      <c r="G205" s="112"/>
      <c r="H205" s="92"/>
      <c r="I205" s="91"/>
      <c r="J205" s="91"/>
      <c r="K205" s="91"/>
      <c r="L205" s="91"/>
      <c r="M205" s="91"/>
      <c r="N205" s="91"/>
      <c r="O205" s="91"/>
      <c r="P205" s="91"/>
      <c r="Q205" s="91"/>
      <c r="R205" s="91"/>
      <c r="S205" s="91"/>
      <c r="T205" s="91"/>
      <c r="U205" s="91"/>
      <c r="V205" s="91"/>
      <c r="W205" s="91"/>
      <c r="X205" s="91"/>
      <c r="Y205" s="91"/>
      <c r="Z205" s="91"/>
      <c r="AA205" s="91"/>
      <c r="AB205" s="91"/>
      <c r="AC205" s="91"/>
      <c r="AD205" s="91"/>
      <c r="AE205" s="91"/>
      <c r="AF205" s="91"/>
      <c r="AG205" s="91"/>
      <c r="AH205" s="91"/>
      <c r="AI205" s="91"/>
    </row>
    <row r="206" spans="1:35" s="18" customFormat="1" ht="13.35" customHeight="1" x14ac:dyDescent="0.25">
      <c r="A206" s="91"/>
      <c r="B206" s="91"/>
      <c r="C206" s="91"/>
      <c r="D206" s="91"/>
      <c r="E206" s="91"/>
      <c r="F206" s="112"/>
      <c r="G206" s="112"/>
      <c r="H206" s="92"/>
      <c r="I206" s="91"/>
      <c r="J206" s="91"/>
      <c r="K206" s="91"/>
      <c r="L206" s="91"/>
      <c r="M206" s="91"/>
      <c r="N206" s="91"/>
      <c r="O206" s="91"/>
      <c r="P206" s="91"/>
      <c r="Q206" s="91"/>
      <c r="R206" s="91"/>
      <c r="S206" s="91"/>
      <c r="T206" s="91"/>
      <c r="U206" s="91"/>
      <c r="V206" s="91"/>
      <c r="W206" s="91"/>
      <c r="X206" s="91"/>
      <c r="Y206" s="91"/>
      <c r="Z206" s="91"/>
      <c r="AA206" s="91"/>
      <c r="AB206" s="91"/>
      <c r="AC206" s="91"/>
      <c r="AD206" s="91"/>
      <c r="AE206" s="91"/>
      <c r="AF206" s="91"/>
      <c r="AG206" s="91"/>
      <c r="AH206" s="91"/>
      <c r="AI206" s="91"/>
    </row>
    <row r="207" spans="1:35" s="18" customFormat="1" ht="13.35" customHeight="1" x14ac:dyDescent="0.25">
      <c r="A207" s="91"/>
      <c r="B207" s="91"/>
      <c r="C207" s="91"/>
      <c r="D207" s="91"/>
      <c r="E207" s="91"/>
      <c r="F207" s="112"/>
      <c r="G207" s="112"/>
      <c r="H207" s="92"/>
      <c r="I207" s="91"/>
      <c r="J207" s="91"/>
      <c r="K207" s="91"/>
      <c r="L207" s="91"/>
      <c r="M207" s="91"/>
      <c r="N207" s="91"/>
      <c r="O207" s="91"/>
      <c r="P207" s="91"/>
      <c r="Q207" s="91"/>
      <c r="R207" s="91"/>
      <c r="S207" s="91"/>
      <c r="T207" s="91"/>
      <c r="U207" s="91"/>
      <c r="V207" s="91"/>
      <c r="W207" s="91"/>
      <c r="X207" s="91"/>
      <c r="Y207" s="91"/>
      <c r="Z207" s="91"/>
      <c r="AA207" s="91"/>
      <c r="AB207" s="91"/>
      <c r="AC207" s="91"/>
      <c r="AD207" s="91"/>
      <c r="AE207" s="91"/>
      <c r="AF207" s="91"/>
      <c r="AG207" s="91"/>
      <c r="AH207" s="91"/>
      <c r="AI207" s="91"/>
    </row>
    <row r="208" spans="1:35" s="18" customFormat="1" ht="13.35" customHeight="1" x14ac:dyDescent="0.25">
      <c r="A208" s="91"/>
      <c r="B208" s="91"/>
      <c r="C208" s="91"/>
      <c r="D208" s="91"/>
      <c r="E208" s="91"/>
      <c r="F208" s="112"/>
      <c r="G208" s="112"/>
      <c r="H208" s="92"/>
      <c r="I208" s="91"/>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1"/>
    </row>
    <row r="209" spans="1:35" s="18" customFormat="1" ht="13.35" customHeight="1" x14ac:dyDescent="0.25">
      <c r="A209" s="91"/>
      <c r="B209" s="91"/>
      <c r="C209" s="91"/>
      <c r="D209" s="91"/>
      <c r="E209" s="91"/>
      <c r="F209" s="112"/>
      <c r="G209" s="112"/>
      <c r="H209" s="92"/>
      <c r="I209" s="91"/>
      <c r="J209" s="91"/>
      <c r="K209" s="91"/>
      <c r="L209" s="91"/>
      <c r="M209" s="91"/>
      <c r="N209" s="91"/>
      <c r="O209" s="91"/>
      <c r="P209" s="91"/>
      <c r="Q209" s="91"/>
      <c r="R209" s="91"/>
      <c r="S209" s="91"/>
      <c r="T209" s="91"/>
      <c r="U209" s="91"/>
      <c r="V209" s="91"/>
      <c r="W209" s="91"/>
      <c r="X209" s="91"/>
      <c r="Y209" s="91"/>
      <c r="Z209" s="91"/>
      <c r="AA209" s="91"/>
      <c r="AB209" s="91"/>
      <c r="AC209" s="91"/>
      <c r="AD209" s="91"/>
      <c r="AE209" s="91"/>
      <c r="AF209" s="91"/>
      <c r="AG209" s="91"/>
      <c r="AH209" s="91"/>
      <c r="AI209" s="91"/>
    </row>
    <row r="210" spans="1:35" s="18" customFormat="1" ht="13.35" customHeight="1" x14ac:dyDescent="0.25">
      <c r="A210" s="91"/>
      <c r="B210" s="91"/>
      <c r="C210" s="91"/>
      <c r="D210" s="91"/>
      <c r="E210" s="91"/>
      <c r="F210" s="112"/>
      <c r="G210" s="112"/>
      <c r="H210" s="92"/>
      <c r="I210" s="91"/>
      <c r="J210" s="91"/>
      <c r="K210" s="91"/>
      <c r="L210" s="91"/>
      <c r="M210" s="91"/>
      <c r="N210" s="91"/>
      <c r="O210" s="91"/>
      <c r="P210" s="91"/>
      <c r="Q210" s="91"/>
      <c r="R210" s="91"/>
      <c r="S210" s="91"/>
      <c r="T210" s="91"/>
      <c r="U210" s="91"/>
      <c r="V210" s="91"/>
      <c r="W210" s="91"/>
      <c r="X210" s="91"/>
      <c r="Y210" s="91"/>
      <c r="Z210" s="91"/>
      <c r="AA210" s="91"/>
      <c r="AB210" s="91"/>
      <c r="AC210" s="91"/>
      <c r="AD210" s="91"/>
      <c r="AE210" s="91"/>
      <c r="AF210" s="91"/>
      <c r="AG210" s="91"/>
      <c r="AH210" s="91"/>
      <c r="AI210" s="91"/>
    </row>
    <row r="211" spans="1:35" s="18" customFormat="1" ht="13.35" customHeight="1" x14ac:dyDescent="0.25">
      <c r="A211" s="91"/>
      <c r="B211" s="91"/>
      <c r="C211" s="91"/>
      <c r="D211" s="91"/>
      <c r="E211" s="91"/>
      <c r="F211" s="112"/>
      <c r="G211" s="112"/>
      <c r="H211" s="92"/>
      <c r="I211" s="91"/>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1"/>
    </row>
    <row r="212" spans="1:35" s="18" customFormat="1" ht="13.35" customHeight="1" x14ac:dyDescent="0.25">
      <c r="A212" s="91"/>
      <c r="B212" s="91"/>
      <c r="C212" s="91"/>
      <c r="D212" s="91"/>
      <c r="E212" s="91"/>
      <c r="F212" s="112"/>
      <c r="G212" s="112"/>
      <c r="H212" s="92"/>
      <c r="I212" s="91"/>
      <c r="J212" s="91"/>
      <c r="K212" s="91"/>
      <c r="L212" s="91"/>
      <c r="M212" s="91"/>
      <c r="N212" s="91"/>
      <c r="O212" s="91"/>
      <c r="P212" s="91"/>
      <c r="Q212" s="91"/>
      <c r="R212" s="91"/>
      <c r="S212" s="91"/>
      <c r="T212" s="91"/>
      <c r="U212" s="91"/>
      <c r="V212" s="91"/>
      <c r="W212" s="91"/>
      <c r="X212" s="91"/>
      <c r="Y212" s="91"/>
      <c r="Z212" s="91"/>
      <c r="AA212" s="91"/>
      <c r="AB212" s="91"/>
      <c r="AC212" s="91"/>
      <c r="AD212" s="91"/>
      <c r="AE212" s="91"/>
      <c r="AF212" s="91"/>
      <c r="AG212" s="91"/>
      <c r="AH212" s="91"/>
      <c r="AI212" s="91"/>
    </row>
    <row r="213" spans="1:35" s="18" customFormat="1" ht="13.35" customHeight="1" x14ac:dyDescent="0.25">
      <c r="A213" s="91"/>
      <c r="B213" s="91"/>
      <c r="C213" s="91"/>
      <c r="D213" s="91"/>
      <c r="E213" s="91"/>
      <c r="F213" s="112"/>
      <c r="G213" s="112"/>
      <c r="H213" s="92"/>
      <c r="I213" s="91"/>
      <c r="J213" s="91"/>
      <c r="K213" s="91"/>
      <c r="L213" s="91"/>
      <c r="M213" s="91"/>
      <c r="N213" s="91"/>
      <c r="O213" s="91"/>
      <c r="P213" s="91"/>
      <c r="Q213" s="91"/>
      <c r="R213" s="91"/>
      <c r="S213" s="91"/>
      <c r="T213" s="91"/>
      <c r="U213" s="91"/>
      <c r="V213" s="91"/>
      <c r="W213" s="91"/>
      <c r="X213" s="91"/>
      <c r="Y213" s="91"/>
      <c r="Z213" s="91"/>
      <c r="AA213" s="91"/>
      <c r="AB213" s="91"/>
      <c r="AC213" s="91"/>
      <c r="AD213" s="91"/>
      <c r="AE213" s="91"/>
      <c r="AF213" s="91"/>
      <c r="AG213" s="91"/>
      <c r="AH213" s="91"/>
      <c r="AI213" s="91"/>
    </row>
    <row r="214" spans="1:35" s="18" customFormat="1" ht="13.35" customHeight="1" x14ac:dyDescent="0.25">
      <c r="A214" s="91"/>
      <c r="B214" s="91"/>
      <c r="C214" s="91"/>
      <c r="D214" s="91"/>
      <c r="E214" s="91"/>
      <c r="F214" s="112"/>
      <c r="G214" s="112"/>
      <c r="H214" s="92"/>
      <c r="I214" s="91"/>
      <c r="J214" s="91"/>
      <c r="K214" s="91"/>
      <c r="L214" s="91"/>
      <c r="M214" s="91"/>
      <c r="N214" s="91"/>
      <c r="O214" s="91"/>
      <c r="P214" s="91"/>
      <c r="Q214" s="91"/>
      <c r="R214" s="91"/>
      <c r="S214" s="91"/>
      <c r="T214" s="91"/>
      <c r="U214" s="91"/>
      <c r="V214" s="91"/>
      <c r="W214" s="91"/>
      <c r="X214" s="91"/>
      <c r="Y214" s="91"/>
      <c r="Z214" s="91"/>
      <c r="AA214" s="91"/>
      <c r="AB214" s="91"/>
      <c r="AC214" s="91"/>
      <c r="AD214" s="91"/>
      <c r="AE214" s="91"/>
      <c r="AF214" s="91"/>
      <c r="AG214" s="91"/>
      <c r="AH214" s="91"/>
      <c r="AI214" s="91"/>
    </row>
    <row r="215" spans="1:35" s="18" customFormat="1" ht="13.35" customHeight="1" x14ac:dyDescent="0.25">
      <c r="A215" s="91"/>
      <c r="B215" s="91"/>
      <c r="C215" s="91"/>
      <c r="D215" s="91"/>
      <c r="E215" s="91"/>
      <c r="F215" s="112"/>
      <c r="G215" s="112"/>
      <c r="H215" s="92"/>
      <c r="I215" s="91"/>
      <c r="J215" s="91"/>
      <c r="K215" s="91"/>
      <c r="L215" s="91"/>
      <c r="M215" s="91"/>
      <c r="N215" s="91"/>
      <c r="O215" s="91"/>
      <c r="P215" s="91"/>
      <c r="Q215" s="91"/>
      <c r="R215" s="91"/>
      <c r="S215" s="91"/>
      <c r="T215" s="91"/>
      <c r="U215" s="91"/>
      <c r="V215" s="91"/>
      <c r="W215" s="91"/>
      <c r="X215" s="91"/>
      <c r="Y215" s="91"/>
      <c r="Z215" s="91"/>
      <c r="AA215" s="91"/>
      <c r="AB215" s="91"/>
      <c r="AC215" s="91"/>
      <c r="AD215" s="91"/>
      <c r="AE215" s="91"/>
      <c r="AF215" s="91"/>
      <c r="AG215" s="91"/>
      <c r="AH215" s="91"/>
      <c r="AI215" s="91"/>
    </row>
    <row r="216" spans="1:35" s="18" customFormat="1" ht="13.35" customHeight="1" x14ac:dyDescent="0.25">
      <c r="A216" s="91"/>
      <c r="B216" s="91"/>
      <c r="C216" s="91"/>
      <c r="D216" s="91"/>
      <c r="E216" s="91"/>
      <c r="F216" s="112"/>
      <c r="G216" s="112"/>
      <c r="H216" s="92"/>
      <c r="I216" s="91"/>
      <c r="J216" s="91"/>
      <c r="K216" s="91"/>
      <c r="L216" s="91"/>
      <c r="M216" s="91"/>
      <c r="N216" s="91"/>
      <c r="O216" s="91"/>
      <c r="P216" s="91"/>
      <c r="Q216" s="91"/>
      <c r="R216" s="91"/>
      <c r="S216" s="91"/>
      <c r="T216" s="91"/>
      <c r="U216" s="91"/>
      <c r="V216" s="91"/>
      <c r="W216" s="91"/>
      <c r="X216" s="91"/>
      <c r="Y216" s="91"/>
      <c r="Z216" s="91"/>
      <c r="AA216" s="91"/>
      <c r="AB216" s="91"/>
      <c r="AC216" s="91"/>
      <c r="AD216" s="91"/>
      <c r="AE216" s="91"/>
      <c r="AF216" s="91"/>
      <c r="AG216" s="91"/>
      <c r="AH216" s="91"/>
      <c r="AI216" s="91"/>
    </row>
    <row r="217" spans="1:35" s="18" customFormat="1" ht="13.35" customHeight="1" x14ac:dyDescent="0.25">
      <c r="A217" s="91"/>
      <c r="B217" s="91"/>
      <c r="C217" s="91"/>
      <c r="D217" s="91"/>
      <c r="E217" s="91"/>
      <c r="F217" s="112"/>
      <c r="G217" s="112"/>
      <c r="H217" s="92"/>
      <c r="I217" s="91"/>
      <c r="J217" s="91"/>
      <c r="K217" s="91"/>
      <c r="L217" s="91"/>
      <c r="M217" s="91"/>
      <c r="N217" s="91"/>
      <c r="O217" s="91"/>
      <c r="P217" s="91"/>
      <c r="Q217" s="91"/>
      <c r="R217" s="91"/>
      <c r="S217" s="91"/>
      <c r="T217" s="91"/>
      <c r="U217" s="91"/>
      <c r="V217" s="91"/>
      <c r="W217" s="91"/>
      <c r="X217" s="91"/>
      <c r="Y217" s="91"/>
      <c r="Z217" s="91"/>
      <c r="AA217" s="91"/>
      <c r="AB217" s="91"/>
      <c r="AC217" s="91"/>
      <c r="AD217" s="91"/>
      <c r="AE217" s="91"/>
      <c r="AF217" s="91"/>
      <c r="AG217" s="91"/>
      <c r="AH217" s="91"/>
      <c r="AI217" s="91"/>
    </row>
    <row r="218" spans="1:35" s="18" customFormat="1" ht="13.35" customHeight="1" x14ac:dyDescent="0.25">
      <c r="A218" s="91"/>
      <c r="B218" s="91"/>
      <c r="C218" s="91"/>
      <c r="D218" s="91"/>
      <c r="E218" s="91"/>
      <c r="F218" s="112"/>
      <c r="G218" s="112"/>
      <c r="H218" s="92"/>
      <c r="I218" s="91"/>
      <c r="J218" s="91"/>
      <c r="K218" s="91"/>
      <c r="L218" s="91"/>
      <c r="M218" s="91"/>
      <c r="N218" s="91"/>
      <c r="O218" s="91"/>
      <c r="P218" s="91"/>
      <c r="Q218" s="91"/>
      <c r="R218" s="91"/>
      <c r="S218" s="91"/>
      <c r="T218" s="91"/>
      <c r="U218" s="91"/>
      <c r="V218" s="91"/>
      <c r="W218" s="91"/>
      <c r="X218" s="91"/>
      <c r="Y218" s="91"/>
      <c r="Z218" s="91"/>
      <c r="AA218" s="91"/>
      <c r="AB218" s="91"/>
      <c r="AC218" s="91"/>
      <c r="AD218" s="91"/>
      <c r="AE218" s="91"/>
      <c r="AF218" s="91"/>
      <c r="AG218" s="91"/>
      <c r="AH218" s="91"/>
      <c r="AI218" s="91"/>
    </row>
    <row r="219" spans="1:35" s="18" customFormat="1" ht="13.35" customHeight="1" x14ac:dyDescent="0.25">
      <c r="A219" s="91"/>
      <c r="B219" s="91"/>
      <c r="C219" s="91"/>
      <c r="D219" s="91"/>
      <c r="E219" s="91"/>
      <c r="F219" s="112"/>
      <c r="G219" s="112"/>
      <c r="H219" s="92"/>
      <c r="I219" s="91"/>
      <c r="J219" s="91"/>
      <c r="K219" s="91"/>
      <c r="L219" s="91"/>
      <c r="M219" s="91"/>
      <c r="N219" s="91"/>
      <c r="O219" s="91"/>
      <c r="P219" s="91"/>
      <c r="Q219" s="91"/>
      <c r="R219" s="91"/>
      <c r="S219" s="91"/>
      <c r="T219" s="91"/>
      <c r="U219" s="91"/>
      <c r="V219" s="91"/>
      <c r="W219" s="91"/>
      <c r="X219" s="91"/>
      <c r="Y219" s="91"/>
      <c r="Z219" s="91"/>
      <c r="AA219" s="91"/>
      <c r="AB219" s="91"/>
      <c r="AC219" s="91"/>
      <c r="AD219" s="91"/>
      <c r="AE219" s="91"/>
      <c r="AF219" s="91"/>
      <c r="AG219" s="91"/>
      <c r="AH219" s="91"/>
      <c r="AI219" s="91"/>
    </row>
    <row r="220" spans="1:35" s="18" customFormat="1" ht="13.35" customHeight="1" x14ac:dyDescent="0.25">
      <c r="A220" s="91"/>
      <c r="B220" s="91"/>
      <c r="C220" s="91"/>
      <c r="D220" s="91"/>
      <c r="E220" s="91"/>
      <c r="F220" s="112"/>
      <c r="G220" s="112"/>
      <c r="H220" s="92"/>
      <c r="I220" s="91"/>
      <c r="J220" s="91"/>
      <c r="K220" s="91"/>
      <c r="L220" s="91"/>
      <c r="M220" s="91"/>
      <c r="N220" s="91"/>
      <c r="O220" s="91"/>
      <c r="P220" s="91"/>
      <c r="Q220" s="91"/>
      <c r="R220" s="91"/>
      <c r="S220" s="91"/>
      <c r="T220" s="91"/>
      <c r="U220" s="91"/>
      <c r="V220" s="91"/>
      <c r="W220" s="91"/>
      <c r="X220" s="91"/>
      <c r="Y220" s="91"/>
      <c r="Z220" s="91"/>
      <c r="AA220" s="91"/>
      <c r="AB220" s="91"/>
      <c r="AC220" s="91"/>
      <c r="AD220" s="91"/>
      <c r="AE220" s="91"/>
      <c r="AF220" s="91"/>
      <c r="AG220" s="91"/>
      <c r="AH220" s="91"/>
      <c r="AI220" s="91"/>
    </row>
    <row r="221" spans="1:35" s="18" customFormat="1" ht="13.35" customHeight="1" x14ac:dyDescent="0.25">
      <c r="A221" s="91"/>
      <c r="B221" s="91"/>
      <c r="C221" s="91"/>
      <c r="D221" s="91"/>
      <c r="E221" s="91"/>
      <c r="F221" s="112"/>
      <c r="G221" s="112"/>
      <c r="H221" s="92"/>
      <c r="I221" s="91"/>
      <c r="J221" s="91"/>
      <c r="K221" s="91"/>
      <c r="L221" s="91"/>
      <c r="M221" s="91"/>
      <c r="N221" s="91"/>
      <c r="O221" s="91"/>
      <c r="P221" s="91"/>
      <c r="Q221" s="91"/>
      <c r="R221" s="91"/>
      <c r="S221" s="91"/>
      <c r="T221" s="91"/>
      <c r="U221" s="91"/>
      <c r="V221" s="91"/>
      <c r="W221" s="91"/>
      <c r="X221" s="91"/>
      <c r="Y221" s="91"/>
      <c r="Z221" s="91"/>
      <c r="AA221" s="91"/>
      <c r="AB221" s="91"/>
      <c r="AC221" s="91"/>
      <c r="AD221" s="91"/>
      <c r="AE221" s="91"/>
      <c r="AF221" s="91"/>
      <c r="AG221" s="91"/>
      <c r="AH221" s="91"/>
      <c r="AI221" s="91"/>
    </row>
    <row r="222" spans="1:35" s="18" customFormat="1" ht="13.35" customHeight="1" x14ac:dyDescent="0.25">
      <c r="A222" s="91"/>
      <c r="B222" s="91"/>
      <c r="C222" s="91"/>
      <c r="D222" s="91"/>
      <c r="E222" s="91"/>
      <c r="F222" s="112"/>
      <c r="G222" s="112"/>
      <c r="H222" s="92"/>
      <c r="I222" s="91"/>
      <c r="J222" s="91"/>
      <c r="K222" s="91"/>
      <c r="L222" s="91"/>
      <c r="M222" s="91"/>
      <c r="N222" s="91"/>
      <c r="O222" s="91"/>
      <c r="P222" s="91"/>
      <c r="Q222" s="91"/>
      <c r="R222" s="91"/>
      <c r="S222" s="91"/>
      <c r="T222" s="91"/>
      <c r="U222" s="91"/>
      <c r="V222" s="91"/>
      <c r="W222" s="91"/>
      <c r="X222" s="91"/>
      <c r="Y222" s="91"/>
      <c r="Z222" s="91"/>
      <c r="AA222" s="91"/>
      <c r="AB222" s="91"/>
      <c r="AC222" s="91"/>
      <c r="AD222" s="91"/>
      <c r="AE222" s="91"/>
      <c r="AF222" s="91"/>
      <c r="AG222" s="91"/>
      <c r="AH222" s="91"/>
      <c r="AI222" s="91"/>
    </row>
    <row r="223" spans="1:35" s="18" customFormat="1" ht="13.35" customHeight="1" x14ac:dyDescent="0.25">
      <c r="A223" s="91"/>
      <c r="B223" s="91"/>
      <c r="C223" s="91"/>
      <c r="D223" s="91"/>
      <c r="E223" s="91"/>
      <c r="F223" s="112"/>
      <c r="G223" s="112"/>
      <c r="H223" s="92"/>
      <c r="I223" s="91"/>
      <c r="J223" s="91"/>
      <c r="K223" s="91"/>
      <c r="L223" s="91"/>
      <c r="M223" s="91"/>
      <c r="N223" s="91"/>
      <c r="O223" s="91"/>
      <c r="P223" s="91"/>
      <c r="Q223" s="91"/>
      <c r="R223" s="91"/>
      <c r="S223" s="91"/>
      <c r="T223" s="91"/>
      <c r="U223" s="91"/>
      <c r="V223" s="91"/>
      <c r="W223" s="91"/>
      <c r="X223" s="91"/>
      <c r="Y223" s="91"/>
      <c r="Z223" s="91"/>
      <c r="AA223" s="91"/>
      <c r="AB223" s="91"/>
      <c r="AC223" s="91"/>
      <c r="AD223" s="91"/>
      <c r="AE223" s="91"/>
      <c r="AF223" s="91"/>
      <c r="AG223" s="91"/>
      <c r="AH223" s="91"/>
      <c r="AI223" s="91"/>
    </row>
    <row r="224" spans="1:35" s="18" customFormat="1" ht="13.35" customHeight="1" x14ac:dyDescent="0.25">
      <c r="A224" s="91"/>
      <c r="B224" s="91"/>
      <c r="C224" s="91"/>
      <c r="D224" s="91"/>
      <c r="E224" s="91"/>
      <c r="F224" s="112"/>
      <c r="G224" s="112"/>
      <c r="H224" s="92"/>
      <c r="I224" s="91"/>
      <c r="J224" s="91"/>
      <c r="K224" s="91"/>
      <c r="L224" s="91"/>
      <c r="M224" s="91"/>
      <c r="N224" s="91"/>
      <c r="O224" s="91"/>
      <c r="P224" s="91"/>
      <c r="Q224" s="91"/>
      <c r="R224" s="91"/>
      <c r="S224" s="91"/>
      <c r="T224" s="91"/>
      <c r="U224" s="91"/>
      <c r="V224" s="91"/>
      <c r="W224" s="91"/>
      <c r="X224" s="91"/>
      <c r="Y224" s="91"/>
      <c r="Z224" s="91"/>
      <c r="AA224" s="91"/>
      <c r="AB224" s="91"/>
      <c r="AC224" s="91"/>
      <c r="AD224" s="91"/>
      <c r="AE224" s="91"/>
      <c r="AF224" s="91"/>
      <c r="AG224" s="91"/>
      <c r="AH224" s="91"/>
      <c r="AI224" s="91"/>
    </row>
    <row r="225" spans="1:35" s="18" customFormat="1" ht="13.35" customHeight="1" x14ac:dyDescent="0.25">
      <c r="A225" s="91"/>
      <c r="B225" s="91"/>
      <c r="C225" s="91"/>
      <c r="D225" s="91"/>
      <c r="E225" s="91"/>
      <c r="F225" s="112"/>
      <c r="G225" s="112"/>
      <c r="H225" s="92"/>
      <c r="I225" s="91"/>
      <c r="J225" s="91"/>
      <c r="K225" s="91"/>
      <c r="L225" s="91"/>
      <c r="M225" s="91"/>
      <c r="N225" s="91"/>
      <c r="O225" s="91"/>
      <c r="P225" s="91"/>
      <c r="Q225" s="91"/>
      <c r="R225" s="91"/>
      <c r="S225" s="91"/>
      <c r="T225" s="91"/>
      <c r="U225" s="91"/>
      <c r="V225" s="91"/>
      <c r="W225" s="91"/>
      <c r="X225" s="91"/>
      <c r="Y225" s="91"/>
      <c r="Z225" s="91"/>
      <c r="AA225" s="91"/>
      <c r="AB225" s="91"/>
      <c r="AC225" s="91"/>
      <c r="AD225" s="91"/>
      <c r="AE225" s="91"/>
      <c r="AF225" s="91"/>
      <c r="AG225" s="91"/>
      <c r="AH225" s="91"/>
      <c r="AI225" s="91"/>
    </row>
    <row r="226" spans="1:35" s="18" customFormat="1" ht="13.35" customHeight="1" x14ac:dyDescent="0.25">
      <c r="A226" s="91"/>
      <c r="B226" s="91"/>
      <c r="C226" s="91"/>
      <c r="D226" s="91"/>
      <c r="E226" s="91"/>
      <c r="F226" s="112"/>
      <c r="G226" s="112"/>
      <c r="H226" s="92"/>
      <c r="I226" s="91"/>
      <c r="J226" s="91"/>
      <c r="K226" s="91"/>
      <c r="L226" s="91"/>
      <c r="M226" s="91"/>
      <c r="N226" s="91"/>
      <c r="O226" s="91"/>
      <c r="P226" s="91"/>
      <c r="Q226" s="91"/>
      <c r="R226" s="91"/>
      <c r="S226" s="91"/>
      <c r="T226" s="91"/>
      <c r="U226" s="91"/>
      <c r="V226" s="91"/>
      <c r="W226" s="91"/>
      <c r="X226" s="91"/>
      <c r="Y226" s="91"/>
      <c r="Z226" s="91"/>
      <c r="AA226" s="91"/>
      <c r="AB226" s="91"/>
      <c r="AC226" s="91"/>
      <c r="AD226" s="91"/>
      <c r="AE226" s="91"/>
      <c r="AF226" s="91"/>
      <c r="AG226" s="91"/>
      <c r="AH226" s="91"/>
      <c r="AI226" s="91"/>
    </row>
    <row r="227" spans="1:35" s="18" customFormat="1" ht="13.35" customHeight="1" x14ac:dyDescent="0.25">
      <c r="A227" s="91"/>
      <c r="B227" s="91"/>
      <c r="C227" s="91"/>
      <c r="D227" s="91"/>
      <c r="E227" s="91"/>
      <c r="F227" s="112"/>
      <c r="G227" s="112"/>
      <c r="H227" s="92"/>
      <c r="I227" s="91"/>
      <c r="J227" s="91"/>
      <c r="K227" s="91"/>
      <c r="L227" s="91"/>
      <c r="M227" s="91"/>
      <c r="N227" s="91"/>
      <c r="O227" s="91"/>
      <c r="P227" s="91"/>
      <c r="Q227" s="91"/>
      <c r="R227" s="91"/>
      <c r="S227" s="91"/>
      <c r="T227" s="91"/>
      <c r="U227" s="91"/>
      <c r="V227" s="91"/>
      <c r="W227" s="91"/>
      <c r="X227" s="91"/>
      <c r="Y227" s="91"/>
      <c r="Z227" s="91"/>
      <c r="AA227" s="91"/>
      <c r="AB227" s="91"/>
      <c r="AC227" s="91"/>
      <c r="AD227" s="91"/>
      <c r="AE227" s="91"/>
      <c r="AF227" s="91"/>
      <c r="AG227" s="91"/>
      <c r="AH227" s="91"/>
      <c r="AI227" s="91"/>
    </row>
    <row r="228" spans="1:35" s="18" customFormat="1" ht="13.35" customHeight="1" x14ac:dyDescent="0.25">
      <c r="A228" s="91"/>
      <c r="B228" s="91"/>
      <c r="C228" s="91"/>
      <c r="D228" s="91"/>
      <c r="E228" s="91"/>
      <c r="F228" s="112"/>
      <c r="G228" s="112"/>
      <c r="H228" s="92"/>
      <c r="I228" s="91"/>
      <c r="J228" s="91"/>
      <c r="K228" s="91"/>
      <c r="L228" s="91"/>
      <c r="M228" s="91"/>
      <c r="N228" s="91"/>
      <c r="O228" s="91"/>
      <c r="P228" s="91"/>
      <c r="Q228" s="91"/>
      <c r="R228" s="91"/>
      <c r="S228" s="91"/>
      <c r="T228" s="91"/>
      <c r="U228" s="91"/>
      <c r="V228" s="91"/>
      <c r="W228" s="91"/>
      <c r="X228" s="91"/>
      <c r="Y228" s="91"/>
      <c r="Z228" s="91"/>
      <c r="AA228" s="91"/>
      <c r="AB228" s="91"/>
      <c r="AC228" s="91"/>
      <c r="AD228" s="91"/>
      <c r="AE228" s="91"/>
      <c r="AF228" s="91"/>
      <c r="AG228" s="91"/>
      <c r="AH228" s="91"/>
      <c r="AI228" s="91"/>
    </row>
    <row r="229" spans="1:35" s="18" customFormat="1" ht="13.35" customHeight="1" x14ac:dyDescent="0.25">
      <c r="A229" s="91"/>
      <c r="B229" s="91"/>
      <c r="C229" s="91"/>
      <c r="D229" s="91"/>
      <c r="E229" s="91"/>
      <c r="F229" s="112"/>
      <c r="G229" s="112"/>
      <c r="H229" s="92"/>
      <c r="I229" s="91"/>
      <c r="J229" s="91"/>
      <c r="K229" s="91"/>
      <c r="L229" s="91"/>
      <c r="M229" s="91"/>
      <c r="N229" s="91"/>
      <c r="O229" s="91"/>
      <c r="P229" s="91"/>
      <c r="Q229" s="91"/>
      <c r="R229" s="91"/>
      <c r="S229" s="91"/>
      <c r="T229" s="91"/>
      <c r="U229" s="91"/>
      <c r="V229" s="91"/>
      <c r="W229" s="91"/>
      <c r="X229" s="91"/>
      <c r="Y229" s="91"/>
      <c r="Z229" s="91"/>
      <c r="AA229" s="91"/>
      <c r="AB229" s="91"/>
      <c r="AC229" s="91"/>
      <c r="AD229" s="91"/>
      <c r="AE229" s="91"/>
      <c r="AF229" s="91"/>
      <c r="AG229" s="91"/>
      <c r="AH229" s="91"/>
      <c r="AI229" s="91"/>
    </row>
    <row r="230" spans="1:35" s="18" customFormat="1" ht="13.35" customHeight="1" x14ac:dyDescent="0.25">
      <c r="A230" s="91"/>
      <c r="B230" s="91"/>
      <c r="C230" s="91"/>
      <c r="D230" s="91"/>
      <c r="E230" s="91"/>
      <c r="F230" s="112"/>
      <c r="G230" s="112"/>
      <c r="H230" s="92"/>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row>
    <row r="231" spans="1:35" s="18" customFormat="1" ht="13.35" customHeight="1" x14ac:dyDescent="0.25">
      <c r="A231" s="91"/>
      <c r="B231" s="91"/>
      <c r="C231" s="91"/>
      <c r="D231" s="91"/>
      <c r="E231" s="91"/>
      <c r="F231" s="112"/>
      <c r="G231" s="112"/>
      <c r="H231" s="92"/>
      <c r="I231" s="91"/>
      <c r="J231" s="91"/>
      <c r="K231" s="91"/>
      <c r="L231" s="91"/>
      <c r="M231" s="91"/>
      <c r="N231" s="91"/>
      <c r="O231" s="91"/>
      <c r="P231" s="91"/>
      <c r="Q231" s="91"/>
      <c r="R231" s="91"/>
      <c r="S231" s="91"/>
      <c r="T231" s="91"/>
      <c r="U231" s="91"/>
      <c r="V231" s="91"/>
      <c r="W231" s="91"/>
      <c r="X231" s="91"/>
      <c r="Y231" s="91"/>
      <c r="Z231" s="91"/>
      <c r="AA231" s="91"/>
      <c r="AB231" s="91"/>
      <c r="AC231" s="91"/>
      <c r="AD231" s="91"/>
      <c r="AE231" s="91"/>
      <c r="AF231" s="91"/>
      <c r="AG231" s="91"/>
      <c r="AH231" s="91"/>
      <c r="AI231" s="91"/>
    </row>
    <row r="232" spans="1:35" s="18" customFormat="1" ht="13.35" customHeight="1" x14ac:dyDescent="0.25">
      <c r="A232" s="91"/>
      <c r="B232" s="91"/>
      <c r="C232" s="91"/>
      <c r="D232" s="91"/>
      <c r="E232" s="91"/>
      <c r="F232" s="112"/>
      <c r="G232" s="112"/>
      <c r="H232" s="92"/>
      <c r="I232" s="91"/>
      <c r="J232" s="91"/>
      <c r="K232" s="91"/>
      <c r="L232" s="91"/>
      <c r="M232" s="91"/>
      <c r="N232" s="91"/>
      <c r="O232" s="91"/>
      <c r="P232" s="91"/>
      <c r="Q232" s="91"/>
      <c r="R232" s="91"/>
      <c r="S232" s="91"/>
      <c r="T232" s="91"/>
      <c r="U232" s="91"/>
      <c r="V232" s="91"/>
      <c r="W232" s="91"/>
      <c r="X232" s="91"/>
      <c r="Y232" s="91"/>
      <c r="Z232" s="91"/>
      <c r="AA232" s="91"/>
      <c r="AB232" s="91"/>
      <c r="AC232" s="91"/>
      <c r="AD232" s="91"/>
      <c r="AE232" s="91"/>
      <c r="AF232" s="91"/>
      <c r="AG232" s="91"/>
      <c r="AH232" s="91"/>
      <c r="AI232" s="91"/>
    </row>
    <row r="233" spans="1:35" s="18" customFormat="1" ht="13.35" customHeight="1" x14ac:dyDescent="0.25">
      <c r="A233" s="91"/>
      <c r="B233" s="91"/>
      <c r="C233" s="91"/>
      <c r="D233" s="91"/>
      <c r="E233" s="91"/>
      <c r="F233" s="112"/>
      <c r="G233" s="112"/>
      <c r="H233" s="92"/>
      <c r="I233" s="91"/>
      <c r="J233" s="91"/>
      <c r="K233" s="91"/>
      <c r="L233" s="91"/>
      <c r="M233" s="91"/>
      <c r="N233" s="91"/>
      <c r="O233" s="91"/>
      <c r="P233" s="91"/>
      <c r="Q233" s="91"/>
      <c r="R233" s="91"/>
      <c r="S233" s="91"/>
      <c r="T233" s="91"/>
      <c r="U233" s="91"/>
      <c r="V233" s="91"/>
      <c r="W233" s="91"/>
      <c r="X233" s="91"/>
      <c r="Y233" s="91"/>
      <c r="Z233" s="91"/>
      <c r="AA233" s="91"/>
      <c r="AB233" s="91"/>
      <c r="AC233" s="91"/>
      <c r="AD233" s="91"/>
      <c r="AE233" s="91"/>
      <c r="AF233" s="91"/>
      <c r="AG233" s="91"/>
      <c r="AH233" s="91"/>
      <c r="AI233" s="91"/>
    </row>
    <row r="234" spans="1:35" s="18" customFormat="1" ht="13.35" customHeight="1" x14ac:dyDescent="0.25">
      <c r="A234" s="91"/>
      <c r="B234" s="91"/>
      <c r="C234" s="91"/>
      <c r="D234" s="91"/>
      <c r="E234" s="91"/>
      <c r="F234" s="112"/>
      <c r="G234" s="112"/>
      <c r="H234" s="92"/>
      <c r="I234" s="91"/>
      <c r="J234" s="91"/>
      <c r="K234" s="91"/>
      <c r="L234" s="91"/>
      <c r="M234" s="91"/>
      <c r="N234" s="91"/>
      <c r="O234" s="91"/>
      <c r="P234" s="91"/>
      <c r="Q234" s="91"/>
      <c r="R234" s="91"/>
      <c r="S234" s="91"/>
      <c r="T234" s="91"/>
      <c r="U234" s="91"/>
      <c r="V234" s="91"/>
      <c r="W234" s="91"/>
      <c r="X234" s="91"/>
      <c r="Y234" s="91"/>
      <c r="Z234" s="91"/>
      <c r="AA234" s="91"/>
      <c r="AB234" s="91"/>
      <c r="AC234" s="91"/>
      <c r="AD234" s="91"/>
      <c r="AE234" s="91"/>
      <c r="AF234" s="91"/>
      <c r="AG234" s="91"/>
      <c r="AH234" s="91"/>
      <c r="AI234" s="91"/>
    </row>
    <row r="235" spans="1:35" s="18" customFormat="1" ht="13.35" customHeight="1" x14ac:dyDescent="0.25">
      <c r="A235" s="91"/>
      <c r="B235" s="91"/>
      <c r="C235" s="91"/>
      <c r="D235" s="91"/>
      <c r="E235" s="91"/>
      <c r="F235" s="112"/>
      <c r="G235" s="112"/>
      <c r="H235" s="92"/>
      <c r="I235" s="91"/>
      <c r="J235" s="91"/>
      <c r="K235" s="91"/>
      <c r="L235" s="91"/>
      <c r="M235" s="91"/>
      <c r="N235" s="91"/>
      <c r="O235" s="91"/>
      <c r="P235" s="91"/>
      <c r="Q235" s="91"/>
      <c r="R235" s="91"/>
      <c r="S235" s="91"/>
      <c r="T235" s="91"/>
      <c r="U235" s="91"/>
      <c r="V235" s="91"/>
      <c r="W235" s="91"/>
      <c r="X235" s="91"/>
      <c r="Y235" s="91"/>
      <c r="Z235" s="91"/>
      <c r="AA235" s="91"/>
      <c r="AB235" s="91"/>
      <c r="AC235" s="91"/>
      <c r="AD235" s="91"/>
      <c r="AE235" s="91"/>
      <c r="AF235" s="91"/>
      <c r="AG235" s="91"/>
      <c r="AH235" s="91"/>
      <c r="AI235" s="91"/>
    </row>
    <row r="236" spans="1:35" s="18" customFormat="1" ht="13.35" customHeight="1" x14ac:dyDescent="0.25">
      <c r="A236" s="91"/>
      <c r="B236" s="91"/>
      <c r="C236" s="91"/>
      <c r="D236" s="91"/>
      <c r="E236" s="91"/>
      <c r="F236" s="112"/>
      <c r="G236" s="112"/>
      <c r="H236" s="92"/>
      <c r="I236" s="91"/>
      <c r="J236" s="91"/>
      <c r="K236" s="91"/>
      <c r="L236" s="91"/>
      <c r="M236" s="91"/>
      <c r="N236" s="91"/>
      <c r="O236" s="91"/>
      <c r="P236" s="91"/>
      <c r="Q236" s="91"/>
      <c r="R236" s="91"/>
      <c r="S236" s="91"/>
      <c r="T236" s="91"/>
      <c r="U236" s="91"/>
      <c r="V236" s="91"/>
      <c r="W236" s="91"/>
      <c r="X236" s="91"/>
      <c r="Y236" s="91"/>
      <c r="Z236" s="91"/>
      <c r="AA236" s="91"/>
      <c r="AB236" s="91"/>
      <c r="AC236" s="91"/>
      <c r="AD236" s="91"/>
      <c r="AE236" s="91"/>
      <c r="AF236" s="91"/>
      <c r="AG236" s="91"/>
      <c r="AH236" s="91"/>
      <c r="AI236" s="91"/>
    </row>
    <row r="237" spans="1:35" s="18" customFormat="1" ht="13.35" customHeight="1" x14ac:dyDescent="0.25">
      <c r="A237" s="91"/>
      <c r="B237" s="91"/>
      <c r="C237" s="91"/>
      <c r="D237" s="91"/>
      <c r="E237" s="91"/>
      <c r="F237" s="112"/>
      <c r="G237" s="112"/>
      <c r="H237" s="92"/>
      <c r="I237" s="91"/>
      <c r="J237" s="91"/>
      <c r="K237" s="91"/>
      <c r="L237" s="91"/>
      <c r="M237" s="91"/>
      <c r="N237" s="91"/>
      <c r="O237" s="91"/>
      <c r="P237" s="91"/>
      <c r="Q237" s="91"/>
      <c r="R237" s="91"/>
      <c r="S237" s="91"/>
      <c r="T237" s="91"/>
      <c r="U237" s="91"/>
      <c r="V237" s="91"/>
      <c r="W237" s="91"/>
      <c r="X237" s="91"/>
      <c r="Y237" s="91"/>
      <c r="Z237" s="91"/>
      <c r="AA237" s="91"/>
      <c r="AB237" s="91"/>
      <c r="AC237" s="91"/>
      <c r="AD237" s="91"/>
      <c r="AE237" s="91"/>
      <c r="AF237" s="91"/>
      <c r="AG237" s="91"/>
      <c r="AH237" s="91"/>
      <c r="AI237" s="91"/>
    </row>
    <row r="238" spans="1:35" s="18" customFormat="1" ht="13.35" customHeight="1" x14ac:dyDescent="0.25">
      <c r="A238" s="91"/>
      <c r="B238" s="91"/>
      <c r="C238" s="91"/>
      <c r="D238" s="91"/>
      <c r="E238" s="91"/>
      <c r="F238" s="112"/>
      <c r="G238" s="112"/>
      <c r="H238" s="92"/>
      <c r="I238" s="91"/>
      <c r="J238" s="91"/>
      <c r="K238" s="91"/>
      <c r="L238" s="91"/>
      <c r="M238" s="91"/>
      <c r="N238" s="91"/>
      <c r="O238" s="91"/>
      <c r="P238" s="91"/>
      <c r="Q238" s="91"/>
      <c r="R238" s="91"/>
      <c r="S238" s="91"/>
      <c r="T238" s="91"/>
      <c r="U238" s="91"/>
      <c r="V238" s="91"/>
      <c r="W238" s="91"/>
      <c r="X238" s="91"/>
      <c r="Y238" s="91"/>
      <c r="Z238" s="91"/>
      <c r="AA238" s="91"/>
      <c r="AB238" s="91"/>
      <c r="AC238" s="91"/>
      <c r="AD238" s="91"/>
      <c r="AE238" s="91"/>
      <c r="AF238" s="91"/>
      <c r="AG238" s="91"/>
      <c r="AH238" s="91"/>
      <c r="AI238" s="91"/>
    </row>
    <row r="239" spans="1:35" s="18" customFormat="1" ht="13.35" customHeight="1" x14ac:dyDescent="0.25">
      <c r="A239" s="91"/>
      <c r="B239" s="91"/>
      <c r="C239" s="91"/>
      <c r="D239" s="91"/>
      <c r="E239" s="91"/>
      <c r="F239" s="112"/>
      <c r="G239" s="112"/>
      <c r="H239" s="92"/>
      <c r="I239" s="91"/>
      <c r="J239" s="91"/>
      <c r="K239" s="91"/>
      <c r="L239" s="91"/>
      <c r="M239" s="91"/>
      <c r="N239" s="91"/>
      <c r="O239" s="91"/>
      <c r="P239" s="91"/>
      <c r="Q239" s="91"/>
      <c r="R239" s="91"/>
      <c r="S239" s="91"/>
      <c r="T239" s="91"/>
      <c r="U239" s="91"/>
      <c r="V239" s="91"/>
      <c r="W239" s="91"/>
      <c r="X239" s="91"/>
      <c r="Y239" s="91"/>
      <c r="Z239" s="91"/>
      <c r="AA239" s="91"/>
      <c r="AB239" s="91"/>
      <c r="AC239" s="91"/>
      <c r="AD239" s="91"/>
      <c r="AE239" s="91"/>
      <c r="AF239" s="91"/>
      <c r="AG239" s="91"/>
      <c r="AH239" s="91"/>
      <c r="AI239" s="91"/>
    </row>
    <row r="240" spans="1:35" s="18" customFormat="1" ht="13.35" customHeight="1" x14ac:dyDescent="0.25">
      <c r="A240" s="91"/>
      <c r="B240" s="91"/>
      <c r="C240" s="91"/>
      <c r="D240" s="91"/>
      <c r="E240" s="91"/>
      <c r="F240" s="112"/>
      <c r="G240" s="112"/>
      <c r="H240" s="92"/>
      <c r="I240" s="91"/>
      <c r="J240" s="91"/>
      <c r="K240" s="91"/>
      <c r="L240" s="91"/>
      <c r="M240" s="91"/>
      <c r="N240" s="91"/>
      <c r="O240" s="91"/>
      <c r="P240" s="91"/>
      <c r="Q240" s="91"/>
      <c r="R240" s="91"/>
      <c r="S240" s="91"/>
      <c r="T240" s="91"/>
      <c r="U240" s="91"/>
      <c r="V240" s="91"/>
      <c r="W240" s="91"/>
      <c r="X240" s="91"/>
      <c r="Y240" s="91"/>
      <c r="Z240" s="91"/>
      <c r="AA240" s="91"/>
      <c r="AB240" s="91"/>
      <c r="AC240" s="91"/>
      <c r="AD240" s="91"/>
      <c r="AE240" s="91"/>
      <c r="AF240" s="91"/>
      <c r="AG240" s="91"/>
      <c r="AH240" s="91"/>
      <c r="AI240" s="91"/>
    </row>
    <row r="241" spans="1:35" s="18" customFormat="1" ht="13.35" customHeight="1" x14ac:dyDescent="0.25">
      <c r="A241" s="91"/>
      <c r="B241" s="91"/>
      <c r="C241" s="91"/>
      <c r="D241" s="91"/>
      <c r="E241" s="91"/>
      <c r="F241" s="112"/>
      <c r="G241" s="112"/>
      <c r="H241" s="92"/>
      <c r="I241" s="91"/>
      <c r="J241" s="91"/>
      <c r="K241" s="91"/>
      <c r="L241" s="91"/>
      <c r="M241" s="91"/>
      <c r="N241" s="91"/>
      <c r="O241" s="91"/>
      <c r="P241" s="91"/>
      <c r="Q241" s="91"/>
      <c r="R241" s="91"/>
      <c r="S241" s="91"/>
      <c r="T241" s="91"/>
      <c r="U241" s="91"/>
      <c r="V241" s="91"/>
      <c r="W241" s="91"/>
      <c r="X241" s="91"/>
      <c r="Y241" s="91"/>
      <c r="Z241" s="91"/>
      <c r="AA241" s="91"/>
      <c r="AB241" s="91"/>
      <c r="AC241" s="91"/>
      <c r="AD241" s="91"/>
      <c r="AE241" s="91"/>
      <c r="AF241" s="91"/>
      <c r="AG241" s="91"/>
      <c r="AH241" s="91"/>
      <c r="AI241" s="91"/>
    </row>
    <row r="242" spans="1:35" s="18" customFormat="1" ht="13.35" customHeight="1" x14ac:dyDescent="0.25">
      <c r="A242" s="91"/>
      <c r="B242" s="91"/>
      <c r="C242" s="91"/>
      <c r="D242" s="91"/>
      <c r="E242" s="91"/>
      <c r="F242" s="112"/>
      <c r="G242" s="112"/>
      <c r="H242" s="92"/>
      <c r="I242" s="91"/>
      <c r="J242" s="91"/>
      <c r="K242" s="91"/>
      <c r="L242" s="91"/>
      <c r="M242" s="91"/>
      <c r="N242" s="91"/>
      <c r="O242" s="91"/>
      <c r="P242" s="91"/>
      <c r="Q242" s="91"/>
      <c r="R242" s="91"/>
      <c r="S242" s="91"/>
      <c r="T242" s="91"/>
      <c r="U242" s="91"/>
      <c r="V242" s="91"/>
      <c r="W242" s="91"/>
      <c r="X242" s="91"/>
      <c r="Y242" s="91"/>
      <c r="Z242" s="91"/>
      <c r="AA242" s="91"/>
      <c r="AB242" s="91"/>
      <c r="AC242" s="91"/>
      <c r="AD242" s="91"/>
      <c r="AE242" s="91"/>
      <c r="AF242" s="91"/>
      <c r="AG242" s="91"/>
      <c r="AH242" s="91"/>
      <c r="AI242" s="91"/>
    </row>
    <row r="243" spans="1:35" s="18" customFormat="1" ht="13.35" customHeight="1" x14ac:dyDescent="0.25">
      <c r="A243" s="91"/>
      <c r="B243" s="91"/>
      <c r="C243" s="91"/>
      <c r="D243" s="91"/>
      <c r="E243" s="91"/>
      <c r="F243" s="112"/>
      <c r="G243" s="112"/>
      <c r="H243" s="92"/>
      <c r="I243" s="91"/>
      <c r="J243" s="91"/>
      <c r="K243" s="91"/>
      <c r="L243" s="91"/>
      <c r="M243" s="91"/>
      <c r="N243" s="91"/>
      <c r="O243" s="91"/>
      <c r="P243" s="91"/>
      <c r="Q243" s="91"/>
      <c r="R243" s="91"/>
      <c r="S243" s="91"/>
      <c r="T243" s="91"/>
      <c r="U243" s="91"/>
      <c r="V243" s="91"/>
      <c r="W243" s="91"/>
      <c r="X243" s="91"/>
      <c r="Y243" s="91"/>
      <c r="Z243" s="91"/>
      <c r="AA243" s="91"/>
      <c r="AB243" s="91"/>
      <c r="AC243" s="91"/>
      <c r="AD243" s="91"/>
      <c r="AE243" s="91"/>
      <c r="AF243" s="91"/>
      <c r="AG243" s="91"/>
      <c r="AH243" s="91"/>
      <c r="AI243" s="91"/>
    </row>
    <row r="244" spans="1:35" s="18" customFormat="1" ht="13.35" customHeight="1" x14ac:dyDescent="0.25">
      <c r="A244" s="91"/>
      <c r="B244" s="91"/>
      <c r="C244" s="91"/>
      <c r="D244" s="91"/>
      <c r="E244" s="91"/>
      <c r="F244" s="112"/>
      <c r="G244" s="112"/>
      <c r="H244" s="92"/>
      <c r="I244" s="91"/>
      <c r="J244" s="91"/>
      <c r="K244" s="91"/>
      <c r="L244" s="91"/>
      <c r="M244" s="91"/>
      <c r="N244" s="91"/>
      <c r="O244" s="91"/>
      <c r="P244" s="91"/>
      <c r="Q244" s="91"/>
      <c r="R244" s="91"/>
      <c r="S244" s="91"/>
      <c r="T244" s="91"/>
      <c r="U244" s="91"/>
      <c r="V244" s="91"/>
      <c r="W244" s="91"/>
      <c r="X244" s="91"/>
      <c r="Y244" s="91"/>
      <c r="Z244" s="91"/>
      <c r="AA244" s="91"/>
      <c r="AB244" s="91"/>
      <c r="AC244" s="91"/>
      <c r="AD244" s="91"/>
      <c r="AE244" s="91"/>
      <c r="AF244" s="91"/>
      <c r="AG244" s="91"/>
      <c r="AH244" s="91"/>
      <c r="AI244" s="91"/>
    </row>
    <row r="245" spans="1:35" s="18" customFormat="1" ht="13.35" customHeight="1" x14ac:dyDescent="0.25">
      <c r="A245" s="91"/>
      <c r="B245" s="91"/>
      <c r="C245" s="91"/>
      <c r="D245" s="91"/>
      <c r="E245" s="91"/>
      <c r="F245" s="112"/>
      <c r="G245" s="112"/>
      <c r="H245" s="92"/>
      <c r="I245" s="91"/>
      <c r="J245" s="91"/>
      <c r="K245" s="91"/>
      <c r="L245" s="91"/>
      <c r="M245" s="91"/>
      <c r="N245" s="91"/>
      <c r="O245" s="91"/>
      <c r="P245" s="91"/>
      <c r="Q245" s="91"/>
      <c r="R245" s="91"/>
      <c r="S245" s="91"/>
      <c r="T245" s="91"/>
      <c r="U245" s="91"/>
      <c r="V245" s="91"/>
      <c r="W245" s="91"/>
      <c r="X245" s="91"/>
      <c r="Y245" s="91"/>
      <c r="Z245" s="91"/>
      <c r="AA245" s="91"/>
      <c r="AB245" s="91"/>
      <c r="AC245" s="91"/>
      <c r="AD245" s="91"/>
      <c r="AE245" s="91"/>
      <c r="AF245" s="91"/>
      <c r="AG245" s="91"/>
      <c r="AH245" s="91"/>
      <c r="AI245" s="91"/>
    </row>
    <row r="246" spans="1:35" s="18" customFormat="1" ht="13.35" customHeight="1" x14ac:dyDescent="0.25">
      <c r="A246" s="91"/>
      <c r="B246" s="91"/>
      <c r="C246" s="91"/>
      <c r="D246" s="91"/>
      <c r="E246" s="91"/>
      <c r="F246" s="112"/>
      <c r="G246" s="112"/>
      <c r="H246" s="92"/>
      <c r="I246" s="91"/>
      <c r="J246" s="91"/>
      <c r="K246" s="91"/>
      <c r="L246" s="91"/>
      <c r="M246" s="91"/>
      <c r="N246" s="91"/>
      <c r="O246" s="91"/>
      <c r="P246" s="91"/>
      <c r="Q246" s="91"/>
      <c r="R246" s="91"/>
      <c r="S246" s="91"/>
      <c r="T246" s="91"/>
      <c r="U246" s="91"/>
      <c r="V246" s="91"/>
      <c r="W246" s="91"/>
      <c r="X246" s="91"/>
      <c r="Y246" s="91"/>
      <c r="Z246" s="91"/>
      <c r="AA246" s="91"/>
      <c r="AB246" s="91"/>
      <c r="AC246" s="91"/>
      <c r="AD246" s="91"/>
      <c r="AE246" s="91"/>
      <c r="AF246" s="91"/>
      <c r="AG246" s="91"/>
      <c r="AH246" s="91"/>
      <c r="AI246" s="91"/>
    </row>
    <row r="247" spans="1:35" s="18" customFormat="1" ht="13.35" customHeight="1" x14ac:dyDescent="0.25">
      <c r="A247" s="91"/>
      <c r="B247" s="91"/>
      <c r="C247" s="91"/>
      <c r="D247" s="91"/>
      <c r="E247" s="91"/>
      <c r="F247" s="112"/>
      <c r="G247" s="112"/>
      <c r="H247" s="92"/>
      <c r="I247" s="91"/>
      <c r="J247" s="91"/>
      <c r="K247" s="91"/>
      <c r="L247" s="91"/>
      <c r="M247" s="91"/>
      <c r="N247" s="91"/>
      <c r="O247" s="91"/>
      <c r="P247" s="91"/>
      <c r="Q247" s="91"/>
      <c r="R247" s="91"/>
      <c r="S247" s="91"/>
      <c r="T247" s="91"/>
      <c r="U247" s="91"/>
      <c r="V247" s="91"/>
      <c r="W247" s="91"/>
      <c r="X247" s="91"/>
      <c r="Y247" s="91"/>
      <c r="Z247" s="91"/>
      <c r="AA247" s="91"/>
      <c r="AB247" s="91"/>
      <c r="AC247" s="91"/>
      <c r="AD247" s="91"/>
      <c r="AE247" s="91"/>
      <c r="AF247" s="91"/>
      <c r="AG247" s="91"/>
      <c r="AH247" s="91"/>
      <c r="AI247" s="91"/>
    </row>
    <row r="248" spans="1:35" s="18" customFormat="1" ht="13.35" customHeight="1" x14ac:dyDescent="0.25">
      <c r="A248" s="91"/>
      <c r="B248" s="91"/>
      <c r="C248" s="91"/>
      <c r="D248" s="91"/>
      <c r="E248" s="91"/>
      <c r="F248" s="112"/>
      <c r="G248" s="112"/>
      <c r="H248" s="92"/>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row>
    <row r="249" spans="1:35" s="18" customFormat="1" ht="13.35" customHeight="1" x14ac:dyDescent="0.25">
      <c r="A249" s="91"/>
      <c r="B249" s="91"/>
      <c r="C249" s="91"/>
      <c r="D249" s="91"/>
      <c r="E249" s="91"/>
      <c r="F249" s="112"/>
      <c r="G249" s="112"/>
      <c r="H249" s="92"/>
      <c r="I249" s="91"/>
      <c r="J249" s="91"/>
      <c r="K249" s="91"/>
      <c r="L249" s="91"/>
      <c r="M249" s="91"/>
      <c r="N249" s="91"/>
      <c r="O249" s="91"/>
      <c r="P249" s="91"/>
      <c r="Q249" s="91"/>
      <c r="R249" s="91"/>
      <c r="S249" s="91"/>
      <c r="T249" s="91"/>
      <c r="U249" s="91"/>
      <c r="V249" s="91"/>
      <c r="W249" s="91"/>
      <c r="X249" s="91"/>
      <c r="Y249" s="91"/>
      <c r="Z249" s="91"/>
      <c r="AA249" s="91"/>
      <c r="AB249" s="91"/>
      <c r="AC249" s="91"/>
      <c r="AD249" s="91"/>
      <c r="AE249" s="91"/>
      <c r="AF249" s="91"/>
      <c r="AG249" s="91"/>
      <c r="AH249" s="91"/>
      <c r="AI249" s="91"/>
    </row>
    <row r="250" spans="1:35" s="18" customFormat="1" ht="13.35" customHeight="1" x14ac:dyDescent="0.25">
      <c r="A250" s="91"/>
      <c r="B250" s="91"/>
      <c r="C250" s="91"/>
      <c r="D250" s="91"/>
      <c r="E250" s="91"/>
      <c r="F250" s="112"/>
      <c r="G250" s="112"/>
      <c r="H250" s="92"/>
      <c r="I250" s="91"/>
      <c r="J250" s="91"/>
      <c r="K250" s="91"/>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row>
    <row r="251" spans="1:35" s="18" customFormat="1" ht="13.35" customHeight="1" x14ac:dyDescent="0.25">
      <c r="A251" s="91"/>
      <c r="B251" s="91"/>
      <c r="C251" s="91"/>
      <c r="D251" s="91"/>
      <c r="E251" s="91"/>
      <c r="F251" s="112"/>
      <c r="G251" s="112"/>
      <c r="H251" s="92"/>
      <c r="I251" s="91"/>
      <c r="J251" s="91"/>
      <c r="K251" s="91"/>
      <c r="L251" s="91"/>
      <c r="M251" s="91"/>
      <c r="N251" s="91"/>
      <c r="O251" s="91"/>
      <c r="P251" s="91"/>
      <c r="Q251" s="91"/>
      <c r="R251" s="91"/>
      <c r="S251" s="91"/>
      <c r="T251" s="91"/>
      <c r="U251" s="91"/>
      <c r="V251" s="91"/>
      <c r="W251" s="91"/>
      <c r="X251" s="91"/>
      <c r="Y251" s="91"/>
      <c r="Z251" s="91"/>
      <c r="AA251" s="91"/>
      <c r="AB251" s="91"/>
      <c r="AC251" s="91"/>
      <c r="AD251" s="91"/>
      <c r="AE251" s="91"/>
      <c r="AF251" s="91"/>
      <c r="AG251" s="91"/>
      <c r="AH251" s="91"/>
      <c r="AI251" s="91"/>
    </row>
    <row r="252" spans="1:35" s="18" customFormat="1" ht="13.35" customHeight="1" x14ac:dyDescent="0.25">
      <c r="A252" s="91"/>
      <c r="B252" s="91"/>
      <c r="C252" s="91"/>
      <c r="D252" s="91"/>
      <c r="E252" s="91"/>
      <c r="F252" s="112"/>
      <c r="G252" s="112"/>
      <c r="H252" s="92"/>
      <c r="I252" s="91"/>
      <c r="J252" s="91"/>
      <c r="K252" s="91"/>
      <c r="L252" s="91"/>
      <c r="M252" s="91"/>
      <c r="N252" s="91"/>
      <c r="O252" s="91"/>
      <c r="P252" s="91"/>
      <c r="Q252" s="91"/>
      <c r="R252" s="91"/>
      <c r="S252" s="91"/>
      <c r="T252" s="91"/>
      <c r="U252" s="91"/>
      <c r="V252" s="91"/>
      <c r="W252" s="91"/>
      <c r="X252" s="91"/>
      <c r="Y252" s="91"/>
      <c r="Z252" s="91"/>
      <c r="AA252" s="91"/>
      <c r="AB252" s="91"/>
      <c r="AC252" s="91"/>
      <c r="AD252" s="91"/>
      <c r="AE252" s="91"/>
      <c r="AF252" s="91"/>
      <c r="AG252" s="91"/>
      <c r="AH252" s="91"/>
      <c r="AI252" s="91"/>
    </row>
    <row r="253" spans="1:35" s="18" customFormat="1" ht="13.35" customHeight="1" x14ac:dyDescent="0.25">
      <c r="A253" s="91"/>
      <c r="B253" s="91"/>
      <c r="C253" s="91"/>
      <c r="D253" s="91"/>
      <c r="E253" s="91"/>
      <c r="F253" s="112"/>
      <c r="G253" s="112"/>
      <c r="H253" s="92"/>
      <c r="I253" s="91"/>
      <c r="J253" s="91"/>
      <c r="K253" s="91"/>
      <c r="L253" s="91"/>
      <c r="M253" s="91"/>
      <c r="N253" s="91"/>
      <c r="O253" s="91"/>
      <c r="P253" s="91"/>
      <c r="Q253" s="91"/>
      <c r="R253" s="91"/>
      <c r="S253" s="91"/>
      <c r="T253" s="91"/>
      <c r="U253" s="91"/>
      <c r="V253" s="91"/>
      <c r="W253" s="91"/>
      <c r="X253" s="91"/>
      <c r="Y253" s="91"/>
      <c r="Z253" s="91"/>
      <c r="AA253" s="91"/>
      <c r="AB253" s="91"/>
      <c r="AC253" s="91"/>
      <c r="AD253" s="91"/>
      <c r="AE253" s="91"/>
      <c r="AF253" s="91"/>
      <c r="AG253" s="91"/>
      <c r="AH253" s="91"/>
      <c r="AI253" s="91"/>
    </row>
    <row r="254" spans="1:35" s="18" customFormat="1" ht="13.35" customHeight="1" x14ac:dyDescent="0.25">
      <c r="A254" s="91"/>
      <c r="B254" s="91"/>
      <c r="C254" s="91"/>
      <c r="D254" s="91"/>
      <c r="E254" s="91"/>
      <c r="F254" s="112"/>
      <c r="G254" s="112"/>
      <c r="H254" s="92"/>
      <c r="I254" s="91"/>
      <c r="J254" s="91"/>
      <c r="K254" s="91"/>
      <c r="L254" s="91"/>
      <c r="M254" s="91"/>
      <c r="N254" s="91"/>
      <c r="O254" s="91"/>
      <c r="P254" s="91"/>
      <c r="Q254" s="91"/>
      <c r="R254" s="91"/>
      <c r="S254" s="91"/>
      <c r="T254" s="91"/>
      <c r="U254" s="91"/>
      <c r="V254" s="91"/>
      <c r="W254" s="91"/>
      <c r="X254" s="91"/>
      <c r="Y254" s="91"/>
      <c r="Z254" s="91"/>
      <c r="AA254" s="91"/>
      <c r="AB254" s="91"/>
      <c r="AC254" s="91"/>
      <c r="AD254" s="91"/>
      <c r="AE254" s="91"/>
      <c r="AF254" s="91"/>
      <c r="AG254" s="91"/>
      <c r="AH254" s="91"/>
      <c r="AI254" s="91"/>
    </row>
    <row r="255" spans="1:35" s="18" customFormat="1" ht="13.35" customHeight="1" x14ac:dyDescent="0.25">
      <c r="A255" s="91"/>
      <c r="B255" s="91"/>
      <c r="C255" s="91"/>
      <c r="D255" s="91"/>
      <c r="E255" s="91"/>
      <c r="F255" s="112"/>
      <c r="G255" s="112"/>
      <c r="H255" s="92"/>
      <c r="I255" s="91"/>
      <c r="J255" s="91"/>
      <c r="K255" s="91"/>
      <c r="L255" s="91"/>
      <c r="M255" s="91"/>
      <c r="N255" s="91"/>
      <c r="O255" s="91"/>
      <c r="P255" s="91"/>
      <c r="Q255" s="91"/>
      <c r="R255" s="91"/>
      <c r="S255" s="91"/>
      <c r="T255" s="91"/>
      <c r="U255" s="91"/>
      <c r="V255" s="91"/>
      <c r="W255" s="91"/>
      <c r="X255" s="91"/>
      <c r="Y255" s="91"/>
      <c r="Z255" s="91"/>
      <c r="AA255" s="91"/>
      <c r="AB255" s="91"/>
      <c r="AC255" s="91"/>
      <c r="AD255" s="91"/>
      <c r="AE255" s="91"/>
      <c r="AF255" s="91"/>
      <c r="AG255" s="91"/>
      <c r="AH255" s="91"/>
      <c r="AI255" s="91"/>
    </row>
    <row r="256" spans="1:35" s="18" customFormat="1" ht="13.35" customHeight="1" x14ac:dyDescent="0.25">
      <c r="A256" s="91"/>
      <c r="B256" s="91"/>
      <c r="C256" s="91"/>
      <c r="D256" s="91"/>
      <c r="E256" s="91"/>
      <c r="F256" s="112"/>
      <c r="G256" s="112"/>
      <c r="H256" s="92"/>
      <c r="I256" s="91"/>
      <c r="J256" s="91"/>
      <c r="K256" s="91"/>
      <c r="L256" s="91"/>
      <c r="M256" s="91"/>
      <c r="N256" s="91"/>
      <c r="O256" s="91"/>
      <c r="P256" s="91"/>
      <c r="Q256" s="91"/>
      <c r="R256" s="91"/>
      <c r="S256" s="91"/>
      <c r="T256" s="91"/>
      <c r="U256" s="91"/>
      <c r="V256" s="91"/>
      <c r="W256" s="91"/>
      <c r="X256" s="91"/>
      <c r="Y256" s="91"/>
      <c r="Z256" s="91"/>
      <c r="AA256" s="91"/>
      <c r="AB256" s="91"/>
      <c r="AC256" s="91"/>
      <c r="AD256" s="91"/>
      <c r="AE256" s="91"/>
      <c r="AF256" s="91"/>
      <c r="AG256" s="91"/>
      <c r="AH256" s="91"/>
      <c r="AI256" s="91"/>
    </row>
    <row r="257" spans="1:35" s="18" customFormat="1" ht="13.35" customHeight="1" x14ac:dyDescent="0.25">
      <c r="A257" s="91"/>
      <c r="B257" s="91"/>
      <c r="C257" s="91"/>
      <c r="D257" s="91"/>
      <c r="E257" s="91"/>
      <c r="F257" s="112"/>
      <c r="G257" s="112"/>
      <c r="H257" s="92"/>
      <c r="I257" s="91"/>
      <c r="J257" s="91"/>
      <c r="K257" s="91"/>
      <c r="L257" s="91"/>
      <c r="M257" s="91"/>
      <c r="N257" s="91"/>
      <c r="O257" s="91"/>
      <c r="P257" s="91"/>
      <c r="Q257" s="91"/>
      <c r="R257" s="91"/>
      <c r="S257" s="91"/>
      <c r="T257" s="91"/>
      <c r="U257" s="91"/>
      <c r="V257" s="91"/>
      <c r="W257" s="91"/>
      <c r="X257" s="91"/>
      <c r="Y257" s="91"/>
      <c r="Z257" s="91"/>
      <c r="AA257" s="91"/>
      <c r="AB257" s="91"/>
      <c r="AC257" s="91"/>
      <c r="AD257" s="91"/>
      <c r="AE257" s="91"/>
      <c r="AF257" s="91"/>
      <c r="AG257" s="91"/>
      <c r="AH257" s="91"/>
      <c r="AI257" s="91"/>
    </row>
    <row r="258" spans="1:35" s="18" customFormat="1" ht="13.35" customHeight="1" x14ac:dyDescent="0.25">
      <c r="A258" s="91"/>
      <c r="B258" s="91"/>
      <c r="C258" s="91"/>
      <c r="D258" s="91"/>
      <c r="E258" s="91"/>
      <c r="F258" s="112"/>
      <c r="G258" s="112"/>
      <c r="H258" s="92"/>
      <c r="I258" s="91"/>
      <c r="J258" s="91"/>
      <c r="K258" s="91"/>
      <c r="L258" s="91"/>
      <c r="M258" s="91"/>
      <c r="N258" s="91"/>
      <c r="O258" s="91"/>
      <c r="P258" s="91"/>
      <c r="Q258" s="91"/>
      <c r="R258" s="91"/>
      <c r="S258" s="91"/>
      <c r="T258" s="91"/>
      <c r="U258" s="91"/>
      <c r="V258" s="91"/>
      <c r="W258" s="91"/>
      <c r="X258" s="91"/>
      <c r="Y258" s="91"/>
      <c r="Z258" s="91"/>
      <c r="AA258" s="91"/>
      <c r="AB258" s="91"/>
      <c r="AC258" s="91"/>
      <c r="AD258" s="91"/>
      <c r="AE258" s="91"/>
      <c r="AF258" s="91"/>
      <c r="AG258" s="91"/>
      <c r="AH258" s="91"/>
      <c r="AI258" s="91"/>
    </row>
    <row r="259" spans="1:35" s="18" customFormat="1" ht="13.35" customHeight="1" x14ac:dyDescent="0.25">
      <c r="A259" s="91"/>
      <c r="B259" s="91"/>
      <c r="C259" s="91"/>
      <c r="D259" s="91"/>
      <c r="E259" s="91"/>
      <c r="F259" s="112"/>
      <c r="G259" s="112"/>
      <c r="H259" s="92"/>
      <c r="I259" s="91"/>
      <c r="J259" s="91"/>
      <c r="K259" s="91"/>
      <c r="L259" s="91"/>
      <c r="M259" s="91"/>
      <c r="N259" s="91"/>
      <c r="O259" s="91"/>
      <c r="P259" s="91"/>
      <c r="Q259" s="91"/>
      <c r="R259" s="91"/>
      <c r="S259" s="91"/>
      <c r="T259" s="91"/>
      <c r="U259" s="91"/>
      <c r="V259" s="91"/>
      <c r="W259" s="91"/>
      <c r="X259" s="91"/>
      <c r="Y259" s="91"/>
      <c r="Z259" s="91"/>
      <c r="AA259" s="91"/>
      <c r="AB259" s="91"/>
      <c r="AC259" s="91"/>
      <c r="AD259" s="91"/>
      <c r="AE259" s="91"/>
      <c r="AF259" s="91"/>
      <c r="AG259" s="91"/>
      <c r="AH259" s="91"/>
      <c r="AI259" s="91"/>
    </row>
    <row r="260" spans="1:35" s="18" customFormat="1" ht="13.35" customHeight="1" x14ac:dyDescent="0.25">
      <c r="A260" s="91"/>
      <c r="B260" s="91"/>
      <c r="C260" s="91"/>
      <c r="D260" s="91"/>
      <c r="E260" s="91"/>
      <c r="F260" s="112"/>
      <c r="G260" s="112"/>
      <c r="H260" s="92"/>
      <c r="I260" s="91"/>
      <c r="J260" s="91"/>
      <c r="K260" s="91"/>
      <c r="L260" s="91"/>
      <c r="M260" s="91"/>
      <c r="N260" s="91"/>
      <c r="O260" s="91"/>
      <c r="P260" s="91"/>
      <c r="Q260" s="91"/>
      <c r="R260" s="91"/>
      <c r="S260" s="91"/>
      <c r="T260" s="91"/>
      <c r="U260" s="91"/>
      <c r="V260" s="91"/>
      <c r="W260" s="91"/>
      <c r="X260" s="91"/>
      <c r="Y260" s="91"/>
      <c r="Z260" s="91"/>
      <c r="AA260" s="91"/>
      <c r="AB260" s="91"/>
      <c r="AC260" s="91"/>
      <c r="AD260" s="91"/>
      <c r="AE260" s="91"/>
      <c r="AF260" s="91"/>
      <c r="AG260" s="91"/>
      <c r="AH260" s="91"/>
      <c r="AI260" s="91"/>
    </row>
    <row r="261" spans="1:35" s="18" customFormat="1" ht="13.35" customHeight="1" x14ac:dyDescent="0.25">
      <c r="A261" s="91"/>
      <c r="B261" s="91"/>
      <c r="C261" s="91"/>
      <c r="D261" s="91"/>
      <c r="E261" s="91"/>
      <c r="F261" s="112"/>
      <c r="G261" s="112"/>
      <c r="H261" s="92"/>
      <c r="I261" s="91"/>
      <c r="J261" s="91"/>
      <c r="K261" s="91"/>
      <c r="L261" s="91"/>
      <c r="M261" s="91"/>
      <c r="N261" s="91"/>
      <c r="O261" s="91"/>
      <c r="P261" s="91"/>
      <c r="Q261" s="91"/>
      <c r="R261" s="91"/>
      <c r="S261" s="91"/>
      <c r="T261" s="91"/>
      <c r="U261" s="91"/>
      <c r="V261" s="91"/>
      <c r="W261" s="91"/>
      <c r="X261" s="91"/>
      <c r="Y261" s="91"/>
      <c r="Z261" s="91"/>
      <c r="AA261" s="91"/>
      <c r="AB261" s="91"/>
      <c r="AC261" s="91"/>
      <c r="AD261" s="91"/>
      <c r="AE261" s="91"/>
      <c r="AF261" s="91"/>
      <c r="AG261" s="91"/>
      <c r="AH261" s="91"/>
      <c r="AI261" s="91"/>
    </row>
    <row r="262" spans="1:35" s="18" customFormat="1" ht="13.35" customHeight="1" x14ac:dyDescent="0.25">
      <c r="A262" s="91"/>
      <c r="B262" s="91"/>
      <c r="C262" s="91"/>
      <c r="D262" s="91"/>
      <c r="E262" s="91"/>
      <c r="F262" s="112"/>
      <c r="G262" s="112"/>
      <c r="H262" s="92"/>
      <c r="I262" s="91"/>
      <c r="J262" s="91"/>
      <c r="K262" s="91"/>
      <c r="L262" s="91"/>
      <c r="M262" s="91"/>
      <c r="N262" s="91"/>
      <c r="O262" s="91"/>
      <c r="P262" s="91"/>
      <c r="Q262" s="91"/>
      <c r="R262" s="91"/>
      <c r="S262" s="91"/>
      <c r="T262" s="91"/>
      <c r="U262" s="91"/>
      <c r="V262" s="91"/>
      <c r="W262" s="91"/>
      <c r="X262" s="91"/>
      <c r="Y262" s="91"/>
      <c r="Z262" s="91"/>
      <c r="AA262" s="91"/>
      <c r="AB262" s="91"/>
      <c r="AC262" s="91"/>
      <c r="AD262" s="91"/>
      <c r="AE262" s="91"/>
      <c r="AF262" s="91"/>
      <c r="AG262" s="91"/>
      <c r="AH262" s="91"/>
      <c r="AI262" s="91"/>
    </row>
    <row r="263" spans="1:35" s="18" customFormat="1" ht="13.35" customHeight="1" x14ac:dyDescent="0.25">
      <c r="A263" s="9"/>
      <c r="B263" s="9"/>
      <c r="C263" s="9"/>
      <c r="D263" s="91"/>
      <c r="E263" s="91"/>
      <c r="F263" s="112"/>
      <c r="G263" s="9"/>
      <c r="H263" s="9"/>
      <c r="I263" s="91"/>
      <c r="J263" s="91"/>
      <c r="K263" s="91"/>
      <c r="L263" s="91"/>
      <c r="M263" s="91"/>
      <c r="N263" s="91"/>
      <c r="O263" s="91"/>
      <c r="P263" s="91"/>
      <c r="Q263" s="91"/>
      <c r="R263" s="91"/>
      <c r="S263" s="91"/>
      <c r="T263" s="91"/>
      <c r="U263" s="91"/>
      <c r="V263" s="91"/>
      <c r="W263" s="91"/>
      <c r="X263" s="91"/>
      <c r="Y263" s="91"/>
      <c r="Z263" s="91"/>
      <c r="AA263" s="91"/>
      <c r="AB263" s="91"/>
      <c r="AC263" s="91"/>
      <c r="AD263" s="91"/>
      <c r="AE263" s="91"/>
      <c r="AF263" s="91"/>
      <c r="AG263" s="91"/>
      <c r="AH263" s="91"/>
      <c r="AI263" s="91"/>
    </row>
    <row r="264" spans="1:35" s="18" customFormat="1" ht="13.35" customHeight="1" x14ac:dyDescent="0.2">
      <c r="A264" s="9"/>
      <c r="B264" s="9"/>
      <c r="C264" s="9"/>
      <c r="D264" s="9"/>
      <c r="E264" s="9"/>
      <c r="F264" s="9"/>
      <c r="G264" s="9"/>
      <c r="H264" s="9"/>
      <c r="I264" s="91"/>
      <c r="J264" s="91"/>
      <c r="K264" s="91"/>
      <c r="L264" s="91"/>
      <c r="M264" s="91"/>
      <c r="N264" s="91"/>
      <c r="O264" s="91"/>
      <c r="P264" s="91"/>
      <c r="Q264" s="91"/>
      <c r="R264" s="91"/>
      <c r="S264" s="91"/>
      <c r="T264" s="91"/>
      <c r="U264" s="91"/>
      <c r="V264" s="91"/>
      <c r="W264" s="91"/>
      <c r="X264" s="91"/>
      <c r="Y264" s="91"/>
      <c r="Z264" s="91"/>
      <c r="AA264" s="91"/>
      <c r="AB264" s="91"/>
      <c r="AC264" s="91"/>
      <c r="AD264" s="91"/>
      <c r="AE264" s="91"/>
      <c r="AF264" s="91"/>
      <c r="AG264" s="91"/>
      <c r="AH264" s="91"/>
      <c r="AI264" s="91"/>
    </row>
    <row r="265" spans="1:35" s="18" customFormat="1" ht="13.35" customHeight="1" x14ac:dyDescent="0.2">
      <c r="A265" s="9"/>
      <c r="B265" s="9"/>
      <c r="C265" s="9"/>
      <c r="D265" s="9"/>
      <c r="E265" s="9"/>
      <c r="F265" s="9"/>
      <c r="G265" s="9"/>
      <c r="H265" s="9"/>
      <c r="I265" s="91"/>
      <c r="J265" s="91"/>
      <c r="K265" s="91"/>
      <c r="L265" s="91"/>
      <c r="M265" s="91"/>
      <c r="N265" s="91"/>
      <c r="O265" s="91"/>
      <c r="P265" s="91"/>
      <c r="Q265" s="91"/>
      <c r="R265" s="91"/>
      <c r="S265" s="91"/>
      <c r="T265" s="91"/>
      <c r="U265" s="91"/>
      <c r="V265" s="91"/>
      <c r="W265" s="91"/>
      <c r="X265" s="91"/>
      <c r="Y265" s="91"/>
      <c r="Z265" s="91"/>
      <c r="AA265" s="91"/>
      <c r="AB265" s="91"/>
      <c r="AC265" s="91"/>
      <c r="AD265" s="91"/>
      <c r="AE265" s="91"/>
      <c r="AF265" s="91"/>
      <c r="AG265" s="91"/>
      <c r="AH265" s="91"/>
      <c r="AI265" s="91"/>
    </row>
    <row r="266" spans="1:35" s="18" customFormat="1" ht="13.35" customHeight="1" x14ac:dyDescent="0.2">
      <c r="A266" s="9"/>
      <c r="B266" s="9"/>
      <c r="C266" s="9"/>
      <c r="D266" s="9"/>
      <c r="E266" s="9"/>
      <c r="F266" s="9"/>
      <c r="G266" s="9"/>
      <c r="H266" s="9"/>
      <c r="I266" s="91"/>
      <c r="J266" s="91"/>
      <c r="K266" s="91"/>
      <c r="L266" s="91"/>
      <c r="M266" s="91"/>
      <c r="N266" s="91"/>
      <c r="O266" s="91"/>
      <c r="P266" s="91"/>
      <c r="Q266" s="91"/>
      <c r="R266" s="91"/>
      <c r="S266" s="91"/>
      <c r="T266" s="91"/>
      <c r="U266" s="91"/>
      <c r="V266" s="91"/>
      <c r="W266" s="91"/>
      <c r="X266" s="91"/>
      <c r="Y266" s="91"/>
      <c r="Z266" s="91"/>
      <c r="AA266" s="91"/>
      <c r="AB266" s="91"/>
      <c r="AC266" s="91"/>
      <c r="AD266" s="91"/>
      <c r="AE266" s="91"/>
      <c r="AF266" s="91"/>
      <c r="AG266" s="91"/>
      <c r="AH266" s="91"/>
      <c r="AI266" s="91"/>
    </row>
    <row r="267" spans="1:35" s="18" customFormat="1" ht="13.35" customHeight="1" x14ac:dyDescent="0.2">
      <c r="A267" s="9"/>
      <c r="B267" s="9"/>
      <c r="C267" s="9"/>
      <c r="D267" s="9"/>
      <c r="E267" s="9"/>
      <c r="F267" s="9"/>
      <c r="G267" s="9"/>
      <c r="H267" s="9"/>
      <c r="I267" s="91"/>
      <c r="J267" s="91"/>
      <c r="K267" s="91"/>
      <c r="L267" s="91"/>
      <c r="M267" s="91"/>
      <c r="N267" s="91"/>
      <c r="O267" s="91"/>
      <c r="P267" s="91"/>
      <c r="Q267" s="91"/>
      <c r="R267" s="91"/>
      <c r="S267" s="91"/>
      <c r="T267" s="91"/>
      <c r="U267" s="91"/>
      <c r="V267" s="91"/>
      <c r="W267" s="91"/>
      <c r="X267" s="91"/>
      <c r="Y267" s="91"/>
      <c r="Z267" s="91"/>
      <c r="AA267" s="91"/>
      <c r="AB267" s="91"/>
      <c r="AC267" s="91"/>
      <c r="AD267" s="91"/>
      <c r="AE267" s="91"/>
      <c r="AF267" s="91"/>
      <c r="AG267" s="91"/>
      <c r="AH267" s="91"/>
      <c r="AI267" s="91"/>
    </row>
    <row r="268" spans="1:35" s="18" customFormat="1" ht="13.35" customHeight="1" x14ac:dyDescent="0.2">
      <c r="A268" s="9"/>
      <c r="B268" s="9"/>
      <c r="C268" s="9"/>
      <c r="D268" s="9"/>
      <c r="E268" s="9"/>
      <c r="F268" s="9"/>
      <c r="G268" s="9"/>
      <c r="H268" s="9"/>
      <c r="I268" s="91"/>
      <c r="J268" s="91"/>
      <c r="K268" s="91"/>
      <c r="L268" s="91"/>
      <c r="M268" s="91"/>
      <c r="N268" s="91"/>
      <c r="O268" s="91"/>
      <c r="P268" s="91"/>
      <c r="Q268" s="91"/>
      <c r="R268" s="91"/>
      <c r="S268" s="91"/>
      <c r="T268" s="91"/>
      <c r="U268" s="91"/>
      <c r="V268" s="91"/>
      <c r="W268" s="91"/>
      <c r="X268" s="91"/>
      <c r="Y268" s="91"/>
      <c r="Z268" s="91"/>
      <c r="AA268" s="91"/>
      <c r="AB268" s="91"/>
      <c r="AC268" s="91"/>
      <c r="AD268" s="91"/>
      <c r="AE268" s="91"/>
      <c r="AF268" s="91"/>
      <c r="AG268" s="91"/>
      <c r="AH268" s="91"/>
      <c r="AI268" s="91"/>
    </row>
    <row r="269" spans="1:35" s="18" customFormat="1" ht="13.35" customHeight="1" x14ac:dyDescent="0.2">
      <c r="A269" s="9"/>
      <c r="B269" s="9"/>
      <c r="C269" s="9"/>
      <c r="D269" s="9"/>
      <c r="E269" s="9"/>
      <c r="F269" s="9"/>
      <c r="G269" s="9"/>
      <c r="H269" s="9"/>
      <c r="I269" s="91"/>
      <c r="J269" s="91"/>
      <c r="K269" s="91"/>
      <c r="L269" s="91"/>
      <c r="M269" s="91"/>
      <c r="N269" s="91"/>
      <c r="O269" s="91"/>
      <c r="P269" s="91"/>
      <c r="Q269" s="91"/>
      <c r="R269" s="91"/>
      <c r="S269" s="91"/>
      <c r="T269" s="91"/>
      <c r="U269" s="91"/>
      <c r="V269" s="91"/>
      <c r="W269" s="91"/>
      <c r="X269" s="91"/>
      <c r="Y269" s="91"/>
      <c r="Z269" s="91"/>
      <c r="AA269" s="91"/>
      <c r="AB269" s="91"/>
      <c r="AC269" s="91"/>
      <c r="AD269" s="91"/>
      <c r="AE269" s="91"/>
      <c r="AF269" s="91"/>
      <c r="AG269" s="91"/>
      <c r="AH269" s="91"/>
      <c r="AI269" s="91"/>
    </row>
    <row r="270" spans="1:35" s="18" customFormat="1" ht="13.35" customHeight="1" x14ac:dyDescent="0.2">
      <c r="A270" s="9"/>
      <c r="B270" s="9"/>
      <c r="C270" s="9"/>
      <c r="D270" s="9"/>
      <c r="E270" s="9"/>
      <c r="F270" s="9"/>
      <c r="G270" s="9"/>
      <c r="H270" s="9"/>
      <c r="I270" s="91"/>
      <c r="J270" s="91"/>
      <c r="K270" s="91"/>
      <c r="L270" s="91"/>
      <c r="M270" s="91"/>
      <c r="N270" s="91"/>
      <c r="O270" s="91"/>
      <c r="P270" s="91"/>
      <c r="Q270" s="91"/>
      <c r="R270" s="91"/>
      <c r="S270" s="91"/>
      <c r="T270" s="91"/>
      <c r="U270" s="91"/>
      <c r="V270" s="91"/>
      <c r="W270" s="91"/>
      <c r="X270" s="91"/>
      <c r="Y270" s="91"/>
      <c r="Z270" s="91"/>
      <c r="AA270" s="91"/>
      <c r="AB270" s="91"/>
      <c r="AC270" s="91"/>
      <c r="AD270" s="91"/>
      <c r="AE270" s="91"/>
      <c r="AF270" s="91"/>
      <c r="AG270" s="91"/>
      <c r="AH270" s="91"/>
      <c r="AI270" s="91"/>
    </row>
    <row r="271" spans="1:35" s="18" customFormat="1" ht="13.35" customHeight="1" x14ac:dyDescent="0.2">
      <c r="A271" s="9"/>
      <c r="B271" s="9"/>
      <c r="C271" s="9"/>
      <c r="D271" s="9"/>
      <c r="E271" s="9"/>
      <c r="F271" s="9"/>
      <c r="G271" s="9"/>
      <c r="H271" s="9"/>
      <c r="I271" s="91"/>
      <c r="J271" s="91"/>
      <c r="K271" s="91"/>
      <c r="L271" s="91"/>
      <c r="M271" s="91"/>
      <c r="N271" s="91"/>
      <c r="O271" s="91"/>
      <c r="P271" s="91"/>
      <c r="Q271" s="91"/>
      <c r="R271" s="91"/>
      <c r="S271" s="91"/>
      <c r="T271" s="91"/>
      <c r="U271" s="91"/>
      <c r="V271" s="91"/>
      <c r="W271" s="91"/>
      <c r="X271" s="91"/>
      <c r="Y271" s="91"/>
      <c r="Z271" s="91"/>
      <c r="AA271" s="91"/>
      <c r="AB271" s="91"/>
      <c r="AC271" s="91"/>
      <c r="AD271" s="91"/>
      <c r="AE271" s="91"/>
      <c r="AF271" s="91"/>
      <c r="AG271" s="91"/>
      <c r="AH271" s="91"/>
      <c r="AI271" s="91"/>
    </row>
    <row r="272" spans="1:35" s="18" customFormat="1" ht="13.35" customHeight="1" x14ac:dyDescent="0.2">
      <c r="A272" s="9"/>
      <c r="B272" s="9"/>
      <c r="C272" s="9"/>
      <c r="D272" s="9"/>
      <c r="E272" s="9"/>
      <c r="F272" s="9"/>
      <c r="G272" s="9"/>
      <c r="H272" s="9"/>
      <c r="I272" s="91"/>
      <c r="J272" s="91"/>
      <c r="K272" s="91"/>
      <c r="L272" s="91"/>
      <c r="M272" s="91"/>
      <c r="N272" s="91"/>
      <c r="O272" s="91"/>
      <c r="P272" s="91"/>
      <c r="Q272" s="91"/>
      <c r="R272" s="91"/>
      <c r="S272" s="91"/>
      <c r="T272" s="91"/>
      <c r="U272" s="91"/>
      <c r="V272" s="91"/>
      <c r="W272" s="91"/>
      <c r="X272" s="91"/>
      <c r="Y272" s="91"/>
      <c r="Z272" s="91"/>
      <c r="AA272" s="91"/>
      <c r="AB272" s="91"/>
      <c r="AC272" s="91"/>
      <c r="AD272" s="91"/>
      <c r="AE272" s="91"/>
      <c r="AF272" s="91"/>
      <c r="AG272" s="91"/>
      <c r="AH272" s="91"/>
      <c r="AI272" s="91"/>
    </row>
    <row r="273" spans="1:35" s="18" customFormat="1" ht="13.35" customHeight="1" x14ac:dyDescent="0.2">
      <c r="A273" s="9"/>
      <c r="B273" s="9"/>
      <c r="C273" s="9"/>
      <c r="D273" s="9"/>
      <c r="E273" s="9"/>
      <c r="F273" s="9"/>
      <c r="G273" s="9"/>
      <c r="H273" s="9"/>
      <c r="I273" s="91"/>
      <c r="J273" s="91"/>
      <c r="K273" s="91"/>
      <c r="L273" s="91"/>
      <c r="M273" s="91"/>
      <c r="N273" s="91"/>
      <c r="O273" s="91"/>
      <c r="P273" s="91"/>
      <c r="Q273" s="91"/>
      <c r="R273" s="91"/>
      <c r="S273" s="91"/>
      <c r="T273" s="91"/>
      <c r="U273" s="91"/>
      <c r="V273" s="91"/>
      <c r="W273" s="91"/>
      <c r="X273" s="91"/>
      <c r="Y273" s="91"/>
      <c r="Z273" s="91"/>
      <c r="AA273" s="91"/>
      <c r="AB273" s="91"/>
      <c r="AC273" s="91"/>
      <c r="AD273" s="91"/>
      <c r="AE273" s="91"/>
      <c r="AF273" s="91"/>
      <c r="AG273" s="91"/>
      <c r="AH273" s="91"/>
      <c r="AI273" s="91"/>
    </row>
    <row r="274" spans="1:35" s="18" customFormat="1" ht="13.35" customHeight="1" x14ac:dyDescent="0.2">
      <c r="A274" s="9"/>
      <c r="B274" s="9"/>
      <c r="C274" s="9"/>
      <c r="D274" s="9"/>
      <c r="E274" s="9"/>
      <c r="F274" s="9"/>
      <c r="G274" s="9"/>
      <c r="H274" s="9"/>
      <c r="I274" s="91"/>
      <c r="J274" s="91"/>
      <c r="K274" s="91"/>
      <c r="L274" s="91"/>
      <c r="M274" s="91"/>
      <c r="N274" s="91"/>
      <c r="O274" s="91"/>
      <c r="P274" s="91"/>
      <c r="Q274" s="91"/>
      <c r="R274" s="91"/>
      <c r="S274" s="91"/>
      <c r="T274" s="91"/>
      <c r="U274" s="91"/>
      <c r="V274" s="91"/>
      <c r="W274" s="91"/>
      <c r="X274" s="91"/>
      <c r="Y274" s="91"/>
      <c r="Z274" s="91"/>
      <c r="AA274" s="91"/>
      <c r="AB274" s="91"/>
      <c r="AC274" s="91"/>
      <c r="AD274" s="91"/>
      <c r="AE274" s="91"/>
      <c r="AF274" s="91"/>
      <c r="AG274" s="91"/>
      <c r="AH274" s="91"/>
      <c r="AI274" s="91"/>
    </row>
    <row r="275" spans="1:35" s="18" customFormat="1" ht="13.35" customHeight="1" x14ac:dyDescent="0.2">
      <c r="A275" s="9"/>
      <c r="B275" s="9"/>
      <c r="C275" s="9"/>
      <c r="D275" s="9"/>
      <c r="E275" s="9"/>
      <c r="F275" s="9"/>
      <c r="G275" s="9"/>
      <c r="H275" s="9"/>
      <c r="I275" s="91"/>
      <c r="J275" s="91"/>
      <c r="K275" s="91"/>
      <c r="L275" s="91"/>
      <c r="M275" s="91"/>
      <c r="N275" s="91"/>
      <c r="O275" s="91"/>
      <c r="P275" s="91"/>
      <c r="Q275" s="91"/>
      <c r="R275" s="91"/>
      <c r="S275" s="91"/>
      <c r="T275" s="91"/>
      <c r="U275" s="91"/>
      <c r="V275" s="91"/>
      <c r="W275" s="91"/>
      <c r="X275" s="91"/>
      <c r="Y275" s="91"/>
      <c r="Z275" s="91"/>
      <c r="AA275" s="91"/>
      <c r="AB275" s="91"/>
      <c r="AC275" s="91"/>
      <c r="AD275" s="91"/>
      <c r="AE275" s="91"/>
      <c r="AF275" s="91"/>
      <c r="AG275" s="91"/>
      <c r="AH275" s="91"/>
      <c r="AI275" s="91"/>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17:I17"/>
    <mergeCell ref="A1:I1"/>
    <mergeCell ref="A9:F13"/>
    <mergeCell ref="H9:I9"/>
    <mergeCell ref="G10:H10"/>
    <mergeCell ref="A14:I15"/>
    <mergeCell ref="F39:G39"/>
    <mergeCell ref="H39:I39"/>
    <mergeCell ref="E18:F18"/>
    <mergeCell ref="E19:F19"/>
    <mergeCell ref="A22:D22"/>
    <mergeCell ref="F22:I22"/>
    <mergeCell ref="F31:H32"/>
    <mergeCell ref="F33:F34"/>
    <mergeCell ref="G33:G34"/>
    <mergeCell ref="H33:H34"/>
    <mergeCell ref="F35:I36"/>
    <mergeCell ref="F37:G37"/>
    <mergeCell ref="H37:I37"/>
    <mergeCell ref="F38:G38"/>
    <mergeCell ref="H38:I38"/>
    <mergeCell ref="A53:I54"/>
    <mergeCell ref="F40:G40"/>
    <mergeCell ref="H40:I40"/>
    <mergeCell ref="F41:G41"/>
    <mergeCell ref="H41:I41"/>
    <mergeCell ref="F42:G42"/>
    <mergeCell ref="H42:I42"/>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dimension ref="A1:AI1087"/>
  <sheetViews>
    <sheetView view="pageLayout" topLeftCell="A20" zoomScale="75" zoomScaleNormal="75" zoomScalePageLayoutView="75" workbookViewId="0">
      <selection activeCell="G51" sqref="G51"/>
    </sheetView>
  </sheetViews>
  <sheetFormatPr defaultRowHeight="15" x14ac:dyDescent="0.2"/>
  <cols>
    <col min="1" max="1" width="18.28515625" style="9" customWidth="1"/>
    <col min="2" max="2" width="20"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89" customFormat="1" ht="20.25" customHeight="1" x14ac:dyDescent="0.2">
      <c r="A1" s="281" t="s">
        <v>17</v>
      </c>
      <c r="B1" s="281"/>
      <c r="C1" s="281"/>
      <c r="D1" s="281"/>
      <c r="E1" s="281"/>
      <c r="F1" s="281"/>
      <c r="G1" s="281"/>
      <c r="H1" s="281"/>
      <c r="I1" s="281"/>
      <c r="J1" s="4"/>
      <c r="K1" s="86"/>
      <c r="L1" s="87"/>
      <c r="M1" s="87"/>
      <c r="N1" s="87"/>
      <c r="O1" s="87"/>
      <c r="P1" s="88"/>
      <c r="Q1" s="88"/>
      <c r="R1" s="88"/>
      <c r="S1" s="88"/>
      <c r="T1" s="88"/>
      <c r="U1" s="88"/>
      <c r="V1" s="88"/>
      <c r="W1" s="88"/>
      <c r="X1" s="88"/>
      <c r="Y1" s="88"/>
      <c r="Z1" s="88"/>
      <c r="AA1" s="88"/>
      <c r="AB1" s="88"/>
      <c r="AC1" s="88"/>
      <c r="AD1" s="88"/>
      <c r="AE1" s="88"/>
      <c r="AF1" s="88"/>
      <c r="AG1" s="88"/>
      <c r="AH1" s="88"/>
      <c r="AI1" s="88"/>
    </row>
    <row r="2" spans="1:35" ht="11.25" customHeight="1" thickBot="1" x14ac:dyDescent="0.3">
      <c r="A2" s="5"/>
      <c r="B2" s="5"/>
      <c r="C2" s="5"/>
      <c r="D2" s="5"/>
      <c r="E2" s="5"/>
      <c r="F2" s="6"/>
      <c r="G2" s="6"/>
      <c r="H2" s="7"/>
      <c r="I2" s="7"/>
      <c r="J2" s="7"/>
      <c r="K2" s="90"/>
      <c r="L2" s="91"/>
      <c r="M2" s="91"/>
      <c r="N2" s="91"/>
      <c r="O2" s="91"/>
      <c r="P2" s="92"/>
      <c r="Q2" s="92"/>
      <c r="R2" s="92"/>
      <c r="S2" s="92"/>
      <c r="T2" s="92"/>
      <c r="U2" s="92"/>
      <c r="V2" s="92"/>
      <c r="W2" s="92"/>
      <c r="X2" s="92"/>
      <c r="Y2" s="92"/>
      <c r="Z2" s="92"/>
      <c r="AA2" s="92"/>
      <c r="AB2" s="92"/>
      <c r="AC2" s="92"/>
      <c r="AD2" s="92"/>
      <c r="AE2" s="92"/>
      <c r="AF2" s="92"/>
      <c r="AG2" s="92"/>
      <c r="AH2" s="92"/>
      <c r="AI2" s="92"/>
    </row>
    <row r="3" spans="1:35" ht="24" customHeight="1" thickBot="1" x14ac:dyDescent="0.35">
      <c r="A3" s="157" t="s">
        <v>0</v>
      </c>
      <c r="B3" s="158" t="str">
        <f>IF(ISBLANK(DATA!C3), "", DATA!C3)</f>
        <v>North Valley Reservoir Improvements</v>
      </c>
      <c r="C3" s="121"/>
      <c r="D3" s="159"/>
      <c r="E3" s="159"/>
      <c r="F3" s="160"/>
      <c r="G3" s="161" t="s">
        <v>13</v>
      </c>
      <c r="H3" s="162"/>
      <c r="I3" s="163" t="s">
        <v>18</v>
      </c>
      <c r="L3" s="91"/>
      <c r="M3" s="91"/>
      <c r="N3" s="91"/>
      <c r="O3" s="91"/>
      <c r="P3" s="92"/>
      <c r="Q3" s="92"/>
      <c r="R3" s="92"/>
      <c r="S3" s="92"/>
      <c r="T3" s="92"/>
      <c r="U3" s="92"/>
      <c r="V3" s="92"/>
      <c r="W3" s="92"/>
      <c r="X3" s="92"/>
      <c r="Y3" s="92"/>
      <c r="Z3" s="92"/>
      <c r="AA3" s="92"/>
      <c r="AB3" s="92"/>
      <c r="AC3" s="92"/>
      <c r="AD3" s="92"/>
      <c r="AE3" s="92"/>
      <c r="AF3" s="92"/>
      <c r="AG3" s="92"/>
      <c r="AH3" s="92"/>
      <c r="AI3" s="92"/>
    </row>
    <row r="4" spans="1:35" ht="21.75" customHeight="1" thickBot="1" x14ac:dyDescent="0.35">
      <c r="A4" s="164" t="s">
        <v>4</v>
      </c>
      <c r="B4" s="120">
        <f>IF(ISBLANK(DATA!C4), "", DATA!C4)</f>
        <v>7587</v>
      </c>
      <c r="C4" s="121"/>
      <c r="D4" s="117"/>
      <c r="E4" s="117"/>
      <c r="F4" s="118"/>
      <c r="G4" s="122" t="s">
        <v>1</v>
      </c>
      <c r="H4" s="165"/>
      <c r="I4" s="166">
        <f>DATA!E24</f>
        <v>42733</v>
      </c>
      <c r="K4" s="93"/>
      <c r="L4" s="91"/>
      <c r="M4" s="91"/>
      <c r="N4" s="91"/>
      <c r="O4" s="91"/>
      <c r="P4" s="92"/>
      <c r="Q4" s="92"/>
      <c r="R4" s="92"/>
      <c r="S4" s="92"/>
      <c r="T4" s="92"/>
      <c r="U4" s="92"/>
      <c r="V4" s="92"/>
      <c r="W4" s="92"/>
      <c r="X4" s="92"/>
      <c r="Y4" s="92"/>
      <c r="Z4" s="92"/>
      <c r="AA4" s="92"/>
      <c r="AB4" s="92"/>
      <c r="AC4" s="92"/>
      <c r="AD4" s="92"/>
      <c r="AE4" s="92"/>
      <c r="AF4" s="92"/>
      <c r="AG4" s="92"/>
      <c r="AH4" s="92"/>
      <c r="AI4" s="92"/>
    </row>
    <row r="5" spans="1:35" ht="24.75" customHeight="1" thickBot="1" x14ac:dyDescent="0.35">
      <c r="A5" s="167" t="s">
        <v>44</v>
      </c>
      <c r="B5" s="116" t="str">
        <f>IF(ISBLANK(DATA!C5), "", DATA!C5)</f>
        <v>2015-3231</v>
      </c>
      <c r="C5" s="121"/>
      <c r="D5" s="117"/>
      <c r="E5" s="117"/>
      <c r="F5" s="118"/>
      <c r="G5" s="119" t="s">
        <v>3</v>
      </c>
      <c r="H5" s="165"/>
      <c r="I5" s="166">
        <f>DATA!F24</f>
        <v>42725</v>
      </c>
      <c r="K5" s="93"/>
      <c r="L5" s="91"/>
      <c r="M5" s="91"/>
      <c r="N5" s="91"/>
      <c r="O5" s="91"/>
      <c r="P5" s="92"/>
      <c r="Q5" s="92"/>
      <c r="R5" s="92"/>
      <c r="S5" s="92"/>
      <c r="T5" s="92"/>
      <c r="U5" s="92"/>
      <c r="V5" s="92"/>
      <c r="W5" s="92"/>
      <c r="X5" s="92"/>
      <c r="Y5" s="92"/>
      <c r="Z5" s="92"/>
      <c r="AA5" s="92"/>
      <c r="AB5" s="92"/>
      <c r="AC5" s="92"/>
      <c r="AD5" s="92"/>
      <c r="AE5" s="92"/>
      <c r="AF5" s="92"/>
      <c r="AG5" s="92"/>
      <c r="AH5" s="92"/>
      <c r="AI5" s="92"/>
    </row>
    <row r="6" spans="1:35" ht="19.5" customHeight="1" thickBot="1" x14ac:dyDescent="0.35">
      <c r="A6" s="167" t="s">
        <v>19</v>
      </c>
      <c r="B6" s="123"/>
      <c r="C6" s="120">
        <f>IF(ISBLANK(DATA!C6), "", DATA!C6)</f>
        <v>8091</v>
      </c>
      <c r="D6" s="117"/>
      <c r="E6" s="117"/>
      <c r="F6" s="115" t="s">
        <v>2</v>
      </c>
      <c r="G6" s="119" t="s">
        <v>20</v>
      </c>
      <c r="H6" s="165"/>
      <c r="I6" s="166">
        <f>DATA!G24</f>
        <v>42725</v>
      </c>
      <c r="K6" s="94"/>
      <c r="L6" s="91"/>
      <c r="M6" s="91"/>
      <c r="N6" s="91"/>
      <c r="O6" s="91"/>
      <c r="P6" s="92"/>
      <c r="Q6" s="92"/>
      <c r="R6" s="92"/>
      <c r="S6" s="92"/>
      <c r="T6" s="92"/>
      <c r="U6" s="92"/>
      <c r="V6" s="92"/>
      <c r="W6" s="92"/>
      <c r="X6" s="92"/>
      <c r="Y6" s="92"/>
      <c r="Z6" s="92"/>
      <c r="AA6" s="92"/>
      <c r="AB6" s="92"/>
      <c r="AC6" s="92"/>
      <c r="AD6" s="92"/>
      <c r="AE6" s="92"/>
      <c r="AF6" s="92"/>
      <c r="AG6" s="92"/>
      <c r="AH6" s="92"/>
      <c r="AI6" s="92"/>
    </row>
    <row r="7" spans="1:35" ht="21" customHeight="1" x14ac:dyDescent="0.25">
      <c r="A7" s="168"/>
      <c r="B7" s="124"/>
      <c r="C7" s="125"/>
      <c r="D7" s="117"/>
      <c r="E7" s="117"/>
      <c r="F7" s="118"/>
      <c r="G7" s="118"/>
      <c r="H7" s="118"/>
      <c r="I7" s="169"/>
      <c r="L7" s="91"/>
      <c r="M7" s="91"/>
      <c r="N7" s="91"/>
      <c r="O7" s="91"/>
      <c r="P7" s="92"/>
      <c r="Q7" s="92"/>
      <c r="R7" s="92"/>
      <c r="S7" s="92"/>
      <c r="T7" s="92"/>
      <c r="U7" s="92"/>
      <c r="V7" s="92"/>
      <c r="W7" s="92"/>
      <c r="X7" s="92"/>
      <c r="Y7" s="92"/>
      <c r="Z7" s="92"/>
      <c r="AA7" s="92"/>
      <c r="AB7" s="92"/>
      <c r="AC7" s="92"/>
      <c r="AD7" s="92"/>
      <c r="AE7" s="92"/>
      <c r="AF7" s="92"/>
      <c r="AG7" s="92"/>
      <c r="AH7" s="92"/>
      <c r="AI7" s="92"/>
    </row>
    <row r="8" spans="1:35" ht="18" customHeight="1" x14ac:dyDescent="0.25">
      <c r="A8" s="170"/>
      <c r="B8" s="118"/>
      <c r="C8" s="118"/>
      <c r="D8" s="117"/>
      <c r="E8" s="117"/>
      <c r="F8" s="118"/>
      <c r="G8" s="118"/>
      <c r="H8" s="118"/>
      <c r="I8" s="171"/>
      <c r="L8" s="91"/>
      <c r="M8" s="91"/>
      <c r="N8" s="91"/>
      <c r="O8" s="91"/>
      <c r="P8" s="92"/>
      <c r="Q8" s="92"/>
      <c r="R8" s="92"/>
      <c r="S8" s="92"/>
      <c r="T8" s="92"/>
      <c r="U8" s="92"/>
      <c r="V8" s="92"/>
      <c r="W8" s="92"/>
      <c r="X8" s="92"/>
      <c r="Y8" s="92"/>
      <c r="Z8" s="92"/>
      <c r="AA8" s="92"/>
      <c r="AB8" s="92"/>
      <c r="AC8" s="92"/>
      <c r="AD8" s="92"/>
      <c r="AE8" s="92"/>
      <c r="AF8" s="92"/>
      <c r="AG8" s="92"/>
      <c r="AH8" s="92"/>
      <c r="AI8" s="92"/>
    </row>
    <row r="9" spans="1:35" ht="25.5" customHeight="1" thickBot="1" x14ac:dyDescent="0.45">
      <c r="A9" s="310" t="str">
        <f>IF(ISBLANK(DATA!C8), "", DATA!C8)</f>
        <v>The contract was approved by City Council on October 22, 2015 per Resolution No. 2015-3231 with a contract value of $1,815,165.00.</v>
      </c>
      <c r="B9" s="311"/>
      <c r="C9" s="311"/>
      <c r="D9" s="311"/>
      <c r="E9" s="311"/>
      <c r="F9" s="311"/>
      <c r="G9" s="126" t="s">
        <v>45</v>
      </c>
      <c r="H9" s="299" t="str">
        <f>IF(ISBLANK(DATA!C7), "", DATA!C7)</f>
        <v>Ward-Henshaw Const</v>
      </c>
      <c r="I9" s="300"/>
      <c r="K9" s="95"/>
      <c r="L9" s="91"/>
      <c r="M9" s="91"/>
      <c r="N9" s="91"/>
      <c r="O9" s="91"/>
      <c r="P9" s="92"/>
      <c r="Q9" s="92"/>
      <c r="R9" s="92"/>
      <c r="S9" s="92"/>
      <c r="T9" s="92"/>
      <c r="U9" s="92"/>
      <c r="V9" s="92"/>
      <c r="W9" s="92"/>
      <c r="X9" s="92"/>
      <c r="Y9" s="92"/>
      <c r="Z9" s="92"/>
      <c r="AA9" s="92"/>
      <c r="AB9" s="92"/>
      <c r="AC9" s="92"/>
      <c r="AD9" s="92"/>
      <c r="AE9" s="92"/>
      <c r="AF9" s="92"/>
      <c r="AG9" s="92"/>
      <c r="AH9" s="92"/>
      <c r="AI9" s="92"/>
    </row>
    <row r="10" spans="1:35" ht="17.25" customHeight="1" thickBot="1" x14ac:dyDescent="0.3">
      <c r="A10" s="310"/>
      <c r="B10" s="311"/>
      <c r="C10" s="311"/>
      <c r="D10" s="311"/>
      <c r="E10" s="311"/>
      <c r="F10" s="311"/>
      <c r="G10" s="301" t="s">
        <v>54</v>
      </c>
      <c r="H10" s="301"/>
      <c r="I10" s="172">
        <f>DATA!B24</f>
        <v>11</v>
      </c>
      <c r="K10" s="96"/>
      <c r="L10" s="91"/>
      <c r="M10" s="91"/>
      <c r="N10" s="91"/>
      <c r="O10" s="91"/>
      <c r="P10" s="92"/>
      <c r="Q10" s="92"/>
      <c r="R10" s="92"/>
      <c r="S10" s="92"/>
      <c r="T10" s="92"/>
      <c r="U10" s="92"/>
      <c r="V10" s="92"/>
      <c r="W10" s="92"/>
      <c r="X10" s="92"/>
      <c r="Y10" s="92"/>
      <c r="Z10" s="92"/>
      <c r="AA10" s="92"/>
      <c r="AB10" s="92"/>
      <c r="AC10" s="92"/>
      <c r="AD10" s="92"/>
      <c r="AE10" s="92"/>
      <c r="AF10" s="92"/>
      <c r="AG10" s="92"/>
      <c r="AH10" s="92"/>
      <c r="AI10" s="92"/>
    </row>
    <row r="11" spans="1:35" ht="11.25" customHeight="1" thickBot="1" x14ac:dyDescent="0.3">
      <c r="A11" s="310"/>
      <c r="B11" s="311"/>
      <c r="C11" s="311"/>
      <c r="D11" s="311"/>
      <c r="E11" s="311"/>
      <c r="F11" s="311"/>
      <c r="G11" s="127"/>
      <c r="H11" s="127"/>
      <c r="I11" s="173"/>
      <c r="K11" s="97"/>
      <c r="L11" s="91"/>
      <c r="M11" s="91"/>
      <c r="N11" s="91"/>
      <c r="O11" s="91"/>
      <c r="P11" s="92"/>
      <c r="Q11" s="92"/>
      <c r="R11" s="92"/>
      <c r="S11" s="92"/>
      <c r="T11" s="92"/>
      <c r="U11" s="92"/>
      <c r="V11" s="92"/>
      <c r="W11" s="92"/>
      <c r="X11" s="92"/>
      <c r="Y11" s="92"/>
      <c r="Z11" s="92"/>
      <c r="AA11" s="92"/>
      <c r="AB11" s="92"/>
      <c r="AC11" s="92"/>
      <c r="AD11" s="92"/>
      <c r="AE11" s="92"/>
      <c r="AF11" s="92"/>
      <c r="AG11" s="92"/>
      <c r="AH11" s="92"/>
      <c r="AI11" s="92"/>
    </row>
    <row r="12" spans="1:35" ht="21.75" customHeight="1" thickBot="1" x14ac:dyDescent="0.3">
      <c r="A12" s="310"/>
      <c r="B12" s="311"/>
      <c r="C12" s="311"/>
      <c r="D12" s="311"/>
      <c r="E12" s="311"/>
      <c r="F12" s="311"/>
      <c r="G12" s="174"/>
      <c r="H12" s="128" t="s">
        <v>15</v>
      </c>
      <c r="I12" s="175"/>
      <c r="K12" s="98"/>
      <c r="L12" s="91"/>
      <c r="M12" s="91"/>
      <c r="N12" s="91"/>
      <c r="O12" s="91"/>
      <c r="P12" s="92"/>
      <c r="Q12" s="92"/>
      <c r="R12" s="92"/>
      <c r="S12" s="92"/>
      <c r="T12" s="92"/>
      <c r="U12" s="92"/>
      <c r="V12" s="92"/>
      <c r="W12" s="92"/>
      <c r="X12" s="92"/>
      <c r="Y12" s="92"/>
      <c r="Z12" s="92"/>
      <c r="AA12" s="92"/>
      <c r="AB12" s="92"/>
      <c r="AC12" s="92"/>
      <c r="AD12" s="92"/>
      <c r="AE12" s="92"/>
      <c r="AF12" s="92"/>
      <c r="AG12" s="92"/>
      <c r="AH12" s="92"/>
      <c r="AI12" s="92"/>
    </row>
    <row r="13" spans="1:35" ht="17.25" customHeight="1" thickBot="1" x14ac:dyDescent="0.3">
      <c r="A13" s="312"/>
      <c r="B13" s="313"/>
      <c r="C13" s="313"/>
      <c r="D13" s="313"/>
      <c r="E13" s="313"/>
      <c r="F13" s="313"/>
      <c r="G13" s="176"/>
      <c r="H13" s="176"/>
      <c r="I13" s="177"/>
      <c r="J13" s="12"/>
      <c r="K13" s="99"/>
      <c r="L13" s="91"/>
      <c r="M13" s="91"/>
      <c r="N13" s="91"/>
      <c r="O13" s="91"/>
      <c r="P13" s="92"/>
      <c r="Q13" s="92"/>
      <c r="R13" s="92"/>
      <c r="S13" s="92"/>
      <c r="T13" s="92"/>
      <c r="U13" s="92"/>
      <c r="V13" s="92"/>
      <c r="W13" s="92"/>
      <c r="X13" s="92"/>
      <c r="Y13" s="92"/>
      <c r="Z13" s="92"/>
      <c r="AA13" s="92"/>
      <c r="AB13" s="92"/>
      <c r="AC13" s="92"/>
      <c r="AD13" s="92"/>
      <c r="AE13" s="92"/>
      <c r="AF13" s="92"/>
      <c r="AG13" s="92"/>
      <c r="AH13" s="92"/>
      <c r="AI13" s="92"/>
    </row>
    <row r="14" spans="1:35" ht="19.5" customHeight="1" x14ac:dyDescent="0.25">
      <c r="A14" s="304" t="s">
        <v>36</v>
      </c>
      <c r="B14" s="305"/>
      <c r="C14" s="305"/>
      <c r="D14" s="305"/>
      <c r="E14" s="305"/>
      <c r="F14" s="305"/>
      <c r="G14" s="305"/>
      <c r="H14" s="305"/>
      <c r="I14" s="306"/>
      <c r="J14" s="13"/>
      <c r="K14" s="91"/>
      <c r="M14" s="91"/>
      <c r="N14" s="91"/>
      <c r="O14" s="91"/>
      <c r="P14" s="92"/>
      <c r="Q14" s="92"/>
      <c r="R14" s="92"/>
      <c r="S14" s="92"/>
      <c r="T14" s="92"/>
      <c r="U14" s="92"/>
      <c r="V14" s="92"/>
      <c r="W14" s="92"/>
      <c r="X14" s="92"/>
      <c r="Y14" s="92"/>
      <c r="Z14" s="92"/>
      <c r="AA14" s="92"/>
      <c r="AB14" s="92"/>
      <c r="AC14" s="92"/>
      <c r="AD14" s="92"/>
      <c r="AE14" s="92"/>
      <c r="AF14" s="92"/>
      <c r="AG14" s="92"/>
      <c r="AH14" s="92"/>
      <c r="AI14" s="92"/>
    </row>
    <row r="15" spans="1:35" ht="42" customHeight="1" thickBot="1" x14ac:dyDescent="0.3">
      <c r="A15" s="307"/>
      <c r="B15" s="308"/>
      <c r="C15" s="308"/>
      <c r="D15" s="308"/>
      <c r="E15" s="308"/>
      <c r="F15" s="308"/>
      <c r="G15" s="308"/>
      <c r="H15" s="308"/>
      <c r="I15" s="309"/>
      <c r="J15" s="8"/>
      <c r="M15" s="91"/>
      <c r="N15" s="91"/>
      <c r="O15" s="91"/>
      <c r="P15" s="92"/>
      <c r="Q15" s="92"/>
      <c r="R15" s="92"/>
      <c r="S15" s="92"/>
      <c r="T15" s="92"/>
      <c r="U15" s="92"/>
      <c r="V15" s="92"/>
      <c r="W15" s="92"/>
      <c r="X15" s="92"/>
      <c r="Y15" s="92"/>
      <c r="Z15" s="92"/>
      <c r="AA15" s="92"/>
      <c r="AB15" s="92"/>
      <c r="AC15" s="92"/>
      <c r="AD15" s="92"/>
      <c r="AE15" s="92"/>
      <c r="AF15" s="92"/>
      <c r="AG15" s="92"/>
      <c r="AH15" s="92"/>
      <c r="AI15" s="92"/>
    </row>
    <row r="16" spans="1:35" ht="21" hidden="1" customHeight="1" thickBot="1" x14ac:dyDescent="0.3">
      <c r="A16" s="8"/>
      <c r="B16" s="8"/>
      <c r="C16" s="8"/>
      <c r="D16" s="8"/>
      <c r="E16" s="8"/>
      <c r="F16" s="8"/>
      <c r="G16" s="8"/>
      <c r="H16" s="8"/>
      <c r="I16" s="8"/>
      <c r="J16" s="8"/>
      <c r="M16" s="91"/>
      <c r="N16" s="91"/>
      <c r="O16" s="91"/>
      <c r="P16" s="92"/>
      <c r="Q16" s="92"/>
      <c r="R16" s="92"/>
      <c r="S16" s="92"/>
      <c r="T16" s="92"/>
      <c r="U16" s="92"/>
      <c r="V16" s="92"/>
      <c r="W16" s="92"/>
      <c r="X16" s="92"/>
      <c r="Y16" s="92"/>
      <c r="Z16" s="92"/>
      <c r="AA16" s="92"/>
      <c r="AB16" s="92"/>
      <c r="AC16" s="92"/>
      <c r="AD16" s="92"/>
      <c r="AE16" s="92"/>
      <c r="AF16" s="92"/>
      <c r="AG16" s="92"/>
      <c r="AH16" s="92"/>
      <c r="AI16" s="92"/>
    </row>
    <row r="17" spans="1:35" ht="22.5" customHeight="1" thickBot="1" x14ac:dyDescent="0.3">
      <c r="A17" s="282" t="s">
        <v>6</v>
      </c>
      <c r="B17" s="283"/>
      <c r="C17" s="283"/>
      <c r="D17" s="283"/>
      <c r="E17" s="283"/>
      <c r="F17" s="283"/>
      <c r="G17" s="283"/>
      <c r="H17" s="283"/>
      <c r="I17" s="284"/>
      <c r="J17" s="14"/>
      <c r="K17" s="100"/>
      <c r="M17" s="91"/>
      <c r="N17" s="91"/>
      <c r="O17" s="91"/>
      <c r="P17" s="92"/>
      <c r="Q17" s="92"/>
      <c r="R17" s="92"/>
      <c r="S17" s="92"/>
      <c r="T17" s="92"/>
      <c r="U17" s="92"/>
      <c r="V17" s="92"/>
      <c r="W17" s="92"/>
      <c r="X17" s="92"/>
      <c r="Y17" s="92"/>
      <c r="Z17" s="92"/>
      <c r="AA17" s="92"/>
      <c r="AB17" s="92"/>
      <c r="AC17" s="92"/>
      <c r="AD17" s="92"/>
      <c r="AE17" s="92"/>
      <c r="AF17" s="92"/>
      <c r="AG17" s="92"/>
      <c r="AH17" s="92"/>
      <c r="AI17" s="92"/>
    </row>
    <row r="18" spans="1:35" ht="75" customHeight="1" thickBot="1" x14ac:dyDescent="0.3">
      <c r="A18" s="129" t="s">
        <v>9</v>
      </c>
      <c r="B18" s="130" t="s">
        <v>10</v>
      </c>
      <c r="C18" s="130" t="s">
        <v>11</v>
      </c>
      <c r="D18" s="130" t="s">
        <v>24</v>
      </c>
      <c r="E18" s="291" t="s">
        <v>33</v>
      </c>
      <c r="F18" s="291"/>
      <c r="G18" s="130" t="s">
        <v>25</v>
      </c>
      <c r="H18" s="130" t="s">
        <v>26</v>
      </c>
      <c r="I18" s="131" t="s">
        <v>27</v>
      </c>
      <c r="J18" s="8"/>
      <c r="L18" s="91"/>
      <c r="M18" s="91"/>
      <c r="N18" s="91"/>
      <c r="O18" s="91"/>
      <c r="P18" s="92"/>
      <c r="Q18" s="92"/>
      <c r="R18" s="92"/>
      <c r="S18" s="92"/>
      <c r="T18" s="92"/>
      <c r="U18" s="92"/>
      <c r="V18" s="92"/>
      <c r="W18" s="92"/>
      <c r="X18" s="92"/>
      <c r="Y18" s="92"/>
      <c r="Z18" s="92"/>
      <c r="AA18" s="92"/>
      <c r="AB18" s="92"/>
      <c r="AC18" s="92"/>
      <c r="AD18" s="92"/>
      <c r="AE18" s="92"/>
      <c r="AF18" s="92"/>
      <c r="AG18" s="92"/>
      <c r="AH18" s="92"/>
      <c r="AI18" s="92"/>
    </row>
    <row r="19" spans="1:35" s="18" customFormat="1" ht="36" customHeight="1" thickBot="1" x14ac:dyDescent="0.25">
      <c r="A19" s="140">
        <f>IF(ISBLANK(DATA!C9), "", DATA!C9)</f>
        <v>1815165</v>
      </c>
      <c r="B19" s="141">
        <f>I29</f>
        <v>2180.4700000000012</v>
      </c>
      <c r="C19" s="141">
        <f>A19+B19</f>
        <v>1817345.47</v>
      </c>
      <c r="D19" s="141">
        <f>DATA!C24</f>
        <v>1817345.47</v>
      </c>
      <c r="E19" s="292">
        <f>D19*0.05</f>
        <v>90867.27350000001</v>
      </c>
      <c r="F19" s="292"/>
      <c r="G19" s="141">
        <f>D19-E19</f>
        <v>1726478.1965000001</v>
      </c>
      <c r="H19" s="141">
        <f>G19-'PROGRESS PAYMT #10'!B44</f>
        <v>56312.998000000138</v>
      </c>
      <c r="I19" s="142">
        <f>C19-G19</f>
        <v>90867.273499999894</v>
      </c>
      <c r="J19" s="15"/>
      <c r="L19" s="91"/>
      <c r="M19" s="91"/>
      <c r="N19" s="91"/>
      <c r="O19" s="91"/>
      <c r="P19" s="91"/>
      <c r="Q19" s="91"/>
      <c r="R19" s="91"/>
      <c r="S19" s="91"/>
      <c r="T19" s="91"/>
      <c r="U19" s="91"/>
      <c r="V19" s="91"/>
      <c r="W19" s="91"/>
      <c r="X19" s="91"/>
      <c r="Y19" s="91"/>
      <c r="Z19" s="91"/>
      <c r="AA19" s="91"/>
      <c r="AB19" s="91"/>
      <c r="AC19" s="91"/>
      <c r="AD19" s="91"/>
      <c r="AE19" s="91"/>
      <c r="AF19" s="91"/>
      <c r="AG19" s="91"/>
      <c r="AH19" s="91"/>
      <c r="AI19" s="91"/>
    </row>
    <row r="20" spans="1:35" s="18" customFormat="1" ht="6" customHeight="1" thickBot="1" x14ac:dyDescent="0.3">
      <c r="A20" s="15"/>
      <c r="B20" s="16"/>
      <c r="C20" s="17"/>
      <c r="D20" s="16"/>
      <c r="E20" s="16"/>
      <c r="F20" s="16"/>
      <c r="G20" s="16"/>
      <c r="H20" s="16"/>
      <c r="I20" s="16"/>
      <c r="J20" s="16"/>
      <c r="K20" s="101"/>
      <c r="O20" s="91"/>
      <c r="P20" s="91"/>
      <c r="Q20" s="91"/>
      <c r="R20" s="91"/>
      <c r="S20" s="91"/>
      <c r="T20" s="91"/>
      <c r="U20" s="91"/>
      <c r="V20" s="91"/>
      <c r="W20" s="91"/>
      <c r="X20" s="91"/>
      <c r="Y20" s="91"/>
      <c r="Z20" s="91"/>
      <c r="AA20" s="91"/>
      <c r="AB20" s="91"/>
      <c r="AC20" s="91"/>
      <c r="AD20" s="91"/>
      <c r="AE20" s="91"/>
      <c r="AF20" s="91"/>
      <c r="AG20" s="91"/>
      <c r="AH20" s="91"/>
      <c r="AI20" s="91"/>
    </row>
    <row r="21" spans="1:35" s="18" customFormat="1" ht="3" hidden="1" customHeight="1" thickBot="1" x14ac:dyDescent="0.3">
      <c r="A21" s="15"/>
      <c r="B21" s="16"/>
      <c r="C21" s="17"/>
      <c r="D21" s="16"/>
      <c r="E21" s="16"/>
      <c r="G21" s="19"/>
      <c r="H21" s="19"/>
      <c r="J21" s="15"/>
      <c r="O21" s="91"/>
      <c r="P21" s="91"/>
      <c r="Q21" s="91"/>
      <c r="R21" s="91"/>
      <c r="S21" s="91"/>
      <c r="T21" s="91"/>
      <c r="U21" s="91"/>
      <c r="V21" s="91"/>
      <c r="W21" s="91"/>
      <c r="X21" s="91"/>
      <c r="Y21" s="91"/>
      <c r="Z21" s="91"/>
      <c r="AA21" s="91"/>
      <c r="AB21" s="91"/>
      <c r="AC21" s="91"/>
      <c r="AD21" s="91"/>
      <c r="AE21" s="91"/>
      <c r="AF21" s="91"/>
      <c r="AG21" s="91"/>
      <c r="AH21" s="91"/>
      <c r="AI21" s="91"/>
    </row>
    <row r="22" spans="1:35" s="18" customFormat="1" ht="24" customHeight="1" thickBot="1" x14ac:dyDescent="0.3">
      <c r="A22" s="294" t="s">
        <v>12</v>
      </c>
      <c r="B22" s="295"/>
      <c r="C22" s="295"/>
      <c r="D22" s="296"/>
      <c r="E22" s="20"/>
      <c r="F22" s="259" t="s">
        <v>35</v>
      </c>
      <c r="G22" s="260"/>
      <c r="H22" s="260"/>
      <c r="I22" s="261"/>
      <c r="J22" s="10"/>
      <c r="K22" s="102"/>
      <c r="O22" s="91"/>
      <c r="P22" s="91"/>
      <c r="Q22" s="91"/>
      <c r="R22" s="91"/>
      <c r="S22" s="91"/>
      <c r="T22" s="91"/>
      <c r="U22" s="91"/>
      <c r="V22" s="91"/>
      <c r="W22" s="91"/>
      <c r="X22" s="91"/>
      <c r="Y22" s="91"/>
      <c r="Z22" s="91"/>
      <c r="AA22" s="91"/>
      <c r="AB22" s="91"/>
      <c r="AC22" s="91"/>
      <c r="AD22" s="91"/>
      <c r="AE22" s="91"/>
      <c r="AF22" s="91"/>
      <c r="AG22" s="91"/>
      <c r="AH22" s="91"/>
      <c r="AI22" s="91"/>
    </row>
    <row r="23" spans="1:35" s="18" customFormat="1" ht="36.75" customHeight="1" thickBot="1" x14ac:dyDescent="0.25">
      <c r="A23" s="132" t="s">
        <v>32</v>
      </c>
      <c r="B23" s="133" t="s">
        <v>28</v>
      </c>
      <c r="C23" s="134" t="s">
        <v>23</v>
      </c>
      <c r="D23" s="135" t="s">
        <v>34</v>
      </c>
      <c r="E23" s="21"/>
      <c r="F23" s="185" t="s">
        <v>29</v>
      </c>
      <c r="G23" s="186" t="s">
        <v>30</v>
      </c>
      <c r="H23" s="186" t="s">
        <v>64</v>
      </c>
      <c r="I23" s="187" t="s">
        <v>31</v>
      </c>
      <c r="J23" s="19"/>
      <c r="K23" s="102"/>
      <c r="O23" s="91"/>
      <c r="P23" s="91"/>
      <c r="Q23" s="91"/>
      <c r="R23" s="91"/>
      <c r="S23" s="91"/>
      <c r="T23" s="91"/>
      <c r="U23" s="91"/>
      <c r="V23" s="91"/>
      <c r="W23" s="91"/>
      <c r="X23" s="91"/>
      <c r="Y23" s="91"/>
      <c r="Z23" s="91"/>
      <c r="AA23" s="91"/>
      <c r="AB23" s="91"/>
      <c r="AC23" s="91"/>
      <c r="AD23" s="91"/>
      <c r="AE23" s="91"/>
      <c r="AF23" s="91"/>
      <c r="AG23" s="91"/>
      <c r="AH23" s="91"/>
      <c r="AI23" s="91"/>
    </row>
    <row r="24" spans="1:35" s="18" customFormat="1" ht="20.25" customHeight="1" x14ac:dyDescent="0.25">
      <c r="A24" s="143">
        <v>1</v>
      </c>
      <c r="B24" s="144">
        <f>'PROGRESS PAYMT #1'!B24</f>
        <v>51753.168999999994</v>
      </c>
      <c r="C24" s="145">
        <f>'PROGRESS PAYMT #1'!C24</f>
        <v>2723.8510000000001</v>
      </c>
      <c r="D24" s="146">
        <f>(B24+C24)/$C$19</f>
        <v>2.997614977409881E-2</v>
      </c>
      <c r="E24" s="22"/>
      <c r="F24" s="210">
        <f>IF(ISBLANK('PROGRESS PAYMT #10'!F24), "", 'PROGRESS PAYMT #10'!F24)</f>
        <v>1</v>
      </c>
      <c r="G24" s="211">
        <f>IF(ISBLANK('PROGRESS PAYMT #10'!G24), "", 'PROGRESS PAYMT #10'!G24)</f>
        <v>42356</v>
      </c>
      <c r="H24" s="193" t="str">
        <f>IF(ISBLANK('PROGRESS PAYMT #10'!H24), "", 'PROGRESS PAYMT #10'!H24)</f>
        <v>N/A</v>
      </c>
      <c r="I24" s="194">
        <f>IF(ISBLANK('PROGRESS PAYMT #10'!I24), "", 'PROGRESS PAYMT #10'!I24)</f>
        <v>61268.26</v>
      </c>
      <c r="J24" s="19"/>
      <c r="O24" s="91"/>
      <c r="P24" s="91"/>
      <c r="Q24" s="91"/>
      <c r="R24" s="91"/>
      <c r="S24" s="91"/>
      <c r="T24" s="91"/>
      <c r="U24" s="91"/>
      <c r="V24" s="91"/>
      <c r="W24" s="91"/>
      <c r="X24" s="91"/>
      <c r="Y24" s="91"/>
      <c r="Z24" s="91"/>
      <c r="AA24" s="91"/>
      <c r="AB24" s="91"/>
      <c r="AC24" s="91"/>
      <c r="AD24" s="91"/>
      <c r="AE24" s="91"/>
      <c r="AF24" s="91"/>
      <c r="AG24" s="91"/>
      <c r="AH24" s="91"/>
      <c r="AI24" s="91"/>
    </row>
    <row r="25" spans="1:35" s="18" customFormat="1" ht="20.25" customHeight="1" x14ac:dyDescent="0.25">
      <c r="A25" s="147">
        <v>2</v>
      </c>
      <c r="B25" s="148">
        <f>'PROGRESS PAYMT #2'!B25</f>
        <v>100917.5405</v>
      </c>
      <c r="C25" s="149">
        <f>'PROGRESS PAYMT #2'!C25</f>
        <v>5311.4495000000006</v>
      </c>
      <c r="D25" s="150">
        <f t="shared" ref="D25:D43" si="0">(B25+C25)/$C$19</f>
        <v>5.8452832306011691E-2</v>
      </c>
      <c r="E25" s="23"/>
      <c r="F25" s="224">
        <f>IF(ISBLANK('PROGRESS PAYMT #10'!F25), "", 'PROGRESS PAYMT #10'!F25)</f>
        <v>2</v>
      </c>
      <c r="G25" s="215">
        <f>IF(ISBLANK('PROGRESS PAYMT #10'!G25), "", 'PROGRESS PAYMT #10'!G25)</f>
        <v>42454</v>
      </c>
      <c r="H25" s="196" t="str">
        <f>IF(ISBLANK('PROGRESS PAYMT #10'!H25), "", 'PROGRESS PAYMT #10'!H25)</f>
        <v>NA</v>
      </c>
      <c r="I25" s="197">
        <f>IF(ISBLANK('PROGRESS PAYMT #10'!I25), "", 'PROGRESS PAYMT #10'!I25)</f>
        <v>13486.63</v>
      </c>
      <c r="J25" s="19"/>
      <c r="M25" s="91"/>
      <c r="N25" s="91"/>
      <c r="O25" s="91"/>
      <c r="P25" s="91"/>
      <c r="Q25" s="91"/>
      <c r="R25" s="91"/>
      <c r="S25" s="91"/>
      <c r="T25" s="91"/>
      <c r="U25" s="91"/>
      <c r="V25" s="91"/>
      <c r="W25" s="91"/>
      <c r="X25" s="91"/>
      <c r="Y25" s="91"/>
      <c r="Z25" s="91"/>
      <c r="AA25" s="91"/>
      <c r="AB25" s="91"/>
      <c r="AC25" s="91"/>
      <c r="AD25" s="91"/>
      <c r="AE25" s="91"/>
      <c r="AF25" s="91"/>
      <c r="AG25" s="91"/>
    </row>
    <row r="26" spans="1:35" s="18" customFormat="1" ht="20.25" customHeight="1" x14ac:dyDescent="0.25">
      <c r="A26" s="147">
        <v>3</v>
      </c>
      <c r="B26" s="148">
        <f>'PROGRESS PAYMT #3'!B26</f>
        <v>403966.76150000002</v>
      </c>
      <c r="C26" s="149">
        <f>'PROGRESS PAYMT #3'!C26</f>
        <v>21261.408500000001</v>
      </c>
      <c r="D26" s="150">
        <f t="shared" si="0"/>
        <v>0.2339831237480676</v>
      </c>
      <c r="E26" s="23"/>
      <c r="F26" s="224">
        <f>IF(ISBLANK('PROGRESS PAYMT #10'!F26), "", 'PROGRESS PAYMT #10'!F26)</f>
        <v>3</v>
      </c>
      <c r="G26" s="215">
        <f>IF(ISBLANK('PROGRESS PAYMT #10'!G26), "", 'PROGRESS PAYMT #10'!G26)</f>
        <v>42517</v>
      </c>
      <c r="H26" s="196" t="str">
        <f>IF(ISBLANK('PROGRESS PAYMT #10'!H26), "", 'PROGRESS PAYMT #10'!H26)</f>
        <v>NA</v>
      </c>
      <c r="I26" s="197">
        <f>IF(ISBLANK('PROGRESS PAYMT #10'!I26), "", 'PROGRESS PAYMT #10'!I26)</f>
        <v>5751.77</v>
      </c>
      <c r="J26" s="24"/>
      <c r="L26" s="91"/>
      <c r="M26" s="91"/>
      <c r="N26" s="91"/>
      <c r="O26" s="91"/>
      <c r="P26" s="91"/>
      <c r="Q26" s="91"/>
      <c r="R26" s="91"/>
      <c r="S26" s="91"/>
      <c r="T26" s="91"/>
      <c r="U26" s="91"/>
      <c r="V26" s="91"/>
      <c r="W26" s="91"/>
      <c r="X26" s="91"/>
      <c r="Y26" s="91"/>
      <c r="Z26" s="91"/>
      <c r="AA26" s="91"/>
      <c r="AB26" s="91"/>
      <c r="AC26" s="91"/>
      <c r="AD26" s="91"/>
      <c r="AE26" s="91"/>
      <c r="AF26" s="91"/>
      <c r="AG26" s="91"/>
    </row>
    <row r="27" spans="1:35" s="18" customFormat="1" ht="20.25" customHeight="1" x14ac:dyDescent="0.25">
      <c r="A27" s="147">
        <v>4</v>
      </c>
      <c r="B27" s="148">
        <f>'PROGRESS PAYMT #4'!B27</f>
        <v>138492.76699999999</v>
      </c>
      <c r="C27" s="212">
        <f>'PROGRESS PAYMT #4'!C27</f>
        <v>7289.0930000000008</v>
      </c>
      <c r="D27" s="150">
        <f t="shared" si="0"/>
        <v>8.0216922102323229E-2</v>
      </c>
      <c r="E27" s="25"/>
      <c r="F27" s="224">
        <v>4</v>
      </c>
      <c r="G27" s="215">
        <v>42726</v>
      </c>
      <c r="H27" s="196" t="s">
        <v>66</v>
      </c>
      <c r="I27" s="197">
        <v>-78326.19</v>
      </c>
      <c r="J27" s="26"/>
      <c r="L27" s="91"/>
      <c r="M27" s="91"/>
      <c r="N27" s="91"/>
      <c r="O27" s="91"/>
      <c r="P27" s="91"/>
      <c r="Q27" s="91"/>
      <c r="R27" s="91"/>
      <c r="S27" s="91"/>
      <c r="T27" s="91"/>
      <c r="U27" s="91"/>
      <c r="V27" s="91"/>
      <c r="W27" s="91"/>
      <c r="X27" s="91"/>
      <c r="Y27" s="91"/>
      <c r="Z27" s="91"/>
      <c r="AA27" s="91"/>
      <c r="AB27" s="91"/>
      <c r="AC27" s="91"/>
      <c r="AD27" s="91"/>
      <c r="AE27" s="91"/>
      <c r="AF27" s="91"/>
      <c r="AG27" s="91"/>
    </row>
    <row r="28" spans="1:35" ht="20.25" customHeight="1" thickBot="1" x14ac:dyDescent="0.3">
      <c r="A28" s="147">
        <v>5</v>
      </c>
      <c r="B28" s="148">
        <f>'PROGRESS PAYMT #5'!B28</f>
        <v>130944.15249999997</v>
      </c>
      <c r="C28" s="212">
        <f>'PROGRESS PAYMT #5'!C28</f>
        <v>6891.7975000000006</v>
      </c>
      <c r="D28" s="150">
        <f t="shared" si="0"/>
        <v>7.5844660399103953E-2</v>
      </c>
      <c r="E28" s="27"/>
      <c r="F28" s="198" t="str">
        <f>IF(ISBLANK('PROGRESS PAYMT #10'!F28), "", 'PROGRESS PAYMT #10'!F28)</f>
        <v/>
      </c>
      <c r="G28" s="199" t="str">
        <f>IF(ISBLANK('PROGRESS PAYMT #10'!G28), "", 'PROGRESS PAYMT #10'!G28)</f>
        <v/>
      </c>
      <c r="H28" s="200" t="str">
        <f>IF(ISBLANK('PROGRESS PAYMT #10'!H28), "", 'PROGRESS PAYMT #10'!H28)</f>
        <v/>
      </c>
      <c r="I28" s="201" t="str">
        <f>IF(ISBLANK('PROGRESS PAYMT #10'!I28), "", 'PROGRESS PAYMT #10'!I28)</f>
        <v/>
      </c>
      <c r="J28" s="24"/>
      <c r="L28" s="91"/>
      <c r="M28" s="91"/>
      <c r="N28" s="91"/>
      <c r="O28" s="91"/>
      <c r="P28" s="91"/>
      <c r="Q28" s="91"/>
      <c r="R28" s="91"/>
      <c r="S28" s="91"/>
      <c r="T28" s="91"/>
      <c r="U28" s="91"/>
      <c r="V28" s="91"/>
      <c r="W28" s="91"/>
      <c r="X28" s="91"/>
      <c r="Y28" s="91"/>
      <c r="Z28" s="91"/>
      <c r="AA28" s="91"/>
      <c r="AB28" s="91"/>
      <c r="AC28" s="91"/>
      <c r="AD28" s="91"/>
      <c r="AE28" s="91"/>
      <c r="AF28" s="91"/>
      <c r="AG28" s="91"/>
    </row>
    <row r="29" spans="1:35" ht="20.25" customHeight="1" thickBot="1" x14ac:dyDescent="0.3">
      <c r="A29" s="147">
        <v>6</v>
      </c>
      <c r="B29" s="148">
        <f>'PROGRESS PAYMT #6'!B29</f>
        <v>298456.4935000001</v>
      </c>
      <c r="C29" s="212">
        <f>'PROGRESS PAYMT #6'!C29</f>
        <v>15708.236499999999</v>
      </c>
      <c r="D29" s="150">
        <f t="shared" si="0"/>
        <v>0.17287012028593557</v>
      </c>
      <c r="E29" s="27"/>
      <c r="F29" s="5"/>
      <c r="H29" s="190" t="s">
        <v>14</v>
      </c>
      <c r="I29" s="191">
        <f>SUM(I24:I28)</f>
        <v>2180.4700000000012</v>
      </c>
      <c r="J29" s="28"/>
      <c r="L29" s="91"/>
      <c r="M29" s="91"/>
      <c r="N29" s="91"/>
      <c r="O29" s="91"/>
      <c r="P29" s="91"/>
      <c r="Q29" s="91"/>
      <c r="R29" s="91"/>
      <c r="S29" s="91"/>
      <c r="T29" s="91"/>
      <c r="U29" s="91"/>
      <c r="V29" s="91"/>
      <c r="W29" s="91"/>
      <c r="X29" s="91"/>
      <c r="Y29" s="91"/>
      <c r="Z29" s="91"/>
      <c r="AA29" s="91"/>
      <c r="AB29" s="91"/>
      <c r="AC29" s="91"/>
      <c r="AD29" s="91"/>
      <c r="AE29" s="91"/>
      <c r="AF29" s="91"/>
      <c r="AG29" s="91"/>
    </row>
    <row r="30" spans="1:35" ht="20.25" customHeight="1" x14ac:dyDescent="0.25">
      <c r="A30" s="147">
        <v>7</v>
      </c>
      <c r="B30" s="148">
        <f>'PROGRESS PAYMT #7'!B30</f>
        <v>268126.71750000003</v>
      </c>
      <c r="C30" s="212">
        <f>'PROGRESS PAYMT #7'!C30</f>
        <v>14111.932500000003</v>
      </c>
      <c r="D30" s="150">
        <f t="shared" si="0"/>
        <v>0.15530269541982022</v>
      </c>
      <c r="E30" s="27"/>
      <c r="F30" s="10"/>
      <c r="G30" s="29"/>
      <c r="H30" s="13"/>
      <c r="I30" s="16"/>
      <c r="J30" s="13"/>
      <c r="L30" s="91"/>
      <c r="M30" s="91"/>
      <c r="N30" s="91"/>
      <c r="O30" s="91"/>
      <c r="P30" s="91"/>
      <c r="Q30" s="91"/>
      <c r="R30" s="91"/>
      <c r="S30" s="91"/>
      <c r="T30" s="91"/>
      <c r="U30" s="91"/>
      <c r="V30" s="91"/>
      <c r="W30" s="91"/>
      <c r="X30" s="91"/>
      <c r="Y30" s="91"/>
      <c r="Z30" s="91"/>
      <c r="AA30" s="91"/>
      <c r="AB30" s="91"/>
      <c r="AC30" s="91"/>
      <c r="AD30" s="91"/>
      <c r="AE30" s="91"/>
      <c r="AF30" s="91"/>
      <c r="AG30" s="91"/>
    </row>
    <row r="31" spans="1:35" s="18" customFormat="1" ht="20.25" customHeight="1" x14ac:dyDescent="0.25">
      <c r="A31" s="147">
        <v>8</v>
      </c>
      <c r="B31" s="148">
        <f>'PROGRESS PAYMT #8'!B31</f>
        <v>134327.73899999983</v>
      </c>
      <c r="C31" s="212">
        <f>'PROGRESS PAYMT #8'!C31</f>
        <v>7069.8809999999939</v>
      </c>
      <c r="D31" s="150">
        <f t="shared" si="0"/>
        <v>7.7804480399645659E-2</v>
      </c>
      <c r="E31" s="30"/>
      <c r="F31" s="293"/>
      <c r="G31" s="293"/>
      <c r="H31" s="293"/>
      <c r="J31" s="24"/>
      <c r="L31" s="91"/>
      <c r="M31" s="91"/>
      <c r="N31" s="91"/>
      <c r="O31" s="91"/>
      <c r="P31" s="91"/>
      <c r="Q31" s="91"/>
      <c r="R31" s="91"/>
      <c r="S31" s="91"/>
      <c r="T31" s="91"/>
      <c r="U31" s="91"/>
      <c r="V31" s="91"/>
      <c r="W31" s="91"/>
      <c r="X31" s="91"/>
      <c r="Y31" s="91"/>
      <c r="Z31" s="91"/>
      <c r="AA31" s="91"/>
      <c r="AB31" s="91"/>
      <c r="AC31" s="91"/>
      <c r="AD31" s="91"/>
      <c r="AE31" s="91"/>
      <c r="AF31" s="91"/>
      <c r="AG31" s="91"/>
    </row>
    <row r="32" spans="1:35" s="18" customFormat="1" ht="20.25" customHeight="1" x14ac:dyDescent="0.25">
      <c r="A32" s="147">
        <v>9</v>
      </c>
      <c r="B32" s="148">
        <f>'PROGRESS PAYMT #9'!B32</f>
        <v>39203.982500000158</v>
      </c>
      <c r="C32" s="212">
        <f>'PROGRESS PAYMT #9'!C32</f>
        <v>2063.3675000000076</v>
      </c>
      <c r="D32" s="150">
        <f t="shared" si="0"/>
        <v>2.2707487751352069E-2</v>
      </c>
      <c r="E32" s="30"/>
      <c r="F32" s="293"/>
      <c r="G32" s="293"/>
      <c r="H32" s="293"/>
      <c r="J32" s="26"/>
      <c r="L32" s="91"/>
      <c r="M32" s="91"/>
      <c r="N32" s="91"/>
      <c r="O32" s="91"/>
      <c r="P32" s="91"/>
      <c r="Q32" s="91"/>
      <c r="R32" s="91"/>
      <c r="S32" s="91"/>
      <c r="T32" s="91"/>
      <c r="U32" s="91"/>
      <c r="V32" s="91"/>
      <c r="W32" s="91"/>
      <c r="X32" s="91"/>
      <c r="Y32" s="91"/>
      <c r="Z32" s="91"/>
      <c r="AA32" s="91"/>
      <c r="AB32" s="91"/>
      <c r="AC32" s="91"/>
      <c r="AD32" s="91"/>
      <c r="AE32" s="91"/>
      <c r="AF32" s="91"/>
      <c r="AG32" s="91"/>
    </row>
    <row r="33" spans="1:35" s="18" customFormat="1" ht="20.25" customHeight="1" x14ac:dyDescent="0.25">
      <c r="A33" s="147">
        <v>10</v>
      </c>
      <c r="B33" s="148">
        <f>'PROGRESS PAYMT #10'!B33</f>
        <v>103975.87549999985</v>
      </c>
      <c r="C33" s="212">
        <f>'PROGRESS PAYMT #10'!C33</f>
        <v>5472.414499999999</v>
      </c>
      <c r="D33" s="150">
        <f t="shared" si="0"/>
        <v>6.0224262148682081E-2</v>
      </c>
      <c r="E33" s="31"/>
      <c r="F33" s="298"/>
      <c r="G33" s="293"/>
      <c r="H33" s="297"/>
      <c r="J33" s="24"/>
      <c r="L33" s="91"/>
      <c r="M33" s="91"/>
      <c r="N33" s="91"/>
      <c r="O33" s="91"/>
      <c r="P33" s="91"/>
      <c r="Q33" s="91"/>
      <c r="R33" s="91"/>
      <c r="S33" s="91"/>
      <c r="T33" s="91"/>
      <c r="U33" s="91"/>
      <c r="V33" s="91"/>
      <c r="W33" s="91"/>
      <c r="X33" s="91"/>
      <c r="Y33" s="91"/>
      <c r="Z33" s="91"/>
      <c r="AA33" s="91"/>
      <c r="AB33" s="91"/>
      <c r="AC33" s="91"/>
      <c r="AD33" s="91"/>
      <c r="AE33" s="91"/>
      <c r="AF33" s="91"/>
      <c r="AG33" s="91"/>
    </row>
    <row r="34" spans="1:35" s="18" customFormat="1" ht="20.25" customHeight="1" thickBot="1" x14ac:dyDescent="0.3">
      <c r="A34" s="147">
        <v>11</v>
      </c>
      <c r="B34" s="214">
        <f>$H$19</f>
        <v>56312.998000000138</v>
      </c>
      <c r="C34" s="213">
        <f>$E$19-SUM($C$24:C33)</f>
        <v>2963.8420000000042</v>
      </c>
      <c r="D34" s="150">
        <f>(B34+C34)/$C$19</f>
        <v>3.2617265664959198E-2</v>
      </c>
      <c r="E34" s="15"/>
      <c r="F34" s="298"/>
      <c r="G34" s="293"/>
      <c r="H34" s="297"/>
      <c r="J34" s="15"/>
      <c r="L34" s="91"/>
      <c r="M34" s="91"/>
      <c r="N34" s="91"/>
      <c r="O34" s="91"/>
      <c r="P34" s="91"/>
      <c r="Q34" s="91"/>
      <c r="R34" s="91"/>
      <c r="S34" s="91"/>
      <c r="T34" s="91"/>
      <c r="U34" s="91"/>
      <c r="V34" s="91"/>
      <c r="W34" s="91"/>
      <c r="X34" s="91"/>
      <c r="Y34" s="91"/>
      <c r="Z34" s="91"/>
      <c r="AA34" s="91"/>
      <c r="AB34" s="91"/>
      <c r="AC34" s="91"/>
      <c r="AD34" s="91"/>
      <c r="AE34" s="91"/>
      <c r="AF34" s="91"/>
      <c r="AG34" s="91"/>
    </row>
    <row r="35" spans="1:35" s="18" customFormat="1" ht="20.25" customHeight="1" x14ac:dyDescent="0.25">
      <c r="A35" s="147">
        <v>12</v>
      </c>
      <c r="B35" s="152"/>
      <c r="C35" s="213"/>
      <c r="D35" s="150">
        <f>(B35+C35)/$C$19</f>
        <v>0</v>
      </c>
      <c r="E35" s="15"/>
      <c r="F35" s="270" t="s">
        <v>7</v>
      </c>
      <c r="G35" s="271"/>
      <c r="H35" s="271"/>
      <c r="I35" s="272"/>
      <c r="J35" s="24"/>
      <c r="L35" s="91"/>
      <c r="M35" s="91"/>
      <c r="N35" s="91"/>
      <c r="O35" s="91"/>
      <c r="P35" s="91"/>
      <c r="Q35" s="91"/>
      <c r="R35" s="91"/>
      <c r="S35" s="91"/>
      <c r="T35" s="91"/>
      <c r="U35" s="91"/>
      <c r="V35" s="91"/>
      <c r="W35" s="91"/>
      <c r="X35" s="91"/>
      <c r="Y35" s="91"/>
      <c r="Z35" s="91"/>
      <c r="AA35" s="91"/>
      <c r="AB35" s="91"/>
      <c r="AC35" s="91"/>
      <c r="AD35" s="91"/>
      <c r="AE35" s="91"/>
      <c r="AF35" s="91"/>
      <c r="AG35" s="91"/>
    </row>
    <row r="36" spans="1:35" s="18" customFormat="1" ht="20.25" customHeight="1" thickBot="1" x14ac:dyDescent="0.3">
      <c r="A36" s="147">
        <v>13</v>
      </c>
      <c r="B36" s="152"/>
      <c r="C36" s="213"/>
      <c r="D36" s="150">
        <f t="shared" si="0"/>
        <v>0</v>
      </c>
      <c r="E36" s="15"/>
      <c r="F36" s="273"/>
      <c r="G36" s="274"/>
      <c r="H36" s="274"/>
      <c r="I36" s="275"/>
      <c r="J36" s="15"/>
      <c r="L36" s="91"/>
      <c r="M36" s="91"/>
      <c r="N36" s="91"/>
      <c r="O36" s="91"/>
      <c r="P36" s="91"/>
      <c r="Q36" s="91"/>
      <c r="R36" s="91"/>
      <c r="S36" s="91"/>
      <c r="T36" s="91"/>
      <c r="U36" s="91"/>
      <c r="V36" s="91"/>
      <c r="W36" s="91"/>
      <c r="X36" s="91"/>
      <c r="Y36" s="91"/>
      <c r="Z36" s="91"/>
      <c r="AA36" s="91"/>
      <c r="AB36" s="91"/>
      <c r="AC36" s="91"/>
      <c r="AD36" s="91"/>
      <c r="AE36" s="91"/>
      <c r="AF36" s="91"/>
      <c r="AG36" s="91"/>
    </row>
    <row r="37" spans="1:35" s="18" customFormat="1" ht="20.25" customHeight="1" thickBot="1" x14ac:dyDescent="0.3">
      <c r="A37" s="147">
        <v>14</v>
      </c>
      <c r="B37" s="152"/>
      <c r="C37" s="213"/>
      <c r="D37" s="150">
        <f t="shared" si="0"/>
        <v>0</v>
      </c>
      <c r="E37" s="15"/>
      <c r="F37" s="266" t="s">
        <v>43</v>
      </c>
      <c r="G37" s="267"/>
      <c r="H37" s="267" t="s">
        <v>60</v>
      </c>
      <c r="I37" s="276"/>
      <c r="J37" s="15"/>
      <c r="L37" s="91"/>
      <c r="M37" s="91"/>
      <c r="N37" s="91"/>
      <c r="O37" s="91"/>
      <c r="P37" s="91"/>
      <c r="Q37" s="91"/>
      <c r="R37" s="91"/>
      <c r="S37" s="91"/>
      <c r="T37" s="91"/>
      <c r="U37" s="91"/>
      <c r="V37" s="91"/>
      <c r="W37" s="91"/>
      <c r="X37" s="91"/>
      <c r="Y37" s="91"/>
      <c r="Z37" s="91"/>
      <c r="AA37" s="91"/>
      <c r="AB37" s="91"/>
      <c r="AC37" s="91"/>
      <c r="AD37" s="91"/>
      <c r="AE37" s="91"/>
      <c r="AF37" s="91"/>
      <c r="AG37" s="91"/>
    </row>
    <row r="38" spans="1:35" s="18" customFormat="1" ht="20.25" customHeight="1" x14ac:dyDescent="0.25">
      <c r="A38" s="147">
        <v>15</v>
      </c>
      <c r="B38" s="152"/>
      <c r="C38" s="213"/>
      <c r="D38" s="150">
        <f t="shared" si="0"/>
        <v>0</v>
      </c>
      <c r="E38" s="15"/>
      <c r="F38" s="302" t="str">
        <f>DATA!H13</f>
        <v>04-5150-707587</v>
      </c>
      <c r="G38" s="303"/>
      <c r="H38" s="268">
        <f>(IF(ISBLANK(DATA!H24), "", DATA!H24*0.95))</f>
        <v>56312.99800000008</v>
      </c>
      <c r="I38" s="269"/>
      <c r="J38" s="15"/>
      <c r="L38" s="91"/>
      <c r="M38" s="91"/>
      <c r="N38" s="91"/>
      <c r="O38" s="91"/>
      <c r="P38" s="91"/>
      <c r="Q38" s="91"/>
      <c r="R38" s="91"/>
      <c r="S38" s="91"/>
      <c r="T38" s="91"/>
      <c r="U38" s="91"/>
      <c r="V38" s="91"/>
      <c r="W38" s="91"/>
      <c r="X38" s="91"/>
      <c r="Y38" s="91"/>
      <c r="Z38" s="91"/>
      <c r="AA38" s="91"/>
      <c r="AB38" s="91"/>
      <c r="AC38" s="91"/>
      <c r="AD38" s="91"/>
      <c r="AE38" s="91"/>
      <c r="AF38" s="91"/>
      <c r="AG38" s="91"/>
    </row>
    <row r="39" spans="1:35" s="18" customFormat="1" ht="20.25" customHeight="1" x14ac:dyDescent="0.25">
      <c r="A39" s="147">
        <v>16</v>
      </c>
      <c r="B39" s="152"/>
      <c r="C39" s="152"/>
      <c r="D39" s="150">
        <f t="shared" si="0"/>
        <v>0</v>
      </c>
      <c r="E39" s="15"/>
      <c r="F39" s="262" t="str">
        <f>IF(ISBLANK(DATA!I13), "", DATA!I13)</f>
        <v/>
      </c>
      <c r="G39" s="263"/>
      <c r="H39" s="277" t="str">
        <f>(IF(ISBLANK(DATA!I24), "", DATA!I24*0.95))</f>
        <v/>
      </c>
      <c r="I39" s="278"/>
      <c r="J39" s="15"/>
      <c r="K39" s="103"/>
      <c r="L39" s="91"/>
      <c r="M39" s="91"/>
      <c r="N39" s="91"/>
      <c r="O39" s="91"/>
      <c r="P39" s="91"/>
      <c r="Q39" s="91"/>
      <c r="R39" s="91"/>
      <c r="S39" s="91"/>
      <c r="T39" s="91"/>
      <c r="U39" s="91"/>
      <c r="V39" s="91"/>
      <c r="W39" s="91"/>
      <c r="X39" s="91"/>
      <c r="Y39" s="91"/>
      <c r="Z39" s="91"/>
      <c r="AA39" s="91"/>
      <c r="AB39" s="91"/>
      <c r="AC39" s="91"/>
      <c r="AD39" s="91"/>
      <c r="AE39" s="91"/>
      <c r="AF39" s="91"/>
      <c r="AG39" s="91"/>
    </row>
    <row r="40" spans="1:35" s="18" customFormat="1" ht="20.25" customHeight="1" x14ac:dyDescent="0.25">
      <c r="A40" s="147">
        <v>17</v>
      </c>
      <c r="B40" s="152"/>
      <c r="C40" s="152"/>
      <c r="D40" s="150">
        <f t="shared" si="0"/>
        <v>0</v>
      </c>
      <c r="E40" s="15"/>
      <c r="F40" s="262" t="str">
        <f>IF(ISBLANK(DATA!J13), "", DATA!J13)</f>
        <v/>
      </c>
      <c r="G40" s="263"/>
      <c r="H40" s="277" t="str">
        <f>(IF(ISBLANK(DATA!J24), "", DATA!J24*0.95))</f>
        <v/>
      </c>
      <c r="I40" s="278"/>
      <c r="J40" s="15"/>
      <c r="K40" s="104" t="s">
        <v>62</v>
      </c>
      <c r="L40" s="91"/>
      <c r="M40" s="91"/>
      <c r="N40" s="91"/>
      <c r="O40" s="91"/>
      <c r="P40" s="91"/>
      <c r="Q40" s="91"/>
      <c r="R40" s="91"/>
      <c r="S40" s="91"/>
      <c r="T40" s="91"/>
      <c r="U40" s="91"/>
      <c r="V40" s="91"/>
      <c r="W40" s="91"/>
      <c r="X40" s="91"/>
      <c r="Y40" s="91"/>
      <c r="Z40" s="91"/>
      <c r="AA40" s="91"/>
      <c r="AB40" s="91"/>
      <c r="AC40" s="91"/>
      <c r="AD40" s="91"/>
      <c r="AE40" s="91"/>
      <c r="AF40" s="91"/>
      <c r="AG40" s="91"/>
    </row>
    <row r="41" spans="1:35" s="106" customFormat="1" ht="20.25" customHeight="1" thickBot="1" x14ac:dyDescent="0.3">
      <c r="A41" s="147">
        <v>18</v>
      </c>
      <c r="B41" s="153"/>
      <c r="C41" s="153"/>
      <c r="D41" s="150">
        <f t="shared" si="0"/>
        <v>0</v>
      </c>
      <c r="E41" s="32"/>
      <c r="F41" s="264" t="str">
        <f>IF(ISBLANK(DATA!K13), "", DATA!K13)</f>
        <v/>
      </c>
      <c r="G41" s="265"/>
      <c r="H41" s="279" t="str">
        <f>(IF(ISBLANK(DATA!K24), "", DATA!K24*0.95))</f>
        <v/>
      </c>
      <c r="I41" s="280"/>
      <c r="J41" s="33"/>
      <c r="K41" s="50" t="str">
        <f>IF(ROUND(H42,2)=ROUND(H19,2), "CHECKS", )</f>
        <v>CHECKS</v>
      </c>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row>
    <row r="42" spans="1:35" s="108" customFormat="1" ht="20.25" customHeight="1" thickBot="1" x14ac:dyDescent="0.3">
      <c r="A42" s="147">
        <v>19</v>
      </c>
      <c r="B42" s="153"/>
      <c r="C42" s="153"/>
      <c r="D42" s="150">
        <f t="shared" si="0"/>
        <v>0</v>
      </c>
      <c r="E42" s="32"/>
      <c r="F42" s="257" t="s">
        <v>61</v>
      </c>
      <c r="G42" s="258"/>
      <c r="H42" s="255">
        <f>SUM(H38:H41)</f>
        <v>56312.99800000008</v>
      </c>
      <c r="I42" s="256"/>
      <c r="J42" s="32"/>
      <c r="K42" s="50" t="str">
        <f>IF(ROUND(H42,2)=ROUND(B32,2), "CHECKS", "WRONG")</f>
        <v>WRONG</v>
      </c>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row>
    <row r="43" spans="1:35" ht="20.25" customHeight="1" thickBot="1" x14ac:dyDescent="0.3">
      <c r="A43" s="154">
        <v>20</v>
      </c>
      <c r="B43" s="155"/>
      <c r="C43" s="155"/>
      <c r="D43" s="156">
        <f t="shared" si="0"/>
        <v>0</v>
      </c>
      <c r="E43" s="8"/>
      <c r="F43" s="16"/>
      <c r="G43" s="27"/>
      <c r="H43" s="27"/>
      <c r="I43" s="8"/>
      <c r="J43" s="8"/>
      <c r="K43" s="50" t="str">
        <f>IF(B44+C44+I19-E19=C19,"CHECKS","WRONG")</f>
        <v>CHECKS</v>
      </c>
      <c r="L43" s="91"/>
      <c r="M43" s="91"/>
      <c r="N43" s="91"/>
      <c r="O43" s="91"/>
      <c r="P43" s="91"/>
      <c r="Q43" s="91"/>
      <c r="R43" s="91"/>
      <c r="S43" s="91"/>
      <c r="T43" s="91"/>
      <c r="U43" s="91"/>
      <c r="V43" s="91"/>
      <c r="W43" s="91"/>
      <c r="X43" s="91"/>
      <c r="Y43" s="91"/>
      <c r="Z43" s="91"/>
      <c r="AA43" s="91"/>
      <c r="AB43" s="91"/>
      <c r="AC43" s="91"/>
      <c r="AD43" s="91"/>
      <c r="AE43" s="91"/>
      <c r="AF43" s="91"/>
      <c r="AG43" s="91"/>
      <c r="AH43" s="91"/>
      <c r="AI43" s="91"/>
    </row>
    <row r="44" spans="1:35" ht="20.25" customHeight="1" thickBot="1" x14ac:dyDescent="0.3">
      <c r="A44" s="136" t="s">
        <v>14</v>
      </c>
      <c r="B44" s="137">
        <f>SUM(B24:B43)</f>
        <v>1726478.1965000001</v>
      </c>
      <c r="C44" s="138">
        <f>SUM(C24:C43)</f>
        <v>90867.27350000001</v>
      </c>
      <c r="D44" s="139">
        <f>SUM(D24:D43)</f>
        <v>0.99999999999999989</v>
      </c>
      <c r="E44" s="34"/>
      <c r="F44" s="16"/>
      <c r="G44" s="27"/>
      <c r="H44" s="27"/>
      <c r="I44" s="8"/>
      <c r="J44" s="8"/>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row>
    <row r="45" spans="1:35" ht="14.25" customHeight="1" x14ac:dyDescent="0.25">
      <c r="A45" s="8"/>
      <c r="B45" s="8"/>
      <c r="C45" s="8"/>
      <c r="D45" s="8"/>
      <c r="E45" s="8"/>
      <c r="F45" s="8"/>
      <c r="G45" s="42"/>
      <c r="H45" s="43"/>
      <c r="J45" s="8"/>
      <c r="L45" s="91"/>
      <c r="M45" s="91"/>
      <c r="N45" s="91"/>
      <c r="O45" s="91"/>
      <c r="P45" s="91"/>
      <c r="Q45" s="91"/>
      <c r="R45" s="91"/>
      <c r="S45" s="91"/>
      <c r="T45" s="91"/>
      <c r="U45" s="91"/>
      <c r="V45" s="91"/>
      <c r="W45" s="91"/>
      <c r="X45" s="91"/>
      <c r="Y45" s="91"/>
      <c r="Z45" s="91"/>
      <c r="AA45" s="91"/>
      <c r="AB45" s="91"/>
      <c r="AC45" s="91"/>
      <c r="AD45" s="91"/>
      <c r="AE45" s="91"/>
      <c r="AF45" s="91"/>
      <c r="AG45" s="91"/>
      <c r="AH45" s="91"/>
      <c r="AI45" s="91"/>
    </row>
    <row r="46" spans="1:35" ht="39" customHeight="1" thickBot="1" x14ac:dyDescent="0.25">
      <c r="A46" s="35"/>
      <c r="B46" s="35"/>
      <c r="C46" s="35"/>
      <c r="D46" s="35"/>
      <c r="E46" s="15"/>
      <c r="F46" s="44"/>
      <c r="G46" s="45"/>
      <c r="H46" s="46"/>
      <c r="I46" s="47"/>
      <c r="J46" s="36"/>
      <c r="R46" s="91"/>
      <c r="S46" s="91"/>
      <c r="T46" s="91"/>
      <c r="U46" s="91"/>
      <c r="V46" s="91"/>
      <c r="W46" s="91"/>
      <c r="X46" s="91"/>
      <c r="Y46" s="91"/>
      <c r="Z46" s="91"/>
      <c r="AA46" s="91"/>
      <c r="AB46" s="91"/>
      <c r="AC46" s="91"/>
      <c r="AD46" s="91"/>
      <c r="AE46" s="91"/>
      <c r="AF46" s="91"/>
      <c r="AG46" s="91"/>
      <c r="AH46" s="91"/>
      <c r="AI46" s="91"/>
    </row>
    <row r="47" spans="1:35" ht="18" customHeight="1" x14ac:dyDescent="0.25">
      <c r="A47" s="13" t="s">
        <v>22</v>
      </c>
      <c r="B47" s="8"/>
      <c r="C47" s="8"/>
      <c r="D47" s="11" t="s">
        <v>8</v>
      </c>
      <c r="E47" s="37"/>
      <c r="F47" s="13" t="s">
        <v>67</v>
      </c>
      <c r="G47" s="15"/>
      <c r="H47" s="8"/>
      <c r="I47" s="11" t="s">
        <v>8</v>
      </c>
      <c r="J47" s="39"/>
      <c r="L47" s="91"/>
      <c r="M47" s="91"/>
      <c r="N47" s="91"/>
      <c r="O47" s="91"/>
      <c r="P47" s="91"/>
      <c r="Q47" s="91"/>
      <c r="R47" s="91"/>
      <c r="S47" s="91"/>
      <c r="T47" s="91"/>
      <c r="U47" s="91"/>
      <c r="V47" s="91"/>
      <c r="W47" s="91"/>
      <c r="X47" s="91"/>
      <c r="Y47" s="91"/>
      <c r="Z47" s="91"/>
      <c r="AA47" s="91"/>
      <c r="AB47" s="91"/>
      <c r="AC47" s="91"/>
      <c r="AD47" s="91"/>
      <c r="AE47" s="91"/>
      <c r="AF47" s="91"/>
      <c r="AG47" s="91"/>
      <c r="AH47" s="91"/>
      <c r="AI47" s="91"/>
    </row>
    <row r="48" spans="1:35" ht="9" customHeight="1" x14ac:dyDescent="0.25">
      <c r="A48" s="8"/>
      <c r="B48" s="13"/>
      <c r="C48" s="8"/>
      <c r="D48" s="13"/>
      <c r="E48" s="37"/>
      <c r="F48" s="38"/>
      <c r="J48" s="8"/>
      <c r="L48" s="91"/>
      <c r="M48" s="91"/>
      <c r="N48" s="91"/>
      <c r="O48" s="91"/>
      <c r="P48" s="91"/>
      <c r="Q48" s="91"/>
      <c r="R48" s="91"/>
      <c r="S48" s="91"/>
      <c r="T48" s="91"/>
      <c r="U48" s="91"/>
      <c r="V48" s="91"/>
      <c r="W48" s="91"/>
      <c r="X48" s="91"/>
      <c r="Y48" s="91"/>
      <c r="Z48" s="91"/>
      <c r="AA48" s="91"/>
      <c r="AB48" s="91"/>
      <c r="AC48" s="91"/>
      <c r="AD48" s="91"/>
      <c r="AE48" s="91"/>
      <c r="AF48" s="91"/>
      <c r="AG48" s="91"/>
      <c r="AH48" s="91"/>
      <c r="AI48" s="91"/>
    </row>
    <row r="49" spans="1:35" ht="14.25" customHeight="1" thickBot="1" x14ac:dyDescent="0.3">
      <c r="A49" s="40"/>
      <c r="B49" s="40"/>
      <c r="C49" s="40"/>
      <c r="D49" s="40"/>
      <c r="E49" s="37"/>
      <c r="F49" s="44"/>
      <c r="G49" s="45"/>
      <c r="H49" s="46"/>
      <c r="I49" s="47"/>
      <c r="J49" s="8"/>
      <c r="L49" s="91"/>
      <c r="M49" s="91"/>
      <c r="N49" s="91"/>
      <c r="O49" s="91"/>
      <c r="P49" s="91"/>
      <c r="Q49" s="91"/>
      <c r="R49" s="91"/>
      <c r="S49" s="91"/>
      <c r="T49" s="91"/>
      <c r="U49" s="91"/>
      <c r="V49" s="91"/>
      <c r="W49" s="91"/>
      <c r="X49" s="91"/>
      <c r="Y49" s="91"/>
      <c r="Z49" s="91"/>
      <c r="AA49" s="91"/>
      <c r="AB49" s="91"/>
      <c r="AC49" s="91"/>
      <c r="AD49" s="91"/>
      <c r="AE49" s="91"/>
      <c r="AF49" s="91"/>
      <c r="AG49" s="91"/>
      <c r="AH49" s="91"/>
      <c r="AI49" s="91"/>
    </row>
    <row r="50" spans="1:35" ht="16.5" customHeight="1" x14ac:dyDescent="0.25">
      <c r="A50" s="5" t="s">
        <v>37</v>
      </c>
      <c r="B50" s="8"/>
      <c r="C50" s="13"/>
      <c r="D50" s="11" t="s">
        <v>8</v>
      </c>
      <c r="E50" s="37"/>
      <c r="F50" s="13" t="s">
        <v>69</v>
      </c>
      <c r="G50" s="15"/>
      <c r="H50" s="8"/>
      <c r="I50" s="11" t="s">
        <v>8</v>
      </c>
      <c r="J50" s="8"/>
      <c r="L50" s="91"/>
      <c r="M50" s="91"/>
      <c r="N50" s="91"/>
      <c r="O50" s="91"/>
      <c r="P50" s="91"/>
      <c r="Q50" s="91"/>
      <c r="R50" s="91"/>
      <c r="S50" s="91"/>
      <c r="T50" s="91"/>
      <c r="U50" s="91"/>
      <c r="V50" s="91"/>
      <c r="W50" s="91"/>
      <c r="X50" s="91"/>
      <c r="Y50" s="91"/>
      <c r="Z50" s="91"/>
      <c r="AA50" s="91"/>
      <c r="AB50" s="91"/>
      <c r="AC50" s="91"/>
      <c r="AD50" s="91"/>
      <c r="AE50" s="91"/>
      <c r="AF50" s="91"/>
      <c r="AG50" s="91"/>
      <c r="AH50" s="91"/>
      <c r="AI50" s="91"/>
    </row>
    <row r="51" spans="1:35" ht="9.75" customHeight="1" x14ac:dyDescent="0.25">
      <c r="A51" s="5"/>
      <c r="B51" s="8"/>
      <c r="C51" s="13"/>
      <c r="D51" s="11"/>
      <c r="E51" s="8"/>
      <c r="F51" s="8"/>
      <c r="J51" s="8"/>
      <c r="L51" s="91"/>
      <c r="M51" s="91"/>
      <c r="N51" s="91"/>
      <c r="O51" s="91"/>
      <c r="P51" s="91"/>
      <c r="Q51" s="91"/>
      <c r="R51" s="91"/>
      <c r="S51" s="91"/>
      <c r="T51" s="91"/>
      <c r="U51" s="91"/>
      <c r="V51" s="91"/>
      <c r="W51" s="91"/>
      <c r="X51" s="91"/>
      <c r="Y51" s="91"/>
      <c r="Z51" s="91"/>
      <c r="AA51" s="91"/>
      <c r="AB51" s="91"/>
      <c r="AC51" s="91"/>
      <c r="AD51" s="91"/>
      <c r="AE51" s="91"/>
      <c r="AF51" s="91"/>
      <c r="AG51" s="91"/>
      <c r="AH51" s="91"/>
      <c r="AI51" s="91"/>
    </row>
    <row r="52" spans="1:35" s="18" customFormat="1" ht="8.25" customHeight="1" thickBot="1" x14ac:dyDescent="0.25">
      <c r="E52" s="41"/>
      <c r="K52" s="99"/>
      <c r="L52" s="91"/>
      <c r="M52" s="91"/>
      <c r="N52" s="91"/>
      <c r="O52" s="91"/>
      <c r="P52" s="91"/>
      <c r="Q52" s="91"/>
      <c r="R52" s="91"/>
      <c r="S52" s="91"/>
      <c r="T52" s="91"/>
      <c r="U52" s="91"/>
      <c r="V52" s="91"/>
      <c r="W52" s="91"/>
      <c r="X52" s="91"/>
      <c r="Y52" s="91"/>
      <c r="Z52" s="91"/>
      <c r="AA52" s="91"/>
      <c r="AB52" s="91"/>
      <c r="AC52" s="91"/>
      <c r="AD52" s="91"/>
      <c r="AE52" s="91"/>
      <c r="AF52" s="91"/>
      <c r="AG52" s="91"/>
      <c r="AH52" s="91"/>
      <c r="AI52" s="91"/>
    </row>
    <row r="53" spans="1:35" s="18" customFormat="1" ht="23.25" customHeight="1" x14ac:dyDescent="0.2">
      <c r="A53" s="285" t="s">
        <v>16</v>
      </c>
      <c r="B53" s="286"/>
      <c r="C53" s="286"/>
      <c r="D53" s="286"/>
      <c r="E53" s="286"/>
      <c r="F53" s="286"/>
      <c r="G53" s="286"/>
      <c r="H53" s="286"/>
      <c r="I53" s="287"/>
      <c r="K53" s="99"/>
      <c r="L53" s="91"/>
      <c r="M53" s="91"/>
      <c r="N53" s="91"/>
      <c r="O53" s="91"/>
      <c r="P53" s="91"/>
      <c r="Q53" s="91"/>
      <c r="R53" s="91"/>
      <c r="S53" s="91"/>
      <c r="T53" s="91"/>
      <c r="U53" s="91"/>
      <c r="V53" s="91"/>
      <c r="W53" s="91"/>
      <c r="X53" s="91"/>
      <c r="Y53" s="91"/>
      <c r="Z53" s="91"/>
      <c r="AA53" s="91"/>
      <c r="AB53" s="91"/>
      <c r="AC53" s="91"/>
      <c r="AD53" s="91"/>
      <c r="AE53" s="91"/>
      <c r="AF53" s="91"/>
      <c r="AG53" s="91"/>
      <c r="AH53" s="91"/>
      <c r="AI53" s="91"/>
    </row>
    <row r="54" spans="1:35" s="18" customFormat="1" ht="13.35" customHeight="1" thickBot="1" x14ac:dyDescent="0.25">
      <c r="A54" s="288"/>
      <c r="B54" s="289"/>
      <c r="C54" s="289"/>
      <c r="D54" s="289"/>
      <c r="E54" s="289"/>
      <c r="F54" s="289"/>
      <c r="G54" s="289"/>
      <c r="H54" s="289"/>
      <c r="I54" s="290"/>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row>
    <row r="55" spans="1:35" s="18" customFormat="1" ht="13.35" customHeight="1" x14ac:dyDescent="0.2">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row>
    <row r="56" spans="1:35" s="18" customFormat="1" ht="19.5" customHeight="1" x14ac:dyDescent="0.2">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row>
    <row r="57" spans="1:35" s="18" customFormat="1" ht="13.35" customHeight="1" x14ac:dyDescent="0.25">
      <c r="A57" s="8"/>
      <c r="B57" s="8"/>
      <c r="C57" s="8"/>
      <c r="D57" s="5"/>
      <c r="E57" s="5"/>
      <c r="F57" s="8"/>
      <c r="G57" s="5"/>
      <c r="H57" s="8"/>
      <c r="I57" s="13"/>
      <c r="J57" s="1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row>
    <row r="58" spans="1:35" s="18" customFormat="1" ht="18" customHeight="1" x14ac:dyDescent="0.25">
      <c r="J58" s="8"/>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row>
    <row r="59" spans="1:35" s="18" customFormat="1" ht="18" customHeight="1" x14ac:dyDescent="0.2">
      <c r="J59" s="15"/>
      <c r="K59" s="91"/>
      <c r="L59" s="91"/>
      <c r="M59" s="91"/>
      <c r="N59" s="91"/>
      <c r="O59" s="91"/>
      <c r="P59" s="91"/>
      <c r="Q59" s="91"/>
      <c r="R59" s="91"/>
      <c r="S59" s="91"/>
      <c r="T59" s="91"/>
      <c r="U59" s="91"/>
      <c r="V59" s="91"/>
      <c r="W59" s="91"/>
      <c r="X59" s="91"/>
      <c r="Y59" s="91"/>
      <c r="Z59" s="91"/>
      <c r="AA59" s="91"/>
      <c r="AB59" s="91"/>
      <c r="AC59" s="91"/>
      <c r="AD59" s="91"/>
      <c r="AE59" s="91"/>
      <c r="AF59" s="91"/>
      <c r="AG59" s="91"/>
      <c r="AH59" s="91"/>
      <c r="AI59" s="91"/>
    </row>
    <row r="60" spans="1:35" s="18" customFormat="1" ht="13.35" customHeight="1" x14ac:dyDescent="0.25">
      <c r="A60" s="8"/>
      <c r="B60" s="8"/>
      <c r="C60" s="8"/>
      <c r="D60" s="5"/>
      <c r="E60" s="5"/>
      <c r="F60" s="109"/>
      <c r="G60" s="109"/>
      <c r="H60" s="13"/>
      <c r="I60" s="13"/>
      <c r="J60" s="13"/>
      <c r="K60" s="91"/>
      <c r="L60" s="91"/>
      <c r="M60" s="91"/>
      <c r="N60" s="91"/>
      <c r="O60" s="91"/>
      <c r="P60" s="91"/>
      <c r="Q60" s="91"/>
      <c r="R60" s="91"/>
      <c r="S60" s="91"/>
      <c r="T60" s="91"/>
      <c r="U60" s="91"/>
      <c r="V60" s="91"/>
      <c r="W60" s="91"/>
      <c r="X60" s="91"/>
      <c r="Y60" s="91"/>
      <c r="Z60" s="91"/>
      <c r="AA60" s="91"/>
      <c r="AB60" s="91"/>
      <c r="AC60" s="91"/>
      <c r="AD60" s="91"/>
      <c r="AE60" s="91"/>
      <c r="AF60" s="91"/>
      <c r="AG60" s="91"/>
      <c r="AH60" s="91"/>
      <c r="AI60" s="91"/>
    </row>
    <row r="61" spans="1:35" s="18" customFormat="1" ht="13.35" customHeight="1" x14ac:dyDescent="0.25">
      <c r="J61" s="110"/>
      <c r="K61" s="91"/>
      <c r="L61" s="91"/>
      <c r="M61" s="91"/>
      <c r="N61" s="91"/>
      <c r="O61" s="91"/>
      <c r="P61" s="91"/>
      <c r="Q61" s="91"/>
      <c r="R61" s="91"/>
      <c r="S61" s="91"/>
      <c r="T61" s="91"/>
      <c r="U61" s="91"/>
      <c r="V61" s="91"/>
      <c r="W61" s="91"/>
      <c r="X61" s="91"/>
      <c r="Y61" s="91"/>
      <c r="Z61" s="91"/>
      <c r="AA61" s="91"/>
      <c r="AB61" s="91"/>
      <c r="AC61" s="91"/>
      <c r="AD61" s="91"/>
      <c r="AE61" s="91"/>
      <c r="AF61" s="91"/>
      <c r="AG61" s="91"/>
      <c r="AH61" s="91"/>
      <c r="AI61" s="91"/>
    </row>
    <row r="62" spans="1:35" s="18" customFormat="1" ht="22.5" customHeight="1" x14ac:dyDescent="0.2">
      <c r="J62" s="11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row>
    <row r="63" spans="1:35" s="18" customFormat="1" ht="13.35" customHeight="1" x14ac:dyDescent="0.25">
      <c r="A63" s="91"/>
      <c r="B63" s="91"/>
      <c r="C63" s="91"/>
      <c r="D63" s="91"/>
      <c r="E63" s="91"/>
      <c r="F63" s="112"/>
      <c r="G63" s="112"/>
      <c r="H63" s="92"/>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row>
    <row r="64" spans="1:35" s="18" customFormat="1" ht="13.35" customHeight="1" x14ac:dyDescent="0.25">
      <c r="A64" s="91"/>
      <c r="B64" s="91"/>
      <c r="C64" s="91"/>
      <c r="D64" s="91"/>
      <c r="E64" s="91"/>
      <c r="F64" s="112"/>
      <c r="G64" s="112"/>
      <c r="H64" s="92"/>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row>
    <row r="65" spans="1:35" s="18" customFormat="1" ht="13.35" customHeight="1" x14ac:dyDescent="0.25">
      <c r="A65" s="91"/>
      <c r="B65" s="91"/>
      <c r="C65" s="91"/>
      <c r="D65" s="91"/>
      <c r="E65" s="91"/>
      <c r="F65" s="112"/>
      <c r="G65" s="112"/>
      <c r="H65" s="92"/>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row>
    <row r="66" spans="1:35" s="18" customFormat="1" ht="13.35" customHeight="1" x14ac:dyDescent="0.25">
      <c r="A66" s="91"/>
      <c r="B66" s="91"/>
      <c r="C66" s="91"/>
      <c r="D66" s="91"/>
      <c r="E66" s="91"/>
      <c r="F66" s="112"/>
      <c r="G66" s="112"/>
      <c r="H66" s="92"/>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row>
    <row r="67" spans="1:35" s="18" customFormat="1" ht="13.35" customHeight="1" x14ac:dyDescent="0.25">
      <c r="A67" s="91"/>
      <c r="B67" s="91"/>
      <c r="C67" s="91"/>
      <c r="D67" s="91"/>
      <c r="E67" s="91"/>
      <c r="F67" s="112"/>
      <c r="G67" s="112"/>
      <c r="H67" s="92"/>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row>
    <row r="68" spans="1:35" s="18" customFormat="1" ht="13.35" customHeight="1" x14ac:dyDescent="0.25">
      <c r="A68" s="91"/>
      <c r="B68" s="91"/>
      <c r="C68" s="91"/>
      <c r="D68" s="91"/>
      <c r="E68" s="91"/>
      <c r="F68" s="112"/>
      <c r="G68" s="112"/>
      <c r="H68" s="92"/>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row>
    <row r="69" spans="1:35" s="18" customFormat="1" ht="13.35" customHeight="1" x14ac:dyDescent="0.25">
      <c r="A69" s="91"/>
      <c r="B69" s="91"/>
      <c r="C69" s="91"/>
      <c r="D69" s="91"/>
      <c r="E69" s="91"/>
      <c r="F69" s="112"/>
      <c r="G69" s="112"/>
      <c r="H69" s="92"/>
      <c r="I69" s="91"/>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91"/>
    </row>
    <row r="70" spans="1:35" s="18" customFormat="1" ht="13.35" customHeight="1" x14ac:dyDescent="0.25">
      <c r="A70" s="91"/>
      <c r="B70" s="91"/>
      <c r="C70" s="91"/>
      <c r="D70" s="91"/>
      <c r="E70" s="91"/>
      <c r="F70" s="112"/>
      <c r="G70" s="112"/>
      <c r="H70" s="92"/>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row>
    <row r="71" spans="1:35" s="18" customFormat="1" ht="13.35" customHeight="1" x14ac:dyDescent="0.25">
      <c r="A71" s="91"/>
      <c r="B71" s="91"/>
      <c r="C71" s="91"/>
      <c r="D71" s="91"/>
      <c r="E71" s="91"/>
      <c r="F71" s="112"/>
      <c r="G71" s="112"/>
      <c r="H71" s="92"/>
      <c r="I71" s="91"/>
      <c r="J71" s="91"/>
      <c r="K71" s="91"/>
      <c r="L71" s="91"/>
      <c r="M71" s="91"/>
      <c r="N71" s="91"/>
      <c r="O71" s="91"/>
      <c r="P71" s="91"/>
      <c r="Q71" s="91"/>
      <c r="R71" s="91"/>
      <c r="S71" s="91"/>
      <c r="T71" s="91"/>
      <c r="U71" s="91"/>
      <c r="V71" s="91"/>
      <c r="W71" s="91"/>
      <c r="X71" s="91"/>
      <c r="Y71" s="91"/>
      <c r="Z71" s="91"/>
      <c r="AA71" s="91"/>
      <c r="AB71" s="91"/>
      <c r="AC71" s="91"/>
      <c r="AD71" s="91"/>
      <c r="AE71" s="91"/>
      <c r="AF71" s="91"/>
      <c r="AG71" s="91"/>
      <c r="AH71" s="91"/>
      <c r="AI71" s="91"/>
    </row>
    <row r="72" spans="1:35" s="18" customFormat="1" ht="13.35" customHeight="1" x14ac:dyDescent="0.25">
      <c r="A72" s="91"/>
      <c r="B72" s="91"/>
      <c r="C72" s="91"/>
      <c r="D72" s="91"/>
      <c r="E72" s="91"/>
      <c r="F72" s="112"/>
      <c r="G72" s="112"/>
      <c r="H72" s="92"/>
      <c r="I72" s="91"/>
      <c r="J72" s="91"/>
      <c r="K72" s="91"/>
      <c r="L72" s="91"/>
      <c r="M72" s="91"/>
      <c r="N72" s="91"/>
      <c r="O72" s="91"/>
      <c r="P72" s="91"/>
      <c r="Q72" s="91"/>
      <c r="R72" s="91"/>
      <c r="S72" s="91"/>
      <c r="T72" s="91"/>
      <c r="U72" s="91"/>
      <c r="V72" s="91"/>
      <c r="W72" s="91"/>
      <c r="X72" s="91"/>
      <c r="Y72" s="91"/>
      <c r="Z72" s="91"/>
      <c r="AA72" s="91"/>
      <c r="AB72" s="91"/>
      <c r="AC72" s="91"/>
      <c r="AD72" s="91"/>
      <c r="AE72" s="91"/>
      <c r="AF72" s="91"/>
      <c r="AG72" s="91"/>
      <c r="AH72" s="91"/>
      <c r="AI72" s="91"/>
    </row>
    <row r="73" spans="1:35" s="18" customFormat="1" ht="13.35" customHeight="1" x14ac:dyDescent="0.25">
      <c r="A73" s="91"/>
      <c r="B73" s="91"/>
      <c r="C73" s="91"/>
      <c r="D73" s="91"/>
      <c r="E73" s="91"/>
      <c r="F73" s="112"/>
      <c r="G73" s="112"/>
      <c r="H73" s="92"/>
      <c r="I73" s="91"/>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row>
    <row r="74" spans="1:35" s="18" customFormat="1" ht="13.35" customHeight="1" x14ac:dyDescent="0.25">
      <c r="A74" s="91"/>
      <c r="B74" s="91"/>
      <c r="C74" s="91"/>
      <c r="D74" s="91"/>
      <c r="E74" s="91"/>
      <c r="F74" s="112"/>
      <c r="G74" s="112"/>
      <c r="H74" s="92"/>
      <c r="I74" s="91"/>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91"/>
    </row>
    <row r="75" spans="1:35" s="18" customFormat="1" ht="13.35" customHeight="1" x14ac:dyDescent="0.25">
      <c r="A75" s="91"/>
      <c r="B75" s="91"/>
      <c r="C75" s="91"/>
      <c r="D75" s="91"/>
      <c r="E75" s="91"/>
      <c r="F75" s="112"/>
      <c r="G75" s="112"/>
      <c r="H75" s="92"/>
      <c r="I75" s="91"/>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91"/>
    </row>
    <row r="76" spans="1:35" s="18" customFormat="1" ht="13.35" customHeight="1" x14ac:dyDescent="0.25">
      <c r="A76" s="91"/>
      <c r="B76" s="91"/>
      <c r="C76" s="91"/>
      <c r="D76" s="91"/>
      <c r="E76" s="91"/>
      <c r="F76" s="112"/>
      <c r="G76" s="112"/>
      <c r="H76" s="92"/>
      <c r="I76" s="91"/>
      <c r="J76" s="91"/>
      <c r="K76" s="91"/>
      <c r="L76" s="91"/>
      <c r="M76" s="91"/>
      <c r="N76" s="91"/>
      <c r="O76" s="91"/>
      <c r="P76" s="91"/>
      <c r="Q76" s="91"/>
      <c r="R76" s="91"/>
      <c r="S76" s="91"/>
      <c r="T76" s="91"/>
      <c r="U76" s="91"/>
      <c r="V76" s="91"/>
      <c r="W76" s="91"/>
      <c r="X76" s="91"/>
      <c r="Y76" s="91"/>
      <c r="Z76" s="91"/>
      <c r="AA76" s="91"/>
      <c r="AB76" s="91"/>
      <c r="AC76" s="91"/>
      <c r="AD76" s="91"/>
      <c r="AE76" s="91"/>
      <c r="AF76" s="91"/>
      <c r="AG76" s="91"/>
      <c r="AH76" s="91"/>
      <c r="AI76" s="91"/>
    </row>
    <row r="77" spans="1:35" s="18" customFormat="1" ht="13.35" customHeight="1" x14ac:dyDescent="0.25">
      <c r="A77" s="91"/>
      <c r="B77" s="91"/>
      <c r="C77" s="91"/>
      <c r="D77" s="91"/>
      <c r="E77" s="91"/>
      <c r="F77" s="112"/>
      <c r="G77" s="112"/>
      <c r="H77" s="92"/>
      <c r="I77" s="91"/>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91"/>
    </row>
    <row r="78" spans="1:35" s="18" customFormat="1" ht="13.35" customHeight="1" x14ac:dyDescent="0.25">
      <c r="A78" s="91"/>
      <c r="B78" s="91"/>
      <c r="C78" s="91"/>
      <c r="D78" s="91"/>
      <c r="E78" s="91"/>
      <c r="F78" s="112"/>
      <c r="G78" s="112"/>
      <c r="H78" s="92"/>
      <c r="I78" s="91"/>
      <c r="J78" s="91"/>
      <c r="K78" s="91"/>
      <c r="L78" s="91"/>
      <c r="M78" s="91"/>
      <c r="N78" s="91"/>
      <c r="O78" s="91"/>
      <c r="P78" s="91"/>
      <c r="Q78" s="91"/>
      <c r="R78" s="91"/>
      <c r="S78" s="91"/>
      <c r="T78" s="91"/>
      <c r="U78" s="91"/>
      <c r="V78" s="91"/>
      <c r="W78" s="91"/>
      <c r="X78" s="91"/>
      <c r="Y78" s="91"/>
      <c r="Z78" s="91"/>
      <c r="AA78" s="91"/>
      <c r="AB78" s="91"/>
      <c r="AC78" s="91"/>
      <c r="AD78" s="91"/>
      <c r="AE78" s="91"/>
      <c r="AF78" s="91"/>
      <c r="AG78" s="91"/>
      <c r="AH78" s="91"/>
      <c r="AI78" s="91"/>
    </row>
    <row r="79" spans="1:35" s="18" customFormat="1" ht="13.35" customHeight="1" x14ac:dyDescent="0.25">
      <c r="A79" s="91"/>
      <c r="B79" s="91"/>
      <c r="C79" s="91"/>
      <c r="D79" s="91"/>
      <c r="E79" s="91"/>
      <c r="F79" s="112"/>
      <c r="G79" s="112"/>
      <c r="H79" s="92"/>
      <c r="I79" s="91"/>
      <c r="J79" s="91"/>
      <c r="K79" s="91"/>
      <c r="L79" s="91"/>
      <c r="M79" s="91"/>
      <c r="N79" s="91"/>
      <c r="O79" s="91"/>
      <c r="P79" s="91"/>
      <c r="Q79" s="91"/>
      <c r="R79" s="91"/>
      <c r="S79" s="91"/>
      <c r="T79" s="91"/>
      <c r="U79" s="91"/>
      <c r="V79" s="91"/>
      <c r="W79" s="91"/>
      <c r="X79" s="91"/>
      <c r="Y79" s="91"/>
      <c r="Z79" s="91"/>
      <c r="AA79" s="91"/>
      <c r="AB79" s="91"/>
      <c r="AC79" s="91"/>
      <c r="AD79" s="91"/>
      <c r="AE79" s="91"/>
      <c r="AF79" s="91"/>
      <c r="AG79" s="91"/>
      <c r="AH79" s="91"/>
      <c r="AI79" s="91"/>
    </row>
    <row r="80" spans="1:35" s="18" customFormat="1" ht="13.35" customHeight="1" x14ac:dyDescent="0.25">
      <c r="A80" s="91"/>
      <c r="B80" s="91"/>
      <c r="C80" s="91"/>
      <c r="D80" s="91"/>
      <c r="E80" s="91"/>
      <c r="F80" s="112"/>
      <c r="G80" s="112"/>
      <c r="H80" s="92"/>
      <c r="I80" s="91"/>
      <c r="J80" s="91"/>
      <c r="K80" s="91"/>
      <c r="L80" s="91"/>
      <c r="M80" s="91"/>
      <c r="N80" s="91"/>
      <c r="O80" s="91"/>
      <c r="P80" s="91"/>
      <c r="Q80" s="91"/>
      <c r="R80" s="91"/>
      <c r="S80" s="91"/>
      <c r="T80" s="91"/>
      <c r="U80" s="91"/>
      <c r="V80" s="91"/>
      <c r="W80" s="91"/>
      <c r="X80" s="91"/>
      <c r="Y80" s="91"/>
      <c r="Z80" s="91"/>
      <c r="AA80" s="91"/>
      <c r="AB80" s="91"/>
      <c r="AC80" s="91"/>
      <c r="AD80" s="91"/>
      <c r="AE80" s="91"/>
      <c r="AF80" s="91"/>
      <c r="AG80" s="91"/>
      <c r="AH80" s="91"/>
      <c r="AI80" s="91"/>
    </row>
    <row r="81" spans="1:35" s="18" customFormat="1" ht="13.35" customHeight="1" x14ac:dyDescent="0.25">
      <c r="A81" s="91"/>
      <c r="B81" s="91"/>
      <c r="C81" s="91"/>
      <c r="D81" s="91"/>
      <c r="E81" s="91"/>
      <c r="F81" s="112"/>
      <c r="G81" s="112"/>
      <c r="H81" s="92"/>
      <c r="I81" s="91"/>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c r="AI81" s="91"/>
    </row>
    <row r="82" spans="1:35" s="18" customFormat="1" ht="13.35" customHeight="1" x14ac:dyDescent="0.25">
      <c r="A82" s="91"/>
      <c r="B82" s="91"/>
      <c r="C82" s="91"/>
      <c r="D82" s="91"/>
      <c r="E82" s="91"/>
      <c r="F82" s="112"/>
      <c r="G82" s="112"/>
      <c r="H82" s="92"/>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row>
    <row r="83" spans="1:35" s="18" customFormat="1" ht="13.35" customHeight="1" x14ac:dyDescent="0.25">
      <c r="A83" s="91"/>
      <c r="B83" s="91"/>
      <c r="C83" s="91"/>
      <c r="D83" s="91"/>
      <c r="E83" s="91"/>
      <c r="F83" s="112"/>
      <c r="G83" s="112"/>
      <c r="H83" s="92"/>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row>
    <row r="84" spans="1:35" s="18" customFormat="1" ht="13.35" customHeight="1" x14ac:dyDescent="0.25">
      <c r="A84" s="91"/>
      <c r="B84" s="91"/>
      <c r="C84" s="91"/>
      <c r="D84" s="91"/>
      <c r="E84" s="91"/>
      <c r="F84" s="112"/>
      <c r="G84" s="112"/>
      <c r="H84" s="92"/>
      <c r="I84" s="91"/>
      <c r="J84" s="91"/>
      <c r="K84" s="91"/>
      <c r="L84" s="91"/>
      <c r="M84" s="91"/>
      <c r="N84" s="91"/>
      <c r="O84" s="91"/>
      <c r="P84" s="91"/>
      <c r="Q84" s="91"/>
      <c r="R84" s="91"/>
      <c r="S84" s="91"/>
      <c r="T84" s="91"/>
      <c r="U84" s="91"/>
      <c r="V84" s="91"/>
      <c r="W84" s="91"/>
      <c r="X84" s="91"/>
      <c r="Y84" s="91"/>
      <c r="Z84" s="91"/>
      <c r="AA84" s="91"/>
      <c r="AB84" s="91"/>
      <c r="AC84" s="91"/>
      <c r="AD84" s="91"/>
      <c r="AE84" s="91"/>
      <c r="AF84" s="91"/>
      <c r="AG84" s="91"/>
      <c r="AH84" s="91"/>
      <c r="AI84" s="91"/>
    </row>
    <row r="85" spans="1:35" s="18" customFormat="1" ht="13.35" customHeight="1" x14ac:dyDescent="0.25">
      <c r="A85" s="91"/>
      <c r="B85" s="91"/>
      <c r="C85" s="91"/>
      <c r="D85" s="91"/>
      <c r="E85" s="91"/>
      <c r="F85" s="112"/>
      <c r="G85" s="112"/>
      <c r="H85" s="92"/>
      <c r="I85" s="91"/>
      <c r="J85" s="91"/>
      <c r="K85" s="91"/>
      <c r="L85" s="91"/>
      <c r="M85" s="91"/>
      <c r="N85" s="91"/>
      <c r="O85" s="91"/>
      <c r="P85" s="91"/>
      <c r="Q85" s="91"/>
      <c r="R85" s="91"/>
      <c r="S85" s="91"/>
      <c r="T85" s="91"/>
      <c r="U85" s="91"/>
      <c r="V85" s="91"/>
      <c r="W85" s="91"/>
      <c r="X85" s="91"/>
      <c r="Y85" s="91"/>
      <c r="Z85" s="91"/>
      <c r="AA85" s="91"/>
      <c r="AB85" s="91"/>
      <c r="AC85" s="91"/>
      <c r="AD85" s="91"/>
      <c r="AE85" s="91"/>
      <c r="AF85" s="91"/>
      <c r="AG85" s="91"/>
      <c r="AH85" s="91"/>
      <c r="AI85" s="91"/>
    </row>
    <row r="86" spans="1:35" s="18" customFormat="1" ht="13.35" customHeight="1" x14ac:dyDescent="0.25">
      <c r="A86" s="91"/>
      <c r="B86" s="91"/>
      <c r="C86" s="91"/>
      <c r="D86" s="91"/>
      <c r="E86" s="91"/>
      <c r="F86" s="112"/>
      <c r="G86" s="112"/>
      <c r="H86" s="92"/>
      <c r="I86" s="91"/>
      <c r="J86" s="91"/>
      <c r="K86" s="91"/>
      <c r="L86" s="91"/>
      <c r="M86" s="91"/>
      <c r="N86" s="91"/>
      <c r="O86" s="91"/>
      <c r="P86" s="91"/>
      <c r="Q86" s="91"/>
      <c r="R86" s="91"/>
      <c r="S86" s="91"/>
      <c r="T86" s="91"/>
      <c r="U86" s="91"/>
      <c r="V86" s="91"/>
      <c r="W86" s="91"/>
      <c r="X86" s="91"/>
      <c r="Y86" s="91"/>
      <c r="Z86" s="91"/>
      <c r="AA86" s="91"/>
      <c r="AB86" s="91"/>
      <c r="AC86" s="91"/>
      <c r="AD86" s="91"/>
      <c r="AE86" s="91"/>
      <c r="AF86" s="91"/>
      <c r="AG86" s="91"/>
      <c r="AH86" s="91"/>
      <c r="AI86" s="91"/>
    </row>
    <row r="87" spans="1:35" s="18" customFormat="1" ht="13.35" customHeight="1" x14ac:dyDescent="0.25">
      <c r="A87" s="91"/>
      <c r="B87" s="91"/>
      <c r="C87" s="91"/>
      <c r="D87" s="91"/>
      <c r="E87" s="91"/>
      <c r="F87" s="112"/>
      <c r="G87" s="112"/>
      <c r="H87" s="92"/>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row>
    <row r="88" spans="1:35" s="18" customFormat="1" ht="13.35" customHeight="1" x14ac:dyDescent="0.25">
      <c r="A88" s="91"/>
      <c r="B88" s="91"/>
      <c r="C88" s="91"/>
      <c r="D88" s="91"/>
      <c r="E88" s="91"/>
      <c r="F88" s="112"/>
      <c r="G88" s="112"/>
      <c r="H88" s="92"/>
      <c r="I88" s="91"/>
      <c r="J88" s="91"/>
      <c r="K88" s="91"/>
      <c r="L88" s="91"/>
      <c r="M88" s="91"/>
      <c r="N88" s="91"/>
      <c r="O88" s="91"/>
      <c r="P88" s="91"/>
      <c r="Q88" s="91"/>
      <c r="R88" s="91"/>
      <c r="S88" s="91"/>
      <c r="T88" s="91"/>
      <c r="U88" s="91"/>
      <c r="V88" s="91"/>
      <c r="W88" s="91"/>
      <c r="X88" s="91"/>
      <c r="Y88" s="91"/>
      <c r="Z88" s="91"/>
      <c r="AA88" s="91"/>
      <c r="AB88" s="91"/>
      <c r="AC88" s="91"/>
      <c r="AD88" s="91"/>
      <c r="AE88" s="91"/>
      <c r="AF88" s="91"/>
      <c r="AG88" s="91"/>
      <c r="AH88" s="91"/>
      <c r="AI88" s="91"/>
    </row>
    <row r="89" spans="1:35" s="18" customFormat="1" ht="13.35" customHeight="1" x14ac:dyDescent="0.25">
      <c r="A89" s="91"/>
      <c r="B89" s="91"/>
      <c r="C89" s="91"/>
      <c r="D89" s="91"/>
      <c r="E89" s="91"/>
      <c r="F89" s="112"/>
      <c r="G89" s="112"/>
      <c r="H89" s="92"/>
      <c r="I89" s="91"/>
      <c r="J89" s="91"/>
      <c r="K89" s="91"/>
      <c r="L89" s="91"/>
      <c r="M89" s="91"/>
      <c r="N89" s="91"/>
      <c r="O89" s="91"/>
      <c r="P89" s="91"/>
      <c r="Q89" s="91"/>
      <c r="R89" s="91"/>
      <c r="S89" s="91"/>
      <c r="T89" s="91"/>
      <c r="U89" s="91"/>
      <c r="V89" s="91"/>
      <c r="W89" s="91"/>
      <c r="X89" s="91"/>
      <c r="Y89" s="91"/>
      <c r="Z89" s="91"/>
      <c r="AA89" s="91"/>
      <c r="AB89" s="91"/>
      <c r="AC89" s="91"/>
      <c r="AD89" s="91"/>
      <c r="AE89" s="91"/>
      <c r="AF89" s="91"/>
      <c r="AG89" s="91"/>
      <c r="AH89" s="91"/>
      <c r="AI89" s="91"/>
    </row>
    <row r="90" spans="1:35" s="18" customFormat="1" ht="13.35" customHeight="1" x14ac:dyDescent="0.25">
      <c r="A90" s="91"/>
      <c r="B90" s="91"/>
      <c r="C90" s="91"/>
      <c r="D90" s="91"/>
      <c r="E90" s="91"/>
      <c r="F90" s="112"/>
      <c r="G90" s="112"/>
      <c r="H90" s="92"/>
      <c r="I90" s="91"/>
      <c r="J90" s="91"/>
      <c r="K90" s="91"/>
      <c r="L90" s="91"/>
      <c r="M90" s="91"/>
      <c r="N90" s="91"/>
      <c r="O90" s="91"/>
      <c r="P90" s="91"/>
      <c r="Q90" s="91"/>
      <c r="R90" s="91"/>
      <c r="S90" s="91"/>
      <c r="T90" s="91"/>
      <c r="U90" s="91"/>
      <c r="V90" s="91"/>
      <c r="W90" s="91"/>
      <c r="X90" s="91"/>
      <c r="Y90" s="91"/>
      <c r="Z90" s="91"/>
      <c r="AA90" s="91"/>
      <c r="AB90" s="91"/>
      <c r="AC90" s="91"/>
      <c r="AD90" s="91"/>
      <c r="AE90" s="91"/>
      <c r="AF90" s="91"/>
      <c r="AG90" s="91"/>
      <c r="AH90" s="91"/>
      <c r="AI90" s="91"/>
    </row>
    <row r="91" spans="1:35" s="18" customFormat="1" ht="13.35" customHeight="1" x14ac:dyDescent="0.25">
      <c r="A91" s="91"/>
      <c r="B91" s="91"/>
      <c r="C91" s="91"/>
      <c r="D91" s="91"/>
      <c r="E91" s="91"/>
      <c r="F91" s="112"/>
      <c r="G91" s="112"/>
      <c r="H91" s="92"/>
      <c r="I91" s="91"/>
      <c r="J91" s="91"/>
      <c r="K91" s="91"/>
      <c r="L91" s="91"/>
      <c r="M91" s="91"/>
      <c r="N91" s="91"/>
      <c r="O91" s="91"/>
      <c r="P91" s="91"/>
      <c r="Q91" s="91"/>
      <c r="R91" s="91"/>
      <c r="S91" s="91"/>
      <c r="T91" s="91"/>
      <c r="U91" s="91"/>
      <c r="V91" s="91"/>
      <c r="W91" s="91"/>
      <c r="X91" s="91"/>
      <c r="Y91" s="91"/>
      <c r="Z91" s="91"/>
      <c r="AA91" s="91"/>
      <c r="AB91" s="91"/>
      <c r="AC91" s="91"/>
      <c r="AD91" s="91"/>
      <c r="AE91" s="91"/>
      <c r="AF91" s="91"/>
      <c r="AG91" s="91"/>
      <c r="AH91" s="91"/>
      <c r="AI91" s="91"/>
    </row>
    <row r="92" spans="1:35" s="18" customFormat="1" ht="13.35" customHeight="1" x14ac:dyDescent="0.25">
      <c r="A92" s="91"/>
      <c r="B92" s="91"/>
      <c r="C92" s="91"/>
      <c r="D92" s="91"/>
      <c r="E92" s="91"/>
      <c r="F92" s="112"/>
      <c r="G92" s="112"/>
      <c r="H92" s="92"/>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row>
    <row r="93" spans="1:35" s="18" customFormat="1" ht="13.35" customHeight="1" x14ac:dyDescent="0.25">
      <c r="A93" s="91"/>
      <c r="B93" s="91"/>
      <c r="C93" s="91"/>
      <c r="D93" s="91"/>
      <c r="E93" s="91"/>
      <c r="F93" s="112"/>
      <c r="G93" s="112"/>
      <c r="H93" s="92"/>
      <c r="I93" s="91"/>
      <c r="J93" s="91"/>
      <c r="K93" s="91"/>
      <c r="L93" s="91"/>
      <c r="M93" s="91"/>
      <c r="N93" s="91"/>
      <c r="O93" s="91"/>
      <c r="P93" s="91"/>
      <c r="Q93" s="91"/>
      <c r="R93" s="91"/>
      <c r="S93" s="91"/>
      <c r="T93" s="91"/>
      <c r="U93" s="91"/>
      <c r="V93" s="91"/>
      <c r="W93" s="91"/>
      <c r="X93" s="91"/>
      <c r="Y93" s="91"/>
      <c r="Z93" s="91"/>
      <c r="AA93" s="91"/>
      <c r="AB93" s="91"/>
      <c r="AC93" s="91"/>
      <c r="AD93" s="91"/>
      <c r="AE93" s="91"/>
      <c r="AF93" s="91"/>
      <c r="AG93" s="91"/>
      <c r="AH93" s="91"/>
      <c r="AI93" s="91"/>
    </row>
    <row r="94" spans="1:35" s="18" customFormat="1" ht="13.35" customHeight="1" x14ac:dyDescent="0.25">
      <c r="A94" s="91"/>
      <c r="B94" s="91"/>
      <c r="C94" s="91"/>
      <c r="D94" s="91"/>
      <c r="E94" s="91"/>
      <c r="F94" s="112"/>
      <c r="G94" s="112"/>
      <c r="H94" s="92"/>
      <c r="I94" s="91"/>
      <c r="J94" s="91"/>
      <c r="K94" s="91"/>
      <c r="L94" s="91"/>
      <c r="M94" s="91"/>
      <c r="N94" s="91"/>
      <c r="O94" s="91"/>
      <c r="P94" s="91"/>
      <c r="Q94" s="91"/>
      <c r="R94" s="91"/>
      <c r="S94" s="91"/>
      <c r="T94" s="91"/>
      <c r="U94" s="91"/>
      <c r="V94" s="91"/>
      <c r="W94" s="91"/>
      <c r="X94" s="91"/>
      <c r="Y94" s="91"/>
      <c r="Z94" s="91"/>
      <c r="AA94" s="91"/>
      <c r="AB94" s="91"/>
      <c r="AC94" s="91"/>
      <c r="AD94" s="91"/>
      <c r="AE94" s="91"/>
      <c r="AF94" s="91"/>
      <c r="AG94" s="91"/>
      <c r="AH94" s="91"/>
      <c r="AI94" s="91"/>
    </row>
    <row r="95" spans="1:35" s="18" customFormat="1" ht="13.35" customHeight="1" x14ac:dyDescent="0.25">
      <c r="A95" s="91"/>
      <c r="B95" s="91"/>
      <c r="C95" s="91"/>
      <c r="D95" s="91"/>
      <c r="E95" s="91"/>
      <c r="F95" s="112"/>
      <c r="G95" s="112"/>
      <c r="H95" s="92"/>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row>
    <row r="96" spans="1:35" s="18" customFormat="1" ht="13.35" customHeight="1" x14ac:dyDescent="0.25">
      <c r="A96" s="91"/>
      <c r="B96" s="91"/>
      <c r="C96" s="91"/>
      <c r="D96" s="91"/>
      <c r="E96" s="91"/>
      <c r="F96" s="112"/>
      <c r="G96" s="112"/>
      <c r="H96" s="92"/>
      <c r="I96" s="91"/>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91"/>
    </row>
    <row r="97" spans="1:35" s="18" customFormat="1" ht="13.35" customHeight="1" x14ac:dyDescent="0.25">
      <c r="A97" s="91"/>
      <c r="B97" s="91"/>
      <c r="C97" s="91"/>
      <c r="D97" s="91"/>
      <c r="E97" s="91"/>
      <c r="F97" s="112"/>
      <c r="G97" s="112"/>
      <c r="H97" s="92"/>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row>
    <row r="98" spans="1:35" s="18" customFormat="1" ht="13.35" customHeight="1" x14ac:dyDescent="0.25">
      <c r="A98" s="91"/>
      <c r="B98" s="91"/>
      <c r="C98" s="91"/>
      <c r="D98" s="91"/>
      <c r="E98" s="91"/>
      <c r="F98" s="112"/>
      <c r="G98" s="112"/>
      <c r="H98" s="92"/>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91"/>
      <c r="AI98" s="91"/>
    </row>
    <row r="99" spans="1:35" s="18" customFormat="1" ht="13.35" customHeight="1" x14ac:dyDescent="0.25">
      <c r="A99" s="91"/>
      <c r="B99" s="91"/>
      <c r="C99" s="91"/>
      <c r="D99" s="91"/>
      <c r="E99" s="91"/>
      <c r="F99" s="112"/>
      <c r="G99" s="112"/>
      <c r="H99" s="92"/>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row>
    <row r="100" spans="1:35" s="18" customFormat="1" ht="13.35" customHeight="1" x14ac:dyDescent="0.25">
      <c r="A100" s="91"/>
      <c r="B100" s="91"/>
      <c r="C100" s="91"/>
      <c r="D100" s="91"/>
      <c r="E100" s="91"/>
      <c r="F100" s="112"/>
      <c r="G100" s="112"/>
      <c r="H100" s="92"/>
      <c r="I100" s="91"/>
      <c r="J100" s="91"/>
      <c r="K100" s="91"/>
      <c r="L100" s="91"/>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row>
    <row r="101" spans="1:35" s="18" customFormat="1" ht="13.35" customHeight="1" x14ac:dyDescent="0.25">
      <c r="A101" s="91"/>
      <c r="B101" s="91"/>
      <c r="C101" s="91"/>
      <c r="D101" s="91"/>
      <c r="E101" s="91"/>
      <c r="F101" s="112"/>
      <c r="G101" s="112"/>
      <c r="H101" s="92"/>
      <c r="I101" s="91"/>
      <c r="J101" s="91"/>
      <c r="K101" s="91"/>
      <c r="L101" s="91"/>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row>
    <row r="102" spans="1:35" s="18" customFormat="1" ht="13.35" customHeight="1" x14ac:dyDescent="0.25">
      <c r="A102" s="91"/>
      <c r="B102" s="91"/>
      <c r="C102" s="91"/>
      <c r="D102" s="91"/>
      <c r="E102" s="91"/>
      <c r="F102" s="112"/>
      <c r="G102" s="112"/>
      <c r="H102" s="92"/>
      <c r="I102" s="91"/>
      <c r="J102" s="91"/>
      <c r="K102" s="91"/>
      <c r="L102" s="91"/>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row>
    <row r="103" spans="1:35" s="18" customFormat="1" ht="13.35" customHeight="1" x14ac:dyDescent="0.25">
      <c r="A103" s="91"/>
      <c r="B103" s="91"/>
      <c r="C103" s="91"/>
      <c r="D103" s="91"/>
      <c r="E103" s="91"/>
      <c r="F103" s="112"/>
      <c r="G103" s="112"/>
      <c r="H103" s="92"/>
      <c r="I103" s="91"/>
      <c r="J103" s="91"/>
      <c r="K103" s="91"/>
      <c r="L103" s="91"/>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row>
    <row r="104" spans="1:35" s="18" customFormat="1" ht="13.35" customHeight="1" x14ac:dyDescent="0.25">
      <c r="A104" s="91"/>
      <c r="B104" s="91"/>
      <c r="C104" s="91"/>
      <c r="D104" s="91"/>
      <c r="E104" s="91"/>
      <c r="F104" s="112"/>
      <c r="G104" s="112"/>
      <c r="H104" s="92"/>
      <c r="I104" s="91"/>
      <c r="J104" s="91"/>
      <c r="K104" s="91"/>
      <c r="L104" s="91"/>
      <c r="M104" s="91"/>
      <c r="N104" s="91"/>
      <c r="O104" s="91"/>
      <c r="P104" s="91"/>
      <c r="Q104" s="91"/>
      <c r="R104" s="91"/>
      <c r="S104" s="91"/>
      <c r="T104" s="91"/>
      <c r="U104" s="91"/>
      <c r="V104" s="91"/>
      <c r="W104" s="91"/>
      <c r="X104" s="91"/>
      <c r="Y104" s="91"/>
      <c r="Z104" s="91"/>
      <c r="AA104" s="91"/>
      <c r="AB104" s="91"/>
      <c r="AC104" s="91"/>
      <c r="AD104" s="91"/>
      <c r="AE104" s="91"/>
      <c r="AF104" s="91"/>
      <c r="AG104" s="91"/>
      <c r="AH104" s="91"/>
      <c r="AI104" s="91"/>
    </row>
    <row r="105" spans="1:35" s="18" customFormat="1" ht="13.35" customHeight="1" x14ac:dyDescent="0.25">
      <c r="A105" s="91"/>
      <c r="B105" s="91"/>
      <c r="C105" s="91"/>
      <c r="D105" s="91"/>
      <c r="E105" s="91"/>
      <c r="F105" s="112"/>
      <c r="G105" s="112"/>
      <c r="H105" s="92"/>
      <c r="I105" s="91"/>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91"/>
    </row>
    <row r="106" spans="1:35" s="18" customFormat="1" ht="13.35" customHeight="1" x14ac:dyDescent="0.25">
      <c r="A106" s="91"/>
      <c r="B106" s="91"/>
      <c r="C106" s="91"/>
      <c r="D106" s="91"/>
      <c r="E106" s="91"/>
      <c r="F106" s="112"/>
      <c r="G106" s="9"/>
      <c r="H106" s="9"/>
      <c r="I106" s="91"/>
      <c r="J106" s="91"/>
      <c r="K106" s="91"/>
      <c r="L106" s="91"/>
      <c r="M106" s="91"/>
      <c r="N106" s="91"/>
      <c r="O106" s="91"/>
      <c r="P106" s="91"/>
      <c r="Q106" s="91"/>
      <c r="R106" s="91"/>
      <c r="S106" s="91"/>
      <c r="T106" s="91"/>
      <c r="U106" s="91"/>
      <c r="V106" s="91"/>
      <c r="W106" s="91"/>
      <c r="X106" s="91"/>
      <c r="Y106" s="91"/>
      <c r="Z106" s="91"/>
      <c r="AA106" s="91"/>
      <c r="AB106" s="91"/>
      <c r="AC106" s="91"/>
      <c r="AD106" s="91"/>
      <c r="AE106" s="91"/>
      <c r="AF106" s="91"/>
      <c r="AG106" s="91"/>
      <c r="AH106" s="91"/>
      <c r="AI106" s="91"/>
    </row>
    <row r="107" spans="1:35" s="18" customFormat="1" ht="13.35" customHeight="1" x14ac:dyDescent="0.25">
      <c r="A107" s="91"/>
      <c r="B107" s="91"/>
      <c r="C107" s="91"/>
      <c r="D107" s="91"/>
      <c r="E107" s="91"/>
      <c r="F107" s="112"/>
      <c r="I107" s="91"/>
      <c r="J107" s="91"/>
      <c r="K107" s="91"/>
      <c r="L107" s="91"/>
      <c r="M107" s="91"/>
      <c r="N107" s="91"/>
      <c r="O107" s="91"/>
      <c r="P107" s="91"/>
      <c r="Q107" s="91"/>
      <c r="R107" s="91"/>
      <c r="S107" s="91"/>
      <c r="T107" s="91"/>
      <c r="U107" s="91"/>
      <c r="V107" s="91"/>
      <c r="W107" s="91"/>
      <c r="X107" s="91"/>
      <c r="Y107" s="91"/>
      <c r="Z107" s="91"/>
      <c r="AA107" s="91"/>
      <c r="AB107" s="91"/>
      <c r="AC107" s="91"/>
      <c r="AD107" s="91"/>
      <c r="AE107" s="91"/>
      <c r="AF107" s="91"/>
      <c r="AG107" s="91"/>
      <c r="AH107" s="91"/>
      <c r="AI107" s="91"/>
    </row>
    <row r="108" spans="1:35" s="18" customFormat="1" ht="13.35" customHeight="1" x14ac:dyDescent="0.25">
      <c r="A108" s="91"/>
      <c r="B108" s="91"/>
      <c r="C108" s="91"/>
      <c r="D108" s="91"/>
      <c r="E108" s="91"/>
      <c r="F108" s="112"/>
      <c r="I108" s="91"/>
      <c r="J108" s="91"/>
      <c r="K108" s="91"/>
      <c r="L108" s="91"/>
      <c r="M108" s="91"/>
      <c r="N108" s="91"/>
      <c r="O108" s="91"/>
      <c r="P108" s="91"/>
      <c r="Q108" s="91"/>
      <c r="R108" s="91"/>
      <c r="S108" s="91"/>
      <c r="T108" s="91"/>
      <c r="U108" s="91"/>
      <c r="V108" s="91"/>
      <c r="W108" s="91"/>
      <c r="X108" s="91"/>
      <c r="Y108" s="91"/>
      <c r="Z108" s="91"/>
      <c r="AA108" s="91"/>
      <c r="AB108" s="91"/>
      <c r="AC108" s="91"/>
      <c r="AD108" s="91"/>
      <c r="AE108" s="91"/>
      <c r="AF108" s="91"/>
      <c r="AG108" s="91"/>
      <c r="AH108" s="91"/>
      <c r="AI108" s="91"/>
    </row>
    <row r="109" spans="1:35" s="18" customFormat="1" ht="13.35" customHeight="1" x14ac:dyDescent="0.25">
      <c r="A109" s="91"/>
      <c r="B109" s="91"/>
      <c r="C109" s="91"/>
      <c r="D109" s="91"/>
      <c r="E109" s="91"/>
      <c r="F109" s="112"/>
      <c r="G109" s="91"/>
      <c r="I109" s="91"/>
      <c r="J109" s="91"/>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row>
    <row r="110" spans="1:35" s="18" customFormat="1" ht="13.35" customHeight="1" x14ac:dyDescent="0.25">
      <c r="A110" s="91"/>
      <c r="B110" s="91"/>
      <c r="C110" s="91"/>
      <c r="D110" s="91"/>
      <c r="E110" s="91"/>
      <c r="F110" s="112"/>
      <c r="G110" s="91"/>
      <c r="I110" s="91"/>
      <c r="J110" s="91"/>
      <c r="K110" s="91"/>
      <c r="L110" s="91"/>
      <c r="M110" s="91"/>
      <c r="N110" s="91"/>
      <c r="O110" s="91"/>
      <c r="P110" s="91"/>
      <c r="Q110" s="91"/>
      <c r="R110" s="91"/>
      <c r="S110" s="91"/>
      <c r="T110" s="91"/>
      <c r="U110" s="91"/>
      <c r="V110" s="91"/>
      <c r="W110" s="91"/>
      <c r="X110" s="91"/>
      <c r="Y110" s="91"/>
      <c r="Z110" s="91"/>
      <c r="AA110" s="91"/>
      <c r="AB110" s="91"/>
      <c r="AC110" s="91"/>
      <c r="AD110" s="91"/>
      <c r="AE110" s="91"/>
      <c r="AF110" s="91"/>
      <c r="AG110" s="91"/>
      <c r="AH110" s="91"/>
      <c r="AI110" s="91"/>
    </row>
    <row r="111" spans="1:35" s="18" customFormat="1" ht="13.35" customHeight="1" x14ac:dyDescent="0.25">
      <c r="A111" s="91"/>
      <c r="B111" s="91"/>
      <c r="C111" s="91"/>
      <c r="D111" s="91"/>
      <c r="E111" s="91"/>
      <c r="F111" s="112"/>
      <c r="G111" s="91"/>
      <c r="I111" s="91"/>
      <c r="J111" s="91"/>
      <c r="K111" s="91"/>
      <c r="L111" s="91"/>
      <c r="M111" s="91"/>
      <c r="N111" s="91"/>
      <c r="O111" s="91"/>
      <c r="P111" s="91"/>
      <c r="Q111" s="91"/>
      <c r="R111" s="91"/>
      <c r="S111" s="91"/>
      <c r="T111" s="91"/>
      <c r="U111" s="91"/>
      <c r="V111" s="91"/>
      <c r="W111" s="91"/>
      <c r="X111" s="91"/>
      <c r="Y111" s="91"/>
      <c r="Z111" s="91"/>
      <c r="AA111" s="91"/>
      <c r="AB111" s="91"/>
      <c r="AC111" s="91"/>
      <c r="AD111" s="91"/>
      <c r="AE111" s="91"/>
      <c r="AF111" s="91"/>
      <c r="AG111" s="91"/>
      <c r="AH111" s="91"/>
      <c r="AI111" s="91"/>
    </row>
    <row r="112" spans="1:35" s="18" customFormat="1" ht="13.35" customHeight="1" x14ac:dyDescent="0.25">
      <c r="A112" s="91"/>
      <c r="B112" s="91"/>
      <c r="C112" s="91"/>
      <c r="D112" s="91"/>
      <c r="E112" s="91"/>
      <c r="F112" s="112"/>
      <c r="G112" s="91"/>
      <c r="I112" s="91"/>
      <c r="J112" s="91"/>
      <c r="K112" s="91"/>
      <c r="L112" s="91"/>
      <c r="M112" s="91"/>
      <c r="N112" s="91"/>
      <c r="O112" s="91"/>
      <c r="P112" s="91"/>
      <c r="Q112" s="91"/>
      <c r="R112" s="91"/>
      <c r="S112" s="91"/>
      <c r="T112" s="91"/>
      <c r="U112" s="91"/>
      <c r="V112" s="91"/>
      <c r="W112" s="91"/>
      <c r="X112" s="91"/>
      <c r="Y112" s="91"/>
      <c r="Z112" s="91"/>
      <c r="AA112" s="91"/>
      <c r="AB112" s="91"/>
      <c r="AC112" s="91"/>
      <c r="AD112" s="91"/>
      <c r="AE112" s="91"/>
      <c r="AF112" s="91"/>
      <c r="AG112" s="91"/>
      <c r="AH112" s="91"/>
      <c r="AI112" s="91"/>
    </row>
    <row r="113" spans="1:35" s="18" customFormat="1" ht="13.35" customHeight="1" x14ac:dyDescent="0.25">
      <c r="A113" s="91"/>
      <c r="B113" s="91"/>
      <c r="C113" s="91"/>
      <c r="D113" s="91"/>
      <c r="E113" s="91"/>
      <c r="F113" s="112"/>
      <c r="G113" s="91"/>
      <c r="I113" s="91"/>
      <c r="J113" s="91"/>
      <c r="K113" s="91"/>
      <c r="L113" s="91"/>
      <c r="M113" s="91"/>
      <c r="N113" s="91"/>
      <c r="O113" s="91"/>
      <c r="P113" s="91"/>
      <c r="Q113" s="91"/>
      <c r="R113" s="91"/>
      <c r="S113" s="91"/>
      <c r="T113" s="91"/>
      <c r="U113" s="91"/>
      <c r="V113" s="91"/>
      <c r="W113" s="91"/>
      <c r="X113" s="91"/>
      <c r="Y113" s="91"/>
      <c r="Z113" s="91"/>
      <c r="AA113" s="91"/>
      <c r="AB113" s="91"/>
      <c r="AC113" s="91"/>
      <c r="AD113" s="91"/>
      <c r="AE113" s="91"/>
      <c r="AF113" s="91"/>
      <c r="AG113" s="91"/>
      <c r="AH113" s="91"/>
      <c r="AI113" s="91"/>
    </row>
    <row r="114" spans="1:35" s="18" customFormat="1" ht="13.35" customHeight="1" x14ac:dyDescent="0.25">
      <c r="A114" s="91"/>
      <c r="B114" s="91"/>
      <c r="C114" s="91"/>
      <c r="D114" s="91"/>
      <c r="E114" s="91"/>
      <c r="F114" s="112"/>
      <c r="G114" s="91"/>
      <c r="I114" s="91"/>
      <c r="J114" s="91"/>
      <c r="K114" s="91"/>
      <c r="L114" s="91"/>
      <c r="M114" s="91"/>
      <c r="N114" s="91"/>
      <c r="O114" s="91"/>
      <c r="P114" s="91"/>
      <c r="Q114" s="91"/>
      <c r="R114" s="91"/>
      <c r="S114" s="91"/>
      <c r="T114" s="91"/>
      <c r="U114" s="91"/>
      <c r="V114" s="91"/>
      <c r="W114" s="91"/>
      <c r="X114" s="91"/>
      <c r="Y114" s="91"/>
      <c r="Z114" s="91"/>
      <c r="AA114" s="91"/>
      <c r="AB114" s="91"/>
      <c r="AC114" s="91"/>
      <c r="AD114" s="91"/>
      <c r="AE114" s="91"/>
      <c r="AF114" s="91"/>
      <c r="AG114" s="91"/>
      <c r="AH114" s="91"/>
      <c r="AI114" s="91"/>
    </row>
    <row r="115" spans="1:35" s="18" customFormat="1" ht="13.35" customHeight="1" x14ac:dyDescent="0.25">
      <c r="A115" s="91"/>
      <c r="B115" s="91"/>
      <c r="C115" s="91"/>
      <c r="D115" s="91"/>
      <c r="E115" s="91"/>
      <c r="F115" s="112"/>
      <c r="G115" s="91"/>
      <c r="I115" s="91"/>
      <c r="J115" s="91"/>
      <c r="K115" s="91"/>
      <c r="L115" s="91"/>
      <c r="M115" s="91"/>
      <c r="N115" s="91"/>
      <c r="O115" s="91"/>
      <c r="P115" s="91"/>
      <c r="Q115" s="91"/>
      <c r="R115" s="91"/>
      <c r="S115" s="91"/>
      <c r="T115" s="91"/>
      <c r="U115" s="91"/>
      <c r="V115" s="91"/>
      <c r="W115" s="91"/>
      <c r="X115" s="91"/>
      <c r="Y115" s="91"/>
      <c r="Z115" s="91"/>
      <c r="AA115" s="91"/>
      <c r="AB115" s="91"/>
      <c r="AC115" s="91"/>
      <c r="AD115" s="91"/>
      <c r="AE115" s="91"/>
      <c r="AF115" s="91"/>
      <c r="AG115" s="91"/>
      <c r="AH115" s="91"/>
      <c r="AI115" s="91"/>
    </row>
    <row r="116" spans="1:35" s="18" customFormat="1" ht="13.35" customHeight="1" x14ac:dyDescent="0.25">
      <c r="A116" s="91"/>
      <c r="B116" s="91"/>
      <c r="C116" s="91"/>
      <c r="D116" s="91"/>
      <c r="E116" s="91"/>
      <c r="F116" s="112"/>
      <c r="G116" s="91"/>
      <c r="I116" s="91"/>
      <c r="J116" s="91"/>
      <c r="K116" s="91"/>
      <c r="L116" s="91"/>
      <c r="M116" s="91"/>
      <c r="N116" s="91"/>
      <c r="O116" s="91"/>
      <c r="P116" s="91"/>
      <c r="Q116" s="91"/>
      <c r="R116" s="91"/>
      <c r="S116" s="91"/>
      <c r="T116" s="91"/>
      <c r="U116" s="91"/>
      <c r="V116" s="91"/>
      <c r="W116" s="91"/>
      <c r="X116" s="91"/>
      <c r="Y116" s="91"/>
      <c r="Z116" s="91"/>
      <c r="AA116" s="91"/>
      <c r="AB116" s="91"/>
      <c r="AC116" s="91"/>
      <c r="AD116" s="91"/>
      <c r="AE116" s="91"/>
      <c r="AF116" s="91"/>
      <c r="AG116" s="91"/>
      <c r="AH116" s="91"/>
      <c r="AI116" s="91"/>
    </row>
    <row r="117" spans="1:35" s="18" customFormat="1" ht="13.35" customHeight="1" x14ac:dyDescent="0.25">
      <c r="A117" s="91"/>
      <c r="B117" s="91"/>
      <c r="C117" s="91"/>
      <c r="D117" s="91"/>
      <c r="E117" s="91"/>
      <c r="F117" s="112"/>
      <c r="G117" s="91"/>
      <c r="H117" s="91"/>
      <c r="I117" s="113"/>
      <c r="J117" s="113"/>
      <c r="K117" s="91"/>
      <c r="L117" s="91"/>
      <c r="M117" s="91"/>
      <c r="N117" s="91"/>
      <c r="O117" s="91"/>
      <c r="P117" s="91"/>
      <c r="Q117" s="91"/>
      <c r="R117" s="91"/>
      <c r="S117" s="91"/>
      <c r="T117" s="91"/>
      <c r="U117" s="91"/>
      <c r="V117" s="91"/>
      <c r="W117" s="91"/>
      <c r="X117" s="91"/>
      <c r="Y117" s="91"/>
      <c r="Z117" s="91"/>
      <c r="AA117" s="91"/>
      <c r="AB117" s="91"/>
      <c r="AC117" s="91"/>
      <c r="AD117" s="91"/>
      <c r="AE117" s="91"/>
      <c r="AF117" s="91"/>
    </row>
    <row r="118" spans="1:35" s="18" customFormat="1" ht="13.35" customHeight="1" x14ac:dyDescent="0.25">
      <c r="A118" s="91"/>
      <c r="B118" s="91"/>
      <c r="C118" s="91"/>
      <c r="D118" s="91"/>
      <c r="E118" s="91"/>
      <c r="F118" s="112"/>
      <c r="G118" s="91"/>
      <c r="H118" s="91"/>
      <c r="I118" s="113"/>
      <c r="J118" s="113"/>
      <c r="K118" s="91"/>
      <c r="L118" s="91"/>
      <c r="M118" s="91"/>
      <c r="N118" s="91"/>
      <c r="O118" s="91"/>
      <c r="P118" s="91"/>
      <c r="Q118" s="91"/>
      <c r="R118" s="91"/>
      <c r="S118" s="91"/>
      <c r="T118" s="91"/>
      <c r="U118" s="91"/>
      <c r="V118" s="91"/>
      <c r="W118" s="91"/>
      <c r="X118" s="91"/>
      <c r="Y118" s="91"/>
      <c r="Z118" s="91"/>
      <c r="AA118" s="91"/>
      <c r="AB118" s="91"/>
      <c r="AC118" s="91"/>
      <c r="AD118" s="91"/>
      <c r="AE118" s="91"/>
      <c r="AF118" s="91"/>
    </row>
    <row r="119" spans="1:35" s="18" customFormat="1" ht="13.35" customHeight="1" x14ac:dyDescent="0.25">
      <c r="A119" s="91"/>
      <c r="B119" s="91"/>
      <c r="C119" s="91"/>
      <c r="D119" s="91"/>
      <c r="E119" s="91"/>
      <c r="F119" s="112"/>
      <c r="G119" s="91"/>
      <c r="H119" s="91"/>
      <c r="I119" s="113"/>
      <c r="J119" s="113"/>
      <c r="K119" s="91"/>
      <c r="L119" s="91"/>
      <c r="M119" s="91"/>
      <c r="N119" s="91"/>
      <c r="O119" s="91"/>
      <c r="P119" s="91"/>
      <c r="Q119" s="91"/>
      <c r="R119" s="91"/>
      <c r="S119" s="91"/>
      <c r="T119" s="91"/>
      <c r="U119" s="91"/>
      <c r="V119" s="91"/>
      <c r="W119" s="91"/>
      <c r="X119" s="91"/>
      <c r="Y119" s="91"/>
      <c r="Z119" s="91"/>
      <c r="AA119" s="91"/>
      <c r="AB119" s="91"/>
      <c r="AC119" s="91"/>
      <c r="AD119" s="91"/>
      <c r="AE119" s="91"/>
      <c r="AF119" s="91"/>
    </row>
    <row r="120" spans="1:35" s="18" customFormat="1" ht="13.35" customHeight="1" x14ac:dyDescent="0.25">
      <c r="A120" s="91"/>
      <c r="B120" s="91"/>
      <c r="C120" s="91"/>
      <c r="D120" s="91"/>
      <c r="E120" s="91"/>
      <c r="F120" s="112"/>
      <c r="G120" s="112"/>
      <c r="H120" s="92"/>
      <c r="I120" s="91"/>
      <c r="J120" s="91"/>
      <c r="K120" s="91"/>
      <c r="L120" s="91"/>
      <c r="M120" s="91"/>
      <c r="N120" s="91"/>
      <c r="O120" s="91"/>
      <c r="P120" s="91"/>
      <c r="Q120" s="91"/>
      <c r="R120" s="91"/>
      <c r="S120" s="91"/>
      <c r="T120" s="91"/>
      <c r="U120" s="91"/>
      <c r="V120" s="91"/>
      <c r="W120" s="91"/>
      <c r="X120" s="91"/>
      <c r="Y120" s="91"/>
      <c r="Z120" s="91"/>
      <c r="AA120" s="91"/>
      <c r="AB120" s="91"/>
      <c r="AC120" s="91"/>
      <c r="AD120" s="91"/>
      <c r="AE120" s="91"/>
      <c r="AF120" s="91"/>
      <c r="AG120" s="91"/>
      <c r="AH120" s="91"/>
      <c r="AI120" s="91"/>
    </row>
    <row r="121" spans="1:35" s="18" customFormat="1" ht="13.35" customHeight="1" x14ac:dyDescent="0.25">
      <c r="A121" s="91"/>
      <c r="B121" s="91"/>
      <c r="C121" s="91"/>
      <c r="D121" s="91"/>
      <c r="E121" s="91"/>
      <c r="F121" s="112"/>
      <c r="G121" s="112"/>
      <c r="H121" s="92"/>
      <c r="I121" s="91"/>
      <c r="J121" s="91"/>
      <c r="K121" s="91"/>
      <c r="L121" s="91"/>
      <c r="M121" s="91"/>
      <c r="N121" s="91"/>
      <c r="O121" s="91"/>
      <c r="P121" s="91"/>
      <c r="Q121" s="91"/>
      <c r="R121" s="91"/>
      <c r="S121" s="91"/>
      <c r="T121" s="91"/>
      <c r="U121" s="91"/>
      <c r="V121" s="91"/>
      <c r="W121" s="91"/>
      <c r="X121" s="91"/>
      <c r="Y121" s="91"/>
      <c r="Z121" s="91"/>
      <c r="AA121" s="91"/>
      <c r="AB121" s="91"/>
      <c r="AC121" s="91"/>
      <c r="AD121" s="91"/>
      <c r="AE121" s="91"/>
      <c r="AF121" s="91"/>
      <c r="AG121" s="91"/>
      <c r="AH121" s="91"/>
      <c r="AI121" s="91"/>
    </row>
    <row r="122" spans="1:35" s="18" customFormat="1" ht="13.35" customHeight="1" x14ac:dyDescent="0.25">
      <c r="A122" s="91"/>
      <c r="B122" s="91"/>
      <c r="C122" s="91"/>
      <c r="D122" s="91"/>
      <c r="E122" s="91"/>
      <c r="F122" s="112"/>
      <c r="G122" s="112"/>
      <c r="H122" s="92"/>
      <c r="I122" s="91"/>
      <c r="J122" s="91"/>
      <c r="K122" s="91"/>
      <c r="L122" s="91"/>
      <c r="M122" s="91"/>
      <c r="N122" s="91"/>
      <c r="O122" s="91"/>
      <c r="P122" s="91"/>
      <c r="Q122" s="91"/>
      <c r="R122" s="91"/>
      <c r="S122" s="91"/>
      <c r="T122" s="91"/>
      <c r="U122" s="91"/>
      <c r="V122" s="91"/>
      <c r="W122" s="91"/>
      <c r="X122" s="91"/>
      <c r="Y122" s="91"/>
      <c r="Z122" s="91"/>
      <c r="AA122" s="91"/>
      <c r="AB122" s="91"/>
      <c r="AC122" s="91"/>
      <c r="AD122" s="91"/>
      <c r="AE122" s="91"/>
      <c r="AF122" s="91"/>
      <c r="AG122" s="91"/>
      <c r="AH122" s="91"/>
      <c r="AI122" s="91"/>
    </row>
    <row r="123" spans="1:35" s="18" customFormat="1" ht="13.35" customHeight="1" x14ac:dyDescent="0.25">
      <c r="A123" s="91"/>
      <c r="B123" s="91"/>
      <c r="C123" s="91"/>
      <c r="D123" s="91"/>
      <c r="E123" s="91"/>
      <c r="F123" s="112"/>
      <c r="G123" s="112"/>
      <c r="H123" s="92"/>
      <c r="I123" s="91"/>
      <c r="J123" s="91"/>
      <c r="K123" s="91"/>
      <c r="L123" s="91"/>
      <c r="M123" s="91"/>
      <c r="N123" s="91"/>
      <c r="O123" s="91"/>
      <c r="P123" s="91"/>
      <c r="Q123" s="91"/>
      <c r="R123" s="91"/>
      <c r="S123" s="91"/>
      <c r="T123" s="91"/>
      <c r="U123" s="91"/>
      <c r="V123" s="91"/>
      <c r="W123" s="91"/>
      <c r="X123" s="91"/>
      <c r="Y123" s="91"/>
      <c r="Z123" s="91"/>
      <c r="AA123" s="91"/>
      <c r="AB123" s="91"/>
      <c r="AC123" s="91"/>
      <c r="AD123" s="91"/>
      <c r="AE123" s="91"/>
      <c r="AF123" s="91"/>
      <c r="AG123" s="91"/>
      <c r="AH123" s="91"/>
      <c r="AI123" s="91"/>
    </row>
    <row r="124" spans="1:35" s="18" customFormat="1" ht="13.35" customHeight="1" x14ac:dyDescent="0.25">
      <c r="A124" s="91"/>
      <c r="B124" s="91"/>
      <c r="C124" s="91"/>
      <c r="D124" s="91"/>
      <c r="E124" s="91"/>
      <c r="F124" s="112"/>
      <c r="G124" s="112"/>
      <c r="H124" s="92"/>
      <c r="I124" s="91"/>
      <c r="J124" s="91"/>
      <c r="K124" s="91"/>
      <c r="L124" s="91"/>
      <c r="M124" s="91"/>
      <c r="N124" s="91"/>
      <c r="O124" s="91"/>
      <c r="P124" s="91"/>
      <c r="Q124" s="91"/>
      <c r="R124" s="91"/>
      <c r="S124" s="91"/>
      <c r="T124" s="91"/>
      <c r="U124" s="91"/>
      <c r="V124" s="91"/>
      <c r="W124" s="91"/>
      <c r="X124" s="91"/>
      <c r="Y124" s="91"/>
      <c r="Z124" s="91"/>
      <c r="AA124" s="91"/>
      <c r="AB124" s="91"/>
      <c r="AC124" s="91"/>
      <c r="AD124" s="91"/>
      <c r="AE124" s="91"/>
      <c r="AF124" s="91"/>
      <c r="AG124" s="91"/>
      <c r="AH124" s="91"/>
      <c r="AI124" s="91"/>
    </row>
    <row r="125" spans="1:35" s="18" customFormat="1" ht="13.35" customHeight="1" x14ac:dyDescent="0.25">
      <c r="A125" s="91"/>
      <c r="B125" s="91"/>
      <c r="C125" s="91"/>
      <c r="D125" s="91"/>
      <c r="E125" s="91"/>
      <c r="F125" s="112"/>
      <c r="G125" s="112"/>
      <c r="H125" s="92"/>
      <c r="I125" s="91"/>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91"/>
      <c r="AH125" s="91"/>
      <c r="AI125" s="91"/>
    </row>
    <row r="126" spans="1:35" s="18" customFormat="1" ht="13.35" customHeight="1" x14ac:dyDescent="0.25">
      <c r="A126" s="91"/>
      <c r="B126" s="91"/>
      <c r="C126" s="91"/>
      <c r="D126" s="91"/>
      <c r="E126" s="91"/>
      <c r="F126" s="112"/>
      <c r="G126" s="112"/>
      <c r="H126" s="92"/>
      <c r="I126" s="91"/>
      <c r="J126" s="91"/>
      <c r="K126" s="91"/>
      <c r="L126" s="91"/>
      <c r="M126" s="91"/>
      <c r="N126" s="91"/>
      <c r="O126" s="91"/>
      <c r="P126" s="91"/>
      <c r="Q126" s="91"/>
      <c r="R126" s="91"/>
      <c r="S126" s="91"/>
      <c r="T126" s="91"/>
      <c r="U126" s="91"/>
      <c r="V126" s="91"/>
      <c r="W126" s="91"/>
      <c r="X126" s="91"/>
      <c r="Y126" s="91"/>
      <c r="Z126" s="91"/>
      <c r="AA126" s="91"/>
      <c r="AB126" s="91"/>
      <c r="AC126" s="91"/>
      <c r="AD126" s="91"/>
      <c r="AE126" s="91"/>
      <c r="AF126" s="91"/>
      <c r="AG126" s="91"/>
      <c r="AH126" s="91"/>
      <c r="AI126" s="91"/>
    </row>
    <row r="127" spans="1:35" s="18" customFormat="1" ht="13.35" customHeight="1" x14ac:dyDescent="0.25">
      <c r="A127" s="91"/>
      <c r="B127" s="91"/>
      <c r="C127" s="91"/>
      <c r="D127" s="91"/>
      <c r="E127" s="91"/>
      <c r="F127" s="112"/>
      <c r="G127" s="112"/>
      <c r="H127" s="92"/>
      <c r="I127" s="91"/>
      <c r="J127" s="91"/>
      <c r="K127" s="91"/>
      <c r="L127" s="91"/>
      <c r="M127" s="91"/>
      <c r="N127" s="91"/>
      <c r="O127" s="91"/>
      <c r="P127" s="91"/>
      <c r="Q127" s="91"/>
      <c r="R127" s="91"/>
      <c r="S127" s="91"/>
      <c r="T127" s="91"/>
      <c r="U127" s="91"/>
      <c r="V127" s="91"/>
      <c r="W127" s="91"/>
      <c r="X127" s="91"/>
      <c r="Y127" s="91"/>
      <c r="Z127" s="91"/>
      <c r="AA127" s="91"/>
      <c r="AB127" s="91"/>
      <c r="AC127" s="91"/>
      <c r="AD127" s="91"/>
      <c r="AE127" s="91"/>
      <c r="AF127" s="91"/>
      <c r="AG127" s="91"/>
      <c r="AH127" s="91"/>
      <c r="AI127" s="91"/>
    </row>
    <row r="128" spans="1:35" s="18" customFormat="1" ht="13.35" customHeight="1" x14ac:dyDescent="0.25">
      <c r="A128" s="91"/>
      <c r="B128" s="91"/>
      <c r="C128" s="91"/>
      <c r="D128" s="91"/>
      <c r="E128" s="91"/>
      <c r="F128" s="112"/>
      <c r="G128" s="112"/>
      <c r="H128" s="92"/>
      <c r="I128" s="91"/>
      <c r="J128" s="91"/>
      <c r="K128" s="91"/>
      <c r="L128" s="91"/>
      <c r="M128" s="91"/>
      <c r="N128" s="91"/>
      <c r="O128" s="91"/>
      <c r="P128" s="91"/>
      <c r="Q128" s="91"/>
      <c r="R128" s="91"/>
      <c r="S128" s="91"/>
      <c r="T128" s="91"/>
      <c r="U128" s="91"/>
      <c r="V128" s="91"/>
      <c r="W128" s="91"/>
      <c r="X128" s="91"/>
      <c r="Y128" s="91"/>
      <c r="Z128" s="91"/>
      <c r="AA128" s="91"/>
      <c r="AB128" s="91"/>
      <c r="AC128" s="91"/>
      <c r="AD128" s="91"/>
      <c r="AE128" s="91"/>
      <c r="AF128" s="91"/>
      <c r="AG128" s="91"/>
      <c r="AH128" s="91"/>
      <c r="AI128" s="91"/>
    </row>
    <row r="129" spans="1:35" s="18" customFormat="1" ht="13.35" customHeight="1" x14ac:dyDescent="0.25">
      <c r="A129" s="91"/>
      <c r="B129" s="91"/>
      <c r="C129" s="91"/>
      <c r="D129" s="91"/>
      <c r="E129" s="91"/>
      <c r="F129" s="112"/>
      <c r="G129" s="112"/>
      <c r="H129" s="92"/>
      <c r="I129" s="91"/>
      <c r="J129" s="91"/>
      <c r="K129" s="91"/>
      <c r="L129" s="91"/>
      <c r="M129" s="91"/>
      <c r="N129" s="91"/>
      <c r="O129" s="91"/>
      <c r="P129" s="91"/>
      <c r="Q129" s="91"/>
      <c r="R129" s="91"/>
      <c r="S129" s="91"/>
      <c r="T129" s="91"/>
      <c r="U129" s="91"/>
      <c r="V129" s="91"/>
      <c r="W129" s="91"/>
      <c r="X129" s="91"/>
      <c r="Y129" s="91"/>
      <c r="Z129" s="91"/>
      <c r="AA129" s="91"/>
      <c r="AB129" s="91"/>
      <c r="AC129" s="91"/>
      <c r="AD129" s="91"/>
      <c r="AE129" s="91"/>
      <c r="AF129" s="91"/>
      <c r="AG129" s="91"/>
      <c r="AH129" s="91"/>
      <c r="AI129" s="91"/>
    </row>
    <row r="130" spans="1:35" s="18" customFormat="1" ht="13.35" customHeight="1" x14ac:dyDescent="0.25">
      <c r="A130" s="91"/>
      <c r="B130" s="91"/>
      <c r="C130" s="91"/>
      <c r="D130" s="91"/>
      <c r="E130" s="91"/>
      <c r="F130" s="112"/>
      <c r="G130" s="112"/>
      <c r="H130" s="92"/>
      <c r="I130" s="91"/>
      <c r="J130" s="91"/>
      <c r="K130" s="91"/>
      <c r="L130" s="91"/>
      <c r="M130" s="91"/>
      <c r="N130" s="91"/>
      <c r="O130" s="91"/>
      <c r="P130" s="91"/>
      <c r="Q130" s="91"/>
      <c r="R130" s="91"/>
      <c r="S130" s="91"/>
      <c r="T130" s="91"/>
      <c r="U130" s="91"/>
      <c r="V130" s="91"/>
      <c r="W130" s="91"/>
      <c r="X130" s="91"/>
      <c r="Y130" s="91"/>
      <c r="Z130" s="91"/>
      <c r="AA130" s="91"/>
      <c r="AB130" s="91"/>
      <c r="AC130" s="91"/>
      <c r="AD130" s="91"/>
      <c r="AE130" s="91"/>
      <c r="AF130" s="91"/>
      <c r="AG130" s="91"/>
      <c r="AH130" s="91"/>
      <c r="AI130" s="91"/>
    </row>
    <row r="131" spans="1:35" s="18" customFormat="1" ht="13.35" customHeight="1" x14ac:dyDescent="0.25">
      <c r="A131" s="91"/>
      <c r="B131" s="91"/>
      <c r="C131" s="91"/>
      <c r="D131" s="91"/>
      <c r="E131" s="91"/>
      <c r="F131" s="112"/>
      <c r="G131" s="112"/>
      <c r="H131" s="92"/>
      <c r="I131" s="91"/>
      <c r="J131" s="91"/>
      <c r="K131" s="91"/>
      <c r="L131" s="91"/>
      <c r="M131" s="91"/>
      <c r="N131" s="91"/>
      <c r="O131" s="91"/>
      <c r="P131" s="91"/>
      <c r="Q131" s="91"/>
      <c r="R131" s="91"/>
      <c r="S131" s="91"/>
      <c r="T131" s="91"/>
      <c r="U131" s="91"/>
      <c r="V131" s="91"/>
      <c r="W131" s="91"/>
      <c r="X131" s="91"/>
      <c r="Y131" s="91"/>
      <c r="Z131" s="91"/>
      <c r="AA131" s="91"/>
      <c r="AB131" s="91"/>
      <c r="AC131" s="91"/>
      <c r="AD131" s="91"/>
      <c r="AE131" s="91"/>
      <c r="AF131" s="91"/>
      <c r="AG131" s="91"/>
      <c r="AH131" s="91"/>
      <c r="AI131" s="91"/>
    </row>
    <row r="132" spans="1:35" s="18" customFormat="1" ht="13.35" customHeight="1" x14ac:dyDescent="0.25">
      <c r="A132" s="91"/>
      <c r="B132" s="91"/>
      <c r="C132" s="91"/>
      <c r="D132" s="91"/>
      <c r="E132" s="91"/>
      <c r="F132" s="112"/>
      <c r="G132" s="112"/>
      <c r="H132" s="92"/>
      <c r="I132" s="91"/>
      <c r="J132" s="91"/>
      <c r="K132" s="91"/>
      <c r="L132" s="91"/>
      <c r="M132" s="91"/>
      <c r="N132" s="91"/>
      <c r="O132" s="91"/>
      <c r="P132" s="91"/>
      <c r="Q132" s="91"/>
      <c r="R132" s="91"/>
      <c r="S132" s="91"/>
      <c r="T132" s="91"/>
      <c r="U132" s="91"/>
      <c r="V132" s="91"/>
      <c r="W132" s="91"/>
      <c r="X132" s="91"/>
      <c r="Y132" s="91"/>
      <c r="Z132" s="91"/>
      <c r="AA132" s="91"/>
      <c r="AB132" s="91"/>
      <c r="AC132" s="91"/>
      <c r="AD132" s="91"/>
      <c r="AE132" s="91"/>
      <c r="AF132" s="91"/>
      <c r="AG132" s="91"/>
      <c r="AH132" s="91"/>
      <c r="AI132" s="91"/>
    </row>
    <row r="133" spans="1:35" s="18" customFormat="1" ht="13.35" customHeight="1" x14ac:dyDescent="0.25">
      <c r="A133" s="91"/>
      <c r="B133" s="91"/>
      <c r="C133" s="91"/>
      <c r="D133" s="91"/>
      <c r="E133" s="91"/>
      <c r="F133" s="112"/>
      <c r="G133" s="112"/>
      <c r="H133" s="92"/>
      <c r="I133" s="91"/>
      <c r="J133" s="91"/>
      <c r="K133" s="91"/>
      <c r="L133" s="91"/>
      <c r="M133" s="91"/>
      <c r="N133" s="91"/>
      <c r="O133" s="91"/>
      <c r="P133" s="91"/>
      <c r="Q133" s="91"/>
      <c r="R133" s="91"/>
      <c r="S133" s="91"/>
      <c r="T133" s="91"/>
      <c r="U133" s="91"/>
      <c r="V133" s="91"/>
      <c r="W133" s="91"/>
      <c r="X133" s="91"/>
      <c r="Y133" s="91"/>
      <c r="Z133" s="91"/>
      <c r="AA133" s="91"/>
      <c r="AB133" s="91"/>
      <c r="AC133" s="91"/>
      <c r="AD133" s="91"/>
      <c r="AE133" s="91"/>
      <c r="AF133" s="91"/>
      <c r="AG133" s="91"/>
      <c r="AH133" s="91"/>
      <c r="AI133" s="91"/>
    </row>
    <row r="134" spans="1:35" s="18" customFormat="1" ht="13.35" customHeight="1" x14ac:dyDescent="0.25">
      <c r="A134" s="91"/>
      <c r="B134" s="91"/>
      <c r="C134" s="91"/>
      <c r="D134" s="91"/>
      <c r="E134" s="91"/>
      <c r="F134" s="112"/>
      <c r="G134" s="112"/>
      <c r="H134" s="92"/>
      <c r="I134" s="91"/>
      <c r="J134" s="91"/>
      <c r="K134" s="91"/>
      <c r="L134" s="91"/>
      <c r="M134" s="91"/>
      <c r="N134" s="91"/>
      <c r="O134" s="91"/>
      <c r="P134" s="91"/>
      <c r="Q134" s="91"/>
      <c r="R134" s="91"/>
      <c r="S134" s="91"/>
      <c r="T134" s="91"/>
      <c r="U134" s="91"/>
      <c r="V134" s="91"/>
      <c r="W134" s="91"/>
      <c r="X134" s="91"/>
      <c r="Y134" s="91"/>
      <c r="Z134" s="91"/>
      <c r="AA134" s="91"/>
      <c r="AB134" s="91"/>
      <c r="AC134" s="91"/>
      <c r="AD134" s="91"/>
      <c r="AE134" s="91"/>
      <c r="AF134" s="91"/>
      <c r="AG134" s="91"/>
      <c r="AH134" s="91"/>
      <c r="AI134" s="91"/>
    </row>
    <row r="135" spans="1:35" s="18" customFormat="1" ht="13.35" customHeight="1" x14ac:dyDescent="0.25">
      <c r="A135" s="91"/>
      <c r="B135" s="91"/>
      <c r="C135" s="91"/>
      <c r="D135" s="91"/>
      <c r="E135" s="91"/>
      <c r="F135" s="112"/>
      <c r="G135" s="112"/>
      <c r="H135" s="92"/>
      <c r="I135" s="91"/>
      <c r="J135" s="91"/>
      <c r="K135" s="91"/>
      <c r="L135" s="91"/>
      <c r="M135" s="91"/>
      <c r="N135" s="91"/>
      <c r="O135" s="91"/>
      <c r="P135" s="91"/>
      <c r="Q135" s="91"/>
      <c r="R135" s="91"/>
      <c r="S135" s="91"/>
      <c r="T135" s="91"/>
      <c r="U135" s="91"/>
      <c r="V135" s="91"/>
      <c r="W135" s="91"/>
      <c r="X135" s="91"/>
      <c r="Y135" s="91"/>
      <c r="Z135" s="91"/>
      <c r="AA135" s="91"/>
      <c r="AB135" s="91"/>
      <c r="AC135" s="91"/>
      <c r="AD135" s="91"/>
      <c r="AE135" s="91"/>
      <c r="AF135" s="91"/>
      <c r="AG135" s="91"/>
      <c r="AH135" s="91"/>
      <c r="AI135" s="91"/>
    </row>
    <row r="136" spans="1:35" s="18" customFormat="1" ht="13.35" customHeight="1" x14ac:dyDescent="0.25">
      <c r="A136" s="91"/>
      <c r="B136" s="91"/>
      <c r="C136" s="91"/>
      <c r="D136" s="91"/>
      <c r="E136" s="91"/>
      <c r="F136" s="112"/>
      <c r="G136" s="112"/>
      <c r="H136" s="92"/>
      <c r="I136" s="91"/>
      <c r="J136" s="91"/>
      <c r="K136" s="91"/>
      <c r="L136" s="91"/>
      <c r="M136" s="91"/>
      <c r="N136" s="91"/>
      <c r="O136" s="91"/>
      <c r="P136" s="91"/>
      <c r="Q136" s="91"/>
      <c r="R136" s="91"/>
      <c r="S136" s="91"/>
      <c r="T136" s="91"/>
      <c r="U136" s="91"/>
      <c r="V136" s="91"/>
      <c r="W136" s="91"/>
      <c r="X136" s="91"/>
      <c r="Y136" s="91"/>
      <c r="Z136" s="91"/>
      <c r="AA136" s="91"/>
      <c r="AB136" s="91"/>
      <c r="AC136" s="91"/>
      <c r="AD136" s="91"/>
      <c r="AE136" s="91"/>
      <c r="AF136" s="91"/>
      <c r="AG136" s="91"/>
      <c r="AH136" s="91"/>
      <c r="AI136" s="91"/>
    </row>
    <row r="137" spans="1:35" s="18" customFormat="1" ht="13.35" customHeight="1" x14ac:dyDescent="0.25">
      <c r="A137" s="91"/>
      <c r="B137" s="91"/>
      <c r="C137" s="91"/>
      <c r="D137" s="91"/>
      <c r="E137" s="91"/>
      <c r="F137" s="112"/>
      <c r="G137" s="112"/>
      <c r="H137" s="92"/>
      <c r="I137" s="91"/>
      <c r="J137" s="91"/>
      <c r="K137" s="91"/>
      <c r="L137" s="91"/>
      <c r="M137" s="91"/>
      <c r="N137" s="91"/>
      <c r="O137" s="91"/>
      <c r="P137" s="91"/>
      <c r="Q137" s="91"/>
      <c r="R137" s="91"/>
      <c r="S137" s="91"/>
      <c r="T137" s="91"/>
      <c r="U137" s="91"/>
      <c r="V137" s="91"/>
      <c r="W137" s="91"/>
      <c r="X137" s="91"/>
      <c r="Y137" s="91"/>
      <c r="Z137" s="91"/>
      <c r="AA137" s="91"/>
      <c r="AB137" s="91"/>
      <c r="AC137" s="91"/>
      <c r="AD137" s="91"/>
      <c r="AE137" s="91"/>
      <c r="AF137" s="91"/>
      <c r="AG137" s="91"/>
      <c r="AH137" s="91"/>
      <c r="AI137" s="91"/>
    </row>
    <row r="138" spans="1:35" s="18" customFormat="1" ht="13.35" customHeight="1" x14ac:dyDescent="0.25">
      <c r="A138" s="91"/>
      <c r="B138" s="91"/>
      <c r="C138" s="91"/>
      <c r="D138" s="91"/>
      <c r="E138" s="91"/>
      <c r="F138" s="112"/>
      <c r="G138" s="112"/>
      <c r="H138" s="92"/>
      <c r="I138" s="91"/>
      <c r="J138" s="91"/>
      <c r="K138" s="91"/>
      <c r="L138" s="91"/>
      <c r="M138" s="91"/>
      <c r="N138" s="91"/>
      <c r="O138" s="91"/>
      <c r="P138" s="91"/>
      <c r="Q138" s="91"/>
      <c r="R138" s="91"/>
      <c r="S138" s="91"/>
      <c r="T138" s="91"/>
      <c r="U138" s="91"/>
      <c r="V138" s="91"/>
      <c r="W138" s="91"/>
      <c r="X138" s="91"/>
      <c r="Y138" s="91"/>
      <c r="Z138" s="91"/>
      <c r="AA138" s="91"/>
      <c r="AB138" s="91"/>
      <c r="AC138" s="91"/>
      <c r="AD138" s="91"/>
      <c r="AE138" s="91"/>
      <c r="AF138" s="91"/>
      <c r="AG138" s="91"/>
      <c r="AH138" s="91"/>
      <c r="AI138" s="91"/>
    </row>
    <row r="139" spans="1:35" s="18" customFormat="1" ht="13.35" customHeight="1" x14ac:dyDescent="0.25">
      <c r="A139" s="91"/>
      <c r="B139" s="91"/>
      <c r="C139" s="91"/>
      <c r="D139" s="91"/>
      <c r="E139" s="91"/>
      <c r="F139" s="112"/>
      <c r="G139" s="112"/>
      <c r="H139" s="92"/>
      <c r="I139" s="91"/>
      <c r="J139" s="91"/>
      <c r="K139" s="91"/>
      <c r="L139" s="91"/>
      <c r="M139" s="91"/>
      <c r="N139" s="91"/>
      <c r="O139" s="91"/>
      <c r="P139" s="91"/>
      <c r="Q139" s="91"/>
      <c r="R139" s="91"/>
      <c r="S139" s="91"/>
      <c r="T139" s="91"/>
      <c r="U139" s="91"/>
      <c r="V139" s="91"/>
      <c r="W139" s="91"/>
      <c r="X139" s="91"/>
      <c r="Y139" s="91"/>
      <c r="Z139" s="91"/>
      <c r="AA139" s="91"/>
      <c r="AB139" s="91"/>
      <c r="AC139" s="91"/>
      <c r="AD139" s="91"/>
      <c r="AE139" s="91"/>
      <c r="AF139" s="91"/>
      <c r="AG139" s="91"/>
      <c r="AH139" s="91"/>
      <c r="AI139" s="91"/>
    </row>
    <row r="140" spans="1:35" s="18" customFormat="1" ht="13.35" customHeight="1" x14ac:dyDescent="0.25">
      <c r="A140" s="91"/>
      <c r="B140" s="91"/>
      <c r="C140" s="91"/>
      <c r="D140" s="91"/>
      <c r="E140" s="91"/>
      <c r="F140" s="112"/>
      <c r="G140" s="112"/>
      <c r="H140" s="92"/>
      <c r="I140" s="91"/>
      <c r="J140" s="91"/>
      <c r="K140" s="91"/>
      <c r="L140" s="91"/>
      <c r="M140" s="91"/>
      <c r="N140" s="91"/>
      <c r="O140" s="91"/>
      <c r="P140" s="91"/>
      <c r="Q140" s="91"/>
      <c r="R140" s="91"/>
      <c r="S140" s="91"/>
      <c r="T140" s="91"/>
      <c r="U140" s="91"/>
      <c r="V140" s="91"/>
      <c r="W140" s="91"/>
      <c r="X140" s="91"/>
      <c r="Y140" s="91"/>
      <c r="Z140" s="91"/>
      <c r="AA140" s="91"/>
      <c r="AB140" s="91"/>
      <c r="AC140" s="91"/>
      <c r="AD140" s="91"/>
      <c r="AE140" s="91"/>
      <c r="AF140" s="91"/>
      <c r="AG140" s="91"/>
      <c r="AH140" s="91"/>
      <c r="AI140" s="91"/>
    </row>
    <row r="141" spans="1:35" s="18" customFormat="1" ht="13.35" customHeight="1" x14ac:dyDescent="0.25">
      <c r="A141" s="91"/>
      <c r="B141" s="91"/>
      <c r="C141" s="91"/>
      <c r="D141" s="91"/>
      <c r="E141" s="91"/>
      <c r="F141" s="112"/>
      <c r="G141" s="112"/>
      <c r="H141" s="92"/>
      <c r="I141" s="91"/>
      <c r="J141" s="91"/>
      <c r="K141" s="91"/>
      <c r="L141" s="91"/>
      <c r="M141" s="91"/>
      <c r="N141" s="91"/>
      <c r="O141" s="91"/>
      <c r="P141" s="91"/>
      <c r="Q141" s="91"/>
      <c r="R141" s="91"/>
      <c r="S141" s="91"/>
      <c r="T141" s="91"/>
      <c r="U141" s="91"/>
      <c r="V141" s="91"/>
      <c r="W141" s="91"/>
      <c r="X141" s="91"/>
      <c r="Y141" s="91"/>
      <c r="Z141" s="91"/>
      <c r="AA141" s="91"/>
      <c r="AB141" s="91"/>
      <c r="AC141" s="91"/>
      <c r="AD141" s="91"/>
      <c r="AE141" s="91"/>
      <c r="AF141" s="91"/>
      <c r="AG141" s="91"/>
      <c r="AH141" s="91"/>
      <c r="AI141" s="91"/>
    </row>
    <row r="142" spans="1:35" s="18" customFormat="1" ht="13.35" customHeight="1" x14ac:dyDescent="0.25">
      <c r="A142" s="91"/>
      <c r="B142" s="91"/>
      <c r="C142" s="91"/>
      <c r="D142" s="91"/>
      <c r="E142" s="91"/>
      <c r="F142" s="112"/>
      <c r="G142" s="112"/>
      <c r="H142" s="92"/>
      <c r="I142" s="91"/>
      <c r="J142" s="91"/>
      <c r="K142" s="91"/>
      <c r="L142" s="91"/>
      <c r="M142" s="91"/>
      <c r="N142" s="91"/>
      <c r="O142" s="91"/>
      <c r="P142" s="91"/>
      <c r="Q142" s="91"/>
      <c r="R142" s="91"/>
      <c r="S142" s="91"/>
      <c r="T142" s="91"/>
      <c r="U142" s="91"/>
      <c r="V142" s="91"/>
      <c r="W142" s="91"/>
      <c r="X142" s="91"/>
      <c r="Y142" s="91"/>
      <c r="Z142" s="91"/>
      <c r="AA142" s="91"/>
      <c r="AB142" s="91"/>
      <c r="AC142" s="91"/>
      <c r="AD142" s="91"/>
      <c r="AE142" s="91"/>
      <c r="AF142" s="91"/>
      <c r="AG142" s="91"/>
      <c r="AH142" s="91"/>
      <c r="AI142" s="91"/>
    </row>
    <row r="143" spans="1:35" s="18" customFormat="1" ht="13.35" customHeight="1" x14ac:dyDescent="0.25">
      <c r="A143" s="91"/>
      <c r="B143" s="91"/>
      <c r="C143" s="91"/>
      <c r="D143" s="91"/>
      <c r="E143" s="91"/>
      <c r="F143" s="112"/>
      <c r="G143" s="112"/>
      <c r="H143" s="92"/>
      <c r="I143" s="91"/>
      <c r="J143" s="91"/>
      <c r="K143" s="91"/>
      <c r="L143" s="91"/>
      <c r="M143" s="91"/>
      <c r="N143" s="91"/>
      <c r="O143" s="91"/>
      <c r="P143" s="91"/>
      <c r="Q143" s="91"/>
      <c r="R143" s="91"/>
      <c r="S143" s="91"/>
      <c r="T143" s="91"/>
      <c r="U143" s="91"/>
      <c r="V143" s="91"/>
      <c r="W143" s="91"/>
      <c r="X143" s="91"/>
      <c r="Y143" s="91"/>
      <c r="Z143" s="91"/>
      <c r="AA143" s="91"/>
      <c r="AB143" s="91"/>
      <c r="AC143" s="91"/>
      <c r="AD143" s="91"/>
      <c r="AE143" s="91"/>
      <c r="AF143" s="91"/>
      <c r="AG143" s="91"/>
      <c r="AH143" s="91"/>
      <c r="AI143" s="91"/>
    </row>
    <row r="144" spans="1:35" s="18" customFormat="1" ht="13.35" customHeight="1" x14ac:dyDescent="0.25">
      <c r="A144" s="91"/>
      <c r="B144" s="91"/>
      <c r="C144" s="91"/>
      <c r="D144" s="91"/>
      <c r="E144" s="91"/>
      <c r="F144" s="112"/>
      <c r="G144" s="112"/>
      <c r="H144" s="92"/>
      <c r="I144" s="91"/>
      <c r="J144" s="91"/>
      <c r="K144" s="91"/>
      <c r="L144" s="91"/>
      <c r="M144" s="91"/>
      <c r="N144" s="91"/>
      <c r="O144" s="91"/>
      <c r="P144" s="91"/>
      <c r="Q144" s="91"/>
      <c r="R144" s="91"/>
      <c r="S144" s="91"/>
      <c r="T144" s="91"/>
      <c r="U144" s="91"/>
      <c r="V144" s="91"/>
      <c r="W144" s="91"/>
      <c r="X144" s="91"/>
      <c r="Y144" s="91"/>
      <c r="Z144" s="91"/>
      <c r="AA144" s="91"/>
      <c r="AB144" s="91"/>
      <c r="AC144" s="91"/>
      <c r="AD144" s="91"/>
      <c r="AE144" s="91"/>
      <c r="AF144" s="91"/>
      <c r="AG144" s="91"/>
      <c r="AH144" s="91"/>
      <c r="AI144" s="91"/>
    </row>
    <row r="145" spans="1:35" s="18" customFormat="1" ht="13.35" customHeight="1" x14ac:dyDescent="0.25">
      <c r="A145" s="91"/>
      <c r="B145" s="91"/>
      <c r="C145" s="91"/>
      <c r="D145" s="91"/>
      <c r="E145" s="91"/>
      <c r="F145" s="112"/>
      <c r="G145" s="112"/>
      <c r="H145" s="92"/>
      <c r="I145" s="91"/>
      <c r="J145" s="91"/>
      <c r="K145" s="91"/>
      <c r="L145" s="91"/>
      <c r="M145" s="91"/>
      <c r="N145" s="91"/>
      <c r="O145" s="91"/>
      <c r="P145" s="91"/>
      <c r="Q145" s="91"/>
      <c r="R145" s="91"/>
      <c r="S145" s="91"/>
      <c r="T145" s="91"/>
      <c r="U145" s="91"/>
      <c r="V145" s="91"/>
      <c r="W145" s="91"/>
      <c r="X145" s="91"/>
      <c r="Y145" s="91"/>
      <c r="Z145" s="91"/>
      <c r="AA145" s="91"/>
      <c r="AB145" s="91"/>
      <c r="AC145" s="91"/>
      <c r="AD145" s="91"/>
      <c r="AE145" s="91"/>
      <c r="AF145" s="91"/>
      <c r="AG145" s="91"/>
      <c r="AH145" s="91"/>
      <c r="AI145" s="91"/>
    </row>
    <row r="146" spans="1:35" s="18" customFormat="1" ht="13.35" customHeight="1" x14ac:dyDescent="0.25">
      <c r="A146" s="91"/>
      <c r="B146" s="91"/>
      <c r="C146" s="91"/>
      <c r="D146" s="91"/>
      <c r="E146" s="91"/>
      <c r="F146" s="112"/>
      <c r="G146" s="112"/>
      <c r="H146" s="92"/>
      <c r="I146" s="91"/>
      <c r="J146" s="91"/>
      <c r="K146" s="91"/>
      <c r="L146" s="91"/>
      <c r="M146" s="91"/>
      <c r="N146" s="91"/>
      <c r="O146" s="91"/>
      <c r="P146" s="91"/>
      <c r="Q146" s="91"/>
      <c r="R146" s="91"/>
      <c r="S146" s="91"/>
      <c r="T146" s="91"/>
      <c r="U146" s="91"/>
      <c r="V146" s="91"/>
      <c r="W146" s="91"/>
      <c r="X146" s="91"/>
      <c r="Y146" s="91"/>
      <c r="Z146" s="91"/>
      <c r="AA146" s="91"/>
      <c r="AB146" s="91"/>
      <c r="AC146" s="91"/>
      <c r="AD146" s="91"/>
      <c r="AE146" s="91"/>
      <c r="AF146" s="91"/>
      <c r="AG146" s="91"/>
      <c r="AH146" s="91"/>
      <c r="AI146" s="91"/>
    </row>
    <row r="147" spans="1:35" s="18" customFormat="1" ht="13.35" customHeight="1" x14ac:dyDescent="0.25">
      <c r="A147" s="91"/>
      <c r="B147" s="91"/>
      <c r="C147" s="91"/>
      <c r="D147" s="91"/>
      <c r="E147" s="91"/>
      <c r="F147" s="112"/>
      <c r="G147" s="112"/>
      <c r="H147" s="92"/>
      <c r="I147" s="91"/>
      <c r="J147" s="91"/>
      <c r="K147" s="91"/>
      <c r="L147" s="91"/>
      <c r="M147" s="91"/>
      <c r="N147" s="91"/>
      <c r="O147" s="91"/>
      <c r="P147" s="91"/>
      <c r="Q147" s="91"/>
      <c r="R147" s="91"/>
      <c r="S147" s="91"/>
      <c r="T147" s="91"/>
      <c r="U147" s="91"/>
      <c r="V147" s="91"/>
      <c r="W147" s="91"/>
      <c r="X147" s="91"/>
      <c r="Y147" s="91"/>
      <c r="Z147" s="91"/>
      <c r="AA147" s="91"/>
      <c r="AB147" s="91"/>
      <c r="AC147" s="91"/>
      <c r="AD147" s="91"/>
      <c r="AE147" s="91"/>
      <c r="AF147" s="91"/>
      <c r="AG147" s="91"/>
      <c r="AH147" s="91"/>
      <c r="AI147" s="91"/>
    </row>
    <row r="148" spans="1:35" s="18" customFormat="1" ht="13.35" customHeight="1" x14ac:dyDescent="0.25">
      <c r="A148" s="91"/>
      <c r="B148" s="91"/>
      <c r="C148" s="91"/>
      <c r="D148" s="91"/>
      <c r="E148" s="91"/>
      <c r="F148" s="112"/>
      <c r="G148" s="112"/>
      <c r="H148" s="92"/>
      <c r="I148" s="91"/>
      <c r="J148" s="91"/>
      <c r="K148" s="91"/>
      <c r="L148" s="91"/>
      <c r="M148" s="91"/>
      <c r="N148" s="91"/>
      <c r="O148" s="91"/>
      <c r="P148" s="91"/>
      <c r="Q148" s="91"/>
      <c r="R148" s="91"/>
      <c r="S148" s="91"/>
      <c r="T148" s="91"/>
      <c r="U148" s="91"/>
      <c r="V148" s="91"/>
      <c r="W148" s="91"/>
      <c r="X148" s="91"/>
      <c r="Y148" s="91"/>
      <c r="Z148" s="91"/>
      <c r="AA148" s="91"/>
      <c r="AB148" s="91"/>
      <c r="AC148" s="91"/>
      <c r="AD148" s="91"/>
      <c r="AE148" s="91"/>
      <c r="AF148" s="91"/>
      <c r="AG148" s="91"/>
      <c r="AH148" s="91"/>
      <c r="AI148" s="91"/>
    </row>
    <row r="149" spans="1:35" s="18" customFormat="1" ht="13.35" customHeight="1" x14ac:dyDescent="0.25">
      <c r="A149" s="91"/>
      <c r="B149" s="91"/>
      <c r="C149" s="91"/>
      <c r="D149" s="91"/>
      <c r="E149" s="91"/>
      <c r="F149" s="112"/>
      <c r="G149" s="112"/>
      <c r="H149" s="92"/>
      <c r="I149" s="91"/>
      <c r="J149" s="91"/>
      <c r="K149" s="91"/>
      <c r="L149" s="91"/>
      <c r="M149" s="91"/>
      <c r="N149" s="91"/>
      <c r="O149" s="91"/>
      <c r="P149" s="91"/>
      <c r="Q149" s="91"/>
      <c r="R149" s="91"/>
      <c r="S149" s="91"/>
      <c r="T149" s="91"/>
      <c r="U149" s="91"/>
      <c r="V149" s="91"/>
      <c r="W149" s="91"/>
      <c r="X149" s="91"/>
      <c r="Y149" s="91"/>
      <c r="Z149" s="91"/>
      <c r="AA149" s="91"/>
      <c r="AB149" s="91"/>
      <c r="AC149" s="91"/>
      <c r="AD149" s="91"/>
      <c r="AE149" s="91"/>
      <c r="AF149" s="91"/>
      <c r="AG149" s="91"/>
      <c r="AH149" s="91"/>
      <c r="AI149" s="91"/>
    </row>
    <row r="150" spans="1:35" s="18" customFormat="1" ht="13.35" customHeight="1" x14ac:dyDescent="0.25">
      <c r="A150" s="91"/>
      <c r="B150" s="91"/>
      <c r="C150" s="91"/>
      <c r="D150" s="91"/>
      <c r="E150" s="91"/>
      <c r="F150" s="112"/>
      <c r="G150" s="112"/>
      <c r="H150" s="92"/>
      <c r="I150" s="91"/>
      <c r="J150" s="91"/>
      <c r="K150" s="91"/>
      <c r="L150" s="91"/>
      <c r="M150" s="91"/>
      <c r="N150" s="91"/>
      <c r="O150" s="91"/>
      <c r="P150" s="91"/>
      <c r="Q150" s="91"/>
      <c r="R150" s="91"/>
      <c r="S150" s="91"/>
      <c r="T150" s="91"/>
      <c r="U150" s="91"/>
      <c r="V150" s="91"/>
      <c r="W150" s="91"/>
      <c r="X150" s="91"/>
      <c r="Y150" s="91"/>
      <c r="Z150" s="91"/>
      <c r="AA150" s="91"/>
      <c r="AB150" s="91"/>
      <c r="AC150" s="91"/>
      <c r="AD150" s="91"/>
      <c r="AE150" s="91"/>
      <c r="AF150" s="91"/>
      <c r="AG150" s="91"/>
      <c r="AH150" s="91"/>
      <c r="AI150" s="91"/>
    </row>
    <row r="151" spans="1:35" s="18" customFormat="1" ht="13.35" customHeight="1" x14ac:dyDescent="0.25">
      <c r="A151" s="91"/>
      <c r="B151" s="91"/>
      <c r="C151" s="91"/>
      <c r="D151" s="91"/>
      <c r="E151" s="91"/>
      <c r="F151" s="112"/>
      <c r="G151" s="112"/>
      <c r="H151" s="92"/>
      <c r="I151" s="91"/>
      <c r="J151" s="91"/>
      <c r="K151" s="91"/>
      <c r="L151" s="91"/>
      <c r="M151" s="91"/>
      <c r="N151" s="91"/>
      <c r="O151" s="91"/>
      <c r="P151" s="91"/>
      <c r="Q151" s="91"/>
      <c r="R151" s="91"/>
      <c r="S151" s="91"/>
      <c r="T151" s="91"/>
      <c r="U151" s="91"/>
      <c r="V151" s="91"/>
      <c r="W151" s="91"/>
      <c r="X151" s="91"/>
      <c r="Y151" s="91"/>
      <c r="Z151" s="91"/>
      <c r="AA151" s="91"/>
      <c r="AB151" s="91"/>
      <c r="AC151" s="91"/>
      <c r="AD151" s="91"/>
      <c r="AE151" s="91"/>
      <c r="AF151" s="91"/>
      <c r="AG151" s="91"/>
      <c r="AH151" s="91"/>
      <c r="AI151" s="91"/>
    </row>
    <row r="152" spans="1:35" s="18" customFormat="1" ht="13.35" customHeight="1" x14ac:dyDescent="0.25">
      <c r="A152" s="91"/>
      <c r="B152" s="91"/>
      <c r="C152" s="91"/>
      <c r="D152" s="91"/>
      <c r="E152" s="91"/>
      <c r="F152" s="112"/>
      <c r="G152" s="112"/>
      <c r="H152" s="92"/>
      <c r="I152" s="91"/>
      <c r="J152" s="91"/>
      <c r="K152" s="91"/>
      <c r="L152" s="91"/>
      <c r="M152" s="91"/>
      <c r="N152" s="91"/>
      <c r="O152" s="91"/>
      <c r="P152" s="91"/>
      <c r="Q152" s="91"/>
      <c r="R152" s="91"/>
      <c r="S152" s="91"/>
      <c r="T152" s="91"/>
      <c r="U152" s="91"/>
      <c r="V152" s="91"/>
      <c r="W152" s="91"/>
      <c r="X152" s="91"/>
      <c r="Y152" s="91"/>
      <c r="Z152" s="91"/>
      <c r="AA152" s="91"/>
      <c r="AB152" s="91"/>
      <c r="AC152" s="91"/>
      <c r="AD152" s="91"/>
      <c r="AE152" s="91"/>
      <c r="AF152" s="91"/>
      <c r="AG152" s="91"/>
      <c r="AH152" s="91"/>
      <c r="AI152" s="91"/>
    </row>
    <row r="153" spans="1:35" s="18" customFormat="1" ht="13.35" customHeight="1" x14ac:dyDescent="0.25">
      <c r="A153" s="91"/>
      <c r="B153" s="91"/>
      <c r="C153" s="91"/>
      <c r="D153" s="91"/>
      <c r="E153" s="91"/>
      <c r="F153" s="112"/>
      <c r="G153" s="112"/>
      <c r="H153" s="92"/>
      <c r="I153" s="91"/>
      <c r="J153" s="91"/>
      <c r="K153" s="91"/>
      <c r="L153" s="91"/>
      <c r="M153" s="91"/>
      <c r="N153" s="91"/>
      <c r="O153" s="91"/>
      <c r="P153" s="91"/>
      <c r="Q153" s="91"/>
      <c r="R153" s="91"/>
      <c r="S153" s="91"/>
      <c r="T153" s="91"/>
      <c r="U153" s="91"/>
      <c r="V153" s="91"/>
      <c r="W153" s="91"/>
      <c r="X153" s="91"/>
      <c r="Y153" s="91"/>
      <c r="Z153" s="91"/>
      <c r="AA153" s="91"/>
      <c r="AB153" s="91"/>
      <c r="AC153" s="91"/>
      <c r="AD153" s="91"/>
      <c r="AE153" s="91"/>
      <c r="AF153" s="91"/>
      <c r="AG153" s="91"/>
      <c r="AH153" s="91"/>
      <c r="AI153" s="91"/>
    </row>
    <row r="154" spans="1:35" s="18" customFormat="1" ht="13.35" customHeight="1" x14ac:dyDescent="0.25">
      <c r="A154" s="91"/>
      <c r="B154" s="91"/>
      <c r="C154" s="91"/>
      <c r="D154" s="91"/>
      <c r="E154" s="91"/>
      <c r="F154" s="112"/>
      <c r="G154" s="112"/>
      <c r="H154" s="92"/>
      <c r="I154" s="91"/>
      <c r="J154" s="91"/>
      <c r="K154" s="91"/>
      <c r="L154" s="91"/>
      <c r="M154" s="91"/>
      <c r="N154" s="91"/>
      <c r="O154" s="91"/>
      <c r="P154" s="91"/>
      <c r="Q154" s="91"/>
      <c r="R154" s="91"/>
      <c r="S154" s="91"/>
      <c r="T154" s="91"/>
      <c r="U154" s="91"/>
      <c r="V154" s="91"/>
      <c r="W154" s="91"/>
      <c r="X154" s="91"/>
      <c r="Y154" s="91"/>
      <c r="Z154" s="91"/>
      <c r="AA154" s="91"/>
      <c r="AB154" s="91"/>
      <c r="AC154" s="91"/>
      <c r="AD154" s="91"/>
      <c r="AE154" s="91"/>
      <c r="AF154" s="91"/>
      <c r="AG154" s="91"/>
      <c r="AH154" s="91"/>
      <c r="AI154" s="91"/>
    </row>
    <row r="155" spans="1:35" s="18" customFormat="1" ht="13.35" customHeight="1" x14ac:dyDescent="0.25">
      <c r="A155" s="91"/>
      <c r="B155" s="91"/>
      <c r="C155" s="91"/>
      <c r="D155" s="91"/>
      <c r="E155" s="91"/>
      <c r="F155" s="112"/>
      <c r="G155" s="112"/>
      <c r="H155" s="92"/>
      <c r="I155" s="91"/>
      <c r="J155" s="91"/>
      <c r="K155" s="91"/>
      <c r="L155" s="91"/>
      <c r="M155" s="91"/>
      <c r="N155" s="91"/>
      <c r="O155" s="91"/>
      <c r="P155" s="91"/>
      <c r="Q155" s="91"/>
      <c r="R155" s="91"/>
      <c r="S155" s="91"/>
      <c r="T155" s="91"/>
      <c r="U155" s="91"/>
      <c r="V155" s="91"/>
      <c r="W155" s="91"/>
      <c r="X155" s="91"/>
      <c r="Y155" s="91"/>
      <c r="Z155" s="91"/>
      <c r="AA155" s="91"/>
      <c r="AB155" s="91"/>
      <c r="AC155" s="91"/>
      <c r="AD155" s="91"/>
      <c r="AE155" s="91"/>
      <c r="AF155" s="91"/>
      <c r="AG155" s="91"/>
      <c r="AH155" s="91"/>
      <c r="AI155" s="91"/>
    </row>
    <row r="156" spans="1:35" s="18" customFormat="1" ht="13.35" customHeight="1" x14ac:dyDescent="0.25">
      <c r="A156" s="91"/>
      <c r="B156" s="91"/>
      <c r="C156" s="91"/>
      <c r="D156" s="91"/>
      <c r="E156" s="91"/>
      <c r="F156" s="112"/>
      <c r="G156" s="112"/>
      <c r="H156" s="92"/>
      <c r="I156" s="91"/>
      <c r="J156" s="91"/>
      <c r="K156" s="91"/>
      <c r="L156" s="91"/>
      <c r="M156" s="91"/>
      <c r="N156" s="91"/>
      <c r="O156" s="91"/>
      <c r="P156" s="91"/>
      <c r="Q156" s="91"/>
      <c r="R156" s="91"/>
      <c r="S156" s="91"/>
      <c r="T156" s="91"/>
      <c r="U156" s="91"/>
      <c r="V156" s="91"/>
      <c r="W156" s="91"/>
      <c r="X156" s="91"/>
      <c r="Y156" s="91"/>
      <c r="Z156" s="91"/>
      <c r="AA156" s="91"/>
      <c r="AB156" s="91"/>
      <c r="AC156" s="91"/>
      <c r="AD156" s="91"/>
      <c r="AE156" s="91"/>
      <c r="AF156" s="91"/>
      <c r="AG156" s="91"/>
      <c r="AH156" s="91"/>
      <c r="AI156" s="91"/>
    </row>
    <row r="157" spans="1:35" s="18" customFormat="1" ht="13.35" customHeight="1" x14ac:dyDescent="0.25">
      <c r="A157" s="91"/>
      <c r="B157" s="91"/>
      <c r="C157" s="91"/>
      <c r="D157" s="91"/>
      <c r="E157" s="91"/>
      <c r="F157" s="112"/>
      <c r="G157" s="112"/>
      <c r="H157" s="92"/>
      <c r="I157" s="91"/>
      <c r="J157" s="91"/>
      <c r="K157" s="91"/>
      <c r="L157" s="91"/>
      <c r="M157" s="91"/>
      <c r="N157" s="91"/>
      <c r="O157" s="91"/>
      <c r="P157" s="91"/>
      <c r="Q157" s="91"/>
      <c r="R157" s="91"/>
      <c r="S157" s="91"/>
      <c r="T157" s="91"/>
      <c r="U157" s="91"/>
      <c r="V157" s="91"/>
      <c r="W157" s="91"/>
      <c r="X157" s="91"/>
      <c r="Y157" s="91"/>
      <c r="Z157" s="91"/>
      <c r="AA157" s="91"/>
      <c r="AB157" s="91"/>
      <c r="AC157" s="91"/>
      <c r="AD157" s="91"/>
      <c r="AE157" s="91"/>
      <c r="AF157" s="91"/>
      <c r="AG157" s="91"/>
      <c r="AH157" s="91"/>
      <c r="AI157" s="91"/>
    </row>
    <row r="158" spans="1:35" s="18" customFormat="1" ht="13.35" customHeight="1" x14ac:dyDescent="0.25">
      <c r="A158" s="91"/>
      <c r="B158" s="91"/>
      <c r="C158" s="91"/>
      <c r="D158" s="91"/>
      <c r="E158" s="91"/>
      <c r="F158" s="112"/>
      <c r="G158" s="112"/>
      <c r="H158" s="92"/>
      <c r="I158" s="91"/>
      <c r="J158" s="91"/>
      <c r="K158" s="91"/>
      <c r="L158" s="91"/>
      <c r="M158" s="91"/>
      <c r="N158" s="91"/>
      <c r="O158" s="91"/>
      <c r="P158" s="91"/>
      <c r="Q158" s="91"/>
      <c r="R158" s="91"/>
      <c r="S158" s="91"/>
      <c r="T158" s="91"/>
      <c r="U158" s="91"/>
      <c r="V158" s="91"/>
      <c r="W158" s="91"/>
      <c r="X158" s="91"/>
      <c r="Y158" s="91"/>
      <c r="Z158" s="91"/>
      <c r="AA158" s="91"/>
      <c r="AB158" s="91"/>
      <c r="AC158" s="91"/>
      <c r="AD158" s="91"/>
      <c r="AE158" s="91"/>
      <c r="AF158" s="91"/>
      <c r="AG158" s="91"/>
      <c r="AH158" s="91"/>
      <c r="AI158" s="91"/>
    </row>
    <row r="159" spans="1:35" s="18" customFormat="1" ht="13.35" customHeight="1" x14ac:dyDescent="0.25">
      <c r="A159" s="91"/>
      <c r="B159" s="91"/>
      <c r="C159" s="91"/>
      <c r="D159" s="91"/>
      <c r="E159" s="91"/>
      <c r="F159" s="112"/>
      <c r="G159" s="112"/>
      <c r="H159" s="92"/>
      <c r="I159" s="91"/>
      <c r="J159" s="91"/>
      <c r="K159" s="91"/>
      <c r="L159" s="91"/>
      <c r="M159" s="91"/>
      <c r="N159" s="91"/>
      <c r="O159" s="91"/>
      <c r="P159" s="91"/>
      <c r="Q159" s="91"/>
      <c r="R159" s="91"/>
      <c r="S159" s="91"/>
      <c r="T159" s="91"/>
      <c r="U159" s="91"/>
      <c r="V159" s="91"/>
      <c r="W159" s="91"/>
      <c r="X159" s="91"/>
      <c r="Y159" s="91"/>
      <c r="Z159" s="91"/>
      <c r="AA159" s="91"/>
      <c r="AB159" s="91"/>
      <c r="AC159" s="91"/>
      <c r="AD159" s="91"/>
      <c r="AE159" s="91"/>
      <c r="AF159" s="91"/>
      <c r="AG159" s="91"/>
      <c r="AH159" s="91"/>
      <c r="AI159" s="91"/>
    </row>
    <row r="160" spans="1:35" s="18" customFormat="1" ht="13.35" customHeight="1" x14ac:dyDescent="0.25">
      <c r="A160" s="91"/>
      <c r="B160" s="91"/>
      <c r="C160" s="91"/>
      <c r="D160" s="91"/>
      <c r="E160" s="91"/>
      <c r="F160" s="112"/>
      <c r="G160" s="112"/>
      <c r="H160" s="92"/>
      <c r="I160" s="91"/>
      <c r="J160" s="91"/>
      <c r="K160" s="91"/>
      <c r="L160" s="91"/>
      <c r="M160" s="91"/>
      <c r="N160" s="91"/>
      <c r="O160" s="91"/>
      <c r="P160" s="91"/>
      <c r="Q160" s="91"/>
      <c r="R160" s="91"/>
      <c r="S160" s="91"/>
      <c r="T160" s="91"/>
      <c r="U160" s="91"/>
      <c r="V160" s="91"/>
      <c r="W160" s="91"/>
      <c r="X160" s="91"/>
      <c r="Y160" s="91"/>
      <c r="Z160" s="91"/>
      <c r="AA160" s="91"/>
      <c r="AB160" s="91"/>
      <c r="AC160" s="91"/>
      <c r="AD160" s="91"/>
      <c r="AE160" s="91"/>
      <c r="AF160" s="91"/>
      <c r="AG160" s="91"/>
      <c r="AH160" s="91"/>
      <c r="AI160" s="91"/>
    </row>
    <row r="161" spans="1:35" s="18" customFormat="1" ht="13.35" customHeight="1" x14ac:dyDescent="0.25">
      <c r="A161" s="91"/>
      <c r="B161" s="91"/>
      <c r="C161" s="91"/>
      <c r="D161" s="91"/>
      <c r="E161" s="91"/>
      <c r="F161" s="112"/>
      <c r="G161" s="112"/>
      <c r="H161" s="92"/>
      <c r="I161" s="91"/>
      <c r="J161" s="91"/>
      <c r="K161" s="91"/>
      <c r="L161" s="91"/>
      <c r="M161" s="91"/>
      <c r="N161" s="91"/>
      <c r="O161" s="91"/>
      <c r="P161" s="91"/>
      <c r="Q161" s="91"/>
      <c r="R161" s="91"/>
      <c r="S161" s="91"/>
      <c r="T161" s="91"/>
      <c r="U161" s="91"/>
      <c r="V161" s="91"/>
      <c r="W161" s="91"/>
      <c r="X161" s="91"/>
      <c r="Y161" s="91"/>
      <c r="Z161" s="91"/>
      <c r="AA161" s="91"/>
      <c r="AB161" s="91"/>
      <c r="AC161" s="91"/>
      <c r="AD161" s="91"/>
      <c r="AE161" s="91"/>
      <c r="AF161" s="91"/>
      <c r="AG161" s="91"/>
      <c r="AH161" s="91"/>
      <c r="AI161" s="91"/>
    </row>
    <row r="162" spans="1:35" s="18" customFormat="1" ht="13.35" customHeight="1" x14ac:dyDescent="0.25">
      <c r="A162" s="91"/>
      <c r="B162" s="91"/>
      <c r="C162" s="91"/>
      <c r="D162" s="91"/>
      <c r="E162" s="91"/>
      <c r="F162" s="112"/>
      <c r="G162" s="112"/>
      <c r="H162" s="92"/>
      <c r="I162" s="91"/>
      <c r="J162" s="91"/>
      <c r="K162" s="91"/>
      <c r="L162" s="91"/>
      <c r="M162" s="91"/>
      <c r="N162" s="91"/>
      <c r="O162" s="91"/>
      <c r="P162" s="91"/>
      <c r="Q162" s="91"/>
      <c r="R162" s="91"/>
      <c r="S162" s="91"/>
      <c r="T162" s="91"/>
      <c r="U162" s="91"/>
      <c r="V162" s="91"/>
      <c r="W162" s="91"/>
      <c r="X162" s="91"/>
      <c r="Y162" s="91"/>
      <c r="Z162" s="91"/>
      <c r="AA162" s="91"/>
      <c r="AB162" s="91"/>
      <c r="AC162" s="91"/>
      <c r="AD162" s="91"/>
      <c r="AE162" s="91"/>
      <c r="AF162" s="91"/>
      <c r="AG162" s="91"/>
      <c r="AH162" s="91"/>
      <c r="AI162" s="91"/>
    </row>
    <row r="163" spans="1:35" s="18" customFormat="1" ht="13.35" customHeight="1" x14ac:dyDescent="0.25">
      <c r="A163" s="91"/>
      <c r="B163" s="91"/>
      <c r="C163" s="91"/>
      <c r="D163" s="91"/>
      <c r="E163" s="91"/>
      <c r="F163" s="112"/>
      <c r="G163" s="112"/>
      <c r="H163" s="92"/>
      <c r="I163" s="91"/>
      <c r="J163" s="91"/>
      <c r="K163" s="91"/>
      <c r="L163" s="91"/>
      <c r="M163" s="91"/>
      <c r="N163" s="91"/>
      <c r="O163" s="91"/>
      <c r="P163" s="91"/>
      <c r="Q163" s="91"/>
      <c r="R163" s="91"/>
      <c r="S163" s="91"/>
      <c r="T163" s="91"/>
      <c r="U163" s="91"/>
      <c r="V163" s="91"/>
      <c r="W163" s="91"/>
      <c r="X163" s="91"/>
      <c r="Y163" s="91"/>
      <c r="Z163" s="91"/>
      <c r="AA163" s="91"/>
      <c r="AB163" s="91"/>
      <c r="AC163" s="91"/>
      <c r="AD163" s="91"/>
      <c r="AE163" s="91"/>
      <c r="AF163" s="91"/>
      <c r="AG163" s="91"/>
      <c r="AH163" s="91"/>
      <c r="AI163" s="91"/>
    </row>
    <row r="164" spans="1:35" s="18" customFormat="1" ht="13.35" customHeight="1" x14ac:dyDescent="0.25">
      <c r="A164" s="91"/>
      <c r="B164" s="91"/>
      <c r="C164" s="91"/>
      <c r="D164" s="91"/>
      <c r="E164" s="91"/>
      <c r="F164" s="112"/>
      <c r="G164" s="112"/>
      <c r="H164" s="92"/>
      <c r="I164" s="91"/>
      <c r="J164" s="91"/>
      <c r="K164" s="91"/>
      <c r="L164" s="91"/>
      <c r="M164" s="91"/>
      <c r="N164" s="91"/>
      <c r="O164" s="91"/>
      <c r="P164" s="91"/>
      <c r="Q164" s="91"/>
      <c r="R164" s="91"/>
      <c r="S164" s="91"/>
      <c r="T164" s="91"/>
      <c r="U164" s="91"/>
      <c r="V164" s="91"/>
      <c r="W164" s="91"/>
      <c r="X164" s="91"/>
      <c r="Y164" s="91"/>
      <c r="Z164" s="91"/>
      <c r="AA164" s="91"/>
      <c r="AB164" s="91"/>
      <c r="AC164" s="91"/>
      <c r="AD164" s="91"/>
      <c r="AE164" s="91"/>
      <c r="AF164" s="91"/>
      <c r="AG164" s="91"/>
      <c r="AH164" s="91"/>
      <c r="AI164" s="91"/>
    </row>
    <row r="165" spans="1:35" s="18" customFormat="1" ht="13.35" customHeight="1" x14ac:dyDescent="0.25">
      <c r="A165" s="91"/>
      <c r="B165" s="91"/>
      <c r="C165" s="91"/>
      <c r="D165" s="91"/>
      <c r="E165" s="91"/>
      <c r="F165" s="112"/>
      <c r="G165" s="112"/>
      <c r="H165" s="92"/>
      <c r="I165" s="91"/>
      <c r="J165" s="91"/>
      <c r="K165" s="91"/>
      <c r="L165" s="91"/>
      <c r="M165" s="91"/>
      <c r="N165" s="91"/>
      <c r="O165" s="91"/>
      <c r="P165" s="91"/>
      <c r="Q165" s="91"/>
      <c r="R165" s="91"/>
      <c r="S165" s="91"/>
      <c r="T165" s="91"/>
      <c r="U165" s="91"/>
      <c r="V165" s="91"/>
      <c r="W165" s="91"/>
      <c r="X165" s="91"/>
      <c r="Y165" s="91"/>
      <c r="Z165" s="91"/>
      <c r="AA165" s="91"/>
      <c r="AB165" s="91"/>
      <c r="AC165" s="91"/>
      <c r="AD165" s="91"/>
      <c r="AE165" s="91"/>
      <c r="AF165" s="91"/>
      <c r="AG165" s="91"/>
      <c r="AH165" s="91"/>
      <c r="AI165" s="91"/>
    </row>
    <row r="166" spans="1:35" s="18" customFormat="1" ht="13.35" customHeight="1" x14ac:dyDescent="0.25">
      <c r="A166" s="91"/>
      <c r="B166" s="91"/>
      <c r="C166" s="91"/>
      <c r="D166" s="91"/>
      <c r="E166" s="91"/>
      <c r="F166" s="112"/>
      <c r="G166" s="112"/>
      <c r="H166" s="92"/>
      <c r="I166" s="91"/>
      <c r="J166" s="91"/>
      <c r="K166" s="91"/>
      <c r="L166" s="91"/>
      <c r="M166" s="91"/>
      <c r="N166" s="91"/>
      <c r="O166" s="91"/>
      <c r="P166" s="91"/>
      <c r="Q166" s="91"/>
      <c r="R166" s="91"/>
      <c r="S166" s="91"/>
      <c r="T166" s="91"/>
      <c r="U166" s="91"/>
      <c r="V166" s="91"/>
      <c r="W166" s="91"/>
      <c r="X166" s="91"/>
      <c r="Y166" s="91"/>
      <c r="Z166" s="91"/>
      <c r="AA166" s="91"/>
      <c r="AB166" s="91"/>
      <c r="AC166" s="91"/>
      <c r="AD166" s="91"/>
      <c r="AE166" s="91"/>
      <c r="AF166" s="91"/>
      <c r="AG166" s="91"/>
      <c r="AH166" s="91"/>
      <c r="AI166" s="91"/>
    </row>
    <row r="167" spans="1:35" s="18" customFormat="1" ht="13.35" customHeight="1" x14ac:dyDescent="0.25">
      <c r="A167" s="91"/>
      <c r="B167" s="91"/>
      <c r="C167" s="91"/>
      <c r="D167" s="91"/>
      <c r="E167" s="91"/>
      <c r="F167" s="112"/>
      <c r="G167" s="112"/>
      <c r="H167" s="92"/>
      <c r="I167" s="91"/>
      <c r="J167" s="91"/>
      <c r="K167" s="91"/>
      <c r="L167" s="91"/>
      <c r="M167" s="91"/>
      <c r="N167" s="91"/>
      <c r="O167" s="91"/>
      <c r="P167" s="91"/>
      <c r="Q167" s="91"/>
      <c r="R167" s="91"/>
      <c r="S167" s="91"/>
      <c r="T167" s="91"/>
      <c r="U167" s="91"/>
      <c r="V167" s="91"/>
      <c r="W167" s="91"/>
      <c r="X167" s="91"/>
      <c r="Y167" s="91"/>
      <c r="Z167" s="91"/>
      <c r="AA167" s="91"/>
      <c r="AB167" s="91"/>
      <c r="AC167" s="91"/>
      <c r="AD167" s="91"/>
      <c r="AE167" s="91"/>
      <c r="AF167" s="91"/>
      <c r="AG167" s="91"/>
      <c r="AH167" s="91"/>
      <c r="AI167" s="91"/>
    </row>
    <row r="168" spans="1:35" s="18" customFormat="1" ht="13.35" customHeight="1" x14ac:dyDescent="0.25">
      <c r="A168" s="91"/>
      <c r="B168" s="91"/>
      <c r="C168" s="91"/>
      <c r="D168" s="91"/>
      <c r="E168" s="91"/>
      <c r="F168" s="112"/>
      <c r="G168" s="112"/>
      <c r="H168" s="92"/>
      <c r="I168" s="91"/>
      <c r="J168" s="91"/>
      <c r="K168" s="91"/>
      <c r="L168" s="91"/>
      <c r="M168" s="91"/>
      <c r="N168" s="91"/>
      <c r="O168" s="91"/>
      <c r="P168" s="91"/>
      <c r="Q168" s="91"/>
      <c r="R168" s="91"/>
      <c r="S168" s="91"/>
      <c r="T168" s="91"/>
      <c r="U168" s="91"/>
      <c r="V168" s="91"/>
      <c r="W168" s="91"/>
      <c r="X168" s="91"/>
      <c r="Y168" s="91"/>
      <c r="Z168" s="91"/>
      <c r="AA168" s="91"/>
      <c r="AB168" s="91"/>
      <c r="AC168" s="91"/>
      <c r="AD168" s="91"/>
      <c r="AE168" s="91"/>
      <c r="AF168" s="91"/>
      <c r="AG168" s="91"/>
      <c r="AH168" s="91"/>
      <c r="AI168" s="91"/>
    </row>
    <row r="169" spans="1:35" s="18" customFormat="1" ht="13.35" customHeight="1" x14ac:dyDescent="0.25">
      <c r="A169" s="91"/>
      <c r="B169" s="91"/>
      <c r="C169" s="91"/>
      <c r="D169" s="91"/>
      <c r="E169" s="91"/>
      <c r="F169" s="112"/>
      <c r="G169" s="112"/>
      <c r="H169" s="92"/>
      <c r="I169" s="91"/>
      <c r="J169" s="91"/>
      <c r="K169" s="91"/>
      <c r="L169" s="91"/>
      <c r="M169" s="91"/>
      <c r="N169" s="91"/>
      <c r="O169" s="91"/>
      <c r="P169" s="91"/>
      <c r="Q169" s="91"/>
      <c r="R169" s="91"/>
      <c r="S169" s="91"/>
      <c r="T169" s="91"/>
      <c r="U169" s="91"/>
      <c r="V169" s="91"/>
      <c r="W169" s="91"/>
      <c r="X169" s="91"/>
      <c r="Y169" s="91"/>
      <c r="Z169" s="91"/>
      <c r="AA169" s="91"/>
      <c r="AB169" s="91"/>
      <c r="AC169" s="91"/>
      <c r="AD169" s="91"/>
      <c r="AE169" s="91"/>
      <c r="AF169" s="91"/>
      <c r="AG169" s="91"/>
      <c r="AH169" s="91"/>
      <c r="AI169" s="91"/>
    </row>
    <row r="170" spans="1:35" s="18" customFormat="1" ht="13.35" customHeight="1" x14ac:dyDescent="0.25">
      <c r="A170" s="91"/>
      <c r="B170" s="91"/>
      <c r="C170" s="91"/>
      <c r="D170" s="91"/>
      <c r="E170" s="91"/>
      <c r="F170" s="112"/>
      <c r="G170" s="112"/>
      <c r="H170" s="92"/>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row>
    <row r="171" spans="1:35" s="18" customFormat="1" ht="13.35" customHeight="1" x14ac:dyDescent="0.25">
      <c r="A171" s="91"/>
      <c r="B171" s="91"/>
      <c r="C171" s="91"/>
      <c r="D171" s="91"/>
      <c r="E171" s="91"/>
      <c r="F171" s="112"/>
      <c r="G171" s="112"/>
      <c r="H171" s="92"/>
      <c r="I171" s="91"/>
      <c r="J171" s="91"/>
      <c r="K171" s="91"/>
      <c r="L171" s="91"/>
      <c r="M171" s="91"/>
      <c r="N171" s="91"/>
      <c r="O171" s="91"/>
      <c r="P171" s="91"/>
      <c r="Q171" s="91"/>
      <c r="R171" s="91"/>
      <c r="S171" s="91"/>
      <c r="T171" s="91"/>
      <c r="U171" s="91"/>
      <c r="V171" s="91"/>
      <c r="W171" s="91"/>
      <c r="X171" s="91"/>
      <c r="Y171" s="91"/>
      <c r="Z171" s="91"/>
      <c r="AA171" s="91"/>
      <c r="AB171" s="91"/>
      <c r="AC171" s="91"/>
      <c r="AD171" s="91"/>
      <c r="AE171" s="91"/>
      <c r="AF171" s="91"/>
      <c r="AG171" s="91"/>
      <c r="AH171" s="91"/>
      <c r="AI171" s="91"/>
    </row>
    <row r="172" spans="1:35" s="18" customFormat="1" ht="13.35" customHeight="1" x14ac:dyDescent="0.25">
      <c r="A172" s="91"/>
      <c r="B172" s="91"/>
      <c r="C172" s="91"/>
      <c r="D172" s="91"/>
      <c r="E172" s="91"/>
      <c r="F172" s="112"/>
      <c r="G172" s="112"/>
      <c r="H172" s="92"/>
      <c r="I172" s="91"/>
      <c r="J172" s="91"/>
      <c r="K172" s="91"/>
      <c r="L172" s="91"/>
      <c r="M172" s="91"/>
      <c r="N172" s="91"/>
      <c r="O172" s="91"/>
      <c r="P172" s="91"/>
      <c r="Q172" s="91"/>
      <c r="R172" s="91"/>
      <c r="S172" s="91"/>
      <c r="T172" s="91"/>
      <c r="U172" s="91"/>
      <c r="V172" s="91"/>
      <c r="W172" s="91"/>
      <c r="X172" s="91"/>
      <c r="Y172" s="91"/>
      <c r="Z172" s="91"/>
      <c r="AA172" s="91"/>
      <c r="AB172" s="91"/>
      <c r="AC172" s="91"/>
      <c r="AD172" s="91"/>
      <c r="AE172" s="91"/>
      <c r="AF172" s="91"/>
      <c r="AG172" s="91"/>
      <c r="AH172" s="91"/>
      <c r="AI172" s="91"/>
    </row>
    <row r="173" spans="1:35" s="18" customFormat="1" ht="13.35" customHeight="1" x14ac:dyDescent="0.25">
      <c r="A173" s="91"/>
      <c r="B173" s="91"/>
      <c r="C173" s="91"/>
      <c r="D173" s="91"/>
      <c r="E173" s="91"/>
      <c r="F173" s="112"/>
      <c r="G173" s="112"/>
      <c r="H173" s="92"/>
      <c r="I173" s="91"/>
      <c r="J173" s="91"/>
      <c r="K173" s="91"/>
      <c r="L173" s="91"/>
      <c r="M173" s="91"/>
      <c r="N173" s="91"/>
      <c r="O173" s="91"/>
      <c r="P173" s="91"/>
      <c r="Q173" s="91"/>
      <c r="R173" s="91"/>
      <c r="S173" s="91"/>
      <c r="T173" s="91"/>
      <c r="U173" s="91"/>
      <c r="V173" s="91"/>
      <c r="W173" s="91"/>
      <c r="X173" s="91"/>
      <c r="Y173" s="91"/>
      <c r="Z173" s="91"/>
      <c r="AA173" s="91"/>
      <c r="AB173" s="91"/>
      <c r="AC173" s="91"/>
      <c r="AD173" s="91"/>
      <c r="AE173" s="91"/>
      <c r="AF173" s="91"/>
      <c r="AG173" s="91"/>
      <c r="AH173" s="91"/>
      <c r="AI173" s="91"/>
    </row>
    <row r="174" spans="1:35" s="18" customFormat="1" ht="13.35" customHeight="1" x14ac:dyDescent="0.25">
      <c r="A174" s="91"/>
      <c r="B174" s="91"/>
      <c r="C174" s="91"/>
      <c r="D174" s="91"/>
      <c r="E174" s="91"/>
      <c r="F174" s="112"/>
      <c r="G174" s="112"/>
      <c r="H174" s="92"/>
      <c r="I174" s="91"/>
      <c r="J174" s="91"/>
      <c r="K174" s="91"/>
      <c r="L174" s="91"/>
      <c r="M174" s="91"/>
      <c r="N174" s="91"/>
      <c r="O174" s="91"/>
      <c r="P174" s="91"/>
      <c r="Q174" s="91"/>
      <c r="R174" s="91"/>
      <c r="S174" s="91"/>
      <c r="T174" s="91"/>
      <c r="U174" s="91"/>
      <c r="V174" s="91"/>
      <c r="W174" s="91"/>
      <c r="X174" s="91"/>
      <c r="Y174" s="91"/>
      <c r="Z174" s="91"/>
      <c r="AA174" s="91"/>
      <c r="AB174" s="91"/>
      <c r="AC174" s="91"/>
      <c r="AD174" s="91"/>
      <c r="AE174" s="91"/>
      <c r="AF174" s="91"/>
      <c r="AG174" s="91"/>
      <c r="AH174" s="91"/>
      <c r="AI174" s="91"/>
    </row>
    <row r="175" spans="1:35" s="18" customFormat="1" ht="13.35" customHeight="1" x14ac:dyDescent="0.25">
      <c r="A175" s="91"/>
      <c r="B175" s="91"/>
      <c r="C175" s="91"/>
      <c r="D175" s="91"/>
      <c r="E175" s="91"/>
      <c r="F175" s="112"/>
      <c r="G175" s="112"/>
      <c r="H175" s="92"/>
      <c r="I175" s="91"/>
      <c r="J175" s="91"/>
      <c r="K175" s="91"/>
      <c r="L175" s="91"/>
      <c r="M175" s="91"/>
      <c r="N175" s="91"/>
      <c r="O175" s="91"/>
      <c r="P175" s="91"/>
      <c r="Q175" s="91"/>
      <c r="R175" s="91"/>
      <c r="S175" s="91"/>
      <c r="T175" s="91"/>
      <c r="U175" s="91"/>
      <c r="V175" s="91"/>
      <c r="W175" s="91"/>
      <c r="X175" s="91"/>
      <c r="Y175" s="91"/>
      <c r="Z175" s="91"/>
      <c r="AA175" s="91"/>
      <c r="AB175" s="91"/>
      <c r="AC175" s="91"/>
      <c r="AD175" s="91"/>
      <c r="AE175" s="91"/>
      <c r="AF175" s="91"/>
      <c r="AG175" s="91"/>
      <c r="AH175" s="91"/>
      <c r="AI175" s="91"/>
    </row>
    <row r="176" spans="1:35" s="18" customFormat="1" ht="13.35" customHeight="1" x14ac:dyDescent="0.25">
      <c r="A176" s="91"/>
      <c r="B176" s="91"/>
      <c r="C176" s="91"/>
      <c r="D176" s="91"/>
      <c r="E176" s="91"/>
      <c r="F176" s="112"/>
      <c r="G176" s="112"/>
      <c r="H176" s="92"/>
      <c r="I176" s="91"/>
      <c r="J176" s="91"/>
      <c r="K176" s="91"/>
      <c r="L176" s="91"/>
      <c r="M176" s="91"/>
      <c r="N176" s="91"/>
      <c r="O176" s="91"/>
      <c r="P176" s="91"/>
      <c r="Q176" s="91"/>
      <c r="R176" s="91"/>
      <c r="S176" s="91"/>
      <c r="T176" s="91"/>
      <c r="U176" s="91"/>
      <c r="V176" s="91"/>
      <c r="W176" s="91"/>
      <c r="X176" s="91"/>
      <c r="Y176" s="91"/>
      <c r="Z176" s="91"/>
      <c r="AA176" s="91"/>
      <c r="AB176" s="91"/>
      <c r="AC176" s="91"/>
      <c r="AD176" s="91"/>
      <c r="AE176" s="91"/>
      <c r="AF176" s="91"/>
      <c r="AG176" s="91"/>
      <c r="AH176" s="91"/>
      <c r="AI176" s="91"/>
    </row>
    <row r="177" spans="1:35" s="18" customFormat="1" ht="13.35" customHeight="1" x14ac:dyDescent="0.25">
      <c r="A177" s="91"/>
      <c r="B177" s="91"/>
      <c r="C177" s="91"/>
      <c r="D177" s="91"/>
      <c r="E177" s="91"/>
      <c r="F177" s="112"/>
      <c r="G177" s="112"/>
      <c r="H177" s="92"/>
      <c r="I177" s="91"/>
      <c r="J177" s="91"/>
      <c r="K177" s="91"/>
      <c r="L177" s="91"/>
      <c r="M177" s="91"/>
      <c r="N177" s="91"/>
      <c r="O177" s="91"/>
      <c r="P177" s="91"/>
      <c r="Q177" s="91"/>
      <c r="R177" s="91"/>
      <c r="S177" s="91"/>
      <c r="T177" s="91"/>
      <c r="U177" s="91"/>
      <c r="V177" s="91"/>
      <c r="W177" s="91"/>
      <c r="X177" s="91"/>
      <c r="Y177" s="91"/>
      <c r="Z177" s="91"/>
      <c r="AA177" s="91"/>
      <c r="AB177" s="91"/>
      <c r="AC177" s="91"/>
      <c r="AD177" s="91"/>
      <c r="AE177" s="91"/>
      <c r="AF177" s="91"/>
      <c r="AG177" s="91"/>
      <c r="AH177" s="91"/>
      <c r="AI177" s="91"/>
    </row>
    <row r="178" spans="1:35" s="18" customFormat="1" ht="13.35" customHeight="1" x14ac:dyDescent="0.25">
      <c r="A178" s="91"/>
      <c r="B178" s="91"/>
      <c r="C178" s="91"/>
      <c r="D178" s="91"/>
      <c r="E178" s="91"/>
      <c r="F178" s="112"/>
      <c r="G178" s="112"/>
      <c r="H178" s="92"/>
      <c r="I178" s="91"/>
      <c r="J178" s="91"/>
      <c r="K178" s="91"/>
      <c r="L178" s="91"/>
      <c r="M178" s="91"/>
      <c r="N178" s="91"/>
      <c r="O178" s="91"/>
      <c r="P178" s="91"/>
      <c r="Q178" s="91"/>
      <c r="R178" s="91"/>
      <c r="S178" s="91"/>
      <c r="T178" s="91"/>
      <c r="U178" s="91"/>
      <c r="V178" s="91"/>
      <c r="W178" s="91"/>
      <c r="X178" s="91"/>
      <c r="Y178" s="91"/>
      <c r="Z178" s="91"/>
      <c r="AA178" s="91"/>
      <c r="AB178" s="91"/>
      <c r="AC178" s="91"/>
      <c r="AD178" s="91"/>
      <c r="AE178" s="91"/>
      <c r="AF178" s="91"/>
      <c r="AG178" s="91"/>
      <c r="AH178" s="91"/>
      <c r="AI178" s="91"/>
    </row>
    <row r="179" spans="1:35" s="18" customFormat="1" ht="13.35" customHeight="1" x14ac:dyDescent="0.25">
      <c r="A179" s="91"/>
      <c r="B179" s="91"/>
      <c r="C179" s="91"/>
      <c r="D179" s="91"/>
      <c r="E179" s="91"/>
      <c r="F179" s="112"/>
      <c r="G179" s="112"/>
      <c r="H179" s="92"/>
      <c r="I179" s="91"/>
      <c r="J179" s="91"/>
      <c r="K179" s="91"/>
      <c r="L179" s="91"/>
      <c r="M179" s="91"/>
      <c r="N179" s="91"/>
      <c r="O179" s="91"/>
      <c r="P179" s="91"/>
      <c r="Q179" s="91"/>
      <c r="R179" s="91"/>
      <c r="S179" s="91"/>
      <c r="T179" s="91"/>
      <c r="U179" s="91"/>
      <c r="V179" s="91"/>
      <c r="W179" s="91"/>
      <c r="X179" s="91"/>
      <c r="Y179" s="91"/>
      <c r="Z179" s="91"/>
      <c r="AA179" s="91"/>
      <c r="AB179" s="91"/>
      <c r="AC179" s="91"/>
      <c r="AD179" s="91"/>
      <c r="AE179" s="91"/>
      <c r="AF179" s="91"/>
      <c r="AG179" s="91"/>
      <c r="AH179" s="91"/>
      <c r="AI179" s="91"/>
    </row>
    <row r="180" spans="1:35" s="18" customFormat="1" ht="13.35" customHeight="1" x14ac:dyDescent="0.25">
      <c r="A180" s="91"/>
      <c r="B180" s="91"/>
      <c r="C180" s="91"/>
      <c r="D180" s="91"/>
      <c r="E180" s="91"/>
      <c r="F180" s="112"/>
      <c r="G180" s="112"/>
      <c r="H180" s="92"/>
      <c r="I180" s="91"/>
      <c r="J180" s="91"/>
      <c r="K180" s="91"/>
      <c r="L180" s="91"/>
      <c r="M180" s="91"/>
      <c r="N180" s="91"/>
      <c r="O180" s="91"/>
      <c r="P180" s="91"/>
      <c r="Q180" s="91"/>
      <c r="R180" s="91"/>
      <c r="S180" s="91"/>
      <c r="T180" s="91"/>
      <c r="U180" s="91"/>
      <c r="V180" s="91"/>
      <c r="W180" s="91"/>
      <c r="X180" s="91"/>
      <c r="Y180" s="91"/>
      <c r="Z180" s="91"/>
      <c r="AA180" s="91"/>
      <c r="AB180" s="91"/>
      <c r="AC180" s="91"/>
      <c r="AD180" s="91"/>
      <c r="AE180" s="91"/>
      <c r="AF180" s="91"/>
      <c r="AG180" s="91"/>
      <c r="AH180" s="91"/>
      <c r="AI180" s="91"/>
    </row>
    <row r="181" spans="1:35" s="18" customFormat="1" ht="13.35" customHeight="1" x14ac:dyDescent="0.25">
      <c r="A181" s="91"/>
      <c r="B181" s="91"/>
      <c r="C181" s="91"/>
      <c r="D181" s="91"/>
      <c r="E181" s="91"/>
      <c r="F181" s="112"/>
      <c r="G181" s="112"/>
      <c r="H181" s="92"/>
      <c r="I181" s="91"/>
      <c r="J181" s="91"/>
      <c r="K181" s="91"/>
      <c r="L181" s="91"/>
      <c r="M181" s="91"/>
      <c r="N181" s="91"/>
      <c r="O181" s="91"/>
      <c r="P181" s="91"/>
      <c r="Q181" s="91"/>
      <c r="R181" s="91"/>
      <c r="S181" s="91"/>
      <c r="T181" s="91"/>
      <c r="U181" s="91"/>
      <c r="V181" s="91"/>
      <c r="W181" s="91"/>
      <c r="X181" s="91"/>
      <c r="Y181" s="91"/>
      <c r="Z181" s="91"/>
      <c r="AA181" s="91"/>
      <c r="AB181" s="91"/>
      <c r="AC181" s="91"/>
      <c r="AD181" s="91"/>
      <c r="AE181" s="91"/>
      <c r="AF181" s="91"/>
      <c r="AG181" s="91"/>
      <c r="AH181" s="91"/>
      <c r="AI181" s="91"/>
    </row>
    <row r="182" spans="1:35" s="18" customFormat="1" ht="13.35" customHeight="1" x14ac:dyDescent="0.25">
      <c r="A182" s="91"/>
      <c r="B182" s="91"/>
      <c r="C182" s="91"/>
      <c r="D182" s="91"/>
      <c r="E182" s="91"/>
      <c r="F182" s="112"/>
      <c r="G182" s="112"/>
      <c r="H182" s="92"/>
      <c r="I182" s="91"/>
      <c r="J182" s="91"/>
      <c r="K182" s="91"/>
      <c r="L182" s="91"/>
      <c r="M182" s="91"/>
      <c r="N182" s="91"/>
      <c r="O182" s="91"/>
      <c r="P182" s="91"/>
      <c r="Q182" s="91"/>
      <c r="R182" s="91"/>
      <c r="S182" s="91"/>
      <c r="T182" s="91"/>
      <c r="U182" s="91"/>
      <c r="V182" s="91"/>
      <c r="W182" s="91"/>
      <c r="X182" s="91"/>
      <c r="Y182" s="91"/>
      <c r="Z182" s="91"/>
      <c r="AA182" s="91"/>
      <c r="AB182" s="91"/>
      <c r="AC182" s="91"/>
      <c r="AD182" s="91"/>
      <c r="AE182" s="91"/>
      <c r="AF182" s="91"/>
      <c r="AG182" s="91"/>
      <c r="AH182" s="91"/>
      <c r="AI182" s="91"/>
    </row>
    <row r="183" spans="1:35" s="18" customFormat="1" ht="13.35" customHeight="1" x14ac:dyDescent="0.25">
      <c r="A183" s="91"/>
      <c r="B183" s="91"/>
      <c r="C183" s="91"/>
      <c r="D183" s="91"/>
      <c r="E183" s="91"/>
      <c r="F183" s="112"/>
      <c r="G183" s="112"/>
      <c r="H183" s="92"/>
      <c r="I183" s="91"/>
      <c r="J183" s="91"/>
      <c r="K183" s="91"/>
      <c r="L183" s="91"/>
      <c r="M183" s="91"/>
      <c r="N183" s="91"/>
      <c r="O183" s="91"/>
      <c r="P183" s="91"/>
      <c r="Q183" s="91"/>
      <c r="R183" s="91"/>
      <c r="S183" s="91"/>
      <c r="T183" s="91"/>
      <c r="U183" s="91"/>
      <c r="V183" s="91"/>
      <c r="W183" s="91"/>
      <c r="X183" s="91"/>
      <c r="Y183" s="91"/>
      <c r="Z183" s="91"/>
      <c r="AA183" s="91"/>
      <c r="AB183" s="91"/>
      <c r="AC183" s="91"/>
      <c r="AD183" s="91"/>
      <c r="AE183" s="91"/>
      <c r="AF183" s="91"/>
      <c r="AG183" s="91"/>
      <c r="AH183" s="91"/>
      <c r="AI183" s="91"/>
    </row>
    <row r="184" spans="1:35" s="18" customFormat="1" ht="13.35" customHeight="1" x14ac:dyDescent="0.25">
      <c r="A184" s="91"/>
      <c r="B184" s="91"/>
      <c r="C184" s="91"/>
      <c r="D184" s="91"/>
      <c r="E184" s="91"/>
      <c r="F184" s="112"/>
      <c r="G184" s="112"/>
      <c r="H184" s="92"/>
      <c r="I184" s="91"/>
      <c r="J184" s="91"/>
      <c r="K184" s="91"/>
      <c r="L184" s="91"/>
      <c r="M184" s="91"/>
      <c r="N184" s="91"/>
      <c r="O184" s="91"/>
      <c r="P184" s="91"/>
      <c r="Q184" s="91"/>
      <c r="R184" s="91"/>
      <c r="S184" s="91"/>
      <c r="T184" s="91"/>
      <c r="U184" s="91"/>
      <c r="V184" s="91"/>
      <c r="W184" s="91"/>
      <c r="X184" s="91"/>
      <c r="Y184" s="91"/>
      <c r="Z184" s="91"/>
      <c r="AA184" s="91"/>
      <c r="AB184" s="91"/>
      <c r="AC184" s="91"/>
      <c r="AD184" s="91"/>
      <c r="AE184" s="91"/>
      <c r="AF184" s="91"/>
      <c r="AG184" s="91"/>
      <c r="AH184" s="91"/>
      <c r="AI184" s="91"/>
    </row>
    <row r="185" spans="1:35" s="18" customFormat="1" ht="13.35" customHeight="1" x14ac:dyDescent="0.25">
      <c r="A185" s="91"/>
      <c r="B185" s="91"/>
      <c r="C185" s="91"/>
      <c r="D185" s="91"/>
      <c r="E185" s="91"/>
      <c r="F185" s="112"/>
      <c r="G185" s="112"/>
      <c r="H185" s="92"/>
      <c r="I185" s="91"/>
      <c r="J185" s="91"/>
      <c r="K185" s="91"/>
      <c r="L185" s="91"/>
      <c r="M185" s="91"/>
      <c r="N185" s="91"/>
      <c r="O185" s="91"/>
      <c r="P185" s="91"/>
      <c r="Q185" s="91"/>
      <c r="R185" s="91"/>
      <c r="S185" s="91"/>
      <c r="T185" s="91"/>
      <c r="U185" s="91"/>
      <c r="V185" s="91"/>
      <c r="W185" s="91"/>
      <c r="X185" s="91"/>
      <c r="Y185" s="91"/>
      <c r="Z185" s="91"/>
      <c r="AA185" s="91"/>
      <c r="AB185" s="91"/>
      <c r="AC185" s="91"/>
      <c r="AD185" s="91"/>
      <c r="AE185" s="91"/>
      <c r="AF185" s="91"/>
      <c r="AG185" s="91"/>
      <c r="AH185" s="91"/>
      <c r="AI185" s="91"/>
    </row>
    <row r="186" spans="1:35" s="18" customFormat="1" ht="13.35" customHeight="1" x14ac:dyDescent="0.25">
      <c r="A186" s="91"/>
      <c r="B186" s="91"/>
      <c r="C186" s="91"/>
      <c r="D186" s="91"/>
      <c r="E186" s="91"/>
      <c r="F186" s="112"/>
      <c r="G186" s="112"/>
      <c r="H186" s="92"/>
      <c r="I186" s="91"/>
      <c r="J186" s="91"/>
      <c r="K186" s="91"/>
      <c r="L186" s="91"/>
      <c r="M186" s="91"/>
      <c r="N186" s="91"/>
      <c r="O186" s="91"/>
      <c r="P186" s="91"/>
      <c r="Q186" s="91"/>
      <c r="R186" s="91"/>
      <c r="S186" s="91"/>
      <c r="T186" s="91"/>
      <c r="U186" s="91"/>
      <c r="V186" s="91"/>
      <c r="W186" s="91"/>
      <c r="X186" s="91"/>
      <c r="Y186" s="91"/>
      <c r="Z186" s="91"/>
      <c r="AA186" s="91"/>
      <c r="AB186" s="91"/>
      <c r="AC186" s="91"/>
      <c r="AD186" s="91"/>
      <c r="AE186" s="91"/>
      <c r="AF186" s="91"/>
      <c r="AG186" s="91"/>
      <c r="AH186" s="91"/>
      <c r="AI186" s="91"/>
    </row>
    <row r="187" spans="1:35" s="18" customFormat="1" ht="13.35" customHeight="1" x14ac:dyDescent="0.25">
      <c r="A187" s="91"/>
      <c r="B187" s="91"/>
      <c r="C187" s="91"/>
      <c r="D187" s="91"/>
      <c r="E187" s="91"/>
      <c r="F187" s="112"/>
      <c r="G187" s="112"/>
      <c r="H187" s="92"/>
      <c r="I187" s="91"/>
      <c r="J187" s="91"/>
      <c r="K187" s="91"/>
      <c r="L187" s="91"/>
      <c r="M187" s="91"/>
      <c r="N187" s="91"/>
      <c r="O187" s="91"/>
      <c r="P187" s="91"/>
      <c r="Q187" s="91"/>
      <c r="R187" s="91"/>
      <c r="S187" s="91"/>
      <c r="T187" s="91"/>
      <c r="U187" s="91"/>
      <c r="V187" s="91"/>
      <c r="W187" s="91"/>
      <c r="X187" s="91"/>
      <c r="Y187" s="91"/>
      <c r="Z187" s="91"/>
      <c r="AA187" s="91"/>
      <c r="AB187" s="91"/>
      <c r="AC187" s="91"/>
      <c r="AD187" s="91"/>
      <c r="AE187" s="91"/>
      <c r="AF187" s="91"/>
      <c r="AG187" s="91"/>
      <c r="AH187" s="91"/>
      <c r="AI187" s="91"/>
    </row>
    <row r="188" spans="1:35" s="18" customFormat="1" ht="13.35" customHeight="1" x14ac:dyDescent="0.25">
      <c r="A188" s="91"/>
      <c r="B188" s="91"/>
      <c r="C188" s="91"/>
      <c r="D188" s="91"/>
      <c r="E188" s="91"/>
      <c r="F188" s="112"/>
      <c r="G188" s="112"/>
      <c r="H188" s="92"/>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row>
    <row r="189" spans="1:35" s="18" customFormat="1" ht="13.35" customHeight="1" x14ac:dyDescent="0.25">
      <c r="A189" s="91"/>
      <c r="B189" s="91"/>
      <c r="C189" s="91"/>
      <c r="D189" s="91"/>
      <c r="E189" s="91"/>
      <c r="F189" s="112"/>
      <c r="G189" s="112"/>
      <c r="H189" s="92"/>
      <c r="I189" s="91"/>
      <c r="J189" s="91"/>
      <c r="K189" s="91"/>
      <c r="L189" s="91"/>
      <c r="M189" s="91"/>
      <c r="N189" s="91"/>
      <c r="O189" s="91"/>
      <c r="P189" s="91"/>
      <c r="Q189" s="91"/>
      <c r="R189" s="91"/>
      <c r="S189" s="91"/>
      <c r="T189" s="91"/>
      <c r="U189" s="91"/>
      <c r="V189" s="91"/>
      <c r="W189" s="91"/>
      <c r="X189" s="91"/>
      <c r="Y189" s="91"/>
      <c r="Z189" s="91"/>
      <c r="AA189" s="91"/>
      <c r="AB189" s="91"/>
      <c r="AC189" s="91"/>
      <c r="AD189" s="91"/>
      <c r="AE189" s="91"/>
      <c r="AF189" s="91"/>
      <c r="AG189" s="91"/>
      <c r="AH189" s="91"/>
      <c r="AI189" s="91"/>
    </row>
    <row r="190" spans="1:35" s="18" customFormat="1" ht="13.35" customHeight="1" x14ac:dyDescent="0.25">
      <c r="A190" s="91"/>
      <c r="B190" s="91"/>
      <c r="C190" s="91"/>
      <c r="D190" s="91"/>
      <c r="E190" s="91"/>
      <c r="F190" s="112"/>
      <c r="G190" s="112"/>
      <c r="H190" s="92"/>
      <c r="I190" s="91"/>
      <c r="J190" s="91"/>
      <c r="K190" s="91"/>
      <c r="L190" s="91"/>
      <c r="M190" s="91"/>
      <c r="N190" s="91"/>
      <c r="O190" s="91"/>
      <c r="P190" s="91"/>
      <c r="Q190" s="91"/>
      <c r="R190" s="91"/>
      <c r="S190" s="91"/>
      <c r="T190" s="91"/>
      <c r="U190" s="91"/>
      <c r="V190" s="91"/>
      <c r="W190" s="91"/>
      <c r="X190" s="91"/>
      <c r="Y190" s="91"/>
      <c r="Z190" s="91"/>
      <c r="AA190" s="91"/>
      <c r="AB190" s="91"/>
      <c r="AC190" s="91"/>
      <c r="AD190" s="91"/>
      <c r="AE190" s="91"/>
      <c r="AF190" s="91"/>
      <c r="AG190" s="91"/>
      <c r="AH190" s="91"/>
      <c r="AI190" s="91"/>
    </row>
    <row r="191" spans="1:35" s="18" customFormat="1" ht="13.35" customHeight="1" x14ac:dyDescent="0.25">
      <c r="A191" s="91"/>
      <c r="B191" s="91"/>
      <c r="C191" s="91"/>
      <c r="D191" s="91"/>
      <c r="E191" s="91"/>
      <c r="F191" s="112"/>
      <c r="G191" s="112"/>
      <c r="H191" s="92"/>
      <c r="I191" s="91"/>
      <c r="J191" s="91"/>
      <c r="K191" s="91"/>
      <c r="L191" s="91"/>
      <c r="M191" s="91"/>
      <c r="N191" s="91"/>
      <c r="O191" s="91"/>
      <c r="P191" s="91"/>
      <c r="Q191" s="91"/>
      <c r="R191" s="91"/>
      <c r="S191" s="91"/>
      <c r="T191" s="91"/>
      <c r="U191" s="91"/>
      <c r="V191" s="91"/>
      <c r="W191" s="91"/>
      <c r="X191" s="91"/>
      <c r="Y191" s="91"/>
      <c r="Z191" s="91"/>
      <c r="AA191" s="91"/>
      <c r="AB191" s="91"/>
      <c r="AC191" s="91"/>
      <c r="AD191" s="91"/>
      <c r="AE191" s="91"/>
      <c r="AF191" s="91"/>
      <c r="AG191" s="91"/>
      <c r="AH191" s="91"/>
      <c r="AI191" s="91"/>
    </row>
    <row r="192" spans="1:35" s="18" customFormat="1" ht="13.35" customHeight="1" x14ac:dyDescent="0.25">
      <c r="A192" s="91"/>
      <c r="B192" s="91"/>
      <c r="C192" s="91"/>
      <c r="D192" s="91"/>
      <c r="E192" s="91"/>
      <c r="F192" s="112"/>
      <c r="G192" s="112"/>
      <c r="H192" s="92"/>
      <c r="I192" s="91"/>
      <c r="J192" s="91"/>
      <c r="K192" s="91"/>
      <c r="L192" s="91"/>
      <c r="M192" s="91"/>
      <c r="N192" s="91"/>
      <c r="O192" s="91"/>
      <c r="P192" s="91"/>
      <c r="Q192" s="91"/>
      <c r="R192" s="91"/>
      <c r="S192" s="91"/>
      <c r="T192" s="91"/>
      <c r="U192" s="91"/>
      <c r="V192" s="91"/>
      <c r="W192" s="91"/>
      <c r="X192" s="91"/>
      <c r="Y192" s="91"/>
      <c r="Z192" s="91"/>
      <c r="AA192" s="91"/>
      <c r="AB192" s="91"/>
      <c r="AC192" s="91"/>
      <c r="AD192" s="91"/>
      <c r="AE192" s="91"/>
      <c r="AF192" s="91"/>
      <c r="AG192" s="91"/>
      <c r="AH192" s="91"/>
      <c r="AI192" s="91"/>
    </row>
    <row r="193" spans="1:35" s="18" customFormat="1" ht="13.35" customHeight="1" x14ac:dyDescent="0.25">
      <c r="A193" s="91"/>
      <c r="B193" s="91"/>
      <c r="C193" s="91"/>
      <c r="D193" s="91"/>
      <c r="E193" s="91"/>
      <c r="F193" s="112"/>
      <c r="G193" s="112"/>
      <c r="H193" s="92"/>
      <c r="I193" s="91"/>
      <c r="J193" s="91"/>
      <c r="K193" s="91"/>
      <c r="L193" s="91"/>
      <c r="M193" s="91"/>
      <c r="N193" s="91"/>
      <c r="O193" s="91"/>
      <c r="P193" s="91"/>
      <c r="Q193" s="91"/>
      <c r="R193" s="91"/>
      <c r="S193" s="91"/>
      <c r="T193" s="91"/>
      <c r="U193" s="91"/>
      <c r="V193" s="91"/>
      <c r="W193" s="91"/>
      <c r="X193" s="91"/>
      <c r="Y193" s="91"/>
      <c r="Z193" s="91"/>
      <c r="AA193" s="91"/>
      <c r="AB193" s="91"/>
      <c r="AC193" s="91"/>
      <c r="AD193" s="91"/>
      <c r="AE193" s="91"/>
      <c r="AF193" s="91"/>
      <c r="AG193" s="91"/>
      <c r="AH193" s="91"/>
      <c r="AI193" s="91"/>
    </row>
    <row r="194" spans="1:35" s="18" customFormat="1" ht="13.35" customHeight="1" x14ac:dyDescent="0.25">
      <c r="A194" s="91"/>
      <c r="B194" s="91"/>
      <c r="C194" s="91"/>
      <c r="D194" s="91"/>
      <c r="E194" s="91"/>
      <c r="F194" s="112"/>
      <c r="G194" s="112"/>
      <c r="H194" s="92"/>
      <c r="I194" s="91"/>
      <c r="J194" s="91"/>
      <c r="K194" s="91"/>
      <c r="L194" s="91"/>
      <c r="M194" s="91"/>
      <c r="N194" s="91"/>
      <c r="O194" s="91"/>
      <c r="P194" s="91"/>
      <c r="Q194" s="91"/>
      <c r="R194" s="91"/>
      <c r="S194" s="91"/>
      <c r="T194" s="91"/>
      <c r="U194" s="91"/>
      <c r="V194" s="91"/>
      <c r="W194" s="91"/>
      <c r="X194" s="91"/>
      <c r="Y194" s="91"/>
      <c r="Z194" s="91"/>
      <c r="AA194" s="91"/>
      <c r="AB194" s="91"/>
      <c r="AC194" s="91"/>
      <c r="AD194" s="91"/>
      <c r="AE194" s="91"/>
      <c r="AF194" s="91"/>
      <c r="AG194" s="91"/>
      <c r="AH194" s="91"/>
      <c r="AI194" s="91"/>
    </row>
    <row r="195" spans="1:35" s="18" customFormat="1" ht="13.35" customHeight="1" x14ac:dyDescent="0.25">
      <c r="A195" s="91"/>
      <c r="B195" s="91"/>
      <c r="C195" s="91"/>
      <c r="D195" s="91"/>
      <c r="E195" s="91"/>
      <c r="F195" s="112"/>
      <c r="G195" s="112"/>
      <c r="H195" s="92"/>
      <c r="I195" s="91"/>
      <c r="J195" s="91"/>
      <c r="K195" s="91"/>
      <c r="L195" s="91"/>
      <c r="M195" s="91"/>
      <c r="N195" s="91"/>
      <c r="O195" s="91"/>
      <c r="P195" s="91"/>
      <c r="Q195" s="91"/>
      <c r="R195" s="91"/>
      <c r="S195" s="91"/>
      <c r="T195" s="91"/>
      <c r="U195" s="91"/>
      <c r="V195" s="91"/>
      <c r="W195" s="91"/>
      <c r="X195" s="91"/>
      <c r="Y195" s="91"/>
      <c r="Z195" s="91"/>
      <c r="AA195" s="91"/>
      <c r="AB195" s="91"/>
      <c r="AC195" s="91"/>
      <c r="AD195" s="91"/>
      <c r="AE195" s="91"/>
      <c r="AF195" s="91"/>
      <c r="AG195" s="91"/>
      <c r="AH195" s="91"/>
      <c r="AI195" s="91"/>
    </row>
    <row r="196" spans="1:35" s="18" customFormat="1" ht="13.35" customHeight="1" x14ac:dyDescent="0.25">
      <c r="A196" s="91"/>
      <c r="B196" s="91"/>
      <c r="C196" s="91"/>
      <c r="D196" s="91"/>
      <c r="E196" s="91"/>
      <c r="F196" s="112"/>
      <c r="G196" s="112"/>
      <c r="H196" s="92"/>
      <c r="I196" s="91"/>
      <c r="J196" s="91"/>
      <c r="K196" s="91"/>
      <c r="L196" s="91"/>
      <c r="M196" s="91"/>
      <c r="N196" s="91"/>
      <c r="O196" s="91"/>
      <c r="P196" s="91"/>
      <c r="Q196" s="91"/>
      <c r="R196" s="91"/>
      <c r="S196" s="91"/>
      <c r="T196" s="91"/>
      <c r="U196" s="91"/>
      <c r="V196" s="91"/>
      <c r="W196" s="91"/>
      <c r="X196" s="91"/>
      <c r="Y196" s="91"/>
      <c r="Z196" s="91"/>
      <c r="AA196" s="91"/>
      <c r="AB196" s="91"/>
      <c r="AC196" s="91"/>
      <c r="AD196" s="91"/>
      <c r="AE196" s="91"/>
      <c r="AF196" s="91"/>
      <c r="AG196" s="91"/>
      <c r="AH196" s="91"/>
      <c r="AI196" s="91"/>
    </row>
    <row r="197" spans="1:35" s="18" customFormat="1" ht="13.35" customHeight="1" x14ac:dyDescent="0.25">
      <c r="A197" s="91"/>
      <c r="B197" s="91"/>
      <c r="C197" s="91"/>
      <c r="D197" s="91"/>
      <c r="E197" s="91"/>
      <c r="F197" s="112"/>
      <c r="G197" s="112"/>
      <c r="H197" s="92"/>
      <c r="I197" s="91"/>
      <c r="J197" s="91"/>
      <c r="K197" s="91"/>
      <c r="L197" s="91"/>
      <c r="M197" s="91"/>
      <c r="N197" s="91"/>
      <c r="O197" s="91"/>
      <c r="P197" s="91"/>
      <c r="Q197" s="91"/>
      <c r="R197" s="91"/>
      <c r="S197" s="91"/>
      <c r="T197" s="91"/>
      <c r="U197" s="91"/>
      <c r="V197" s="91"/>
      <c r="W197" s="91"/>
      <c r="X197" s="91"/>
      <c r="Y197" s="91"/>
      <c r="Z197" s="91"/>
      <c r="AA197" s="91"/>
      <c r="AB197" s="91"/>
      <c r="AC197" s="91"/>
      <c r="AD197" s="91"/>
      <c r="AE197" s="91"/>
      <c r="AF197" s="91"/>
      <c r="AG197" s="91"/>
      <c r="AH197" s="91"/>
      <c r="AI197" s="91"/>
    </row>
    <row r="198" spans="1:35" s="18" customFormat="1" ht="13.35" customHeight="1" x14ac:dyDescent="0.25">
      <c r="A198" s="91"/>
      <c r="B198" s="91"/>
      <c r="C198" s="91"/>
      <c r="D198" s="91"/>
      <c r="E198" s="91"/>
      <c r="F198" s="112"/>
      <c r="G198" s="112"/>
      <c r="H198" s="92"/>
      <c r="I198" s="91"/>
      <c r="J198" s="91"/>
      <c r="K198" s="91"/>
      <c r="L198" s="91"/>
      <c r="M198" s="91"/>
      <c r="N198" s="91"/>
      <c r="O198" s="91"/>
      <c r="P198" s="91"/>
      <c r="Q198" s="91"/>
      <c r="R198" s="91"/>
      <c r="S198" s="91"/>
      <c r="T198" s="91"/>
      <c r="U198" s="91"/>
      <c r="V198" s="91"/>
      <c r="W198" s="91"/>
      <c r="X198" s="91"/>
      <c r="Y198" s="91"/>
      <c r="Z198" s="91"/>
      <c r="AA198" s="91"/>
      <c r="AB198" s="91"/>
      <c r="AC198" s="91"/>
      <c r="AD198" s="91"/>
      <c r="AE198" s="91"/>
      <c r="AF198" s="91"/>
      <c r="AG198" s="91"/>
      <c r="AH198" s="91"/>
      <c r="AI198" s="91"/>
    </row>
    <row r="199" spans="1:35" s="18" customFormat="1" ht="13.35" customHeight="1" x14ac:dyDescent="0.25">
      <c r="A199" s="91"/>
      <c r="B199" s="91"/>
      <c r="C199" s="91"/>
      <c r="D199" s="91"/>
      <c r="E199" s="91"/>
      <c r="F199" s="112"/>
      <c r="G199" s="112"/>
      <c r="H199" s="92"/>
      <c r="I199" s="91"/>
      <c r="J199" s="91"/>
      <c r="K199" s="91"/>
      <c r="L199" s="91"/>
      <c r="M199" s="91"/>
      <c r="N199" s="91"/>
      <c r="O199" s="91"/>
      <c r="P199" s="91"/>
      <c r="Q199" s="91"/>
      <c r="R199" s="91"/>
      <c r="S199" s="91"/>
      <c r="T199" s="91"/>
      <c r="U199" s="91"/>
      <c r="V199" s="91"/>
      <c r="W199" s="91"/>
      <c r="X199" s="91"/>
      <c r="Y199" s="91"/>
      <c r="Z199" s="91"/>
      <c r="AA199" s="91"/>
      <c r="AB199" s="91"/>
      <c r="AC199" s="91"/>
      <c r="AD199" s="91"/>
      <c r="AE199" s="91"/>
      <c r="AF199" s="91"/>
      <c r="AG199" s="91"/>
      <c r="AH199" s="91"/>
      <c r="AI199" s="91"/>
    </row>
    <row r="200" spans="1:35" s="18" customFormat="1" ht="13.35" customHeight="1" x14ac:dyDescent="0.25">
      <c r="A200" s="91"/>
      <c r="B200" s="91"/>
      <c r="C200" s="91"/>
      <c r="D200" s="91"/>
      <c r="E200" s="91"/>
      <c r="F200" s="112"/>
      <c r="G200" s="112"/>
      <c r="H200" s="92"/>
      <c r="I200" s="91"/>
      <c r="J200" s="91"/>
      <c r="K200" s="91"/>
      <c r="L200" s="91"/>
      <c r="M200" s="91"/>
      <c r="N200" s="91"/>
      <c r="O200" s="91"/>
      <c r="P200" s="91"/>
      <c r="Q200" s="91"/>
      <c r="R200" s="91"/>
      <c r="S200" s="91"/>
      <c r="T200" s="91"/>
      <c r="U200" s="91"/>
      <c r="V200" s="91"/>
      <c r="W200" s="91"/>
      <c r="X200" s="91"/>
      <c r="Y200" s="91"/>
      <c r="Z200" s="91"/>
      <c r="AA200" s="91"/>
      <c r="AB200" s="91"/>
      <c r="AC200" s="91"/>
      <c r="AD200" s="91"/>
      <c r="AE200" s="91"/>
      <c r="AF200" s="91"/>
      <c r="AG200" s="91"/>
      <c r="AH200" s="91"/>
      <c r="AI200" s="91"/>
    </row>
    <row r="201" spans="1:35" s="18" customFormat="1" ht="13.35" customHeight="1" x14ac:dyDescent="0.25">
      <c r="A201" s="91"/>
      <c r="B201" s="91"/>
      <c r="C201" s="91"/>
      <c r="D201" s="91"/>
      <c r="E201" s="91"/>
      <c r="F201" s="112"/>
      <c r="G201" s="112"/>
      <c r="H201" s="92"/>
      <c r="I201" s="91"/>
      <c r="J201" s="91"/>
      <c r="K201" s="91"/>
      <c r="L201" s="91"/>
      <c r="M201" s="91"/>
      <c r="N201" s="91"/>
      <c r="O201" s="91"/>
      <c r="P201" s="91"/>
      <c r="Q201" s="91"/>
      <c r="R201" s="91"/>
      <c r="S201" s="91"/>
      <c r="T201" s="91"/>
      <c r="U201" s="91"/>
      <c r="V201" s="91"/>
      <c r="W201" s="91"/>
      <c r="X201" s="91"/>
      <c r="Y201" s="91"/>
      <c r="Z201" s="91"/>
      <c r="AA201" s="91"/>
      <c r="AB201" s="91"/>
      <c r="AC201" s="91"/>
      <c r="AD201" s="91"/>
      <c r="AE201" s="91"/>
      <c r="AF201" s="91"/>
      <c r="AG201" s="91"/>
      <c r="AH201" s="91"/>
      <c r="AI201" s="91"/>
    </row>
    <row r="202" spans="1:35" s="18" customFormat="1" ht="13.35" customHeight="1" x14ac:dyDescent="0.25">
      <c r="A202" s="91"/>
      <c r="B202" s="91"/>
      <c r="C202" s="91"/>
      <c r="D202" s="91"/>
      <c r="E202" s="91"/>
      <c r="F202" s="112"/>
      <c r="G202" s="112"/>
      <c r="H202" s="92"/>
      <c r="I202" s="91"/>
      <c r="J202" s="91"/>
      <c r="K202" s="91"/>
      <c r="L202" s="91"/>
      <c r="M202" s="91"/>
      <c r="N202" s="91"/>
      <c r="O202" s="91"/>
      <c r="P202" s="91"/>
      <c r="Q202" s="91"/>
      <c r="R202" s="91"/>
      <c r="S202" s="91"/>
      <c r="T202" s="91"/>
      <c r="U202" s="91"/>
      <c r="V202" s="91"/>
      <c r="W202" s="91"/>
      <c r="X202" s="91"/>
      <c r="Y202" s="91"/>
      <c r="Z202" s="91"/>
      <c r="AA202" s="91"/>
      <c r="AB202" s="91"/>
      <c r="AC202" s="91"/>
      <c r="AD202" s="91"/>
      <c r="AE202" s="91"/>
      <c r="AF202" s="91"/>
      <c r="AG202" s="91"/>
      <c r="AH202" s="91"/>
      <c r="AI202" s="91"/>
    </row>
    <row r="203" spans="1:35" s="18" customFormat="1" ht="13.35" customHeight="1" x14ac:dyDescent="0.25">
      <c r="A203" s="91"/>
      <c r="B203" s="91"/>
      <c r="C203" s="91"/>
      <c r="D203" s="91"/>
      <c r="E203" s="91"/>
      <c r="F203" s="112"/>
      <c r="G203" s="112"/>
      <c r="H203" s="92"/>
      <c r="I203" s="91"/>
      <c r="J203" s="91"/>
      <c r="K203" s="91"/>
      <c r="L203" s="91"/>
      <c r="M203" s="91"/>
      <c r="N203" s="91"/>
      <c r="O203" s="91"/>
      <c r="P203" s="91"/>
      <c r="Q203" s="91"/>
      <c r="R203" s="91"/>
      <c r="S203" s="91"/>
      <c r="T203" s="91"/>
      <c r="U203" s="91"/>
      <c r="V203" s="91"/>
      <c r="W203" s="91"/>
      <c r="X203" s="91"/>
      <c r="Y203" s="91"/>
      <c r="Z203" s="91"/>
      <c r="AA203" s="91"/>
      <c r="AB203" s="91"/>
      <c r="AC203" s="91"/>
      <c r="AD203" s="91"/>
      <c r="AE203" s="91"/>
      <c r="AF203" s="91"/>
      <c r="AG203" s="91"/>
      <c r="AH203" s="91"/>
      <c r="AI203" s="91"/>
    </row>
    <row r="204" spans="1:35" s="18" customFormat="1" ht="13.35" customHeight="1" x14ac:dyDescent="0.25">
      <c r="A204" s="91"/>
      <c r="B204" s="91"/>
      <c r="C204" s="91"/>
      <c r="D204" s="91"/>
      <c r="E204" s="91"/>
      <c r="F204" s="112"/>
      <c r="G204" s="112"/>
      <c r="H204" s="92"/>
      <c r="I204" s="91"/>
      <c r="J204" s="91"/>
      <c r="K204" s="91"/>
      <c r="L204" s="91"/>
      <c r="M204" s="91"/>
      <c r="N204" s="91"/>
      <c r="O204" s="91"/>
      <c r="P204" s="91"/>
      <c r="Q204" s="91"/>
      <c r="R204" s="91"/>
      <c r="S204" s="91"/>
      <c r="T204" s="91"/>
      <c r="U204" s="91"/>
      <c r="V204" s="91"/>
      <c r="W204" s="91"/>
      <c r="X204" s="91"/>
      <c r="Y204" s="91"/>
      <c r="Z204" s="91"/>
      <c r="AA204" s="91"/>
      <c r="AB204" s="91"/>
      <c r="AC204" s="91"/>
      <c r="AD204" s="91"/>
      <c r="AE204" s="91"/>
      <c r="AF204" s="91"/>
      <c r="AG204" s="91"/>
      <c r="AH204" s="91"/>
      <c r="AI204" s="91"/>
    </row>
    <row r="205" spans="1:35" s="18" customFormat="1" ht="13.35" customHeight="1" x14ac:dyDescent="0.25">
      <c r="A205" s="91"/>
      <c r="B205" s="91"/>
      <c r="C205" s="91"/>
      <c r="D205" s="91"/>
      <c r="E205" s="91"/>
      <c r="F205" s="112"/>
      <c r="G205" s="112"/>
      <c r="H205" s="92"/>
      <c r="I205" s="91"/>
      <c r="J205" s="91"/>
      <c r="K205" s="91"/>
      <c r="L205" s="91"/>
      <c r="M205" s="91"/>
      <c r="N205" s="91"/>
      <c r="O205" s="91"/>
      <c r="P205" s="91"/>
      <c r="Q205" s="91"/>
      <c r="R205" s="91"/>
      <c r="S205" s="91"/>
      <c r="T205" s="91"/>
      <c r="U205" s="91"/>
      <c r="V205" s="91"/>
      <c r="W205" s="91"/>
      <c r="X205" s="91"/>
      <c r="Y205" s="91"/>
      <c r="Z205" s="91"/>
      <c r="AA205" s="91"/>
      <c r="AB205" s="91"/>
      <c r="AC205" s="91"/>
      <c r="AD205" s="91"/>
      <c r="AE205" s="91"/>
      <c r="AF205" s="91"/>
      <c r="AG205" s="91"/>
      <c r="AH205" s="91"/>
      <c r="AI205" s="91"/>
    </row>
    <row r="206" spans="1:35" s="18" customFormat="1" ht="13.35" customHeight="1" x14ac:dyDescent="0.25">
      <c r="A206" s="91"/>
      <c r="B206" s="91"/>
      <c r="C206" s="91"/>
      <c r="D206" s="91"/>
      <c r="E206" s="91"/>
      <c r="F206" s="112"/>
      <c r="G206" s="112"/>
      <c r="H206" s="92"/>
      <c r="I206" s="91"/>
      <c r="J206" s="91"/>
      <c r="K206" s="91"/>
      <c r="L206" s="91"/>
      <c r="M206" s="91"/>
      <c r="N206" s="91"/>
      <c r="O206" s="91"/>
      <c r="P206" s="91"/>
      <c r="Q206" s="91"/>
      <c r="R206" s="91"/>
      <c r="S206" s="91"/>
      <c r="T206" s="91"/>
      <c r="U206" s="91"/>
      <c r="V206" s="91"/>
      <c r="W206" s="91"/>
      <c r="X206" s="91"/>
      <c r="Y206" s="91"/>
      <c r="Z206" s="91"/>
      <c r="AA206" s="91"/>
      <c r="AB206" s="91"/>
      <c r="AC206" s="91"/>
      <c r="AD206" s="91"/>
      <c r="AE206" s="91"/>
      <c r="AF206" s="91"/>
      <c r="AG206" s="91"/>
      <c r="AH206" s="91"/>
      <c r="AI206" s="91"/>
    </row>
    <row r="207" spans="1:35" s="18" customFormat="1" ht="13.35" customHeight="1" x14ac:dyDescent="0.25">
      <c r="A207" s="91"/>
      <c r="B207" s="91"/>
      <c r="C207" s="91"/>
      <c r="D207" s="91"/>
      <c r="E207" s="91"/>
      <c r="F207" s="112"/>
      <c r="G207" s="112"/>
      <c r="H207" s="92"/>
      <c r="I207" s="91"/>
      <c r="J207" s="91"/>
      <c r="K207" s="91"/>
      <c r="L207" s="91"/>
      <c r="M207" s="91"/>
      <c r="N207" s="91"/>
      <c r="O207" s="91"/>
      <c r="P207" s="91"/>
      <c r="Q207" s="91"/>
      <c r="R207" s="91"/>
      <c r="S207" s="91"/>
      <c r="T207" s="91"/>
      <c r="U207" s="91"/>
      <c r="V207" s="91"/>
      <c r="W207" s="91"/>
      <c r="X207" s="91"/>
      <c r="Y207" s="91"/>
      <c r="Z207" s="91"/>
      <c r="AA207" s="91"/>
      <c r="AB207" s="91"/>
      <c r="AC207" s="91"/>
      <c r="AD207" s="91"/>
      <c r="AE207" s="91"/>
      <c r="AF207" s="91"/>
      <c r="AG207" s="91"/>
      <c r="AH207" s="91"/>
      <c r="AI207" s="91"/>
    </row>
    <row r="208" spans="1:35" s="18" customFormat="1" ht="13.35" customHeight="1" x14ac:dyDescent="0.25">
      <c r="A208" s="91"/>
      <c r="B208" s="91"/>
      <c r="C208" s="91"/>
      <c r="D208" s="91"/>
      <c r="E208" s="91"/>
      <c r="F208" s="112"/>
      <c r="G208" s="112"/>
      <c r="H208" s="92"/>
      <c r="I208" s="91"/>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1"/>
    </row>
    <row r="209" spans="1:35" s="18" customFormat="1" ht="13.35" customHeight="1" x14ac:dyDescent="0.25">
      <c r="A209" s="91"/>
      <c r="B209" s="91"/>
      <c r="C209" s="91"/>
      <c r="D209" s="91"/>
      <c r="E209" s="91"/>
      <c r="F209" s="112"/>
      <c r="G209" s="112"/>
      <c r="H209" s="92"/>
      <c r="I209" s="91"/>
      <c r="J209" s="91"/>
      <c r="K209" s="91"/>
      <c r="L209" s="91"/>
      <c r="M209" s="91"/>
      <c r="N209" s="91"/>
      <c r="O209" s="91"/>
      <c r="P209" s="91"/>
      <c r="Q209" s="91"/>
      <c r="R209" s="91"/>
      <c r="S209" s="91"/>
      <c r="T209" s="91"/>
      <c r="U209" s="91"/>
      <c r="V209" s="91"/>
      <c r="W209" s="91"/>
      <c r="X209" s="91"/>
      <c r="Y209" s="91"/>
      <c r="Z209" s="91"/>
      <c r="AA209" s="91"/>
      <c r="AB209" s="91"/>
      <c r="AC209" s="91"/>
      <c r="AD209" s="91"/>
      <c r="AE209" s="91"/>
      <c r="AF209" s="91"/>
      <c r="AG209" s="91"/>
      <c r="AH209" s="91"/>
      <c r="AI209" s="91"/>
    </row>
    <row r="210" spans="1:35" s="18" customFormat="1" ht="13.35" customHeight="1" x14ac:dyDescent="0.25">
      <c r="A210" s="91"/>
      <c r="B210" s="91"/>
      <c r="C210" s="91"/>
      <c r="D210" s="91"/>
      <c r="E210" s="91"/>
      <c r="F210" s="112"/>
      <c r="G210" s="112"/>
      <c r="H210" s="92"/>
      <c r="I210" s="91"/>
      <c r="J210" s="91"/>
      <c r="K210" s="91"/>
      <c r="L210" s="91"/>
      <c r="M210" s="91"/>
      <c r="N210" s="91"/>
      <c r="O210" s="91"/>
      <c r="P210" s="91"/>
      <c r="Q210" s="91"/>
      <c r="R210" s="91"/>
      <c r="S210" s="91"/>
      <c r="T210" s="91"/>
      <c r="U210" s="91"/>
      <c r="V210" s="91"/>
      <c r="W210" s="91"/>
      <c r="X210" s="91"/>
      <c r="Y210" s="91"/>
      <c r="Z210" s="91"/>
      <c r="AA210" s="91"/>
      <c r="AB210" s="91"/>
      <c r="AC210" s="91"/>
      <c r="AD210" s="91"/>
      <c r="AE210" s="91"/>
      <c r="AF210" s="91"/>
      <c r="AG210" s="91"/>
      <c r="AH210" s="91"/>
      <c r="AI210" s="91"/>
    </row>
    <row r="211" spans="1:35" s="18" customFormat="1" ht="13.35" customHeight="1" x14ac:dyDescent="0.25">
      <c r="A211" s="91"/>
      <c r="B211" s="91"/>
      <c r="C211" s="91"/>
      <c r="D211" s="91"/>
      <c r="E211" s="91"/>
      <c r="F211" s="112"/>
      <c r="G211" s="112"/>
      <c r="H211" s="92"/>
      <c r="I211" s="91"/>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1"/>
    </row>
    <row r="212" spans="1:35" s="18" customFormat="1" ht="13.35" customHeight="1" x14ac:dyDescent="0.25">
      <c r="A212" s="91"/>
      <c r="B212" s="91"/>
      <c r="C212" s="91"/>
      <c r="D212" s="91"/>
      <c r="E212" s="91"/>
      <c r="F212" s="112"/>
      <c r="G212" s="112"/>
      <c r="H212" s="92"/>
      <c r="I212" s="91"/>
      <c r="J212" s="91"/>
      <c r="K212" s="91"/>
      <c r="L212" s="91"/>
      <c r="M212" s="91"/>
      <c r="N212" s="91"/>
      <c r="O212" s="91"/>
      <c r="P212" s="91"/>
      <c r="Q212" s="91"/>
      <c r="R212" s="91"/>
      <c r="S212" s="91"/>
      <c r="T212" s="91"/>
      <c r="U212" s="91"/>
      <c r="V212" s="91"/>
      <c r="W212" s="91"/>
      <c r="X212" s="91"/>
      <c r="Y212" s="91"/>
      <c r="Z212" s="91"/>
      <c r="AA212" s="91"/>
      <c r="AB212" s="91"/>
      <c r="AC212" s="91"/>
      <c r="AD212" s="91"/>
      <c r="AE212" s="91"/>
      <c r="AF212" s="91"/>
      <c r="AG212" s="91"/>
      <c r="AH212" s="91"/>
      <c r="AI212" s="91"/>
    </row>
    <row r="213" spans="1:35" s="18" customFormat="1" ht="13.35" customHeight="1" x14ac:dyDescent="0.25">
      <c r="A213" s="91"/>
      <c r="B213" s="91"/>
      <c r="C213" s="91"/>
      <c r="D213" s="91"/>
      <c r="E213" s="91"/>
      <c r="F213" s="112"/>
      <c r="G213" s="112"/>
      <c r="H213" s="92"/>
      <c r="I213" s="91"/>
      <c r="J213" s="91"/>
      <c r="K213" s="91"/>
      <c r="L213" s="91"/>
      <c r="M213" s="91"/>
      <c r="N213" s="91"/>
      <c r="O213" s="91"/>
      <c r="P213" s="91"/>
      <c r="Q213" s="91"/>
      <c r="R213" s="91"/>
      <c r="S213" s="91"/>
      <c r="T213" s="91"/>
      <c r="U213" s="91"/>
      <c r="V213" s="91"/>
      <c r="W213" s="91"/>
      <c r="X213" s="91"/>
      <c r="Y213" s="91"/>
      <c r="Z213" s="91"/>
      <c r="AA213" s="91"/>
      <c r="AB213" s="91"/>
      <c r="AC213" s="91"/>
      <c r="AD213" s="91"/>
      <c r="AE213" s="91"/>
      <c r="AF213" s="91"/>
      <c r="AG213" s="91"/>
      <c r="AH213" s="91"/>
      <c r="AI213" s="91"/>
    </row>
    <row r="214" spans="1:35" s="18" customFormat="1" ht="13.35" customHeight="1" x14ac:dyDescent="0.25">
      <c r="A214" s="91"/>
      <c r="B214" s="91"/>
      <c r="C214" s="91"/>
      <c r="D214" s="91"/>
      <c r="E214" s="91"/>
      <c r="F214" s="112"/>
      <c r="G214" s="112"/>
      <c r="H214" s="92"/>
      <c r="I214" s="91"/>
      <c r="J214" s="91"/>
      <c r="K214" s="91"/>
      <c r="L214" s="91"/>
      <c r="M214" s="91"/>
      <c r="N214" s="91"/>
      <c r="O214" s="91"/>
      <c r="P214" s="91"/>
      <c r="Q214" s="91"/>
      <c r="R214" s="91"/>
      <c r="S214" s="91"/>
      <c r="T214" s="91"/>
      <c r="U214" s="91"/>
      <c r="V214" s="91"/>
      <c r="W214" s="91"/>
      <c r="X214" s="91"/>
      <c r="Y214" s="91"/>
      <c r="Z214" s="91"/>
      <c r="AA214" s="91"/>
      <c r="AB214" s="91"/>
      <c r="AC214" s="91"/>
      <c r="AD214" s="91"/>
      <c r="AE214" s="91"/>
      <c r="AF214" s="91"/>
      <c r="AG214" s="91"/>
      <c r="AH214" s="91"/>
      <c r="AI214" s="91"/>
    </row>
    <row r="215" spans="1:35" s="18" customFormat="1" ht="13.35" customHeight="1" x14ac:dyDescent="0.25">
      <c r="A215" s="91"/>
      <c r="B215" s="91"/>
      <c r="C215" s="91"/>
      <c r="D215" s="91"/>
      <c r="E215" s="91"/>
      <c r="F215" s="112"/>
      <c r="G215" s="112"/>
      <c r="H215" s="92"/>
      <c r="I215" s="91"/>
      <c r="J215" s="91"/>
      <c r="K215" s="91"/>
      <c r="L215" s="91"/>
      <c r="M215" s="91"/>
      <c r="N215" s="91"/>
      <c r="O215" s="91"/>
      <c r="P215" s="91"/>
      <c r="Q215" s="91"/>
      <c r="R215" s="91"/>
      <c r="S215" s="91"/>
      <c r="T215" s="91"/>
      <c r="U215" s="91"/>
      <c r="V215" s="91"/>
      <c r="W215" s="91"/>
      <c r="X215" s="91"/>
      <c r="Y215" s="91"/>
      <c r="Z215" s="91"/>
      <c r="AA215" s="91"/>
      <c r="AB215" s="91"/>
      <c r="AC215" s="91"/>
      <c r="AD215" s="91"/>
      <c r="AE215" s="91"/>
      <c r="AF215" s="91"/>
      <c r="AG215" s="91"/>
      <c r="AH215" s="91"/>
      <c r="AI215" s="91"/>
    </row>
    <row r="216" spans="1:35" s="18" customFormat="1" ht="13.35" customHeight="1" x14ac:dyDescent="0.25">
      <c r="A216" s="91"/>
      <c r="B216" s="91"/>
      <c r="C216" s="91"/>
      <c r="D216" s="91"/>
      <c r="E216" s="91"/>
      <c r="F216" s="112"/>
      <c r="G216" s="112"/>
      <c r="H216" s="92"/>
      <c r="I216" s="91"/>
      <c r="J216" s="91"/>
      <c r="K216" s="91"/>
      <c r="L216" s="91"/>
      <c r="M216" s="91"/>
      <c r="N216" s="91"/>
      <c r="O216" s="91"/>
      <c r="P216" s="91"/>
      <c r="Q216" s="91"/>
      <c r="R216" s="91"/>
      <c r="S216" s="91"/>
      <c r="T216" s="91"/>
      <c r="U216" s="91"/>
      <c r="V216" s="91"/>
      <c r="W216" s="91"/>
      <c r="X216" s="91"/>
      <c r="Y216" s="91"/>
      <c r="Z216" s="91"/>
      <c r="AA216" s="91"/>
      <c r="AB216" s="91"/>
      <c r="AC216" s="91"/>
      <c r="AD216" s="91"/>
      <c r="AE216" s="91"/>
      <c r="AF216" s="91"/>
      <c r="AG216" s="91"/>
      <c r="AH216" s="91"/>
      <c r="AI216" s="91"/>
    </row>
    <row r="217" spans="1:35" s="18" customFormat="1" ht="13.35" customHeight="1" x14ac:dyDescent="0.25">
      <c r="A217" s="91"/>
      <c r="B217" s="91"/>
      <c r="C217" s="91"/>
      <c r="D217" s="91"/>
      <c r="E217" s="91"/>
      <c r="F217" s="112"/>
      <c r="G217" s="112"/>
      <c r="H217" s="92"/>
      <c r="I217" s="91"/>
      <c r="J217" s="91"/>
      <c r="K217" s="91"/>
      <c r="L217" s="91"/>
      <c r="M217" s="91"/>
      <c r="N217" s="91"/>
      <c r="O217" s="91"/>
      <c r="P217" s="91"/>
      <c r="Q217" s="91"/>
      <c r="R217" s="91"/>
      <c r="S217" s="91"/>
      <c r="T217" s="91"/>
      <c r="U217" s="91"/>
      <c r="V217" s="91"/>
      <c r="W217" s="91"/>
      <c r="X217" s="91"/>
      <c r="Y217" s="91"/>
      <c r="Z217" s="91"/>
      <c r="AA217" s="91"/>
      <c r="AB217" s="91"/>
      <c r="AC217" s="91"/>
      <c r="AD217" s="91"/>
      <c r="AE217" s="91"/>
      <c r="AF217" s="91"/>
      <c r="AG217" s="91"/>
      <c r="AH217" s="91"/>
      <c r="AI217" s="91"/>
    </row>
    <row r="218" spans="1:35" s="18" customFormat="1" ht="13.35" customHeight="1" x14ac:dyDescent="0.25">
      <c r="A218" s="91"/>
      <c r="B218" s="91"/>
      <c r="C218" s="91"/>
      <c r="D218" s="91"/>
      <c r="E218" s="91"/>
      <c r="F218" s="112"/>
      <c r="G218" s="112"/>
      <c r="H218" s="92"/>
      <c r="I218" s="91"/>
      <c r="J218" s="91"/>
      <c r="K218" s="91"/>
      <c r="L218" s="91"/>
      <c r="M218" s="91"/>
      <c r="N218" s="91"/>
      <c r="O218" s="91"/>
      <c r="P218" s="91"/>
      <c r="Q218" s="91"/>
      <c r="R218" s="91"/>
      <c r="S218" s="91"/>
      <c r="T218" s="91"/>
      <c r="U218" s="91"/>
      <c r="V218" s="91"/>
      <c r="W218" s="91"/>
      <c r="X218" s="91"/>
      <c r="Y218" s="91"/>
      <c r="Z218" s="91"/>
      <c r="AA218" s="91"/>
      <c r="AB218" s="91"/>
      <c r="AC218" s="91"/>
      <c r="AD218" s="91"/>
      <c r="AE218" s="91"/>
      <c r="AF218" s="91"/>
      <c r="AG218" s="91"/>
      <c r="AH218" s="91"/>
      <c r="AI218" s="91"/>
    </row>
    <row r="219" spans="1:35" s="18" customFormat="1" ht="13.35" customHeight="1" x14ac:dyDescent="0.25">
      <c r="A219" s="91"/>
      <c r="B219" s="91"/>
      <c r="C219" s="91"/>
      <c r="D219" s="91"/>
      <c r="E219" s="91"/>
      <c r="F219" s="112"/>
      <c r="G219" s="112"/>
      <c r="H219" s="92"/>
      <c r="I219" s="91"/>
      <c r="J219" s="91"/>
      <c r="K219" s="91"/>
      <c r="L219" s="91"/>
      <c r="M219" s="91"/>
      <c r="N219" s="91"/>
      <c r="O219" s="91"/>
      <c r="P219" s="91"/>
      <c r="Q219" s="91"/>
      <c r="R219" s="91"/>
      <c r="S219" s="91"/>
      <c r="T219" s="91"/>
      <c r="U219" s="91"/>
      <c r="V219" s="91"/>
      <c r="W219" s="91"/>
      <c r="X219" s="91"/>
      <c r="Y219" s="91"/>
      <c r="Z219" s="91"/>
      <c r="AA219" s="91"/>
      <c r="AB219" s="91"/>
      <c r="AC219" s="91"/>
      <c r="AD219" s="91"/>
      <c r="AE219" s="91"/>
      <c r="AF219" s="91"/>
      <c r="AG219" s="91"/>
      <c r="AH219" s="91"/>
      <c r="AI219" s="91"/>
    </row>
    <row r="220" spans="1:35" s="18" customFormat="1" ht="13.35" customHeight="1" x14ac:dyDescent="0.25">
      <c r="A220" s="91"/>
      <c r="B220" s="91"/>
      <c r="C220" s="91"/>
      <c r="D220" s="91"/>
      <c r="E220" s="91"/>
      <c r="F220" s="112"/>
      <c r="G220" s="112"/>
      <c r="H220" s="92"/>
      <c r="I220" s="91"/>
      <c r="J220" s="91"/>
      <c r="K220" s="91"/>
      <c r="L220" s="91"/>
      <c r="M220" s="91"/>
      <c r="N220" s="91"/>
      <c r="O220" s="91"/>
      <c r="P220" s="91"/>
      <c r="Q220" s="91"/>
      <c r="R220" s="91"/>
      <c r="S220" s="91"/>
      <c r="T220" s="91"/>
      <c r="U220" s="91"/>
      <c r="V220" s="91"/>
      <c r="W220" s="91"/>
      <c r="X220" s="91"/>
      <c r="Y220" s="91"/>
      <c r="Z220" s="91"/>
      <c r="AA220" s="91"/>
      <c r="AB220" s="91"/>
      <c r="AC220" s="91"/>
      <c r="AD220" s="91"/>
      <c r="AE220" s="91"/>
      <c r="AF220" s="91"/>
      <c r="AG220" s="91"/>
      <c r="AH220" s="91"/>
      <c r="AI220" s="91"/>
    </row>
    <row r="221" spans="1:35" s="18" customFormat="1" ht="13.35" customHeight="1" x14ac:dyDescent="0.25">
      <c r="A221" s="91"/>
      <c r="B221" s="91"/>
      <c r="C221" s="91"/>
      <c r="D221" s="91"/>
      <c r="E221" s="91"/>
      <c r="F221" s="112"/>
      <c r="G221" s="112"/>
      <c r="H221" s="92"/>
      <c r="I221" s="91"/>
      <c r="J221" s="91"/>
      <c r="K221" s="91"/>
      <c r="L221" s="91"/>
      <c r="M221" s="91"/>
      <c r="N221" s="91"/>
      <c r="O221" s="91"/>
      <c r="P221" s="91"/>
      <c r="Q221" s="91"/>
      <c r="R221" s="91"/>
      <c r="S221" s="91"/>
      <c r="T221" s="91"/>
      <c r="U221" s="91"/>
      <c r="V221" s="91"/>
      <c r="W221" s="91"/>
      <c r="X221" s="91"/>
      <c r="Y221" s="91"/>
      <c r="Z221" s="91"/>
      <c r="AA221" s="91"/>
      <c r="AB221" s="91"/>
      <c r="AC221" s="91"/>
      <c r="AD221" s="91"/>
      <c r="AE221" s="91"/>
      <c r="AF221" s="91"/>
      <c r="AG221" s="91"/>
      <c r="AH221" s="91"/>
      <c r="AI221" s="91"/>
    </row>
    <row r="222" spans="1:35" s="18" customFormat="1" ht="13.35" customHeight="1" x14ac:dyDescent="0.25">
      <c r="A222" s="91"/>
      <c r="B222" s="91"/>
      <c r="C222" s="91"/>
      <c r="D222" s="91"/>
      <c r="E222" s="91"/>
      <c r="F222" s="112"/>
      <c r="G222" s="112"/>
      <c r="H222" s="92"/>
      <c r="I222" s="91"/>
      <c r="J222" s="91"/>
      <c r="K222" s="91"/>
      <c r="L222" s="91"/>
      <c r="M222" s="91"/>
      <c r="N222" s="91"/>
      <c r="O222" s="91"/>
      <c r="P222" s="91"/>
      <c r="Q222" s="91"/>
      <c r="R222" s="91"/>
      <c r="S222" s="91"/>
      <c r="T222" s="91"/>
      <c r="U222" s="91"/>
      <c r="V222" s="91"/>
      <c r="W222" s="91"/>
      <c r="X222" s="91"/>
      <c r="Y222" s="91"/>
      <c r="Z222" s="91"/>
      <c r="AA222" s="91"/>
      <c r="AB222" s="91"/>
      <c r="AC222" s="91"/>
      <c r="AD222" s="91"/>
      <c r="AE222" s="91"/>
      <c r="AF222" s="91"/>
      <c r="AG222" s="91"/>
      <c r="AH222" s="91"/>
      <c r="AI222" s="91"/>
    </row>
    <row r="223" spans="1:35" s="18" customFormat="1" ht="13.35" customHeight="1" x14ac:dyDescent="0.25">
      <c r="A223" s="91"/>
      <c r="B223" s="91"/>
      <c r="C223" s="91"/>
      <c r="D223" s="91"/>
      <c r="E223" s="91"/>
      <c r="F223" s="112"/>
      <c r="G223" s="112"/>
      <c r="H223" s="92"/>
      <c r="I223" s="91"/>
      <c r="J223" s="91"/>
      <c r="K223" s="91"/>
      <c r="L223" s="91"/>
      <c r="M223" s="91"/>
      <c r="N223" s="91"/>
      <c r="O223" s="91"/>
      <c r="P223" s="91"/>
      <c r="Q223" s="91"/>
      <c r="R223" s="91"/>
      <c r="S223" s="91"/>
      <c r="T223" s="91"/>
      <c r="U223" s="91"/>
      <c r="V223" s="91"/>
      <c r="W223" s="91"/>
      <c r="X223" s="91"/>
      <c r="Y223" s="91"/>
      <c r="Z223" s="91"/>
      <c r="AA223" s="91"/>
      <c r="AB223" s="91"/>
      <c r="AC223" s="91"/>
      <c r="AD223" s="91"/>
      <c r="AE223" s="91"/>
      <c r="AF223" s="91"/>
      <c r="AG223" s="91"/>
      <c r="AH223" s="91"/>
      <c r="AI223" s="91"/>
    </row>
    <row r="224" spans="1:35" s="18" customFormat="1" ht="13.35" customHeight="1" x14ac:dyDescent="0.25">
      <c r="A224" s="91"/>
      <c r="B224" s="91"/>
      <c r="C224" s="91"/>
      <c r="D224" s="91"/>
      <c r="E224" s="91"/>
      <c r="F224" s="112"/>
      <c r="G224" s="112"/>
      <c r="H224" s="92"/>
      <c r="I224" s="91"/>
      <c r="J224" s="91"/>
      <c r="K224" s="91"/>
      <c r="L224" s="91"/>
      <c r="M224" s="91"/>
      <c r="N224" s="91"/>
      <c r="O224" s="91"/>
      <c r="P224" s="91"/>
      <c r="Q224" s="91"/>
      <c r="R224" s="91"/>
      <c r="S224" s="91"/>
      <c r="T224" s="91"/>
      <c r="U224" s="91"/>
      <c r="V224" s="91"/>
      <c r="W224" s="91"/>
      <c r="X224" s="91"/>
      <c r="Y224" s="91"/>
      <c r="Z224" s="91"/>
      <c r="AA224" s="91"/>
      <c r="AB224" s="91"/>
      <c r="AC224" s="91"/>
      <c r="AD224" s="91"/>
      <c r="AE224" s="91"/>
      <c r="AF224" s="91"/>
      <c r="AG224" s="91"/>
      <c r="AH224" s="91"/>
      <c r="AI224" s="91"/>
    </row>
    <row r="225" spans="1:35" s="18" customFormat="1" ht="13.35" customHeight="1" x14ac:dyDescent="0.25">
      <c r="A225" s="91"/>
      <c r="B225" s="91"/>
      <c r="C225" s="91"/>
      <c r="D225" s="91"/>
      <c r="E225" s="91"/>
      <c r="F225" s="112"/>
      <c r="G225" s="112"/>
      <c r="H225" s="92"/>
      <c r="I225" s="91"/>
      <c r="J225" s="91"/>
      <c r="K225" s="91"/>
      <c r="L225" s="91"/>
      <c r="M225" s="91"/>
      <c r="N225" s="91"/>
      <c r="O225" s="91"/>
      <c r="P225" s="91"/>
      <c r="Q225" s="91"/>
      <c r="R225" s="91"/>
      <c r="S225" s="91"/>
      <c r="T225" s="91"/>
      <c r="U225" s="91"/>
      <c r="V225" s="91"/>
      <c r="W225" s="91"/>
      <c r="X225" s="91"/>
      <c r="Y225" s="91"/>
      <c r="Z225" s="91"/>
      <c r="AA225" s="91"/>
      <c r="AB225" s="91"/>
      <c r="AC225" s="91"/>
      <c r="AD225" s="91"/>
      <c r="AE225" s="91"/>
      <c r="AF225" s="91"/>
      <c r="AG225" s="91"/>
      <c r="AH225" s="91"/>
      <c r="AI225" s="91"/>
    </row>
    <row r="226" spans="1:35" s="18" customFormat="1" ht="13.35" customHeight="1" x14ac:dyDescent="0.25">
      <c r="A226" s="91"/>
      <c r="B226" s="91"/>
      <c r="C226" s="91"/>
      <c r="D226" s="91"/>
      <c r="E226" s="91"/>
      <c r="F226" s="112"/>
      <c r="G226" s="112"/>
      <c r="H226" s="92"/>
      <c r="I226" s="91"/>
      <c r="J226" s="91"/>
      <c r="K226" s="91"/>
      <c r="L226" s="91"/>
      <c r="M226" s="91"/>
      <c r="N226" s="91"/>
      <c r="O226" s="91"/>
      <c r="P226" s="91"/>
      <c r="Q226" s="91"/>
      <c r="R226" s="91"/>
      <c r="S226" s="91"/>
      <c r="T226" s="91"/>
      <c r="U226" s="91"/>
      <c r="V226" s="91"/>
      <c r="W226" s="91"/>
      <c r="X226" s="91"/>
      <c r="Y226" s="91"/>
      <c r="Z226" s="91"/>
      <c r="AA226" s="91"/>
      <c r="AB226" s="91"/>
      <c r="AC226" s="91"/>
      <c r="AD226" s="91"/>
      <c r="AE226" s="91"/>
      <c r="AF226" s="91"/>
      <c r="AG226" s="91"/>
      <c r="AH226" s="91"/>
      <c r="AI226" s="91"/>
    </row>
    <row r="227" spans="1:35" s="18" customFormat="1" ht="13.35" customHeight="1" x14ac:dyDescent="0.25">
      <c r="A227" s="91"/>
      <c r="B227" s="91"/>
      <c r="C227" s="91"/>
      <c r="D227" s="91"/>
      <c r="E227" s="91"/>
      <c r="F227" s="112"/>
      <c r="G227" s="112"/>
      <c r="H227" s="92"/>
      <c r="I227" s="91"/>
      <c r="J227" s="91"/>
      <c r="K227" s="91"/>
      <c r="L227" s="91"/>
      <c r="M227" s="91"/>
      <c r="N227" s="91"/>
      <c r="O227" s="91"/>
      <c r="P227" s="91"/>
      <c r="Q227" s="91"/>
      <c r="R227" s="91"/>
      <c r="S227" s="91"/>
      <c r="T227" s="91"/>
      <c r="U227" s="91"/>
      <c r="V227" s="91"/>
      <c r="W227" s="91"/>
      <c r="X227" s="91"/>
      <c r="Y227" s="91"/>
      <c r="Z227" s="91"/>
      <c r="AA227" s="91"/>
      <c r="AB227" s="91"/>
      <c r="AC227" s="91"/>
      <c r="AD227" s="91"/>
      <c r="AE227" s="91"/>
      <c r="AF227" s="91"/>
      <c r="AG227" s="91"/>
      <c r="AH227" s="91"/>
      <c r="AI227" s="91"/>
    </row>
    <row r="228" spans="1:35" s="18" customFormat="1" ht="13.35" customHeight="1" x14ac:dyDescent="0.25">
      <c r="A228" s="91"/>
      <c r="B228" s="91"/>
      <c r="C228" s="91"/>
      <c r="D228" s="91"/>
      <c r="E228" s="91"/>
      <c r="F228" s="112"/>
      <c r="G228" s="112"/>
      <c r="H228" s="92"/>
      <c r="I228" s="91"/>
      <c r="J228" s="91"/>
      <c r="K228" s="91"/>
      <c r="L228" s="91"/>
      <c r="M228" s="91"/>
      <c r="N228" s="91"/>
      <c r="O228" s="91"/>
      <c r="P228" s="91"/>
      <c r="Q228" s="91"/>
      <c r="R228" s="91"/>
      <c r="S228" s="91"/>
      <c r="T228" s="91"/>
      <c r="U228" s="91"/>
      <c r="V228" s="91"/>
      <c r="W228" s="91"/>
      <c r="X228" s="91"/>
      <c r="Y228" s="91"/>
      <c r="Z228" s="91"/>
      <c r="AA228" s="91"/>
      <c r="AB228" s="91"/>
      <c r="AC228" s="91"/>
      <c r="AD228" s="91"/>
      <c r="AE228" s="91"/>
      <c r="AF228" s="91"/>
      <c r="AG228" s="91"/>
      <c r="AH228" s="91"/>
      <c r="AI228" s="91"/>
    </row>
    <row r="229" spans="1:35" s="18" customFormat="1" ht="13.35" customHeight="1" x14ac:dyDescent="0.25">
      <c r="A229" s="91"/>
      <c r="B229" s="91"/>
      <c r="C229" s="91"/>
      <c r="D229" s="91"/>
      <c r="E229" s="91"/>
      <c r="F229" s="112"/>
      <c r="G229" s="112"/>
      <c r="H229" s="92"/>
      <c r="I229" s="91"/>
      <c r="J229" s="91"/>
      <c r="K229" s="91"/>
      <c r="L229" s="91"/>
      <c r="M229" s="91"/>
      <c r="N229" s="91"/>
      <c r="O229" s="91"/>
      <c r="P229" s="91"/>
      <c r="Q229" s="91"/>
      <c r="R229" s="91"/>
      <c r="S229" s="91"/>
      <c r="T229" s="91"/>
      <c r="U229" s="91"/>
      <c r="V229" s="91"/>
      <c r="W229" s="91"/>
      <c r="X229" s="91"/>
      <c r="Y229" s="91"/>
      <c r="Z229" s="91"/>
      <c r="AA229" s="91"/>
      <c r="AB229" s="91"/>
      <c r="AC229" s="91"/>
      <c r="AD229" s="91"/>
      <c r="AE229" s="91"/>
      <c r="AF229" s="91"/>
      <c r="AG229" s="91"/>
      <c r="AH229" s="91"/>
      <c r="AI229" s="91"/>
    </row>
    <row r="230" spans="1:35" s="18" customFormat="1" ht="13.35" customHeight="1" x14ac:dyDescent="0.25">
      <c r="A230" s="91"/>
      <c r="B230" s="91"/>
      <c r="C230" s="91"/>
      <c r="D230" s="91"/>
      <c r="E230" s="91"/>
      <c r="F230" s="112"/>
      <c r="G230" s="112"/>
      <c r="H230" s="92"/>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row>
    <row r="231" spans="1:35" s="18" customFormat="1" ht="13.35" customHeight="1" x14ac:dyDescent="0.25">
      <c r="A231" s="91"/>
      <c r="B231" s="91"/>
      <c r="C231" s="91"/>
      <c r="D231" s="91"/>
      <c r="E231" s="91"/>
      <c r="F231" s="112"/>
      <c r="G231" s="112"/>
      <c r="H231" s="92"/>
      <c r="I231" s="91"/>
      <c r="J231" s="91"/>
      <c r="K231" s="91"/>
      <c r="L231" s="91"/>
      <c r="M231" s="91"/>
      <c r="N231" s="91"/>
      <c r="O231" s="91"/>
      <c r="P231" s="91"/>
      <c r="Q231" s="91"/>
      <c r="R231" s="91"/>
      <c r="S231" s="91"/>
      <c r="T231" s="91"/>
      <c r="U231" s="91"/>
      <c r="V231" s="91"/>
      <c r="W231" s="91"/>
      <c r="X231" s="91"/>
      <c r="Y231" s="91"/>
      <c r="Z231" s="91"/>
      <c r="AA231" s="91"/>
      <c r="AB231" s="91"/>
      <c r="AC231" s="91"/>
      <c r="AD231" s="91"/>
      <c r="AE231" s="91"/>
      <c r="AF231" s="91"/>
      <c r="AG231" s="91"/>
      <c r="AH231" s="91"/>
      <c r="AI231" s="91"/>
    </row>
    <row r="232" spans="1:35" s="18" customFormat="1" ht="13.35" customHeight="1" x14ac:dyDescent="0.25">
      <c r="A232" s="91"/>
      <c r="B232" s="91"/>
      <c r="C232" s="91"/>
      <c r="D232" s="91"/>
      <c r="E232" s="91"/>
      <c r="F232" s="112"/>
      <c r="G232" s="112"/>
      <c r="H232" s="92"/>
      <c r="I232" s="91"/>
      <c r="J232" s="91"/>
      <c r="K232" s="91"/>
      <c r="L232" s="91"/>
      <c r="M232" s="91"/>
      <c r="N232" s="91"/>
      <c r="O232" s="91"/>
      <c r="P232" s="91"/>
      <c r="Q232" s="91"/>
      <c r="R232" s="91"/>
      <c r="S232" s="91"/>
      <c r="T232" s="91"/>
      <c r="U232" s="91"/>
      <c r="V232" s="91"/>
      <c r="W232" s="91"/>
      <c r="X232" s="91"/>
      <c r="Y232" s="91"/>
      <c r="Z232" s="91"/>
      <c r="AA232" s="91"/>
      <c r="AB232" s="91"/>
      <c r="AC232" s="91"/>
      <c r="AD232" s="91"/>
      <c r="AE232" s="91"/>
      <c r="AF232" s="91"/>
      <c r="AG232" s="91"/>
      <c r="AH232" s="91"/>
      <c r="AI232" s="91"/>
    </row>
    <row r="233" spans="1:35" s="18" customFormat="1" ht="13.35" customHeight="1" x14ac:dyDescent="0.25">
      <c r="A233" s="91"/>
      <c r="B233" s="91"/>
      <c r="C233" s="91"/>
      <c r="D233" s="91"/>
      <c r="E233" s="91"/>
      <c r="F233" s="112"/>
      <c r="G233" s="112"/>
      <c r="H233" s="92"/>
      <c r="I233" s="91"/>
      <c r="J233" s="91"/>
      <c r="K233" s="91"/>
      <c r="L233" s="91"/>
      <c r="M233" s="91"/>
      <c r="N233" s="91"/>
      <c r="O233" s="91"/>
      <c r="P233" s="91"/>
      <c r="Q233" s="91"/>
      <c r="R233" s="91"/>
      <c r="S233" s="91"/>
      <c r="T233" s="91"/>
      <c r="U233" s="91"/>
      <c r="V233" s="91"/>
      <c r="W233" s="91"/>
      <c r="X233" s="91"/>
      <c r="Y233" s="91"/>
      <c r="Z233" s="91"/>
      <c r="AA233" s="91"/>
      <c r="AB233" s="91"/>
      <c r="AC233" s="91"/>
      <c r="AD233" s="91"/>
      <c r="AE233" s="91"/>
      <c r="AF233" s="91"/>
      <c r="AG233" s="91"/>
      <c r="AH233" s="91"/>
      <c r="AI233" s="91"/>
    </row>
    <row r="234" spans="1:35" s="18" customFormat="1" ht="13.35" customHeight="1" x14ac:dyDescent="0.25">
      <c r="A234" s="91"/>
      <c r="B234" s="91"/>
      <c r="C234" s="91"/>
      <c r="D234" s="91"/>
      <c r="E234" s="91"/>
      <c r="F234" s="112"/>
      <c r="G234" s="112"/>
      <c r="H234" s="92"/>
      <c r="I234" s="91"/>
      <c r="J234" s="91"/>
      <c r="K234" s="91"/>
      <c r="L234" s="91"/>
      <c r="M234" s="91"/>
      <c r="N234" s="91"/>
      <c r="O234" s="91"/>
      <c r="P234" s="91"/>
      <c r="Q234" s="91"/>
      <c r="R234" s="91"/>
      <c r="S234" s="91"/>
      <c r="T234" s="91"/>
      <c r="U234" s="91"/>
      <c r="V234" s="91"/>
      <c r="W234" s="91"/>
      <c r="X234" s="91"/>
      <c r="Y234" s="91"/>
      <c r="Z234" s="91"/>
      <c r="AA234" s="91"/>
      <c r="AB234" s="91"/>
      <c r="AC234" s="91"/>
      <c r="AD234" s="91"/>
      <c r="AE234" s="91"/>
      <c r="AF234" s="91"/>
      <c r="AG234" s="91"/>
      <c r="AH234" s="91"/>
      <c r="AI234" s="91"/>
    </row>
    <row r="235" spans="1:35" s="18" customFormat="1" ht="13.35" customHeight="1" x14ac:dyDescent="0.25">
      <c r="A235" s="91"/>
      <c r="B235" s="91"/>
      <c r="C235" s="91"/>
      <c r="D235" s="91"/>
      <c r="E235" s="91"/>
      <c r="F235" s="112"/>
      <c r="G235" s="112"/>
      <c r="H235" s="92"/>
      <c r="I235" s="91"/>
      <c r="J235" s="91"/>
      <c r="K235" s="91"/>
      <c r="L235" s="91"/>
      <c r="M235" s="91"/>
      <c r="N235" s="91"/>
      <c r="O235" s="91"/>
      <c r="P235" s="91"/>
      <c r="Q235" s="91"/>
      <c r="R235" s="91"/>
      <c r="S235" s="91"/>
      <c r="T235" s="91"/>
      <c r="U235" s="91"/>
      <c r="V235" s="91"/>
      <c r="W235" s="91"/>
      <c r="X235" s="91"/>
      <c r="Y235" s="91"/>
      <c r="Z235" s="91"/>
      <c r="AA235" s="91"/>
      <c r="AB235" s="91"/>
      <c r="AC235" s="91"/>
      <c r="AD235" s="91"/>
      <c r="AE235" s="91"/>
      <c r="AF235" s="91"/>
      <c r="AG235" s="91"/>
      <c r="AH235" s="91"/>
      <c r="AI235" s="91"/>
    </row>
    <row r="236" spans="1:35" s="18" customFormat="1" ht="13.35" customHeight="1" x14ac:dyDescent="0.25">
      <c r="A236" s="91"/>
      <c r="B236" s="91"/>
      <c r="C236" s="91"/>
      <c r="D236" s="91"/>
      <c r="E236" s="91"/>
      <c r="F236" s="112"/>
      <c r="G236" s="112"/>
      <c r="H236" s="92"/>
      <c r="I236" s="91"/>
      <c r="J236" s="91"/>
      <c r="K236" s="91"/>
      <c r="L236" s="91"/>
      <c r="M236" s="91"/>
      <c r="N236" s="91"/>
      <c r="O236" s="91"/>
      <c r="P236" s="91"/>
      <c r="Q236" s="91"/>
      <c r="R236" s="91"/>
      <c r="S236" s="91"/>
      <c r="T236" s="91"/>
      <c r="U236" s="91"/>
      <c r="V236" s="91"/>
      <c r="W236" s="91"/>
      <c r="X236" s="91"/>
      <c r="Y236" s="91"/>
      <c r="Z236" s="91"/>
      <c r="AA236" s="91"/>
      <c r="AB236" s="91"/>
      <c r="AC236" s="91"/>
      <c r="AD236" s="91"/>
      <c r="AE236" s="91"/>
      <c r="AF236" s="91"/>
      <c r="AG236" s="91"/>
      <c r="AH236" s="91"/>
      <c r="AI236" s="91"/>
    </row>
    <row r="237" spans="1:35" s="18" customFormat="1" ht="13.35" customHeight="1" x14ac:dyDescent="0.25">
      <c r="A237" s="91"/>
      <c r="B237" s="91"/>
      <c r="C237" s="91"/>
      <c r="D237" s="91"/>
      <c r="E237" s="91"/>
      <c r="F237" s="112"/>
      <c r="G237" s="112"/>
      <c r="H237" s="92"/>
      <c r="I237" s="91"/>
      <c r="J237" s="91"/>
      <c r="K237" s="91"/>
      <c r="L237" s="91"/>
      <c r="M237" s="91"/>
      <c r="N237" s="91"/>
      <c r="O237" s="91"/>
      <c r="P237" s="91"/>
      <c r="Q237" s="91"/>
      <c r="R237" s="91"/>
      <c r="S237" s="91"/>
      <c r="T237" s="91"/>
      <c r="U237" s="91"/>
      <c r="V237" s="91"/>
      <c r="W237" s="91"/>
      <c r="X237" s="91"/>
      <c r="Y237" s="91"/>
      <c r="Z237" s="91"/>
      <c r="AA237" s="91"/>
      <c r="AB237" s="91"/>
      <c r="AC237" s="91"/>
      <c r="AD237" s="91"/>
      <c r="AE237" s="91"/>
      <c r="AF237" s="91"/>
      <c r="AG237" s="91"/>
      <c r="AH237" s="91"/>
      <c r="AI237" s="91"/>
    </row>
    <row r="238" spans="1:35" s="18" customFormat="1" ht="13.35" customHeight="1" x14ac:dyDescent="0.25">
      <c r="A238" s="91"/>
      <c r="B238" s="91"/>
      <c r="C238" s="91"/>
      <c r="D238" s="91"/>
      <c r="E238" s="91"/>
      <c r="F238" s="112"/>
      <c r="G238" s="112"/>
      <c r="H238" s="92"/>
      <c r="I238" s="91"/>
      <c r="J238" s="91"/>
      <c r="K238" s="91"/>
      <c r="L238" s="91"/>
      <c r="M238" s="91"/>
      <c r="N238" s="91"/>
      <c r="O238" s="91"/>
      <c r="P238" s="91"/>
      <c r="Q238" s="91"/>
      <c r="R238" s="91"/>
      <c r="S238" s="91"/>
      <c r="T238" s="91"/>
      <c r="U238" s="91"/>
      <c r="V238" s="91"/>
      <c r="W238" s="91"/>
      <c r="X238" s="91"/>
      <c r="Y238" s="91"/>
      <c r="Z238" s="91"/>
      <c r="AA238" s="91"/>
      <c r="AB238" s="91"/>
      <c r="AC238" s="91"/>
      <c r="AD238" s="91"/>
      <c r="AE238" s="91"/>
      <c r="AF238" s="91"/>
      <c r="AG238" s="91"/>
      <c r="AH238" s="91"/>
      <c r="AI238" s="91"/>
    </row>
    <row r="239" spans="1:35" s="18" customFormat="1" ht="13.35" customHeight="1" x14ac:dyDescent="0.25">
      <c r="A239" s="91"/>
      <c r="B239" s="91"/>
      <c r="C239" s="91"/>
      <c r="D239" s="91"/>
      <c r="E239" s="91"/>
      <c r="F239" s="112"/>
      <c r="G239" s="112"/>
      <c r="H239" s="92"/>
      <c r="I239" s="91"/>
      <c r="J239" s="91"/>
      <c r="K239" s="91"/>
      <c r="L239" s="91"/>
      <c r="M239" s="91"/>
      <c r="N239" s="91"/>
      <c r="O239" s="91"/>
      <c r="P239" s="91"/>
      <c r="Q239" s="91"/>
      <c r="R239" s="91"/>
      <c r="S239" s="91"/>
      <c r="T239" s="91"/>
      <c r="U239" s="91"/>
      <c r="V239" s="91"/>
      <c r="W239" s="91"/>
      <c r="X239" s="91"/>
      <c r="Y239" s="91"/>
      <c r="Z239" s="91"/>
      <c r="AA239" s="91"/>
      <c r="AB239" s="91"/>
      <c r="AC239" s="91"/>
      <c r="AD239" s="91"/>
      <c r="AE239" s="91"/>
      <c r="AF239" s="91"/>
      <c r="AG239" s="91"/>
      <c r="AH239" s="91"/>
      <c r="AI239" s="91"/>
    </row>
    <row r="240" spans="1:35" s="18" customFormat="1" ht="13.35" customHeight="1" x14ac:dyDescent="0.25">
      <c r="A240" s="91"/>
      <c r="B240" s="91"/>
      <c r="C240" s="91"/>
      <c r="D240" s="91"/>
      <c r="E240" s="91"/>
      <c r="F240" s="112"/>
      <c r="G240" s="112"/>
      <c r="H240" s="92"/>
      <c r="I240" s="91"/>
      <c r="J240" s="91"/>
      <c r="K240" s="91"/>
      <c r="L240" s="91"/>
      <c r="M240" s="91"/>
      <c r="N240" s="91"/>
      <c r="O240" s="91"/>
      <c r="P240" s="91"/>
      <c r="Q240" s="91"/>
      <c r="R240" s="91"/>
      <c r="S240" s="91"/>
      <c r="T240" s="91"/>
      <c r="U240" s="91"/>
      <c r="V240" s="91"/>
      <c r="W240" s="91"/>
      <c r="X240" s="91"/>
      <c r="Y240" s="91"/>
      <c r="Z240" s="91"/>
      <c r="AA240" s="91"/>
      <c r="AB240" s="91"/>
      <c r="AC240" s="91"/>
      <c r="AD240" s="91"/>
      <c r="AE240" s="91"/>
      <c r="AF240" s="91"/>
      <c r="AG240" s="91"/>
      <c r="AH240" s="91"/>
      <c r="AI240" s="91"/>
    </row>
    <row r="241" spans="1:35" s="18" customFormat="1" ht="13.35" customHeight="1" x14ac:dyDescent="0.25">
      <c r="A241" s="91"/>
      <c r="B241" s="91"/>
      <c r="C241" s="91"/>
      <c r="D241" s="91"/>
      <c r="E241" s="91"/>
      <c r="F241" s="112"/>
      <c r="G241" s="112"/>
      <c r="H241" s="92"/>
      <c r="I241" s="91"/>
      <c r="J241" s="91"/>
      <c r="K241" s="91"/>
      <c r="L241" s="91"/>
      <c r="M241" s="91"/>
      <c r="N241" s="91"/>
      <c r="O241" s="91"/>
      <c r="P241" s="91"/>
      <c r="Q241" s="91"/>
      <c r="R241" s="91"/>
      <c r="S241" s="91"/>
      <c r="T241" s="91"/>
      <c r="U241" s="91"/>
      <c r="V241" s="91"/>
      <c r="W241" s="91"/>
      <c r="X241" s="91"/>
      <c r="Y241" s="91"/>
      <c r="Z241" s="91"/>
      <c r="AA241" s="91"/>
      <c r="AB241" s="91"/>
      <c r="AC241" s="91"/>
      <c r="AD241" s="91"/>
      <c r="AE241" s="91"/>
      <c r="AF241" s="91"/>
      <c r="AG241" s="91"/>
      <c r="AH241" s="91"/>
      <c r="AI241" s="91"/>
    </row>
    <row r="242" spans="1:35" s="18" customFormat="1" ht="13.35" customHeight="1" x14ac:dyDescent="0.25">
      <c r="A242" s="91"/>
      <c r="B242" s="91"/>
      <c r="C242" s="91"/>
      <c r="D242" s="91"/>
      <c r="E242" s="91"/>
      <c r="F242" s="112"/>
      <c r="G242" s="112"/>
      <c r="H242" s="92"/>
      <c r="I242" s="91"/>
      <c r="J242" s="91"/>
      <c r="K242" s="91"/>
      <c r="L242" s="91"/>
      <c r="M242" s="91"/>
      <c r="N242" s="91"/>
      <c r="O242" s="91"/>
      <c r="P242" s="91"/>
      <c r="Q242" s="91"/>
      <c r="R242" s="91"/>
      <c r="S242" s="91"/>
      <c r="T242" s="91"/>
      <c r="U242" s="91"/>
      <c r="V242" s="91"/>
      <c r="W242" s="91"/>
      <c r="X242" s="91"/>
      <c r="Y242" s="91"/>
      <c r="Z242" s="91"/>
      <c r="AA242" s="91"/>
      <c r="AB242" s="91"/>
      <c r="AC242" s="91"/>
      <c r="AD242" s="91"/>
      <c r="AE242" s="91"/>
      <c r="AF242" s="91"/>
      <c r="AG242" s="91"/>
      <c r="AH242" s="91"/>
      <c r="AI242" s="91"/>
    </row>
    <row r="243" spans="1:35" s="18" customFormat="1" ht="13.35" customHeight="1" x14ac:dyDescent="0.25">
      <c r="A243" s="91"/>
      <c r="B243" s="91"/>
      <c r="C243" s="91"/>
      <c r="D243" s="91"/>
      <c r="E243" s="91"/>
      <c r="F243" s="112"/>
      <c r="G243" s="112"/>
      <c r="H243" s="92"/>
      <c r="I243" s="91"/>
      <c r="J243" s="91"/>
      <c r="K243" s="91"/>
      <c r="L243" s="91"/>
      <c r="M243" s="91"/>
      <c r="N243" s="91"/>
      <c r="O243" s="91"/>
      <c r="P243" s="91"/>
      <c r="Q243" s="91"/>
      <c r="R243" s="91"/>
      <c r="S243" s="91"/>
      <c r="T243" s="91"/>
      <c r="U243" s="91"/>
      <c r="V243" s="91"/>
      <c r="W243" s="91"/>
      <c r="X243" s="91"/>
      <c r="Y243" s="91"/>
      <c r="Z243" s="91"/>
      <c r="AA243" s="91"/>
      <c r="AB243" s="91"/>
      <c r="AC243" s="91"/>
      <c r="AD243" s="91"/>
      <c r="AE243" s="91"/>
      <c r="AF243" s="91"/>
      <c r="AG243" s="91"/>
      <c r="AH243" s="91"/>
      <c r="AI243" s="91"/>
    </row>
    <row r="244" spans="1:35" s="18" customFormat="1" ht="13.35" customHeight="1" x14ac:dyDescent="0.25">
      <c r="A244" s="91"/>
      <c r="B244" s="91"/>
      <c r="C244" s="91"/>
      <c r="D244" s="91"/>
      <c r="E244" s="91"/>
      <c r="F244" s="112"/>
      <c r="G244" s="112"/>
      <c r="H244" s="92"/>
      <c r="I244" s="91"/>
      <c r="J244" s="91"/>
      <c r="K244" s="91"/>
      <c r="L244" s="91"/>
      <c r="M244" s="91"/>
      <c r="N244" s="91"/>
      <c r="O244" s="91"/>
      <c r="P244" s="91"/>
      <c r="Q244" s="91"/>
      <c r="R244" s="91"/>
      <c r="S244" s="91"/>
      <c r="T244" s="91"/>
      <c r="U244" s="91"/>
      <c r="V244" s="91"/>
      <c r="W244" s="91"/>
      <c r="X244" s="91"/>
      <c r="Y244" s="91"/>
      <c r="Z244" s="91"/>
      <c r="AA244" s="91"/>
      <c r="AB244" s="91"/>
      <c r="AC244" s="91"/>
      <c r="AD244" s="91"/>
      <c r="AE244" s="91"/>
      <c r="AF244" s="91"/>
      <c r="AG244" s="91"/>
      <c r="AH244" s="91"/>
      <c r="AI244" s="91"/>
    </row>
    <row r="245" spans="1:35" s="18" customFormat="1" ht="13.35" customHeight="1" x14ac:dyDescent="0.25">
      <c r="A245" s="91"/>
      <c r="B245" s="91"/>
      <c r="C245" s="91"/>
      <c r="D245" s="91"/>
      <c r="E245" s="91"/>
      <c r="F245" s="112"/>
      <c r="G245" s="112"/>
      <c r="H245" s="92"/>
      <c r="I245" s="91"/>
      <c r="J245" s="91"/>
      <c r="K245" s="91"/>
      <c r="L245" s="91"/>
      <c r="M245" s="91"/>
      <c r="N245" s="91"/>
      <c r="O245" s="91"/>
      <c r="P245" s="91"/>
      <c r="Q245" s="91"/>
      <c r="R245" s="91"/>
      <c r="S245" s="91"/>
      <c r="T245" s="91"/>
      <c r="U245" s="91"/>
      <c r="V245" s="91"/>
      <c r="W245" s="91"/>
      <c r="X245" s="91"/>
      <c r="Y245" s="91"/>
      <c r="Z245" s="91"/>
      <c r="AA245" s="91"/>
      <c r="AB245" s="91"/>
      <c r="AC245" s="91"/>
      <c r="AD245" s="91"/>
      <c r="AE245" s="91"/>
      <c r="AF245" s="91"/>
      <c r="AG245" s="91"/>
      <c r="AH245" s="91"/>
      <c r="AI245" s="91"/>
    </row>
    <row r="246" spans="1:35" s="18" customFormat="1" ht="13.35" customHeight="1" x14ac:dyDescent="0.25">
      <c r="A246" s="91"/>
      <c r="B246" s="91"/>
      <c r="C246" s="91"/>
      <c r="D246" s="91"/>
      <c r="E246" s="91"/>
      <c r="F246" s="112"/>
      <c r="G246" s="112"/>
      <c r="H246" s="92"/>
      <c r="I246" s="91"/>
      <c r="J246" s="91"/>
      <c r="K246" s="91"/>
      <c r="L246" s="91"/>
      <c r="M246" s="91"/>
      <c r="N246" s="91"/>
      <c r="O246" s="91"/>
      <c r="P246" s="91"/>
      <c r="Q246" s="91"/>
      <c r="R246" s="91"/>
      <c r="S246" s="91"/>
      <c r="T246" s="91"/>
      <c r="U246" s="91"/>
      <c r="V246" s="91"/>
      <c r="W246" s="91"/>
      <c r="X246" s="91"/>
      <c r="Y246" s="91"/>
      <c r="Z246" s="91"/>
      <c r="AA246" s="91"/>
      <c r="AB246" s="91"/>
      <c r="AC246" s="91"/>
      <c r="AD246" s="91"/>
      <c r="AE246" s="91"/>
      <c r="AF246" s="91"/>
      <c r="AG246" s="91"/>
      <c r="AH246" s="91"/>
      <c r="AI246" s="91"/>
    </row>
    <row r="247" spans="1:35" s="18" customFormat="1" ht="13.35" customHeight="1" x14ac:dyDescent="0.25">
      <c r="A247" s="91"/>
      <c r="B247" s="91"/>
      <c r="C247" s="91"/>
      <c r="D247" s="91"/>
      <c r="E247" s="91"/>
      <c r="F247" s="112"/>
      <c r="G247" s="112"/>
      <c r="H247" s="92"/>
      <c r="I247" s="91"/>
      <c r="J247" s="91"/>
      <c r="K247" s="91"/>
      <c r="L247" s="91"/>
      <c r="M247" s="91"/>
      <c r="N247" s="91"/>
      <c r="O247" s="91"/>
      <c r="P247" s="91"/>
      <c r="Q247" s="91"/>
      <c r="R247" s="91"/>
      <c r="S247" s="91"/>
      <c r="T247" s="91"/>
      <c r="U247" s="91"/>
      <c r="V247" s="91"/>
      <c r="W247" s="91"/>
      <c r="X247" s="91"/>
      <c r="Y247" s="91"/>
      <c r="Z247" s="91"/>
      <c r="AA247" s="91"/>
      <c r="AB247" s="91"/>
      <c r="AC247" s="91"/>
      <c r="AD247" s="91"/>
      <c r="AE247" s="91"/>
      <c r="AF247" s="91"/>
      <c r="AG247" s="91"/>
      <c r="AH247" s="91"/>
      <c r="AI247" s="91"/>
    </row>
    <row r="248" spans="1:35" s="18" customFormat="1" ht="13.35" customHeight="1" x14ac:dyDescent="0.25">
      <c r="A248" s="91"/>
      <c r="B248" s="91"/>
      <c r="C248" s="91"/>
      <c r="D248" s="91"/>
      <c r="E248" s="91"/>
      <c r="F248" s="112"/>
      <c r="G248" s="112"/>
      <c r="H248" s="92"/>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row>
    <row r="249" spans="1:35" s="18" customFormat="1" ht="13.35" customHeight="1" x14ac:dyDescent="0.25">
      <c r="A249" s="91"/>
      <c r="B249" s="91"/>
      <c r="C249" s="91"/>
      <c r="D249" s="91"/>
      <c r="E249" s="91"/>
      <c r="F249" s="112"/>
      <c r="G249" s="112"/>
      <c r="H249" s="92"/>
      <c r="I249" s="91"/>
      <c r="J249" s="91"/>
      <c r="K249" s="91"/>
      <c r="L249" s="91"/>
      <c r="M249" s="91"/>
      <c r="N249" s="91"/>
      <c r="O249" s="91"/>
      <c r="P249" s="91"/>
      <c r="Q249" s="91"/>
      <c r="R249" s="91"/>
      <c r="S249" s="91"/>
      <c r="T249" s="91"/>
      <c r="U249" s="91"/>
      <c r="V249" s="91"/>
      <c r="W249" s="91"/>
      <c r="X249" s="91"/>
      <c r="Y249" s="91"/>
      <c r="Z249" s="91"/>
      <c r="AA249" s="91"/>
      <c r="AB249" s="91"/>
      <c r="AC249" s="91"/>
      <c r="AD249" s="91"/>
      <c r="AE249" s="91"/>
      <c r="AF249" s="91"/>
      <c r="AG249" s="91"/>
      <c r="AH249" s="91"/>
      <c r="AI249" s="91"/>
    </row>
    <row r="250" spans="1:35" s="18" customFormat="1" ht="13.35" customHeight="1" x14ac:dyDescent="0.25">
      <c r="A250" s="91"/>
      <c r="B250" s="91"/>
      <c r="C250" s="91"/>
      <c r="D250" s="91"/>
      <c r="E250" s="91"/>
      <c r="F250" s="112"/>
      <c r="G250" s="112"/>
      <c r="H250" s="92"/>
      <c r="I250" s="91"/>
      <c r="J250" s="91"/>
      <c r="K250" s="91"/>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row>
    <row r="251" spans="1:35" s="18" customFormat="1" ht="13.35" customHeight="1" x14ac:dyDescent="0.25">
      <c r="A251" s="91"/>
      <c r="B251" s="91"/>
      <c r="C251" s="91"/>
      <c r="D251" s="91"/>
      <c r="E251" s="91"/>
      <c r="F251" s="112"/>
      <c r="G251" s="112"/>
      <c r="H251" s="92"/>
      <c r="I251" s="91"/>
      <c r="J251" s="91"/>
      <c r="K251" s="91"/>
      <c r="L251" s="91"/>
      <c r="M251" s="91"/>
      <c r="N251" s="91"/>
      <c r="O251" s="91"/>
      <c r="P251" s="91"/>
      <c r="Q251" s="91"/>
      <c r="R251" s="91"/>
      <c r="S251" s="91"/>
      <c r="T251" s="91"/>
      <c r="U251" s="91"/>
      <c r="V251" s="91"/>
      <c r="W251" s="91"/>
      <c r="X251" s="91"/>
      <c r="Y251" s="91"/>
      <c r="Z251" s="91"/>
      <c r="AA251" s="91"/>
      <c r="AB251" s="91"/>
      <c r="AC251" s="91"/>
      <c r="AD251" s="91"/>
      <c r="AE251" s="91"/>
      <c r="AF251" s="91"/>
      <c r="AG251" s="91"/>
      <c r="AH251" s="91"/>
      <c r="AI251" s="91"/>
    </row>
    <row r="252" spans="1:35" s="18" customFormat="1" ht="13.35" customHeight="1" x14ac:dyDescent="0.25">
      <c r="A252" s="91"/>
      <c r="B252" s="91"/>
      <c r="C252" s="91"/>
      <c r="D252" s="91"/>
      <c r="E252" s="91"/>
      <c r="F252" s="112"/>
      <c r="G252" s="112"/>
      <c r="H252" s="92"/>
      <c r="I252" s="91"/>
      <c r="J252" s="91"/>
      <c r="K252" s="91"/>
      <c r="L252" s="91"/>
      <c r="M252" s="91"/>
      <c r="N252" s="91"/>
      <c r="O252" s="91"/>
      <c r="P252" s="91"/>
      <c r="Q252" s="91"/>
      <c r="R252" s="91"/>
      <c r="S252" s="91"/>
      <c r="T252" s="91"/>
      <c r="U252" s="91"/>
      <c r="V252" s="91"/>
      <c r="W252" s="91"/>
      <c r="X252" s="91"/>
      <c r="Y252" s="91"/>
      <c r="Z252" s="91"/>
      <c r="AA252" s="91"/>
      <c r="AB252" s="91"/>
      <c r="AC252" s="91"/>
      <c r="AD252" s="91"/>
      <c r="AE252" s="91"/>
      <c r="AF252" s="91"/>
      <c r="AG252" s="91"/>
      <c r="AH252" s="91"/>
      <c r="AI252" s="91"/>
    </row>
    <row r="253" spans="1:35" s="18" customFormat="1" ht="13.35" customHeight="1" x14ac:dyDescent="0.25">
      <c r="A253" s="91"/>
      <c r="B253" s="91"/>
      <c r="C253" s="91"/>
      <c r="D253" s="91"/>
      <c r="E253" s="91"/>
      <c r="F253" s="112"/>
      <c r="G253" s="112"/>
      <c r="H253" s="92"/>
      <c r="I253" s="91"/>
      <c r="J253" s="91"/>
      <c r="K253" s="91"/>
      <c r="L253" s="91"/>
      <c r="M253" s="91"/>
      <c r="N253" s="91"/>
      <c r="O253" s="91"/>
      <c r="P253" s="91"/>
      <c r="Q253" s="91"/>
      <c r="R253" s="91"/>
      <c r="S253" s="91"/>
      <c r="T253" s="91"/>
      <c r="U253" s="91"/>
      <c r="V253" s="91"/>
      <c r="W253" s="91"/>
      <c r="X253" s="91"/>
      <c r="Y253" s="91"/>
      <c r="Z253" s="91"/>
      <c r="AA253" s="91"/>
      <c r="AB253" s="91"/>
      <c r="AC253" s="91"/>
      <c r="AD253" s="91"/>
      <c r="AE253" s="91"/>
      <c r="AF253" s="91"/>
      <c r="AG253" s="91"/>
      <c r="AH253" s="91"/>
      <c r="AI253" s="91"/>
    </row>
    <row r="254" spans="1:35" s="18" customFormat="1" ht="13.35" customHeight="1" x14ac:dyDescent="0.25">
      <c r="A254" s="91"/>
      <c r="B254" s="91"/>
      <c r="C254" s="91"/>
      <c r="D254" s="91"/>
      <c r="E254" s="91"/>
      <c r="F254" s="112"/>
      <c r="G254" s="112"/>
      <c r="H254" s="92"/>
      <c r="I254" s="91"/>
      <c r="J254" s="91"/>
      <c r="K254" s="91"/>
      <c r="L254" s="91"/>
      <c r="M254" s="91"/>
      <c r="N254" s="91"/>
      <c r="O254" s="91"/>
      <c r="P254" s="91"/>
      <c r="Q254" s="91"/>
      <c r="R254" s="91"/>
      <c r="S254" s="91"/>
      <c r="T254" s="91"/>
      <c r="U254" s="91"/>
      <c r="V254" s="91"/>
      <c r="W254" s="91"/>
      <c r="X254" s="91"/>
      <c r="Y254" s="91"/>
      <c r="Z254" s="91"/>
      <c r="AA254" s="91"/>
      <c r="AB254" s="91"/>
      <c r="AC254" s="91"/>
      <c r="AD254" s="91"/>
      <c r="AE254" s="91"/>
      <c r="AF254" s="91"/>
      <c r="AG254" s="91"/>
      <c r="AH254" s="91"/>
      <c r="AI254" s="91"/>
    </row>
    <row r="255" spans="1:35" s="18" customFormat="1" ht="13.35" customHeight="1" x14ac:dyDescent="0.25">
      <c r="A255" s="91"/>
      <c r="B255" s="91"/>
      <c r="C255" s="91"/>
      <c r="D255" s="91"/>
      <c r="E255" s="91"/>
      <c r="F255" s="112"/>
      <c r="G255" s="112"/>
      <c r="H255" s="92"/>
      <c r="I255" s="91"/>
      <c r="J255" s="91"/>
      <c r="K255" s="91"/>
      <c r="L255" s="91"/>
      <c r="M255" s="91"/>
      <c r="N255" s="91"/>
      <c r="O255" s="91"/>
      <c r="P255" s="91"/>
      <c r="Q255" s="91"/>
      <c r="R255" s="91"/>
      <c r="S255" s="91"/>
      <c r="T255" s="91"/>
      <c r="U255" s="91"/>
      <c r="V255" s="91"/>
      <c r="W255" s="91"/>
      <c r="X255" s="91"/>
      <c r="Y255" s="91"/>
      <c r="Z255" s="91"/>
      <c r="AA255" s="91"/>
      <c r="AB255" s="91"/>
      <c r="AC255" s="91"/>
      <c r="AD255" s="91"/>
      <c r="AE255" s="91"/>
      <c r="AF255" s="91"/>
      <c r="AG255" s="91"/>
      <c r="AH255" s="91"/>
      <c r="AI255" s="91"/>
    </row>
    <row r="256" spans="1:35" s="18" customFormat="1" ht="13.35" customHeight="1" x14ac:dyDescent="0.25">
      <c r="A256" s="91"/>
      <c r="B256" s="91"/>
      <c r="C256" s="91"/>
      <c r="D256" s="91"/>
      <c r="E256" s="91"/>
      <c r="F256" s="112"/>
      <c r="G256" s="112"/>
      <c r="H256" s="92"/>
      <c r="I256" s="91"/>
      <c r="J256" s="91"/>
      <c r="K256" s="91"/>
      <c r="L256" s="91"/>
      <c r="M256" s="91"/>
      <c r="N256" s="91"/>
      <c r="O256" s="91"/>
      <c r="P256" s="91"/>
      <c r="Q256" s="91"/>
      <c r="R256" s="91"/>
      <c r="S256" s="91"/>
      <c r="T256" s="91"/>
      <c r="U256" s="91"/>
      <c r="V256" s="91"/>
      <c r="W256" s="91"/>
      <c r="X256" s="91"/>
      <c r="Y256" s="91"/>
      <c r="Z256" s="91"/>
      <c r="AA256" s="91"/>
      <c r="AB256" s="91"/>
      <c r="AC256" s="91"/>
      <c r="AD256" s="91"/>
      <c r="AE256" s="91"/>
      <c r="AF256" s="91"/>
      <c r="AG256" s="91"/>
      <c r="AH256" s="91"/>
      <c r="AI256" s="91"/>
    </row>
    <row r="257" spans="1:35" s="18" customFormat="1" ht="13.35" customHeight="1" x14ac:dyDescent="0.25">
      <c r="A257" s="91"/>
      <c r="B257" s="91"/>
      <c r="C257" s="91"/>
      <c r="D257" s="91"/>
      <c r="E257" s="91"/>
      <c r="F257" s="112"/>
      <c r="G257" s="112"/>
      <c r="H257" s="92"/>
      <c r="I257" s="91"/>
      <c r="J257" s="91"/>
      <c r="K257" s="91"/>
      <c r="L257" s="91"/>
      <c r="M257" s="91"/>
      <c r="N257" s="91"/>
      <c r="O257" s="91"/>
      <c r="P257" s="91"/>
      <c r="Q257" s="91"/>
      <c r="R257" s="91"/>
      <c r="S257" s="91"/>
      <c r="T257" s="91"/>
      <c r="U257" s="91"/>
      <c r="V257" s="91"/>
      <c r="W257" s="91"/>
      <c r="X257" s="91"/>
      <c r="Y257" s="91"/>
      <c r="Z257" s="91"/>
      <c r="AA257" s="91"/>
      <c r="AB257" s="91"/>
      <c r="AC257" s="91"/>
      <c r="AD257" s="91"/>
      <c r="AE257" s="91"/>
      <c r="AF257" s="91"/>
      <c r="AG257" s="91"/>
      <c r="AH257" s="91"/>
      <c r="AI257" s="91"/>
    </row>
    <row r="258" spans="1:35" s="18" customFormat="1" ht="13.35" customHeight="1" x14ac:dyDescent="0.25">
      <c r="A258" s="91"/>
      <c r="B258" s="91"/>
      <c r="C258" s="91"/>
      <c r="D258" s="91"/>
      <c r="E258" s="91"/>
      <c r="F258" s="112"/>
      <c r="G258" s="112"/>
      <c r="H258" s="92"/>
      <c r="I258" s="91"/>
      <c r="J258" s="91"/>
      <c r="K258" s="91"/>
      <c r="L258" s="91"/>
      <c r="M258" s="91"/>
      <c r="N258" s="91"/>
      <c r="O258" s="91"/>
      <c r="P258" s="91"/>
      <c r="Q258" s="91"/>
      <c r="R258" s="91"/>
      <c r="S258" s="91"/>
      <c r="T258" s="91"/>
      <c r="U258" s="91"/>
      <c r="V258" s="91"/>
      <c r="W258" s="91"/>
      <c r="X258" s="91"/>
      <c r="Y258" s="91"/>
      <c r="Z258" s="91"/>
      <c r="AA258" s="91"/>
      <c r="AB258" s="91"/>
      <c r="AC258" s="91"/>
      <c r="AD258" s="91"/>
      <c r="AE258" s="91"/>
      <c r="AF258" s="91"/>
      <c r="AG258" s="91"/>
      <c r="AH258" s="91"/>
      <c r="AI258" s="91"/>
    </row>
    <row r="259" spans="1:35" s="18" customFormat="1" ht="13.35" customHeight="1" x14ac:dyDescent="0.25">
      <c r="A259" s="91"/>
      <c r="B259" s="91"/>
      <c r="C259" s="91"/>
      <c r="D259" s="91"/>
      <c r="E259" s="91"/>
      <c r="F259" s="112"/>
      <c r="G259" s="112"/>
      <c r="H259" s="92"/>
      <c r="I259" s="91"/>
      <c r="J259" s="91"/>
      <c r="K259" s="91"/>
      <c r="L259" s="91"/>
      <c r="M259" s="91"/>
      <c r="N259" s="91"/>
      <c r="O259" s="91"/>
      <c r="P259" s="91"/>
      <c r="Q259" s="91"/>
      <c r="R259" s="91"/>
      <c r="S259" s="91"/>
      <c r="T259" s="91"/>
      <c r="U259" s="91"/>
      <c r="V259" s="91"/>
      <c r="W259" s="91"/>
      <c r="X259" s="91"/>
      <c r="Y259" s="91"/>
      <c r="Z259" s="91"/>
      <c r="AA259" s="91"/>
      <c r="AB259" s="91"/>
      <c r="AC259" s="91"/>
      <c r="AD259" s="91"/>
      <c r="AE259" s="91"/>
      <c r="AF259" s="91"/>
      <c r="AG259" s="91"/>
      <c r="AH259" s="91"/>
      <c r="AI259" s="91"/>
    </row>
    <row r="260" spans="1:35" s="18" customFormat="1" ht="13.35" customHeight="1" x14ac:dyDescent="0.25">
      <c r="A260" s="91"/>
      <c r="B260" s="91"/>
      <c r="C260" s="91"/>
      <c r="D260" s="91"/>
      <c r="E260" s="91"/>
      <c r="F260" s="112"/>
      <c r="G260" s="112"/>
      <c r="H260" s="92"/>
      <c r="I260" s="91"/>
      <c r="J260" s="91"/>
      <c r="K260" s="91"/>
      <c r="L260" s="91"/>
      <c r="M260" s="91"/>
      <c r="N260" s="91"/>
      <c r="O260" s="91"/>
      <c r="P260" s="91"/>
      <c r="Q260" s="91"/>
      <c r="R260" s="91"/>
      <c r="S260" s="91"/>
      <c r="T260" s="91"/>
      <c r="U260" s="91"/>
      <c r="V260" s="91"/>
      <c r="W260" s="91"/>
      <c r="X260" s="91"/>
      <c r="Y260" s="91"/>
      <c r="Z260" s="91"/>
      <c r="AA260" s="91"/>
      <c r="AB260" s="91"/>
      <c r="AC260" s="91"/>
      <c r="AD260" s="91"/>
      <c r="AE260" s="91"/>
      <c r="AF260" s="91"/>
      <c r="AG260" s="91"/>
      <c r="AH260" s="91"/>
      <c r="AI260" s="91"/>
    </row>
    <row r="261" spans="1:35" s="18" customFormat="1" ht="13.35" customHeight="1" x14ac:dyDescent="0.25">
      <c r="A261" s="91"/>
      <c r="B261" s="91"/>
      <c r="C261" s="91"/>
      <c r="D261" s="91"/>
      <c r="E261" s="91"/>
      <c r="F261" s="112"/>
      <c r="G261" s="112"/>
      <c r="H261" s="92"/>
      <c r="I261" s="91"/>
      <c r="J261" s="91"/>
      <c r="K261" s="91"/>
      <c r="L261" s="91"/>
      <c r="M261" s="91"/>
      <c r="N261" s="91"/>
      <c r="O261" s="91"/>
      <c r="P261" s="91"/>
      <c r="Q261" s="91"/>
      <c r="R261" s="91"/>
      <c r="S261" s="91"/>
      <c r="T261" s="91"/>
      <c r="U261" s="91"/>
      <c r="V261" s="91"/>
      <c r="W261" s="91"/>
      <c r="X261" s="91"/>
      <c r="Y261" s="91"/>
      <c r="Z261" s="91"/>
      <c r="AA261" s="91"/>
      <c r="AB261" s="91"/>
      <c r="AC261" s="91"/>
      <c r="AD261" s="91"/>
      <c r="AE261" s="91"/>
      <c r="AF261" s="91"/>
      <c r="AG261" s="91"/>
      <c r="AH261" s="91"/>
      <c r="AI261" s="91"/>
    </row>
    <row r="262" spans="1:35" s="18" customFormat="1" ht="13.35" customHeight="1" x14ac:dyDescent="0.25">
      <c r="A262" s="91"/>
      <c r="B262" s="91"/>
      <c r="C262" s="91"/>
      <c r="D262" s="91"/>
      <c r="E262" s="91"/>
      <c r="F262" s="112"/>
      <c r="G262" s="112"/>
      <c r="H262" s="92"/>
      <c r="I262" s="91"/>
      <c r="J262" s="91"/>
      <c r="K262" s="91"/>
      <c r="L262" s="91"/>
      <c r="M262" s="91"/>
      <c r="N262" s="91"/>
      <c r="O262" s="91"/>
      <c r="P262" s="91"/>
      <c r="Q262" s="91"/>
      <c r="R262" s="91"/>
      <c r="S262" s="91"/>
      <c r="T262" s="91"/>
      <c r="U262" s="91"/>
      <c r="V262" s="91"/>
      <c r="W262" s="91"/>
      <c r="X262" s="91"/>
      <c r="Y262" s="91"/>
      <c r="Z262" s="91"/>
      <c r="AA262" s="91"/>
      <c r="AB262" s="91"/>
      <c r="AC262" s="91"/>
      <c r="AD262" s="91"/>
      <c r="AE262" s="91"/>
      <c r="AF262" s="91"/>
      <c r="AG262" s="91"/>
      <c r="AH262" s="91"/>
      <c r="AI262" s="91"/>
    </row>
    <row r="263" spans="1:35" s="18" customFormat="1" ht="13.35" customHeight="1" x14ac:dyDescent="0.25">
      <c r="A263" s="9"/>
      <c r="B263" s="9"/>
      <c r="C263" s="9"/>
      <c r="D263" s="91"/>
      <c r="E263" s="91"/>
      <c r="F263" s="112"/>
      <c r="G263" s="9"/>
      <c r="H263" s="9"/>
      <c r="I263" s="91"/>
      <c r="J263" s="91"/>
      <c r="K263" s="91"/>
      <c r="L263" s="91"/>
      <c r="M263" s="91"/>
      <c r="N263" s="91"/>
      <c r="O263" s="91"/>
      <c r="P263" s="91"/>
      <c r="Q263" s="91"/>
      <c r="R263" s="91"/>
      <c r="S263" s="91"/>
      <c r="T263" s="91"/>
      <c r="U263" s="91"/>
      <c r="V263" s="91"/>
      <c r="W263" s="91"/>
      <c r="X263" s="91"/>
      <c r="Y263" s="91"/>
      <c r="Z263" s="91"/>
      <c r="AA263" s="91"/>
      <c r="AB263" s="91"/>
      <c r="AC263" s="91"/>
      <c r="AD263" s="91"/>
      <c r="AE263" s="91"/>
      <c r="AF263" s="91"/>
      <c r="AG263" s="91"/>
      <c r="AH263" s="91"/>
      <c r="AI263" s="91"/>
    </row>
    <row r="264" spans="1:35" s="18" customFormat="1" ht="13.35" customHeight="1" x14ac:dyDescent="0.2">
      <c r="A264" s="9"/>
      <c r="B264" s="9"/>
      <c r="C264" s="9"/>
      <c r="D264" s="9"/>
      <c r="E264" s="9"/>
      <c r="F264" s="9"/>
      <c r="G264" s="9"/>
      <c r="H264" s="9"/>
      <c r="I264" s="91"/>
      <c r="J264" s="91"/>
      <c r="K264" s="91"/>
      <c r="L264" s="91"/>
      <c r="M264" s="91"/>
      <c r="N264" s="91"/>
      <c r="O264" s="91"/>
      <c r="P264" s="91"/>
      <c r="Q264" s="91"/>
      <c r="R264" s="91"/>
      <c r="S264" s="91"/>
      <c r="T264" s="91"/>
      <c r="U264" s="91"/>
      <c r="V264" s="91"/>
      <c r="W264" s="91"/>
      <c r="X264" s="91"/>
      <c r="Y264" s="91"/>
      <c r="Z264" s="91"/>
      <c r="AA264" s="91"/>
      <c r="AB264" s="91"/>
      <c r="AC264" s="91"/>
      <c r="AD264" s="91"/>
      <c r="AE264" s="91"/>
      <c r="AF264" s="91"/>
      <c r="AG264" s="91"/>
      <c r="AH264" s="91"/>
      <c r="AI264" s="91"/>
    </row>
    <row r="265" spans="1:35" s="18" customFormat="1" ht="13.35" customHeight="1" x14ac:dyDescent="0.2">
      <c r="A265" s="9"/>
      <c r="B265" s="9"/>
      <c r="C265" s="9"/>
      <c r="D265" s="9"/>
      <c r="E265" s="9"/>
      <c r="F265" s="9"/>
      <c r="G265" s="9"/>
      <c r="H265" s="9"/>
      <c r="I265" s="91"/>
      <c r="J265" s="91"/>
      <c r="K265" s="91"/>
      <c r="L265" s="91"/>
      <c r="M265" s="91"/>
      <c r="N265" s="91"/>
      <c r="O265" s="91"/>
      <c r="P265" s="91"/>
      <c r="Q265" s="91"/>
      <c r="R265" s="91"/>
      <c r="S265" s="91"/>
      <c r="T265" s="91"/>
      <c r="U265" s="91"/>
      <c r="V265" s="91"/>
      <c r="W265" s="91"/>
      <c r="X265" s="91"/>
      <c r="Y265" s="91"/>
      <c r="Z265" s="91"/>
      <c r="AA265" s="91"/>
      <c r="AB265" s="91"/>
      <c r="AC265" s="91"/>
      <c r="AD265" s="91"/>
      <c r="AE265" s="91"/>
      <c r="AF265" s="91"/>
      <c r="AG265" s="91"/>
      <c r="AH265" s="91"/>
      <c r="AI265" s="91"/>
    </row>
    <row r="266" spans="1:35" s="18" customFormat="1" ht="13.35" customHeight="1" x14ac:dyDescent="0.2">
      <c r="A266" s="9"/>
      <c r="B266" s="9"/>
      <c r="C266" s="9"/>
      <c r="D266" s="9"/>
      <c r="E266" s="9"/>
      <c r="F266" s="9"/>
      <c r="G266" s="9"/>
      <c r="H266" s="9"/>
      <c r="I266" s="91"/>
      <c r="J266" s="91"/>
      <c r="K266" s="91"/>
      <c r="L266" s="91"/>
      <c r="M266" s="91"/>
      <c r="N266" s="91"/>
      <c r="O266" s="91"/>
      <c r="P266" s="91"/>
      <c r="Q266" s="91"/>
      <c r="R266" s="91"/>
      <c r="S266" s="91"/>
      <c r="T266" s="91"/>
      <c r="U266" s="91"/>
      <c r="V266" s="91"/>
      <c r="W266" s="91"/>
      <c r="X266" s="91"/>
      <c r="Y266" s="91"/>
      <c r="Z266" s="91"/>
      <c r="AA266" s="91"/>
      <c r="AB266" s="91"/>
      <c r="AC266" s="91"/>
      <c r="AD266" s="91"/>
      <c r="AE266" s="91"/>
      <c r="AF266" s="91"/>
      <c r="AG266" s="91"/>
      <c r="AH266" s="91"/>
      <c r="AI266" s="91"/>
    </row>
    <row r="267" spans="1:35" s="18" customFormat="1" ht="13.35" customHeight="1" x14ac:dyDescent="0.2">
      <c r="A267" s="9"/>
      <c r="B267" s="9"/>
      <c r="C267" s="9"/>
      <c r="D267" s="9"/>
      <c r="E267" s="9"/>
      <c r="F267" s="9"/>
      <c r="G267" s="9"/>
      <c r="H267" s="9"/>
      <c r="I267" s="91"/>
      <c r="J267" s="91"/>
      <c r="K267" s="91"/>
      <c r="L267" s="91"/>
      <c r="M267" s="91"/>
      <c r="N267" s="91"/>
      <c r="O267" s="91"/>
      <c r="P267" s="91"/>
      <c r="Q267" s="91"/>
      <c r="R267" s="91"/>
      <c r="S267" s="91"/>
      <c r="T267" s="91"/>
      <c r="U267" s="91"/>
      <c r="V267" s="91"/>
      <c r="W267" s="91"/>
      <c r="X267" s="91"/>
      <c r="Y267" s="91"/>
      <c r="Z267" s="91"/>
      <c r="AA267" s="91"/>
      <c r="AB267" s="91"/>
      <c r="AC267" s="91"/>
      <c r="AD267" s="91"/>
      <c r="AE267" s="91"/>
      <c r="AF267" s="91"/>
      <c r="AG267" s="91"/>
      <c r="AH267" s="91"/>
      <c r="AI267" s="91"/>
    </row>
    <row r="268" spans="1:35" s="18" customFormat="1" ht="13.35" customHeight="1" x14ac:dyDescent="0.2">
      <c r="A268" s="9"/>
      <c r="B268" s="9"/>
      <c r="C268" s="9"/>
      <c r="D268" s="9"/>
      <c r="E268" s="9"/>
      <c r="F268" s="9"/>
      <c r="G268" s="9"/>
      <c r="H268" s="9"/>
      <c r="I268" s="91"/>
      <c r="J268" s="91"/>
      <c r="K268" s="91"/>
      <c r="L268" s="91"/>
      <c r="M268" s="91"/>
      <c r="N268" s="91"/>
      <c r="O268" s="91"/>
      <c r="P268" s="91"/>
      <c r="Q268" s="91"/>
      <c r="R268" s="91"/>
      <c r="S268" s="91"/>
      <c r="T268" s="91"/>
      <c r="U268" s="91"/>
      <c r="V268" s="91"/>
      <c r="W268" s="91"/>
      <c r="X268" s="91"/>
      <c r="Y268" s="91"/>
      <c r="Z268" s="91"/>
      <c r="AA268" s="91"/>
      <c r="AB268" s="91"/>
      <c r="AC268" s="91"/>
      <c r="AD268" s="91"/>
      <c r="AE268" s="91"/>
      <c r="AF268" s="91"/>
      <c r="AG268" s="91"/>
      <c r="AH268" s="91"/>
      <c r="AI268" s="91"/>
    </row>
    <row r="269" spans="1:35" s="18" customFormat="1" ht="13.35" customHeight="1" x14ac:dyDescent="0.2">
      <c r="A269" s="9"/>
      <c r="B269" s="9"/>
      <c r="C269" s="9"/>
      <c r="D269" s="9"/>
      <c r="E269" s="9"/>
      <c r="F269" s="9"/>
      <c r="G269" s="9"/>
      <c r="H269" s="9"/>
      <c r="I269" s="91"/>
      <c r="J269" s="91"/>
      <c r="K269" s="91"/>
      <c r="L269" s="91"/>
      <c r="M269" s="91"/>
      <c r="N269" s="91"/>
      <c r="O269" s="91"/>
      <c r="P269" s="91"/>
      <c r="Q269" s="91"/>
      <c r="R269" s="91"/>
      <c r="S269" s="91"/>
      <c r="T269" s="91"/>
      <c r="U269" s="91"/>
      <c r="V269" s="91"/>
      <c r="W269" s="91"/>
      <c r="X269" s="91"/>
      <c r="Y269" s="91"/>
      <c r="Z269" s="91"/>
      <c r="AA269" s="91"/>
      <c r="AB269" s="91"/>
      <c r="AC269" s="91"/>
      <c r="AD269" s="91"/>
      <c r="AE269" s="91"/>
      <c r="AF269" s="91"/>
      <c r="AG269" s="91"/>
      <c r="AH269" s="91"/>
      <c r="AI269" s="91"/>
    </row>
    <row r="270" spans="1:35" s="18" customFormat="1" ht="13.35" customHeight="1" x14ac:dyDescent="0.2">
      <c r="A270" s="9"/>
      <c r="B270" s="9"/>
      <c r="C270" s="9"/>
      <c r="D270" s="9"/>
      <c r="E270" s="9"/>
      <c r="F270" s="9"/>
      <c r="G270" s="9"/>
      <c r="H270" s="9"/>
      <c r="I270" s="91"/>
      <c r="J270" s="91"/>
      <c r="K270" s="91"/>
      <c r="L270" s="91"/>
      <c r="M270" s="91"/>
      <c r="N270" s="91"/>
      <c r="O270" s="91"/>
      <c r="P270" s="91"/>
      <c r="Q270" s="91"/>
      <c r="R270" s="91"/>
      <c r="S270" s="91"/>
      <c r="T270" s="91"/>
      <c r="U270" s="91"/>
      <c r="V270" s="91"/>
      <c r="W270" s="91"/>
      <c r="X270" s="91"/>
      <c r="Y270" s="91"/>
      <c r="Z270" s="91"/>
      <c r="AA270" s="91"/>
      <c r="AB270" s="91"/>
      <c r="AC270" s="91"/>
      <c r="AD270" s="91"/>
      <c r="AE270" s="91"/>
      <c r="AF270" s="91"/>
      <c r="AG270" s="91"/>
      <c r="AH270" s="91"/>
      <c r="AI270" s="91"/>
    </row>
    <row r="271" spans="1:35" s="18" customFormat="1" ht="13.35" customHeight="1" x14ac:dyDescent="0.2">
      <c r="A271" s="9"/>
      <c r="B271" s="9"/>
      <c r="C271" s="9"/>
      <c r="D271" s="9"/>
      <c r="E271" s="9"/>
      <c r="F271" s="9"/>
      <c r="G271" s="9"/>
      <c r="H271" s="9"/>
      <c r="I271" s="91"/>
      <c r="J271" s="91"/>
      <c r="K271" s="91"/>
      <c r="L271" s="91"/>
      <c r="M271" s="91"/>
      <c r="N271" s="91"/>
      <c r="O271" s="91"/>
      <c r="P271" s="91"/>
      <c r="Q271" s="91"/>
      <c r="R271" s="91"/>
      <c r="S271" s="91"/>
      <c r="T271" s="91"/>
      <c r="U271" s="91"/>
      <c r="V271" s="91"/>
      <c r="W271" s="91"/>
      <c r="X271" s="91"/>
      <c r="Y271" s="91"/>
      <c r="Z271" s="91"/>
      <c r="AA271" s="91"/>
      <c r="AB271" s="91"/>
      <c r="AC271" s="91"/>
      <c r="AD271" s="91"/>
      <c r="AE271" s="91"/>
      <c r="AF271" s="91"/>
      <c r="AG271" s="91"/>
      <c r="AH271" s="91"/>
      <c r="AI271" s="91"/>
    </row>
    <row r="272" spans="1:35" s="18" customFormat="1" ht="13.35" customHeight="1" x14ac:dyDescent="0.2">
      <c r="A272" s="9"/>
      <c r="B272" s="9"/>
      <c r="C272" s="9"/>
      <c r="D272" s="9"/>
      <c r="E272" s="9"/>
      <c r="F272" s="9"/>
      <c r="G272" s="9"/>
      <c r="H272" s="9"/>
      <c r="I272" s="91"/>
      <c r="J272" s="91"/>
      <c r="K272" s="91"/>
      <c r="L272" s="91"/>
      <c r="M272" s="91"/>
      <c r="N272" s="91"/>
      <c r="O272" s="91"/>
      <c r="P272" s="91"/>
      <c r="Q272" s="91"/>
      <c r="R272" s="91"/>
      <c r="S272" s="91"/>
      <c r="T272" s="91"/>
      <c r="U272" s="91"/>
      <c r="V272" s="91"/>
      <c r="W272" s="91"/>
      <c r="X272" s="91"/>
      <c r="Y272" s="91"/>
      <c r="Z272" s="91"/>
      <c r="AA272" s="91"/>
      <c r="AB272" s="91"/>
      <c r="AC272" s="91"/>
      <c r="AD272" s="91"/>
      <c r="AE272" s="91"/>
      <c r="AF272" s="91"/>
      <c r="AG272" s="91"/>
      <c r="AH272" s="91"/>
      <c r="AI272" s="91"/>
    </row>
    <row r="273" spans="1:35" s="18" customFormat="1" ht="13.35" customHeight="1" x14ac:dyDescent="0.2">
      <c r="A273" s="9"/>
      <c r="B273" s="9"/>
      <c r="C273" s="9"/>
      <c r="D273" s="9"/>
      <c r="E273" s="9"/>
      <c r="F273" s="9"/>
      <c r="G273" s="9"/>
      <c r="H273" s="9"/>
      <c r="I273" s="91"/>
      <c r="J273" s="91"/>
      <c r="K273" s="91"/>
      <c r="L273" s="91"/>
      <c r="M273" s="91"/>
      <c r="N273" s="91"/>
      <c r="O273" s="91"/>
      <c r="P273" s="91"/>
      <c r="Q273" s="91"/>
      <c r="R273" s="91"/>
      <c r="S273" s="91"/>
      <c r="T273" s="91"/>
      <c r="U273" s="91"/>
      <c r="V273" s="91"/>
      <c r="W273" s="91"/>
      <c r="X273" s="91"/>
      <c r="Y273" s="91"/>
      <c r="Z273" s="91"/>
      <c r="AA273" s="91"/>
      <c r="AB273" s="91"/>
      <c r="AC273" s="91"/>
      <c r="AD273" s="91"/>
      <c r="AE273" s="91"/>
      <c r="AF273" s="91"/>
      <c r="AG273" s="91"/>
      <c r="AH273" s="91"/>
      <c r="AI273" s="91"/>
    </row>
    <row r="274" spans="1:35" s="18" customFormat="1" ht="13.35" customHeight="1" x14ac:dyDescent="0.2">
      <c r="A274" s="9"/>
      <c r="B274" s="9"/>
      <c r="C274" s="9"/>
      <c r="D274" s="9"/>
      <c r="E274" s="9"/>
      <c r="F274" s="9"/>
      <c r="G274" s="9"/>
      <c r="H274" s="9"/>
      <c r="I274" s="91"/>
      <c r="J274" s="91"/>
      <c r="K274" s="91"/>
      <c r="L274" s="91"/>
      <c r="M274" s="91"/>
      <c r="N274" s="91"/>
      <c r="O274" s="91"/>
      <c r="P274" s="91"/>
      <c r="Q274" s="91"/>
      <c r="R274" s="91"/>
      <c r="S274" s="91"/>
      <c r="T274" s="91"/>
      <c r="U274" s="91"/>
      <c r="V274" s="91"/>
      <c r="W274" s="91"/>
      <c r="X274" s="91"/>
      <c r="Y274" s="91"/>
      <c r="Z274" s="91"/>
      <c r="AA274" s="91"/>
      <c r="AB274" s="91"/>
      <c r="AC274" s="91"/>
      <c r="AD274" s="91"/>
      <c r="AE274" s="91"/>
      <c r="AF274" s="91"/>
      <c r="AG274" s="91"/>
      <c r="AH274" s="91"/>
      <c r="AI274" s="91"/>
    </row>
    <row r="275" spans="1:35" s="18" customFormat="1" ht="13.35" customHeight="1" x14ac:dyDescent="0.2">
      <c r="A275" s="9"/>
      <c r="B275" s="9"/>
      <c r="C275" s="9"/>
      <c r="D275" s="9"/>
      <c r="E275" s="9"/>
      <c r="F275" s="9"/>
      <c r="G275" s="9"/>
      <c r="H275" s="9"/>
      <c r="I275" s="91"/>
      <c r="J275" s="91"/>
      <c r="K275" s="91"/>
      <c r="L275" s="91"/>
      <c r="M275" s="91"/>
      <c r="N275" s="91"/>
      <c r="O275" s="91"/>
      <c r="P275" s="91"/>
      <c r="Q275" s="91"/>
      <c r="R275" s="91"/>
      <c r="S275" s="91"/>
      <c r="T275" s="91"/>
      <c r="U275" s="91"/>
      <c r="V275" s="91"/>
      <c r="W275" s="91"/>
      <c r="X275" s="91"/>
      <c r="Y275" s="91"/>
      <c r="Z275" s="91"/>
      <c r="AA275" s="91"/>
      <c r="AB275" s="91"/>
      <c r="AC275" s="91"/>
      <c r="AD275" s="91"/>
      <c r="AE275" s="91"/>
      <c r="AF275" s="91"/>
      <c r="AG275" s="91"/>
      <c r="AH275" s="91"/>
      <c r="AI275" s="91"/>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17:I17"/>
    <mergeCell ref="A1:I1"/>
    <mergeCell ref="A9:F13"/>
    <mergeCell ref="H9:I9"/>
    <mergeCell ref="G10:H10"/>
    <mergeCell ref="A14:I15"/>
    <mergeCell ref="F39:G39"/>
    <mergeCell ref="H39:I39"/>
    <mergeCell ref="E18:F18"/>
    <mergeCell ref="E19:F19"/>
    <mergeCell ref="A22:D22"/>
    <mergeCell ref="F22:I22"/>
    <mergeCell ref="F31:H32"/>
    <mergeCell ref="F33:F34"/>
    <mergeCell ref="G33:G34"/>
    <mergeCell ref="H33:H34"/>
    <mergeCell ref="F35:I36"/>
    <mergeCell ref="F37:G37"/>
    <mergeCell ref="H37:I37"/>
    <mergeCell ref="F38:G38"/>
    <mergeCell ref="H38:I38"/>
    <mergeCell ref="A53:I54"/>
    <mergeCell ref="F40:G40"/>
    <mergeCell ref="H40:I40"/>
    <mergeCell ref="F41:G41"/>
    <mergeCell ref="H41:I41"/>
    <mergeCell ref="F42:G42"/>
    <mergeCell ref="H42:I42"/>
  </mergeCells>
  <pageMargins left="0.7" right="0.7" top="1.1000000000000001" bottom="0.75" header="0.5" footer="0.3"/>
  <pageSetup scale="59" orientation="portrait" r:id="rId1"/>
  <headerFooter>
    <oddHeader>&amp;L&amp;"Arial,Regular"&amp;10&amp;G&amp;C&amp;"Arial,Bold"&amp;14MONTHLY PROGRESS PAYMENT 
&amp;"Arial,Regular"&amp;12
&amp;R&amp;"Arial,Bold"&amp;14Engineering Services Department</oddHeader>
  </headerFooter>
  <legacyDrawing r:id="rId2"/>
  <legacyDrawingHF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dimension ref="A1:AI1087"/>
  <sheetViews>
    <sheetView tabSelected="1" zoomScale="75" zoomScaleNormal="75" zoomScalePageLayoutView="75" workbookViewId="0">
      <selection activeCell="K42" sqref="K42"/>
    </sheetView>
  </sheetViews>
  <sheetFormatPr defaultRowHeight="15" x14ac:dyDescent="0.2"/>
  <cols>
    <col min="1" max="1" width="18.28515625" style="9" customWidth="1"/>
    <col min="2" max="2" width="20"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89" customFormat="1" ht="20.25" customHeight="1" x14ac:dyDescent="0.2">
      <c r="A1" s="281" t="s">
        <v>17</v>
      </c>
      <c r="B1" s="281"/>
      <c r="C1" s="281"/>
      <c r="D1" s="281"/>
      <c r="E1" s="281"/>
      <c r="F1" s="281"/>
      <c r="G1" s="281"/>
      <c r="H1" s="281"/>
      <c r="I1" s="281"/>
      <c r="J1" s="4"/>
      <c r="K1" s="86"/>
      <c r="L1" s="87"/>
      <c r="M1" s="87"/>
      <c r="N1" s="87"/>
      <c r="O1" s="87"/>
      <c r="P1" s="88"/>
      <c r="Q1" s="88"/>
      <c r="R1" s="88"/>
      <c r="S1" s="88"/>
      <c r="T1" s="88"/>
      <c r="U1" s="88"/>
      <c r="V1" s="88"/>
      <c r="W1" s="88"/>
      <c r="X1" s="88"/>
      <c r="Y1" s="88"/>
      <c r="Z1" s="88"/>
      <c r="AA1" s="88"/>
      <c r="AB1" s="88"/>
      <c r="AC1" s="88"/>
      <c r="AD1" s="88"/>
      <c r="AE1" s="88"/>
      <c r="AF1" s="88"/>
      <c r="AG1" s="88"/>
      <c r="AH1" s="88"/>
      <c r="AI1" s="88"/>
    </row>
    <row r="2" spans="1:35" ht="11.25" customHeight="1" thickBot="1" x14ac:dyDescent="0.3">
      <c r="A2" s="5"/>
      <c r="B2" s="5"/>
      <c r="C2" s="5"/>
      <c r="D2" s="5"/>
      <c r="E2" s="5"/>
      <c r="F2" s="6"/>
      <c r="G2" s="6"/>
      <c r="H2" s="7"/>
      <c r="I2" s="7"/>
      <c r="J2" s="7"/>
      <c r="K2" s="90"/>
      <c r="L2" s="91"/>
      <c r="M2" s="91"/>
      <c r="N2" s="91"/>
      <c r="O2" s="91"/>
      <c r="P2" s="92"/>
      <c r="Q2" s="92"/>
      <c r="R2" s="92"/>
      <c r="S2" s="92"/>
      <c r="T2" s="92"/>
      <c r="U2" s="92"/>
      <c r="V2" s="92"/>
      <c r="W2" s="92"/>
      <c r="X2" s="92"/>
      <c r="Y2" s="92"/>
      <c r="Z2" s="92"/>
      <c r="AA2" s="92"/>
      <c r="AB2" s="92"/>
      <c r="AC2" s="92"/>
      <c r="AD2" s="92"/>
      <c r="AE2" s="92"/>
      <c r="AF2" s="92"/>
      <c r="AG2" s="92"/>
      <c r="AH2" s="92"/>
      <c r="AI2" s="92"/>
    </row>
    <row r="3" spans="1:35" ht="24" customHeight="1" thickBot="1" x14ac:dyDescent="0.35">
      <c r="A3" s="157" t="s">
        <v>0</v>
      </c>
      <c r="B3" s="158" t="str">
        <f>IF(ISBLANK(DATA!C3), "", DATA!C3)</f>
        <v>North Valley Reservoir Improvements</v>
      </c>
      <c r="C3" s="121"/>
      <c r="D3" s="159"/>
      <c r="E3" s="159"/>
      <c r="F3" s="160"/>
      <c r="G3" s="161" t="s">
        <v>13</v>
      </c>
      <c r="H3" s="162"/>
      <c r="I3" s="163" t="s">
        <v>18</v>
      </c>
      <c r="L3" s="91"/>
      <c r="M3" s="91"/>
      <c r="N3" s="91"/>
      <c r="O3" s="91"/>
      <c r="P3" s="92"/>
      <c r="Q3" s="92"/>
      <c r="R3" s="92"/>
      <c r="S3" s="92"/>
      <c r="T3" s="92"/>
      <c r="U3" s="92"/>
      <c r="V3" s="92"/>
      <c r="W3" s="92"/>
      <c r="X3" s="92"/>
      <c r="Y3" s="92"/>
      <c r="Z3" s="92"/>
      <c r="AA3" s="92"/>
      <c r="AB3" s="92"/>
      <c r="AC3" s="92"/>
      <c r="AD3" s="92"/>
      <c r="AE3" s="92"/>
      <c r="AF3" s="92"/>
      <c r="AG3" s="92"/>
      <c r="AH3" s="92"/>
      <c r="AI3" s="92"/>
    </row>
    <row r="4" spans="1:35" ht="21.75" customHeight="1" thickBot="1" x14ac:dyDescent="0.35">
      <c r="A4" s="164" t="s">
        <v>4</v>
      </c>
      <c r="B4" s="120">
        <f>IF(ISBLANK(DATA!C4), "", DATA!C4)</f>
        <v>7587</v>
      </c>
      <c r="C4" s="121"/>
      <c r="D4" s="117"/>
      <c r="E4" s="117"/>
      <c r="F4" s="118"/>
      <c r="G4" s="122" t="s">
        <v>1</v>
      </c>
      <c r="H4" s="165"/>
      <c r="I4" s="166">
        <f>DATA!E25</f>
        <v>42829</v>
      </c>
      <c r="K4" s="93"/>
      <c r="L4" s="91"/>
      <c r="M4" s="91"/>
      <c r="N4" s="91"/>
      <c r="O4" s="91"/>
      <c r="P4" s="92"/>
      <c r="Q4" s="92"/>
      <c r="R4" s="92"/>
      <c r="S4" s="92"/>
      <c r="T4" s="92"/>
      <c r="U4" s="92"/>
      <c r="V4" s="92"/>
      <c r="W4" s="92"/>
      <c r="X4" s="92"/>
      <c r="Y4" s="92"/>
      <c r="Z4" s="92"/>
      <c r="AA4" s="92"/>
      <c r="AB4" s="92"/>
      <c r="AC4" s="92"/>
      <c r="AD4" s="92"/>
      <c r="AE4" s="92"/>
      <c r="AF4" s="92"/>
      <c r="AG4" s="92"/>
      <c r="AH4" s="92"/>
      <c r="AI4" s="92"/>
    </row>
    <row r="5" spans="1:35" ht="24.75" customHeight="1" thickBot="1" x14ac:dyDescent="0.35">
      <c r="A5" s="167" t="s">
        <v>44</v>
      </c>
      <c r="B5" s="116" t="str">
        <f>IF(ISBLANK(DATA!C5), "", DATA!C5)</f>
        <v>2015-3231</v>
      </c>
      <c r="C5" s="121"/>
      <c r="D5" s="117"/>
      <c r="E5" s="117"/>
      <c r="F5" s="118"/>
      <c r="G5" s="119" t="s">
        <v>3</v>
      </c>
      <c r="H5" s="165"/>
      <c r="I5" s="166">
        <f>DATA!F25</f>
        <v>42725</v>
      </c>
      <c r="K5" s="93"/>
      <c r="L5" s="91"/>
      <c r="M5" s="91"/>
      <c r="N5" s="91"/>
      <c r="O5" s="91"/>
      <c r="P5" s="92"/>
      <c r="Q5" s="92"/>
      <c r="R5" s="92"/>
      <c r="S5" s="92"/>
      <c r="T5" s="92"/>
      <c r="U5" s="92"/>
      <c r="V5" s="92"/>
      <c r="W5" s="92"/>
      <c r="X5" s="92"/>
      <c r="Y5" s="92"/>
      <c r="Z5" s="92"/>
      <c r="AA5" s="92"/>
      <c r="AB5" s="92"/>
      <c r="AC5" s="92"/>
      <c r="AD5" s="92"/>
      <c r="AE5" s="92"/>
      <c r="AF5" s="92"/>
      <c r="AG5" s="92"/>
      <c r="AH5" s="92"/>
      <c r="AI5" s="92"/>
    </row>
    <row r="6" spans="1:35" ht="19.5" customHeight="1" thickBot="1" x14ac:dyDescent="0.35">
      <c r="A6" s="167" t="s">
        <v>19</v>
      </c>
      <c r="B6" s="123"/>
      <c r="C6" s="120">
        <f>IF(ISBLANK(DATA!C6), "", DATA!C6)</f>
        <v>8091</v>
      </c>
      <c r="D6" s="117"/>
      <c r="E6" s="117"/>
      <c r="F6" s="115" t="s">
        <v>2</v>
      </c>
      <c r="G6" s="119" t="s">
        <v>20</v>
      </c>
      <c r="H6" s="165"/>
      <c r="I6" s="166" t="str">
        <f>DATA!G25</f>
        <v>Final</v>
      </c>
      <c r="K6" s="94"/>
      <c r="L6" s="91"/>
      <c r="M6" s="91"/>
      <c r="N6" s="91"/>
      <c r="O6" s="91"/>
      <c r="P6" s="92"/>
      <c r="Q6" s="92"/>
      <c r="R6" s="92"/>
      <c r="S6" s="92"/>
      <c r="T6" s="92"/>
      <c r="U6" s="92"/>
      <c r="V6" s="92"/>
      <c r="W6" s="92"/>
      <c r="X6" s="92"/>
      <c r="Y6" s="92"/>
      <c r="Z6" s="92"/>
      <c r="AA6" s="92"/>
      <c r="AB6" s="92"/>
      <c r="AC6" s="92"/>
      <c r="AD6" s="92"/>
      <c r="AE6" s="92"/>
      <c r="AF6" s="92"/>
      <c r="AG6" s="92"/>
      <c r="AH6" s="92"/>
      <c r="AI6" s="92"/>
    </row>
    <row r="7" spans="1:35" ht="21" customHeight="1" x14ac:dyDescent="0.25">
      <c r="A7" s="168"/>
      <c r="B7" s="124"/>
      <c r="C7" s="125"/>
      <c r="D7" s="117"/>
      <c r="E7" s="117"/>
      <c r="F7" s="118"/>
      <c r="G7" s="118"/>
      <c r="H7" s="118"/>
      <c r="I7" s="169"/>
      <c r="L7" s="91"/>
      <c r="M7" s="91"/>
      <c r="N7" s="91"/>
      <c r="O7" s="91"/>
      <c r="P7" s="92"/>
      <c r="Q7" s="92"/>
      <c r="R7" s="92"/>
      <c r="S7" s="92"/>
      <c r="T7" s="92"/>
      <c r="U7" s="92"/>
      <c r="V7" s="92"/>
      <c r="W7" s="92"/>
      <c r="X7" s="92"/>
      <c r="Y7" s="92"/>
      <c r="Z7" s="92"/>
      <c r="AA7" s="92"/>
      <c r="AB7" s="92"/>
      <c r="AC7" s="92"/>
      <c r="AD7" s="92"/>
      <c r="AE7" s="92"/>
      <c r="AF7" s="92"/>
      <c r="AG7" s="92"/>
      <c r="AH7" s="92"/>
      <c r="AI7" s="92"/>
    </row>
    <row r="8" spans="1:35" ht="18" customHeight="1" x14ac:dyDescent="0.25">
      <c r="A8" s="170"/>
      <c r="B8" s="118"/>
      <c r="C8" s="118"/>
      <c r="D8" s="117"/>
      <c r="E8" s="117"/>
      <c r="F8" s="118"/>
      <c r="G8" s="118"/>
      <c r="H8" s="118"/>
      <c r="I8" s="171"/>
      <c r="L8" s="91"/>
      <c r="M8" s="91"/>
      <c r="N8" s="91"/>
      <c r="O8" s="91"/>
      <c r="P8" s="92"/>
      <c r="Q8" s="92"/>
      <c r="R8" s="92"/>
      <c r="S8" s="92"/>
      <c r="T8" s="92"/>
      <c r="U8" s="92"/>
      <c r="V8" s="92"/>
      <c r="W8" s="92"/>
      <c r="X8" s="92"/>
      <c r="Y8" s="92"/>
      <c r="Z8" s="92"/>
      <c r="AA8" s="92"/>
      <c r="AB8" s="92"/>
      <c r="AC8" s="92"/>
      <c r="AD8" s="92"/>
      <c r="AE8" s="92"/>
      <c r="AF8" s="92"/>
      <c r="AG8" s="92"/>
      <c r="AH8" s="92"/>
      <c r="AI8" s="92"/>
    </row>
    <row r="9" spans="1:35" ht="25.5" customHeight="1" thickBot="1" x14ac:dyDescent="0.45">
      <c r="A9" s="310" t="str">
        <f>IF(ISBLANK(DATA!C8), "", DATA!C8)</f>
        <v>The contract was approved by City Council on October 22, 2015 per Resolution No. 2015-3231 with a contract value of $1,815,165.00.</v>
      </c>
      <c r="B9" s="311"/>
      <c r="C9" s="311"/>
      <c r="D9" s="311"/>
      <c r="E9" s="311"/>
      <c r="F9" s="311"/>
      <c r="G9" s="126" t="s">
        <v>45</v>
      </c>
      <c r="H9" s="299" t="str">
        <f>IF(ISBLANK(DATA!C7), "", DATA!C7)</f>
        <v>Ward-Henshaw Const</v>
      </c>
      <c r="I9" s="300"/>
      <c r="K9" s="95"/>
      <c r="L9" s="91"/>
      <c r="M9" s="91"/>
      <c r="N9" s="91"/>
      <c r="O9" s="91"/>
      <c r="P9" s="92"/>
      <c r="Q9" s="92"/>
      <c r="R9" s="92"/>
      <c r="S9" s="92"/>
      <c r="T9" s="92"/>
      <c r="U9" s="92"/>
      <c r="V9" s="92"/>
      <c r="W9" s="92"/>
      <c r="X9" s="92"/>
      <c r="Y9" s="92"/>
      <c r="Z9" s="92"/>
      <c r="AA9" s="92"/>
      <c r="AB9" s="92"/>
      <c r="AC9" s="92"/>
      <c r="AD9" s="92"/>
      <c r="AE9" s="92"/>
      <c r="AF9" s="92"/>
      <c r="AG9" s="92"/>
      <c r="AH9" s="92"/>
      <c r="AI9" s="92"/>
    </row>
    <row r="10" spans="1:35" ht="17.25" customHeight="1" thickBot="1" x14ac:dyDescent="0.3">
      <c r="A10" s="310"/>
      <c r="B10" s="311"/>
      <c r="C10" s="311"/>
      <c r="D10" s="311"/>
      <c r="E10" s="311"/>
      <c r="F10" s="311"/>
      <c r="G10" s="301" t="s">
        <v>54</v>
      </c>
      <c r="H10" s="301"/>
      <c r="I10" s="172">
        <f>DATA!B25</f>
        <v>12</v>
      </c>
      <c r="K10" s="96"/>
      <c r="L10" s="91"/>
      <c r="M10" s="91"/>
      <c r="N10" s="91"/>
      <c r="O10" s="91"/>
      <c r="P10" s="92"/>
      <c r="Q10" s="92"/>
      <c r="R10" s="92"/>
      <c r="S10" s="92"/>
      <c r="T10" s="92"/>
      <c r="U10" s="92"/>
      <c r="V10" s="92"/>
      <c r="W10" s="92"/>
      <c r="X10" s="92"/>
      <c r="Y10" s="92"/>
      <c r="Z10" s="92"/>
      <c r="AA10" s="92"/>
      <c r="AB10" s="92"/>
      <c r="AC10" s="92"/>
      <c r="AD10" s="92"/>
      <c r="AE10" s="92"/>
      <c r="AF10" s="92"/>
      <c r="AG10" s="92"/>
      <c r="AH10" s="92"/>
      <c r="AI10" s="92"/>
    </row>
    <row r="11" spans="1:35" ht="11.25" customHeight="1" thickBot="1" x14ac:dyDescent="0.3">
      <c r="A11" s="310"/>
      <c r="B11" s="311"/>
      <c r="C11" s="311"/>
      <c r="D11" s="311"/>
      <c r="E11" s="311"/>
      <c r="F11" s="311"/>
      <c r="G11" s="127"/>
      <c r="H11" s="127"/>
      <c r="I11" s="173"/>
      <c r="K11" s="97"/>
      <c r="L11" s="91"/>
      <c r="M11" s="91"/>
      <c r="N11" s="91"/>
      <c r="O11" s="91"/>
      <c r="P11" s="92"/>
      <c r="Q11" s="92"/>
      <c r="R11" s="92"/>
      <c r="S11" s="92"/>
      <c r="T11" s="92"/>
      <c r="U11" s="92"/>
      <c r="V11" s="92"/>
      <c r="W11" s="92"/>
      <c r="X11" s="92"/>
      <c r="Y11" s="92"/>
      <c r="Z11" s="92"/>
      <c r="AA11" s="92"/>
      <c r="AB11" s="92"/>
      <c r="AC11" s="92"/>
      <c r="AD11" s="92"/>
      <c r="AE11" s="92"/>
      <c r="AF11" s="92"/>
      <c r="AG11" s="92"/>
      <c r="AH11" s="92"/>
      <c r="AI11" s="92"/>
    </row>
    <row r="12" spans="1:35" ht="21.75" customHeight="1" thickBot="1" x14ac:dyDescent="0.3">
      <c r="A12" s="310"/>
      <c r="B12" s="311"/>
      <c r="C12" s="311"/>
      <c r="D12" s="311"/>
      <c r="E12" s="311"/>
      <c r="F12" s="311"/>
      <c r="G12" s="174"/>
      <c r="H12" s="128" t="s">
        <v>15</v>
      </c>
      <c r="I12" s="175"/>
      <c r="K12" s="98"/>
      <c r="L12" s="91"/>
      <c r="M12" s="91"/>
      <c r="N12" s="91"/>
      <c r="O12" s="91"/>
      <c r="P12" s="92"/>
      <c r="Q12" s="92"/>
      <c r="R12" s="92"/>
      <c r="S12" s="92"/>
      <c r="T12" s="92"/>
      <c r="U12" s="92"/>
      <c r="V12" s="92"/>
      <c r="W12" s="92"/>
      <c r="X12" s="92"/>
      <c r="Y12" s="92"/>
      <c r="Z12" s="92"/>
      <c r="AA12" s="92"/>
      <c r="AB12" s="92"/>
      <c r="AC12" s="92"/>
      <c r="AD12" s="92"/>
      <c r="AE12" s="92"/>
      <c r="AF12" s="92"/>
      <c r="AG12" s="92"/>
      <c r="AH12" s="92"/>
      <c r="AI12" s="92"/>
    </row>
    <row r="13" spans="1:35" ht="17.25" customHeight="1" thickBot="1" x14ac:dyDescent="0.3">
      <c r="A13" s="312"/>
      <c r="B13" s="313"/>
      <c r="C13" s="313"/>
      <c r="D13" s="313"/>
      <c r="E13" s="313"/>
      <c r="F13" s="313"/>
      <c r="G13" s="176"/>
      <c r="H13" s="176"/>
      <c r="I13" s="177"/>
      <c r="J13" s="12"/>
      <c r="K13" s="99"/>
      <c r="L13" s="91"/>
      <c r="M13" s="91"/>
      <c r="N13" s="91"/>
      <c r="O13" s="91"/>
      <c r="P13" s="92"/>
      <c r="Q13" s="92"/>
      <c r="R13" s="92"/>
      <c r="S13" s="92"/>
      <c r="T13" s="92"/>
      <c r="U13" s="92"/>
      <c r="V13" s="92"/>
      <c r="W13" s="92"/>
      <c r="X13" s="92"/>
      <c r="Y13" s="92"/>
      <c r="Z13" s="92"/>
      <c r="AA13" s="92"/>
      <c r="AB13" s="92"/>
      <c r="AC13" s="92"/>
      <c r="AD13" s="92"/>
      <c r="AE13" s="92"/>
      <c r="AF13" s="92"/>
      <c r="AG13" s="92"/>
      <c r="AH13" s="92"/>
      <c r="AI13" s="92"/>
    </row>
    <row r="14" spans="1:35" ht="19.5" customHeight="1" x14ac:dyDescent="0.25">
      <c r="A14" s="304" t="s">
        <v>36</v>
      </c>
      <c r="B14" s="305"/>
      <c r="C14" s="305"/>
      <c r="D14" s="305"/>
      <c r="E14" s="305"/>
      <c r="F14" s="305"/>
      <c r="G14" s="305"/>
      <c r="H14" s="305"/>
      <c r="I14" s="306"/>
      <c r="J14" s="13"/>
      <c r="K14" s="91"/>
      <c r="M14" s="91"/>
      <c r="N14" s="91"/>
      <c r="O14" s="91"/>
      <c r="P14" s="92"/>
      <c r="Q14" s="92"/>
      <c r="R14" s="92"/>
      <c r="S14" s="92"/>
      <c r="T14" s="92"/>
      <c r="U14" s="92"/>
      <c r="V14" s="92"/>
      <c r="W14" s="92"/>
      <c r="X14" s="92"/>
      <c r="Y14" s="92"/>
      <c r="Z14" s="92"/>
      <c r="AA14" s="92"/>
      <c r="AB14" s="92"/>
      <c r="AC14" s="92"/>
      <c r="AD14" s="92"/>
      <c r="AE14" s="92"/>
      <c r="AF14" s="92"/>
      <c r="AG14" s="92"/>
      <c r="AH14" s="92"/>
      <c r="AI14" s="92"/>
    </row>
    <row r="15" spans="1:35" ht="42" customHeight="1" thickBot="1" x14ac:dyDescent="0.3">
      <c r="A15" s="307"/>
      <c r="B15" s="308"/>
      <c r="C15" s="308"/>
      <c r="D15" s="308"/>
      <c r="E15" s="308"/>
      <c r="F15" s="308"/>
      <c r="G15" s="308"/>
      <c r="H15" s="308"/>
      <c r="I15" s="309"/>
      <c r="J15" s="8"/>
      <c r="M15" s="91"/>
      <c r="N15" s="91"/>
      <c r="O15" s="91"/>
      <c r="P15" s="92"/>
      <c r="Q15" s="92"/>
      <c r="R15" s="92"/>
      <c r="S15" s="92"/>
      <c r="T15" s="92"/>
      <c r="U15" s="92"/>
      <c r="V15" s="92"/>
      <c r="W15" s="92"/>
      <c r="X15" s="92"/>
      <c r="Y15" s="92"/>
      <c r="Z15" s="92"/>
      <c r="AA15" s="92"/>
      <c r="AB15" s="92"/>
      <c r="AC15" s="92"/>
      <c r="AD15" s="92"/>
      <c r="AE15" s="92"/>
      <c r="AF15" s="92"/>
      <c r="AG15" s="92"/>
      <c r="AH15" s="92"/>
      <c r="AI15" s="92"/>
    </row>
    <row r="16" spans="1:35" ht="21" hidden="1" customHeight="1" thickBot="1" x14ac:dyDescent="0.3">
      <c r="A16" s="8"/>
      <c r="B16" s="8"/>
      <c r="C16" s="8"/>
      <c r="D16" s="8"/>
      <c r="E16" s="8"/>
      <c r="F16" s="8"/>
      <c r="G16" s="8"/>
      <c r="H16" s="8"/>
      <c r="I16" s="8"/>
      <c r="J16" s="8"/>
      <c r="M16" s="91"/>
      <c r="N16" s="91"/>
      <c r="O16" s="91"/>
      <c r="P16" s="92"/>
      <c r="Q16" s="92"/>
      <c r="R16" s="92"/>
      <c r="S16" s="92"/>
      <c r="T16" s="92"/>
      <c r="U16" s="92"/>
      <c r="V16" s="92"/>
      <c r="W16" s="92"/>
      <c r="X16" s="92"/>
      <c r="Y16" s="92"/>
      <c r="Z16" s="92"/>
      <c r="AA16" s="92"/>
      <c r="AB16" s="92"/>
      <c r="AC16" s="92"/>
      <c r="AD16" s="92"/>
      <c r="AE16" s="92"/>
      <c r="AF16" s="92"/>
      <c r="AG16" s="92"/>
      <c r="AH16" s="92"/>
      <c r="AI16" s="92"/>
    </row>
    <row r="17" spans="1:35" ht="22.5" customHeight="1" thickBot="1" x14ac:dyDescent="0.3">
      <c r="A17" s="282" t="s">
        <v>6</v>
      </c>
      <c r="B17" s="283"/>
      <c r="C17" s="283"/>
      <c r="D17" s="283"/>
      <c r="E17" s="283"/>
      <c r="F17" s="283"/>
      <c r="G17" s="283"/>
      <c r="H17" s="283"/>
      <c r="I17" s="284"/>
      <c r="J17" s="14"/>
      <c r="K17" s="100"/>
      <c r="M17" s="91"/>
      <c r="N17" s="91"/>
      <c r="O17" s="91"/>
      <c r="P17" s="92"/>
      <c r="Q17" s="92"/>
      <c r="R17" s="92"/>
      <c r="S17" s="92"/>
      <c r="T17" s="92"/>
      <c r="U17" s="92"/>
      <c r="V17" s="92"/>
      <c r="W17" s="92"/>
      <c r="X17" s="92"/>
      <c r="Y17" s="92"/>
      <c r="Z17" s="92"/>
      <c r="AA17" s="92"/>
      <c r="AB17" s="92"/>
      <c r="AC17" s="92"/>
      <c r="AD17" s="92"/>
      <c r="AE17" s="92"/>
      <c r="AF17" s="92"/>
      <c r="AG17" s="92"/>
      <c r="AH17" s="92"/>
      <c r="AI17" s="92"/>
    </row>
    <row r="18" spans="1:35" ht="75" customHeight="1" thickBot="1" x14ac:dyDescent="0.3">
      <c r="A18" s="129" t="s">
        <v>9</v>
      </c>
      <c r="B18" s="130" t="s">
        <v>10</v>
      </c>
      <c r="C18" s="130" t="s">
        <v>11</v>
      </c>
      <c r="D18" s="130" t="s">
        <v>24</v>
      </c>
      <c r="E18" s="291" t="s">
        <v>33</v>
      </c>
      <c r="F18" s="291"/>
      <c r="G18" s="130" t="s">
        <v>25</v>
      </c>
      <c r="H18" s="130" t="s">
        <v>26</v>
      </c>
      <c r="I18" s="131" t="s">
        <v>27</v>
      </c>
      <c r="J18" s="8"/>
      <c r="L18" s="91"/>
      <c r="M18" s="91"/>
      <c r="N18" s="91"/>
      <c r="O18" s="91"/>
      <c r="P18" s="92"/>
      <c r="Q18" s="92"/>
      <c r="R18" s="92"/>
      <c r="S18" s="92"/>
      <c r="T18" s="92"/>
      <c r="U18" s="92"/>
      <c r="V18" s="92"/>
      <c r="W18" s="92"/>
      <c r="X18" s="92"/>
      <c r="Y18" s="92"/>
      <c r="Z18" s="92"/>
      <c r="AA18" s="92"/>
      <c r="AB18" s="92"/>
      <c r="AC18" s="92"/>
      <c r="AD18" s="92"/>
      <c r="AE18" s="92"/>
      <c r="AF18" s="92"/>
      <c r="AG18" s="92"/>
      <c r="AH18" s="92"/>
      <c r="AI18" s="92"/>
    </row>
    <row r="19" spans="1:35" s="18" customFormat="1" ht="36" customHeight="1" thickBot="1" x14ac:dyDescent="0.25">
      <c r="A19" s="140">
        <f>IF(ISBLANK(DATA!C9), "", DATA!C9)</f>
        <v>1815165</v>
      </c>
      <c r="B19" s="141">
        <f>I29</f>
        <v>2180.4700000000012</v>
      </c>
      <c r="C19" s="141">
        <f>A19+B19</f>
        <v>1817345.47</v>
      </c>
      <c r="D19" s="141">
        <f>DATA!C25</f>
        <v>1817345.47</v>
      </c>
      <c r="E19" s="292">
        <f>D19*0.05</f>
        <v>90867.27350000001</v>
      </c>
      <c r="F19" s="292"/>
      <c r="G19" s="141">
        <f>D19-E19</f>
        <v>1726478.1965000001</v>
      </c>
      <c r="H19" s="141">
        <f>G19-'PROGRESS PAYMT #11'!B44</f>
        <v>0</v>
      </c>
      <c r="I19" s="142">
        <v>0</v>
      </c>
      <c r="J19" s="15"/>
      <c r="L19" s="91"/>
      <c r="M19" s="91"/>
      <c r="N19" s="91"/>
      <c r="O19" s="91"/>
      <c r="P19" s="91"/>
      <c r="Q19" s="91"/>
      <c r="R19" s="91"/>
      <c r="S19" s="91"/>
      <c r="T19" s="91"/>
      <c r="U19" s="91"/>
      <c r="V19" s="91"/>
      <c r="W19" s="91"/>
      <c r="X19" s="91"/>
      <c r="Y19" s="91"/>
      <c r="Z19" s="91"/>
      <c r="AA19" s="91"/>
      <c r="AB19" s="91"/>
      <c r="AC19" s="91"/>
      <c r="AD19" s="91"/>
      <c r="AE19" s="91"/>
      <c r="AF19" s="91"/>
      <c r="AG19" s="91"/>
      <c r="AH19" s="91"/>
      <c r="AI19" s="91"/>
    </row>
    <row r="20" spans="1:35" s="18" customFormat="1" ht="6" customHeight="1" thickBot="1" x14ac:dyDescent="0.3">
      <c r="A20" s="15"/>
      <c r="B20" s="16"/>
      <c r="C20" s="17"/>
      <c r="D20" s="16"/>
      <c r="E20" s="16"/>
      <c r="F20" s="16"/>
      <c r="G20" s="16"/>
      <c r="H20" s="16"/>
      <c r="I20" s="16"/>
      <c r="J20" s="16"/>
      <c r="K20" s="101"/>
      <c r="O20" s="91"/>
      <c r="P20" s="91"/>
      <c r="Q20" s="91"/>
      <c r="R20" s="91"/>
      <c r="S20" s="91"/>
      <c r="T20" s="91"/>
      <c r="U20" s="91"/>
      <c r="V20" s="91"/>
      <c r="W20" s="91"/>
      <c r="X20" s="91"/>
      <c r="Y20" s="91"/>
      <c r="Z20" s="91"/>
      <c r="AA20" s="91"/>
      <c r="AB20" s="91"/>
      <c r="AC20" s="91"/>
      <c r="AD20" s="91"/>
      <c r="AE20" s="91"/>
      <c r="AF20" s="91"/>
      <c r="AG20" s="91"/>
      <c r="AH20" s="91"/>
      <c r="AI20" s="91"/>
    </row>
    <row r="21" spans="1:35" s="18" customFormat="1" ht="3" hidden="1" customHeight="1" thickBot="1" x14ac:dyDescent="0.3">
      <c r="A21" s="15"/>
      <c r="B21" s="16"/>
      <c r="C21" s="17"/>
      <c r="D21" s="16"/>
      <c r="E21" s="16"/>
      <c r="G21" s="19"/>
      <c r="H21" s="19"/>
      <c r="J21" s="15"/>
      <c r="O21" s="91"/>
      <c r="P21" s="91"/>
      <c r="Q21" s="91"/>
      <c r="R21" s="91"/>
      <c r="S21" s="91"/>
      <c r="T21" s="91"/>
      <c r="U21" s="91"/>
      <c r="V21" s="91"/>
      <c r="W21" s="91"/>
      <c r="X21" s="91"/>
      <c r="Y21" s="91"/>
      <c r="Z21" s="91"/>
      <c r="AA21" s="91"/>
      <c r="AB21" s="91"/>
      <c r="AC21" s="91"/>
      <c r="AD21" s="91"/>
      <c r="AE21" s="91"/>
      <c r="AF21" s="91"/>
      <c r="AG21" s="91"/>
      <c r="AH21" s="91"/>
      <c r="AI21" s="91"/>
    </row>
    <row r="22" spans="1:35" s="18" customFormat="1" ht="24" customHeight="1" thickBot="1" x14ac:dyDescent="0.3">
      <c r="A22" s="294" t="s">
        <v>12</v>
      </c>
      <c r="B22" s="295"/>
      <c r="C22" s="295"/>
      <c r="D22" s="296"/>
      <c r="E22" s="20"/>
      <c r="F22" s="259" t="s">
        <v>35</v>
      </c>
      <c r="G22" s="260"/>
      <c r="H22" s="260"/>
      <c r="I22" s="261"/>
      <c r="J22" s="10"/>
      <c r="K22" s="102"/>
      <c r="O22" s="91"/>
      <c r="P22" s="91"/>
      <c r="Q22" s="91"/>
      <c r="R22" s="91"/>
      <c r="S22" s="91"/>
      <c r="T22" s="91"/>
      <c r="U22" s="91"/>
      <c r="V22" s="91"/>
      <c r="W22" s="91"/>
      <c r="X22" s="91"/>
      <c r="Y22" s="91"/>
      <c r="Z22" s="91"/>
      <c r="AA22" s="91"/>
      <c r="AB22" s="91"/>
      <c r="AC22" s="91"/>
      <c r="AD22" s="91"/>
      <c r="AE22" s="91"/>
      <c r="AF22" s="91"/>
      <c r="AG22" s="91"/>
      <c r="AH22" s="91"/>
      <c r="AI22" s="91"/>
    </row>
    <row r="23" spans="1:35" s="18" customFormat="1" ht="36.75" customHeight="1" thickBot="1" x14ac:dyDescent="0.25">
      <c r="A23" s="132" t="s">
        <v>32</v>
      </c>
      <c r="B23" s="133" t="s">
        <v>28</v>
      </c>
      <c r="C23" s="134" t="s">
        <v>23</v>
      </c>
      <c r="D23" s="135" t="s">
        <v>34</v>
      </c>
      <c r="E23" s="21"/>
      <c r="F23" s="185" t="s">
        <v>29</v>
      </c>
      <c r="G23" s="186" t="s">
        <v>30</v>
      </c>
      <c r="H23" s="186" t="s">
        <v>64</v>
      </c>
      <c r="I23" s="187" t="s">
        <v>31</v>
      </c>
      <c r="J23" s="19"/>
      <c r="K23" s="102"/>
      <c r="O23" s="91"/>
      <c r="P23" s="91"/>
      <c r="Q23" s="91"/>
      <c r="R23" s="91"/>
      <c r="S23" s="91"/>
      <c r="T23" s="91"/>
      <c r="U23" s="91"/>
      <c r="V23" s="91"/>
      <c r="W23" s="91"/>
      <c r="X23" s="91"/>
      <c r="Y23" s="91"/>
      <c r="Z23" s="91"/>
      <c r="AA23" s="91"/>
      <c r="AB23" s="91"/>
      <c r="AC23" s="91"/>
      <c r="AD23" s="91"/>
      <c r="AE23" s="91"/>
      <c r="AF23" s="91"/>
      <c r="AG23" s="91"/>
      <c r="AH23" s="91"/>
      <c r="AI23" s="91"/>
    </row>
    <row r="24" spans="1:35" s="18" customFormat="1" ht="20.25" customHeight="1" x14ac:dyDescent="0.25">
      <c r="A24" s="143">
        <v>1</v>
      </c>
      <c r="B24" s="144">
        <f>'PROGRESS PAYMT #1'!B24</f>
        <v>51753.168999999994</v>
      </c>
      <c r="C24" s="145">
        <f>'PROGRESS PAYMT #1'!C24</f>
        <v>2723.8510000000001</v>
      </c>
      <c r="D24" s="146">
        <f>(B24+C24)/$C$19</f>
        <v>2.997614977409881E-2</v>
      </c>
      <c r="E24" s="22"/>
      <c r="F24" s="210">
        <f>IF(ISBLANK('PROGRESS PAYMT #11'!F24), "", 'PROGRESS PAYMT #11'!F24)</f>
        <v>1</v>
      </c>
      <c r="G24" s="211">
        <f>IF(ISBLANK('PROGRESS PAYMT #11'!G24), "", 'PROGRESS PAYMT #11'!G24)</f>
        <v>42356</v>
      </c>
      <c r="H24" s="193" t="str">
        <f>IF(ISBLANK('PROGRESS PAYMT #11'!H24), "", 'PROGRESS PAYMT #11'!H24)</f>
        <v>N/A</v>
      </c>
      <c r="I24" s="194">
        <f>IF(ISBLANK('PROGRESS PAYMT #11'!I24), "", 'PROGRESS PAYMT #11'!I24)</f>
        <v>61268.26</v>
      </c>
      <c r="J24" s="19"/>
      <c r="O24" s="91"/>
      <c r="P24" s="91"/>
      <c r="Q24" s="91"/>
      <c r="R24" s="91"/>
      <c r="S24" s="91"/>
      <c r="T24" s="91"/>
      <c r="U24" s="91"/>
      <c r="V24" s="91"/>
      <c r="W24" s="91"/>
      <c r="X24" s="91"/>
      <c r="Y24" s="91"/>
      <c r="Z24" s="91"/>
      <c r="AA24" s="91"/>
      <c r="AB24" s="91"/>
      <c r="AC24" s="91"/>
      <c r="AD24" s="91"/>
      <c r="AE24" s="91"/>
      <c r="AF24" s="91"/>
      <c r="AG24" s="91"/>
      <c r="AH24" s="91"/>
      <c r="AI24" s="91"/>
    </row>
    <row r="25" spans="1:35" s="18" customFormat="1" ht="20.25" customHeight="1" x14ac:dyDescent="0.25">
      <c r="A25" s="147">
        <v>2</v>
      </c>
      <c r="B25" s="148">
        <f>'PROGRESS PAYMT #2'!B25</f>
        <v>100917.5405</v>
      </c>
      <c r="C25" s="149">
        <f>'PROGRESS PAYMT #2'!C25</f>
        <v>5311.4495000000006</v>
      </c>
      <c r="D25" s="150">
        <f t="shared" ref="D25:D43" si="0">(B25+C25)/$C$19</f>
        <v>5.8452832306011691E-2</v>
      </c>
      <c r="E25" s="23"/>
      <c r="F25" s="224">
        <f>IF(ISBLANK('PROGRESS PAYMT #11'!F25), "", 'PROGRESS PAYMT #11'!F25)</f>
        <v>2</v>
      </c>
      <c r="G25" s="215">
        <f>IF(ISBLANK('PROGRESS PAYMT #11'!G25), "", 'PROGRESS PAYMT #11'!G25)</f>
        <v>42454</v>
      </c>
      <c r="H25" s="196" t="str">
        <f>IF(ISBLANK('PROGRESS PAYMT #11'!H25), "", 'PROGRESS PAYMT #11'!H25)</f>
        <v>NA</v>
      </c>
      <c r="I25" s="197">
        <f>IF(ISBLANK('PROGRESS PAYMT #11'!I25), "", 'PROGRESS PAYMT #11'!I25)</f>
        <v>13486.63</v>
      </c>
      <c r="J25" s="19"/>
      <c r="M25" s="91"/>
      <c r="N25" s="91"/>
      <c r="O25" s="91"/>
      <c r="P25" s="91"/>
      <c r="Q25" s="91"/>
      <c r="R25" s="91"/>
      <c r="S25" s="91"/>
      <c r="T25" s="91"/>
      <c r="U25" s="91"/>
      <c r="V25" s="91"/>
      <c r="W25" s="91"/>
      <c r="X25" s="91"/>
      <c r="Y25" s="91"/>
      <c r="Z25" s="91"/>
      <c r="AA25" s="91"/>
      <c r="AB25" s="91"/>
      <c r="AC25" s="91"/>
      <c r="AD25" s="91"/>
      <c r="AE25" s="91"/>
      <c r="AF25" s="91"/>
      <c r="AG25" s="91"/>
    </row>
    <row r="26" spans="1:35" s="18" customFormat="1" ht="20.25" customHeight="1" x14ac:dyDescent="0.25">
      <c r="A26" s="147">
        <v>3</v>
      </c>
      <c r="B26" s="148">
        <f>'PROGRESS PAYMT #3'!B26</f>
        <v>403966.76150000002</v>
      </c>
      <c r="C26" s="149">
        <f>'PROGRESS PAYMT #3'!C26</f>
        <v>21261.408500000001</v>
      </c>
      <c r="D26" s="150">
        <f t="shared" si="0"/>
        <v>0.2339831237480676</v>
      </c>
      <c r="E26" s="23"/>
      <c r="F26" s="224">
        <f>IF(ISBLANK('PROGRESS PAYMT #11'!F26), "", 'PROGRESS PAYMT #11'!F26)</f>
        <v>3</v>
      </c>
      <c r="G26" s="215">
        <f>IF(ISBLANK('PROGRESS PAYMT #11'!G26), "", 'PROGRESS PAYMT #11'!G26)</f>
        <v>42517</v>
      </c>
      <c r="H26" s="196" t="str">
        <f>IF(ISBLANK('PROGRESS PAYMT #11'!H26), "", 'PROGRESS PAYMT #11'!H26)</f>
        <v>NA</v>
      </c>
      <c r="I26" s="197">
        <f>IF(ISBLANK('PROGRESS PAYMT #11'!I26), "", 'PROGRESS PAYMT #11'!I26)</f>
        <v>5751.77</v>
      </c>
      <c r="J26" s="24"/>
      <c r="L26" s="91"/>
      <c r="M26" s="91"/>
      <c r="N26" s="91"/>
      <c r="O26" s="91"/>
      <c r="P26" s="91"/>
      <c r="Q26" s="91"/>
      <c r="R26" s="91"/>
      <c r="S26" s="91"/>
      <c r="T26" s="91"/>
      <c r="U26" s="91"/>
      <c r="V26" s="91"/>
      <c r="W26" s="91"/>
      <c r="X26" s="91"/>
      <c r="Y26" s="91"/>
      <c r="Z26" s="91"/>
      <c r="AA26" s="91"/>
      <c r="AB26" s="91"/>
      <c r="AC26" s="91"/>
      <c r="AD26" s="91"/>
      <c r="AE26" s="91"/>
      <c r="AF26" s="91"/>
      <c r="AG26" s="91"/>
    </row>
    <row r="27" spans="1:35" s="18" customFormat="1" ht="20.25" customHeight="1" x14ac:dyDescent="0.25">
      <c r="A27" s="147">
        <v>4</v>
      </c>
      <c r="B27" s="148">
        <f>'PROGRESS PAYMT #4'!B27</f>
        <v>138492.76699999999</v>
      </c>
      <c r="C27" s="212">
        <f>'PROGRESS PAYMT #4'!C27</f>
        <v>7289.0930000000008</v>
      </c>
      <c r="D27" s="150">
        <f t="shared" si="0"/>
        <v>8.0216922102323229E-2</v>
      </c>
      <c r="E27" s="25"/>
      <c r="F27" s="224">
        <f>IF(ISBLANK('PROGRESS PAYMT #11'!F27), "", 'PROGRESS PAYMT #11'!F27)</f>
        <v>4</v>
      </c>
      <c r="G27" s="215">
        <f>IF(ISBLANK('PROGRESS PAYMT #11'!G27), "", 'PROGRESS PAYMT #11'!G27)</f>
        <v>42726</v>
      </c>
      <c r="H27" s="196" t="str">
        <f>IF(ISBLANK('PROGRESS PAYMT #11'!H27), "", 'PROGRESS PAYMT #11'!H27)</f>
        <v>N/A</v>
      </c>
      <c r="I27" s="197">
        <f>IF(ISBLANK('PROGRESS PAYMT #11'!I27), "", 'PROGRESS PAYMT #11'!I27)</f>
        <v>-78326.19</v>
      </c>
      <c r="J27" s="26"/>
      <c r="L27" s="91"/>
      <c r="M27" s="91"/>
      <c r="N27" s="91"/>
      <c r="O27" s="91"/>
      <c r="P27" s="91"/>
      <c r="Q27" s="91"/>
      <c r="R27" s="91"/>
      <c r="S27" s="91"/>
      <c r="T27" s="91"/>
      <c r="U27" s="91"/>
      <c r="V27" s="91"/>
      <c r="W27" s="91"/>
      <c r="X27" s="91"/>
      <c r="Y27" s="91"/>
      <c r="Z27" s="91"/>
      <c r="AA27" s="91"/>
      <c r="AB27" s="91"/>
      <c r="AC27" s="91"/>
      <c r="AD27" s="91"/>
      <c r="AE27" s="91"/>
      <c r="AF27" s="91"/>
      <c r="AG27" s="91"/>
    </row>
    <row r="28" spans="1:35" ht="20.25" customHeight="1" thickBot="1" x14ac:dyDescent="0.3">
      <c r="A28" s="147">
        <v>5</v>
      </c>
      <c r="B28" s="148">
        <f>'PROGRESS PAYMT #5'!B28</f>
        <v>130944.15249999997</v>
      </c>
      <c r="C28" s="212">
        <f>'PROGRESS PAYMT #5'!C28</f>
        <v>6891.7975000000006</v>
      </c>
      <c r="D28" s="150">
        <f t="shared" si="0"/>
        <v>7.5844660399103953E-2</v>
      </c>
      <c r="E28" s="27"/>
      <c r="F28" s="198" t="str">
        <f>IF(ISBLANK('PROGRESS PAYMT #11'!F28), "", 'PROGRESS PAYMT #11'!F28)</f>
        <v/>
      </c>
      <c r="G28" s="199" t="str">
        <f>IF(ISBLANK('PROGRESS PAYMT #11'!G28), "", 'PROGRESS PAYMT #11'!G28)</f>
        <v/>
      </c>
      <c r="H28" s="200" t="str">
        <f>IF(ISBLANK('PROGRESS PAYMT #11'!H28), "", 'PROGRESS PAYMT #11'!H28)</f>
        <v/>
      </c>
      <c r="I28" s="201" t="str">
        <f>IF(ISBLANK('PROGRESS PAYMT #11'!I28), "", 'PROGRESS PAYMT #11'!I28)</f>
        <v/>
      </c>
      <c r="J28" s="24"/>
      <c r="L28" s="91"/>
      <c r="M28" s="91"/>
      <c r="N28" s="91"/>
      <c r="O28" s="91"/>
      <c r="P28" s="91"/>
      <c r="Q28" s="91"/>
      <c r="R28" s="91"/>
      <c r="S28" s="91"/>
      <c r="T28" s="91"/>
      <c r="U28" s="91"/>
      <c r="V28" s="91"/>
      <c r="W28" s="91"/>
      <c r="X28" s="91"/>
      <c r="Y28" s="91"/>
      <c r="Z28" s="91"/>
      <c r="AA28" s="91"/>
      <c r="AB28" s="91"/>
      <c r="AC28" s="91"/>
      <c r="AD28" s="91"/>
      <c r="AE28" s="91"/>
      <c r="AF28" s="91"/>
      <c r="AG28" s="91"/>
    </row>
    <row r="29" spans="1:35" ht="20.25" customHeight="1" thickBot="1" x14ac:dyDescent="0.3">
      <c r="A29" s="147">
        <v>6</v>
      </c>
      <c r="B29" s="148">
        <f>'PROGRESS PAYMT #6'!B29</f>
        <v>298456.4935000001</v>
      </c>
      <c r="C29" s="212">
        <f>'PROGRESS PAYMT #6'!C29</f>
        <v>15708.236499999999</v>
      </c>
      <c r="D29" s="150">
        <f t="shared" si="0"/>
        <v>0.17287012028593557</v>
      </c>
      <c r="E29" s="27"/>
      <c r="F29" s="5"/>
      <c r="H29" s="190" t="s">
        <v>14</v>
      </c>
      <c r="I29" s="191">
        <f>SUM(I24:I28)</f>
        <v>2180.4700000000012</v>
      </c>
      <c r="J29" s="28"/>
      <c r="L29" s="91"/>
      <c r="M29" s="91"/>
      <c r="N29" s="91"/>
      <c r="O29" s="91"/>
      <c r="P29" s="91"/>
      <c r="Q29" s="91"/>
      <c r="R29" s="91"/>
      <c r="S29" s="91"/>
      <c r="T29" s="91"/>
      <c r="U29" s="91"/>
      <c r="V29" s="91"/>
      <c r="W29" s="91"/>
      <c r="X29" s="91"/>
      <c r="Y29" s="91"/>
      <c r="Z29" s="91"/>
      <c r="AA29" s="91"/>
      <c r="AB29" s="91"/>
      <c r="AC29" s="91"/>
      <c r="AD29" s="91"/>
      <c r="AE29" s="91"/>
      <c r="AF29" s="91"/>
      <c r="AG29" s="91"/>
    </row>
    <row r="30" spans="1:35" ht="20.25" customHeight="1" x14ac:dyDescent="0.25">
      <c r="A30" s="147">
        <v>7</v>
      </c>
      <c r="B30" s="148">
        <f>'PROGRESS PAYMT #7'!B30</f>
        <v>268126.71750000003</v>
      </c>
      <c r="C30" s="212">
        <f>'PROGRESS PAYMT #7'!C30</f>
        <v>14111.932500000003</v>
      </c>
      <c r="D30" s="150">
        <f t="shared" si="0"/>
        <v>0.15530269541982022</v>
      </c>
      <c r="E30" s="27"/>
      <c r="F30" s="10"/>
      <c r="G30" s="29"/>
      <c r="H30" s="13"/>
      <c r="I30" s="16"/>
      <c r="J30" s="13"/>
      <c r="L30" s="91"/>
      <c r="M30" s="91"/>
      <c r="N30" s="91"/>
      <c r="O30" s="91"/>
      <c r="P30" s="91"/>
      <c r="Q30" s="91"/>
      <c r="R30" s="91"/>
      <c r="S30" s="91"/>
      <c r="T30" s="91"/>
      <c r="U30" s="91"/>
      <c r="V30" s="91"/>
      <c r="W30" s="91"/>
      <c r="X30" s="91"/>
      <c r="Y30" s="91"/>
      <c r="Z30" s="91"/>
      <c r="AA30" s="91"/>
      <c r="AB30" s="91"/>
      <c r="AC30" s="91"/>
      <c r="AD30" s="91"/>
      <c r="AE30" s="91"/>
      <c r="AF30" s="91"/>
      <c r="AG30" s="91"/>
    </row>
    <row r="31" spans="1:35" s="18" customFormat="1" ht="20.25" customHeight="1" x14ac:dyDescent="0.25">
      <c r="A31" s="147">
        <v>8</v>
      </c>
      <c r="B31" s="148">
        <f>'PROGRESS PAYMT #8'!B31</f>
        <v>134327.73899999983</v>
      </c>
      <c r="C31" s="212">
        <f>'PROGRESS PAYMT #8'!C31</f>
        <v>7069.8809999999939</v>
      </c>
      <c r="D31" s="150">
        <f t="shared" si="0"/>
        <v>7.7804480399645659E-2</v>
      </c>
      <c r="E31" s="30"/>
      <c r="F31" s="293"/>
      <c r="G31" s="293"/>
      <c r="H31" s="293"/>
      <c r="J31" s="24"/>
      <c r="L31" s="91"/>
      <c r="M31" s="91"/>
      <c r="N31" s="91"/>
      <c r="O31" s="91"/>
      <c r="P31" s="91"/>
      <c r="Q31" s="91"/>
      <c r="R31" s="91"/>
      <c r="S31" s="91"/>
      <c r="T31" s="91"/>
      <c r="U31" s="91"/>
      <c r="V31" s="91"/>
      <c r="W31" s="91"/>
      <c r="X31" s="91"/>
      <c r="Y31" s="91"/>
      <c r="Z31" s="91"/>
      <c r="AA31" s="91"/>
      <c r="AB31" s="91"/>
      <c r="AC31" s="91"/>
      <c r="AD31" s="91"/>
      <c r="AE31" s="91"/>
      <c r="AF31" s="91"/>
      <c r="AG31" s="91"/>
    </row>
    <row r="32" spans="1:35" s="18" customFormat="1" ht="20.25" customHeight="1" x14ac:dyDescent="0.25">
      <c r="A32" s="147">
        <v>9</v>
      </c>
      <c r="B32" s="148">
        <f>'PROGRESS PAYMT #9'!B32</f>
        <v>39203.982500000158</v>
      </c>
      <c r="C32" s="212">
        <f>'PROGRESS PAYMT #9'!C32</f>
        <v>2063.3675000000076</v>
      </c>
      <c r="D32" s="150">
        <f t="shared" si="0"/>
        <v>2.2707487751352069E-2</v>
      </c>
      <c r="E32" s="30"/>
      <c r="F32" s="293"/>
      <c r="G32" s="293"/>
      <c r="H32" s="293"/>
      <c r="J32" s="26"/>
      <c r="L32" s="91"/>
      <c r="M32" s="91"/>
      <c r="N32" s="91"/>
      <c r="O32" s="91"/>
      <c r="P32" s="91"/>
      <c r="Q32" s="91"/>
      <c r="R32" s="91"/>
      <c r="S32" s="91"/>
      <c r="T32" s="91"/>
      <c r="U32" s="91"/>
      <c r="V32" s="91"/>
      <c r="W32" s="91"/>
      <c r="X32" s="91"/>
      <c r="Y32" s="91"/>
      <c r="Z32" s="91"/>
      <c r="AA32" s="91"/>
      <c r="AB32" s="91"/>
      <c r="AC32" s="91"/>
      <c r="AD32" s="91"/>
      <c r="AE32" s="91"/>
      <c r="AF32" s="91"/>
      <c r="AG32" s="91"/>
    </row>
    <row r="33" spans="1:35" s="18" customFormat="1" ht="20.25" customHeight="1" x14ac:dyDescent="0.25">
      <c r="A33" s="147">
        <v>10</v>
      </c>
      <c r="B33" s="148">
        <f>'PROGRESS PAYMT #10'!B33</f>
        <v>103975.87549999985</v>
      </c>
      <c r="C33" s="212">
        <f>'PROGRESS PAYMT #10'!C33</f>
        <v>5472.414499999999</v>
      </c>
      <c r="D33" s="150">
        <f t="shared" si="0"/>
        <v>6.0224262148682081E-2</v>
      </c>
      <c r="E33" s="31"/>
      <c r="F33" s="298"/>
      <c r="G33" s="293"/>
      <c r="H33" s="297"/>
      <c r="J33" s="24"/>
      <c r="L33" s="91"/>
      <c r="M33" s="91"/>
      <c r="N33" s="91"/>
      <c r="O33" s="91"/>
      <c r="P33" s="91"/>
      <c r="Q33" s="91"/>
      <c r="R33" s="91"/>
      <c r="S33" s="91"/>
      <c r="T33" s="91"/>
      <c r="U33" s="91"/>
      <c r="V33" s="91"/>
      <c r="W33" s="91"/>
      <c r="X33" s="91"/>
      <c r="Y33" s="91"/>
      <c r="Z33" s="91"/>
      <c r="AA33" s="91"/>
      <c r="AB33" s="91"/>
      <c r="AC33" s="91"/>
      <c r="AD33" s="91"/>
      <c r="AE33" s="91"/>
      <c r="AF33" s="91"/>
      <c r="AG33" s="91"/>
    </row>
    <row r="34" spans="1:35" s="18" customFormat="1" ht="20.25" customHeight="1" thickBot="1" x14ac:dyDescent="0.3">
      <c r="A34" s="147">
        <v>11</v>
      </c>
      <c r="B34" s="214">
        <f>'PROGRESS PAYMT #11'!B34</f>
        <v>56312.998000000138</v>
      </c>
      <c r="C34" s="213">
        <f>'PROGRESS PAYMT #11'!C34</f>
        <v>2963.8420000000042</v>
      </c>
      <c r="D34" s="150">
        <f t="shared" si="0"/>
        <v>3.2617265664959198E-2</v>
      </c>
      <c r="E34" s="15"/>
      <c r="F34" s="298"/>
      <c r="G34" s="293"/>
      <c r="H34" s="297"/>
      <c r="J34" s="15"/>
      <c r="L34" s="91"/>
      <c r="M34" s="91"/>
      <c r="N34" s="91"/>
      <c r="O34" s="91"/>
      <c r="P34" s="91"/>
      <c r="Q34" s="91"/>
      <c r="R34" s="91"/>
      <c r="S34" s="91"/>
      <c r="T34" s="91"/>
      <c r="U34" s="91"/>
      <c r="V34" s="91"/>
      <c r="W34" s="91"/>
      <c r="X34" s="91"/>
      <c r="Y34" s="91"/>
      <c r="Z34" s="91"/>
      <c r="AA34" s="91"/>
      <c r="AB34" s="91"/>
      <c r="AC34" s="91"/>
      <c r="AD34" s="91"/>
      <c r="AE34" s="91"/>
      <c r="AF34" s="91"/>
      <c r="AG34" s="91"/>
    </row>
    <row r="35" spans="1:35" s="18" customFormat="1" ht="20.25" customHeight="1" x14ac:dyDescent="0.25">
      <c r="A35" s="147" t="s">
        <v>71</v>
      </c>
      <c r="B35" s="214">
        <v>90867.27</v>
      </c>
      <c r="C35" s="213">
        <v>-90867.27</v>
      </c>
      <c r="D35" s="150">
        <f t="shared" si="0"/>
        <v>0</v>
      </c>
      <c r="E35" s="15"/>
      <c r="F35" s="270" t="s">
        <v>7</v>
      </c>
      <c r="G35" s="271"/>
      <c r="H35" s="271"/>
      <c r="I35" s="272"/>
      <c r="J35" s="24"/>
      <c r="L35" s="91"/>
      <c r="M35" s="91"/>
      <c r="N35" s="91"/>
      <c r="O35" s="91"/>
      <c r="P35" s="91"/>
      <c r="Q35" s="91"/>
      <c r="R35" s="91"/>
      <c r="S35" s="91"/>
      <c r="T35" s="91"/>
      <c r="U35" s="91"/>
      <c r="V35" s="91"/>
      <c r="W35" s="91"/>
      <c r="X35" s="91"/>
      <c r="Y35" s="91"/>
      <c r="Z35" s="91"/>
      <c r="AA35" s="91"/>
      <c r="AB35" s="91"/>
      <c r="AC35" s="91"/>
      <c r="AD35" s="91"/>
      <c r="AE35" s="91"/>
      <c r="AF35" s="91"/>
      <c r="AG35" s="91"/>
    </row>
    <row r="36" spans="1:35" s="18" customFormat="1" ht="20.25" customHeight="1" thickBot="1" x14ac:dyDescent="0.3">
      <c r="A36" s="147">
        <v>13</v>
      </c>
      <c r="B36" s="214"/>
      <c r="C36" s="213"/>
      <c r="D36" s="150">
        <f t="shared" si="0"/>
        <v>0</v>
      </c>
      <c r="E36" s="15"/>
      <c r="F36" s="273"/>
      <c r="G36" s="274"/>
      <c r="H36" s="274"/>
      <c r="I36" s="275"/>
      <c r="J36" s="15"/>
      <c r="L36" s="91"/>
      <c r="M36" s="91"/>
      <c r="N36" s="91"/>
      <c r="O36" s="91"/>
      <c r="P36" s="91"/>
      <c r="Q36" s="91"/>
      <c r="R36" s="91"/>
      <c r="S36" s="91"/>
      <c r="T36" s="91"/>
      <c r="U36" s="91"/>
      <c r="V36" s="91"/>
      <c r="W36" s="91"/>
      <c r="X36" s="91"/>
      <c r="Y36" s="91"/>
      <c r="Z36" s="91"/>
      <c r="AA36" s="91"/>
      <c r="AB36" s="91"/>
      <c r="AC36" s="91"/>
      <c r="AD36" s="91"/>
      <c r="AE36" s="91"/>
      <c r="AF36" s="91"/>
      <c r="AG36" s="91"/>
    </row>
    <row r="37" spans="1:35" s="18" customFormat="1" ht="20.25" customHeight="1" thickBot="1" x14ac:dyDescent="0.3">
      <c r="A37" s="147">
        <v>14</v>
      </c>
      <c r="B37" s="214"/>
      <c r="C37" s="213"/>
      <c r="D37" s="150">
        <f t="shared" si="0"/>
        <v>0</v>
      </c>
      <c r="E37" s="15"/>
      <c r="F37" s="266" t="s">
        <v>43</v>
      </c>
      <c r="G37" s="267"/>
      <c r="H37" s="267" t="s">
        <v>60</v>
      </c>
      <c r="I37" s="276"/>
      <c r="J37" s="15"/>
      <c r="L37" s="91"/>
      <c r="M37" s="91"/>
      <c r="N37" s="91"/>
      <c r="O37" s="91"/>
      <c r="P37" s="91"/>
      <c r="Q37" s="91"/>
      <c r="R37" s="91"/>
      <c r="S37" s="91"/>
      <c r="T37" s="91"/>
      <c r="U37" s="91"/>
      <c r="V37" s="91"/>
      <c r="W37" s="91"/>
      <c r="X37" s="91"/>
      <c r="Y37" s="91"/>
      <c r="Z37" s="91"/>
      <c r="AA37" s="91"/>
      <c r="AB37" s="91"/>
      <c r="AC37" s="91"/>
      <c r="AD37" s="91"/>
      <c r="AE37" s="91"/>
      <c r="AF37" s="91"/>
      <c r="AG37" s="91"/>
    </row>
    <row r="38" spans="1:35" s="18" customFormat="1" ht="20.25" customHeight="1" x14ac:dyDescent="0.25">
      <c r="A38" s="147">
        <v>15</v>
      </c>
      <c r="B38" s="152"/>
      <c r="C38" s="213"/>
      <c r="D38" s="150">
        <f t="shared" si="0"/>
        <v>0</v>
      </c>
      <c r="E38" s="15"/>
      <c r="F38" s="302" t="str">
        <f>DATA!H13</f>
        <v>04-5150-707587</v>
      </c>
      <c r="G38" s="303"/>
      <c r="H38" s="268">
        <f>(IF(ISBLANK(DATA!H25), "", DATA!H25*0.95))</f>
        <v>0</v>
      </c>
      <c r="I38" s="269"/>
      <c r="J38" s="15"/>
      <c r="L38" s="91"/>
      <c r="M38" s="91"/>
      <c r="N38" s="91"/>
      <c r="O38" s="91"/>
      <c r="P38" s="91"/>
      <c r="Q38" s="91"/>
      <c r="R38" s="91"/>
      <c r="S38" s="91"/>
      <c r="T38" s="91"/>
      <c r="U38" s="91"/>
      <c r="V38" s="91"/>
      <c r="W38" s="91"/>
      <c r="X38" s="91"/>
      <c r="Y38" s="91"/>
      <c r="Z38" s="91"/>
      <c r="AA38" s="91"/>
      <c r="AB38" s="91"/>
      <c r="AC38" s="91"/>
      <c r="AD38" s="91"/>
      <c r="AE38" s="91"/>
      <c r="AF38" s="91"/>
      <c r="AG38" s="91"/>
    </row>
    <row r="39" spans="1:35" s="18" customFormat="1" ht="20.25" customHeight="1" x14ac:dyDescent="0.25">
      <c r="A39" s="147">
        <v>16</v>
      </c>
      <c r="B39" s="152"/>
      <c r="C39" s="152"/>
      <c r="D39" s="150">
        <f t="shared" si="0"/>
        <v>0</v>
      </c>
      <c r="E39" s="15"/>
      <c r="F39" s="262" t="str">
        <f>IF(ISBLANK(DATA!I13), "", DATA!I13)</f>
        <v/>
      </c>
      <c r="G39" s="263"/>
      <c r="H39" s="277" t="str">
        <f>(IF(ISBLANK(DATA!I25), "", DATA!I25*0.95))</f>
        <v/>
      </c>
      <c r="I39" s="278"/>
      <c r="J39" s="15"/>
      <c r="K39" s="103"/>
      <c r="L39" s="91"/>
      <c r="M39" s="91"/>
      <c r="N39" s="91"/>
      <c r="O39" s="91"/>
      <c r="P39" s="91"/>
      <c r="Q39" s="91"/>
      <c r="R39" s="91"/>
      <c r="S39" s="91"/>
      <c r="T39" s="91"/>
      <c r="U39" s="91"/>
      <c r="V39" s="91"/>
      <c r="W39" s="91"/>
      <c r="X39" s="91"/>
      <c r="Y39" s="91"/>
      <c r="Z39" s="91"/>
      <c r="AA39" s="91"/>
      <c r="AB39" s="91"/>
      <c r="AC39" s="91"/>
      <c r="AD39" s="91"/>
      <c r="AE39" s="91"/>
      <c r="AF39" s="91"/>
      <c r="AG39" s="91"/>
    </row>
    <row r="40" spans="1:35" s="18" customFormat="1" ht="20.25" customHeight="1" x14ac:dyDescent="0.25">
      <c r="A40" s="147">
        <v>17</v>
      </c>
      <c r="B40" s="152"/>
      <c r="C40" s="152"/>
      <c r="D40" s="150">
        <f t="shared" si="0"/>
        <v>0</v>
      </c>
      <c r="E40" s="15"/>
      <c r="F40" s="262" t="str">
        <f>IF(ISBLANK(DATA!J13), "", DATA!J13)</f>
        <v/>
      </c>
      <c r="G40" s="263"/>
      <c r="H40" s="277" t="str">
        <f>(IF(ISBLANK(DATA!J25), "", DATA!J25*0.95))</f>
        <v/>
      </c>
      <c r="I40" s="278"/>
      <c r="J40" s="15"/>
      <c r="K40" s="104" t="s">
        <v>62</v>
      </c>
      <c r="L40" s="91"/>
      <c r="M40" s="91"/>
      <c r="N40" s="91"/>
      <c r="O40" s="91"/>
      <c r="P40" s="91"/>
      <c r="Q40" s="91"/>
      <c r="R40" s="91"/>
      <c r="S40" s="91"/>
      <c r="T40" s="91"/>
      <c r="U40" s="91"/>
      <c r="V40" s="91"/>
      <c r="W40" s="91"/>
      <c r="X40" s="91"/>
      <c r="Y40" s="91"/>
      <c r="Z40" s="91"/>
      <c r="AA40" s="91"/>
      <c r="AB40" s="91"/>
      <c r="AC40" s="91"/>
      <c r="AD40" s="91"/>
      <c r="AE40" s="91"/>
      <c r="AF40" s="91"/>
      <c r="AG40" s="91"/>
    </row>
    <row r="41" spans="1:35" s="106" customFormat="1" ht="20.25" customHeight="1" thickBot="1" x14ac:dyDescent="0.3">
      <c r="A41" s="147">
        <v>18</v>
      </c>
      <c r="B41" s="153"/>
      <c r="C41" s="153"/>
      <c r="D41" s="150">
        <f t="shared" si="0"/>
        <v>0</v>
      </c>
      <c r="E41" s="32"/>
      <c r="F41" s="264" t="str">
        <f>IF(ISBLANK(DATA!K13), "", DATA!K13)</f>
        <v/>
      </c>
      <c r="G41" s="265"/>
      <c r="H41" s="279" t="str">
        <f>(IF(ISBLANK(DATA!K25), "", DATA!K25*0.95))</f>
        <v/>
      </c>
      <c r="I41" s="280"/>
      <c r="J41" s="33"/>
      <c r="K41" s="50">
        <f>IF(ROUND(H42,2)=ROUND(H19,2), "CHECKS", )</f>
        <v>0</v>
      </c>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row>
    <row r="42" spans="1:35" s="108" customFormat="1" ht="20.25" customHeight="1" thickBot="1" x14ac:dyDescent="0.3">
      <c r="A42" s="147">
        <v>19</v>
      </c>
      <c r="B42" s="153"/>
      <c r="C42" s="153"/>
      <c r="D42" s="150">
        <f t="shared" si="0"/>
        <v>0</v>
      </c>
      <c r="E42" s="32"/>
      <c r="F42" s="257" t="s">
        <v>61</v>
      </c>
      <c r="G42" s="258"/>
      <c r="H42" s="255">
        <f>B35</f>
        <v>90867.27</v>
      </c>
      <c r="I42" s="256"/>
      <c r="J42" s="32"/>
      <c r="K42" s="50" t="str">
        <f>IF(ROUND(H42,2)=ROUND(B32,2), "CHECKS", "WRONG")</f>
        <v>WRONG</v>
      </c>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row>
    <row r="43" spans="1:35" ht="20.25" customHeight="1" thickBot="1" x14ac:dyDescent="0.3">
      <c r="A43" s="154">
        <v>20</v>
      </c>
      <c r="B43" s="155"/>
      <c r="C43" s="155"/>
      <c r="D43" s="156">
        <f t="shared" si="0"/>
        <v>0</v>
      </c>
      <c r="E43" s="8"/>
      <c r="F43" s="16"/>
      <c r="G43" s="27"/>
      <c r="H43" s="27"/>
      <c r="I43" s="8"/>
      <c r="J43" s="8"/>
      <c r="K43" s="50" t="str">
        <f>IF(B44+C44+I19-E19=C19,"CHECKS","WRONG")</f>
        <v>WRONG</v>
      </c>
      <c r="L43" s="91"/>
      <c r="M43" s="91"/>
      <c r="N43" s="91"/>
      <c r="O43" s="91"/>
      <c r="P43" s="91"/>
      <c r="Q43" s="91"/>
      <c r="R43" s="91"/>
      <c r="S43" s="91"/>
      <c r="T43" s="91"/>
      <c r="U43" s="91"/>
      <c r="V43" s="91"/>
      <c r="W43" s="91"/>
      <c r="X43" s="91"/>
      <c r="Y43" s="91"/>
      <c r="Z43" s="91"/>
      <c r="AA43" s="91"/>
      <c r="AB43" s="91"/>
      <c r="AC43" s="91"/>
      <c r="AD43" s="91"/>
      <c r="AE43" s="91"/>
      <c r="AF43" s="91"/>
      <c r="AG43" s="91"/>
      <c r="AH43" s="91"/>
      <c r="AI43" s="91"/>
    </row>
    <row r="44" spans="1:35" ht="20.25" customHeight="1" thickBot="1" x14ac:dyDescent="0.3">
      <c r="A44" s="136" t="s">
        <v>14</v>
      </c>
      <c r="B44" s="137">
        <f>SUM(B24:B43)</f>
        <v>1817345.4665000001</v>
      </c>
      <c r="C44" s="138">
        <f>SUM(C24:C43)</f>
        <v>3.5000000061700121E-3</v>
      </c>
      <c r="D44" s="139">
        <f>SUM(D24:D43)</f>
        <v>0.99999999999999989</v>
      </c>
      <c r="E44" s="34"/>
      <c r="F44" s="16"/>
      <c r="G44" s="27"/>
      <c r="H44" s="27"/>
      <c r="I44" s="8"/>
      <c r="J44" s="8"/>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row>
    <row r="45" spans="1:35" ht="14.25" customHeight="1" x14ac:dyDescent="0.25">
      <c r="A45" s="8"/>
      <c r="B45" s="8"/>
      <c r="C45" s="8"/>
      <c r="D45" s="8"/>
      <c r="E45" s="8"/>
      <c r="F45" s="8"/>
      <c r="G45" s="42"/>
      <c r="H45" s="43"/>
      <c r="J45" s="8"/>
      <c r="L45" s="91"/>
      <c r="M45" s="91"/>
      <c r="N45" s="91"/>
      <c r="O45" s="91"/>
      <c r="P45" s="91"/>
      <c r="Q45" s="91"/>
      <c r="R45" s="91"/>
      <c r="S45" s="91"/>
      <c r="T45" s="91"/>
      <c r="U45" s="91"/>
      <c r="V45" s="91"/>
      <c r="W45" s="91"/>
      <c r="X45" s="91"/>
      <c r="Y45" s="91"/>
      <c r="Z45" s="91"/>
      <c r="AA45" s="91"/>
      <c r="AB45" s="91"/>
      <c r="AC45" s="91"/>
      <c r="AD45" s="91"/>
      <c r="AE45" s="91"/>
      <c r="AF45" s="91"/>
      <c r="AG45" s="91"/>
      <c r="AH45" s="91"/>
      <c r="AI45" s="91"/>
    </row>
    <row r="46" spans="1:35" ht="39" customHeight="1" thickBot="1" x14ac:dyDescent="0.25">
      <c r="A46" s="35"/>
      <c r="B46" s="35"/>
      <c r="C46" s="35"/>
      <c r="D46" s="35"/>
      <c r="E46" s="15"/>
      <c r="F46" s="44"/>
      <c r="G46" s="45"/>
      <c r="H46" s="46"/>
      <c r="I46" s="47"/>
      <c r="J46" s="36"/>
      <c r="R46" s="91"/>
      <c r="S46" s="91"/>
      <c r="T46" s="91"/>
      <c r="U46" s="91"/>
      <c r="V46" s="91"/>
      <c r="W46" s="91"/>
      <c r="X46" s="91"/>
      <c r="Y46" s="91"/>
      <c r="Z46" s="91"/>
      <c r="AA46" s="91"/>
      <c r="AB46" s="91"/>
      <c r="AC46" s="91"/>
      <c r="AD46" s="91"/>
      <c r="AE46" s="91"/>
      <c r="AF46" s="91"/>
      <c r="AG46" s="91"/>
      <c r="AH46" s="91"/>
      <c r="AI46" s="91"/>
    </row>
    <row r="47" spans="1:35" ht="18" customHeight="1" x14ac:dyDescent="0.25">
      <c r="A47" s="13" t="s">
        <v>22</v>
      </c>
      <c r="B47" s="8"/>
      <c r="C47" s="8"/>
      <c r="D47" s="11" t="s">
        <v>8</v>
      </c>
      <c r="E47" s="37"/>
      <c r="F47" s="13" t="s">
        <v>21</v>
      </c>
      <c r="G47" s="15"/>
      <c r="H47" s="8"/>
      <c r="I47" s="11" t="s">
        <v>8</v>
      </c>
      <c r="J47" s="39"/>
      <c r="L47" s="91"/>
      <c r="M47" s="91"/>
      <c r="N47" s="91"/>
      <c r="O47" s="91"/>
      <c r="P47" s="91"/>
      <c r="Q47" s="91"/>
      <c r="R47" s="91"/>
      <c r="S47" s="91"/>
      <c r="T47" s="91"/>
      <c r="U47" s="91"/>
      <c r="V47" s="91"/>
      <c r="W47" s="91"/>
      <c r="X47" s="91"/>
      <c r="Y47" s="91"/>
      <c r="Z47" s="91"/>
      <c r="AA47" s="91"/>
      <c r="AB47" s="91"/>
      <c r="AC47" s="91"/>
      <c r="AD47" s="91"/>
      <c r="AE47" s="91"/>
      <c r="AF47" s="91"/>
      <c r="AG47" s="91"/>
      <c r="AH47" s="91"/>
      <c r="AI47" s="91"/>
    </row>
    <row r="48" spans="1:35" ht="9" customHeight="1" x14ac:dyDescent="0.25">
      <c r="A48" s="8"/>
      <c r="B48" s="13"/>
      <c r="C48" s="8"/>
      <c r="D48" s="13"/>
      <c r="E48" s="37"/>
      <c r="F48" s="38"/>
      <c r="J48" s="8"/>
      <c r="L48" s="91"/>
      <c r="M48" s="91"/>
      <c r="N48" s="91"/>
      <c r="O48" s="91"/>
      <c r="P48" s="91"/>
      <c r="Q48" s="91"/>
      <c r="R48" s="91"/>
      <c r="S48" s="91"/>
      <c r="T48" s="91"/>
      <c r="U48" s="91"/>
      <c r="V48" s="91"/>
      <c r="W48" s="91"/>
      <c r="X48" s="91"/>
      <c r="Y48" s="91"/>
      <c r="Z48" s="91"/>
      <c r="AA48" s="91"/>
      <c r="AB48" s="91"/>
      <c r="AC48" s="91"/>
      <c r="AD48" s="91"/>
      <c r="AE48" s="91"/>
      <c r="AF48" s="91"/>
      <c r="AG48" s="91"/>
      <c r="AH48" s="91"/>
      <c r="AI48" s="91"/>
    </row>
    <row r="49" spans="1:35" ht="14.25" customHeight="1" thickBot="1" x14ac:dyDescent="0.3">
      <c r="A49" s="40"/>
      <c r="B49" s="40"/>
      <c r="C49" s="40"/>
      <c r="D49" s="40"/>
      <c r="E49" s="37"/>
      <c r="F49" s="38"/>
      <c r="J49" s="8"/>
      <c r="L49" s="91"/>
      <c r="M49" s="91"/>
      <c r="N49" s="91"/>
      <c r="O49" s="91"/>
      <c r="P49" s="91"/>
      <c r="Q49" s="91"/>
      <c r="R49" s="91"/>
      <c r="S49" s="91"/>
      <c r="T49" s="91"/>
      <c r="U49" s="91"/>
      <c r="V49" s="91"/>
      <c r="W49" s="91"/>
      <c r="X49" s="91"/>
      <c r="Y49" s="91"/>
      <c r="Z49" s="91"/>
      <c r="AA49" s="91"/>
      <c r="AB49" s="91"/>
      <c r="AC49" s="91"/>
      <c r="AD49" s="91"/>
      <c r="AE49" s="91"/>
      <c r="AF49" s="91"/>
      <c r="AG49" s="91"/>
      <c r="AH49" s="91"/>
      <c r="AI49" s="91"/>
    </row>
    <row r="50" spans="1:35" ht="16.5" customHeight="1" x14ac:dyDescent="0.25">
      <c r="A50" s="5" t="s">
        <v>37</v>
      </c>
      <c r="B50" s="8"/>
      <c r="C50" s="13"/>
      <c r="D50" s="11" t="s">
        <v>8</v>
      </c>
      <c r="E50" s="37"/>
      <c r="F50" s="38"/>
      <c r="J50" s="8"/>
      <c r="L50" s="91"/>
      <c r="M50" s="91"/>
      <c r="N50" s="91"/>
      <c r="O50" s="91"/>
      <c r="P50" s="91"/>
      <c r="Q50" s="91"/>
      <c r="R50" s="91"/>
      <c r="S50" s="91"/>
      <c r="T50" s="91"/>
      <c r="U50" s="91"/>
      <c r="V50" s="91"/>
      <c r="W50" s="91"/>
      <c r="X50" s="91"/>
      <c r="Y50" s="91"/>
      <c r="Z50" s="91"/>
      <c r="AA50" s="91"/>
      <c r="AB50" s="91"/>
      <c r="AC50" s="91"/>
      <c r="AD50" s="91"/>
      <c r="AE50" s="91"/>
      <c r="AF50" s="91"/>
      <c r="AG50" s="91"/>
      <c r="AH50" s="91"/>
      <c r="AI50" s="91"/>
    </row>
    <row r="51" spans="1:35" ht="9.75" customHeight="1" x14ac:dyDescent="0.25">
      <c r="A51" s="5"/>
      <c r="B51" s="8"/>
      <c r="C51" s="13"/>
      <c r="D51" s="11"/>
      <c r="E51" s="8"/>
      <c r="F51" s="8"/>
      <c r="J51" s="8"/>
      <c r="L51" s="91"/>
      <c r="M51" s="91"/>
      <c r="N51" s="91"/>
      <c r="O51" s="91"/>
      <c r="P51" s="91"/>
      <c r="Q51" s="91"/>
      <c r="R51" s="91"/>
      <c r="S51" s="91"/>
      <c r="T51" s="91"/>
      <c r="U51" s="91"/>
      <c r="V51" s="91"/>
      <c r="W51" s="91"/>
      <c r="X51" s="91"/>
      <c r="Y51" s="91"/>
      <c r="Z51" s="91"/>
      <c r="AA51" s="91"/>
      <c r="AB51" s="91"/>
      <c r="AC51" s="91"/>
      <c r="AD51" s="91"/>
      <c r="AE51" s="91"/>
      <c r="AF51" s="91"/>
      <c r="AG51" s="91"/>
      <c r="AH51" s="91"/>
      <c r="AI51" s="91"/>
    </row>
    <row r="52" spans="1:35" s="18" customFormat="1" ht="8.25" customHeight="1" thickBot="1" x14ac:dyDescent="0.25">
      <c r="E52" s="41"/>
      <c r="K52" s="99"/>
      <c r="L52" s="91"/>
      <c r="M52" s="91"/>
      <c r="N52" s="91"/>
      <c r="O52" s="91"/>
      <c r="P52" s="91"/>
      <c r="Q52" s="91"/>
      <c r="R52" s="91"/>
      <c r="S52" s="91"/>
      <c r="T52" s="91"/>
      <c r="U52" s="91"/>
      <c r="V52" s="91"/>
      <c r="W52" s="91"/>
      <c r="X52" s="91"/>
      <c r="Y52" s="91"/>
      <c r="Z52" s="91"/>
      <c r="AA52" s="91"/>
      <c r="AB52" s="91"/>
      <c r="AC52" s="91"/>
      <c r="AD52" s="91"/>
      <c r="AE52" s="91"/>
      <c r="AF52" s="91"/>
      <c r="AG52" s="91"/>
      <c r="AH52" s="91"/>
      <c r="AI52" s="91"/>
    </row>
    <row r="53" spans="1:35" s="18" customFormat="1" ht="23.25" customHeight="1" x14ac:dyDescent="0.2">
      <c r="A53" s="285" t="s">
        <v>16</v>
      </c>
      <c r="B53" s="286"/>
      <c r="C53" s="286"/>
      <c r="D53" s="286"/>
      <c r="E53" s="286"/>
      <c r="F53" s="286"/>
      <c r="G53" s="286"/>
      <c r="H53" s="286"/>
      <c r="I53" s="287"/>
      <c r="K53" s="99"/>
      <c r="L53" s="91"/>
      <c r="M53" s="91"/>
      <c r="N53" s="91"/>
      <c r="O53" s="91"/>
      <c r="P53" s="91"/>
      <c r="Q53" s="91"/>
      <c r="R53" s="91"/>
      <c r="S53" s="91"/>
      <c r="T53" s="91"/>
      <c r="U53" s="91"/>
      <c r="V53" s="91"/>
      <c r="W53" s="91"/>
      <c r="X53" s="91"/>
      <c r="Y53" s="91"/>
      <c r="Z53" s="91"/>
      <c r="AA53" s="91"/>
      <c r="AB53" s="91"/>
      <c r="AC53" s="91"/>
      <c r="AD53" s="91"/>
      <c r="AE53" s="91"/>
      <c r="AF53" s="91"/>
      <c r="AG53" s="91"/>
      <c r="AH53" s="91"/>
      <c r="AI53" s="91"/>
    </row>
    <row r="54" spans="1:35" s="18" customFormat="1" ht="13.35" customHeight="1" thickBot="1" x14ac:dyDescent="0.25">
      <c r="A54" s="288"/>
      <c r="B54" s="289"/>
      <c r="C54" s="289"/>
      <c r="D54" s="289"/>
      <c r="E54" s="289"/>
      <c r="F54" s="289"/>
      <c r="G54" s="289"/>
      <c r="H54" s="289"/>
      <c r="I54" s="290"/>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row>
    <row r="55" spans="1:35" s="18" customFormat="1" ht="13.35" customHeight="1" x14ac:dyDescent="0.2">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row>
    <row r="56" spans="1:35" s="18" customFormat="1" ht="19.5" customHeight="1" x14ac:dyDescent="0.2">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row>
    <row r="57" spans="1:35" s="18" customFormat="1" ht="13.35" customHeight="1" x14ac:dyDescent="0.25">
      <c r="A57" s="8"/>
      <c r="B57" s="8"/>
      <c r="C57" s="8"/>
      <c r="D57" s="5"/>
      <c r="E57" s="5"/>
      <c r="F57" s="8"/>
      <c r="G57" s="5"/>
      <c r="H57" s="8"/>
      <c r="I57" s="13"/>
      <c r="J57" s="1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row>
    <row r="58" spans="1:35" s="18" customFormat="1" ht="18" customHeight="1" x14ac:dyDescent="0.25">
      <c r="J58" s="8"/>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row>
    <row r="59" spans="1:35" s="18" customFormat="1" ht="18" customHeight="1" x14ac:dyDescent="0.2">
      <c r="J59" s="15"/>
      <c r="K59" s="91"/>
      <c r="L59" s="91"/>
      <c r="M59" s="91"/>
      <c r="N59" s="91"/>
      <c r="O59" s="91"/>
      <c r="P59" s="91"/>
      <c r="Q59" s="91"/>
      <c r="R59" s="91"/>
      <c r="S59" s="91"/>
      <c r="T59" s="91"/>
      <c r="U59" s="91"/>
      <c r="V59" s="91"/>
      <c r="W59" s="91"/>
      <c r="X59" s="91"/>
      <c r="Y59" s="91"/>
      <c r="Z59" s="91"/>
      <c r="AA59" s="91"/>
      <c r="AB59" s="91"/>
      <c r="AC59" s="91"/>
      <c r="AD59" s="91"/>
      <c r="AE59" s="91"/>
      <c r="AF59" s="91"/>
      <c r="AG59" s="91"/>
      <c r="AH59" s="91"/>
      <c r="AI59" s="91"/>
    </row>
    <row r="60" spans="1:35" s="18" customFormat="1" ht="13.35" customHeight="1" x14ac:dyDescent="0.25">
      <c r="A60" s="8"/>
      <c r="B60" s="8"/>
      <c r="C60" s="8"/>
      <c r="D60" s="5"/>
      <c r="E60" s="5"/>
      <c r="F60" s="109"/>
      <c r="G60" s="109"/>
      <c r="H60" s="13"/>
      <c r="I60" s="13"/>
      <c r="J60" s="13"/>
      <c r="K60" s="91"/>
      <c r="L60" s="91"/>
      <c r="M60" s="91"/>
      <c r="N60" s="91"/>
      <c r="O60" s="91"/>
      <c r="P60" s="91"/>
      <c r="Q60" s="91"/>
      <c r="R60" s="91"/>
      <c r="S60" s="91"/>
      <c r="T60" s="91"/>
      <c r="U60" s="91"/>
      <c r="V60" s="91"/>
      <c r="W60" s="91"/>
      <c r="X60" s="91"/>
      <c r="Y60" s="91"/>
      <c r="Z60" s="91"/>
      <c r="AA60" s="91"/>
      <c r="AB60" s="91"/>
      <c r="AC60" s="91"/>
      <c r="AD60" s="91"/>
      <c r="AE60" s="91"/>
      <c r="AF60" s="91"/>
      <c r="AG60" s="91"/>
      <c r="AH60" s="91"/>
      <c r="AI60" s="91"/>
    </row>
    <row r="61" spans="1:35" s="18" customFormat="1" ht="13.35" customHeight="1" x14ac:dyDescent="0.25">
      <c r="J61" s="110"/>
      <c r="K61" s="91"/>
      <c r="L61" s="91"/>
      <c r="M61" s="91"/>
      <c r="N61" s="91"/>
      <c r="O61" s="91"/>
      <c r="P61" s="91"/>
      <c r="Q61" s="91"/>
      <c r="R61" s="91"/>
      <c r="S61" s="91"/>
      <c r="T61" s="91"/>
      <c r="U61" s="91"/>
      <c r="V61" s="91"/>
      <c r="W61" s="91"/>
      <c r="X61" s="91"/>
      <c r="Y61" s="91"/>
      <c r="Z61" s="91"/>
      <c r="AA61" s="91"/>
      <c r="AB61" s="91"/>
      <c r="AC61" s="91"/>
      <c r="AD61" s="91"/>
      <c r="AE61" s="91"/>
      <c r="AF61" s="91"/>
      <c r="AG61" s="91"/>
      <c r="AH61" s="91"/>
      <c r="AI61" s="91"/>
    </row>
    <row r="62" spans="1:35" s="18" customFormat="1" ht="22.5" customHeight="1" x14ac:dyDescent="0.2">
      <c r="J62" s="11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row>
    <row r="63" spans="1:35" s="18" customFormat="1" ht="13.35" customHeight="1" x14ac:dyDescent="0.25">
      <c r="A63" s="91"/>
      <c r="B63" s="91"/>
      <c r="C63" s="91"/>
      <c r="D63" s="91"/>
      <c r="E63" s="91"/>
      <c r="F63" s="112"/>
      <c r="G63" s="112"/>
      <c r="H63" s="92"/>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row>
    <row r="64" spans="1:35" s="18" customFormat="1" ht="13.35" customHeight="1" x14ac:dyDescent="0.25">
      <c r="A64" s="91"/>
      <c r="B64" s="91"/>
      <c r="C64" s="91"/>
      <c r="D64" s="91"/>
      <c r="E64" s="91"/>
      <c r="F64" s="112"/>
      <c r="G64" s="112"/>
      <c r="H64" s="92"/>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row>
    <row r="65" spans="1:35" s="18" customFormat="1" ht="13.35" customHeight="1" x14ac:dyDescent="0.25">
      <c r="A65" s="91"/>
      <c r="B65" s="91"/>
      <c r="C65" s="91"/>
      <c r="D65" s="91"/>
      <c r="E65" s="91"/>
      <c r="F65" s="112"/>
      <c r="G65" s="112"/>
      <c r="H65" s="92"/>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row>
    <row r="66" spans="1:35" s="18" customFormat="1" ht="13.35" customHeight="1" x14ac:dyDescent="0.25">
      <c r="A66" s="91"/>
      <c r="B66" s="91"/>
      <c r="C66" s="91"/>
      <c r="D66" s="91"/>
      <c r="E66" s="91"/>
      <c r="F66" s="112"/>
      <c r="G66" s="112"/>
      <c r="H66" s="92"/>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row>
    <row r="67" spans="1:35" s="18" customFormat="1" ht="13.35" customHeight="1" x14ac:dyDescent="0.25">
      <c r="A67" s="91"/>
      <c r="B67" s="91"/>
      <c r="C67" s="91"/>
      <c r="D67" s="91"/>
      <c r="E67" s="91"/>
      <c r="F67" s="112"/>
      <c r="G67" s="112"/>
      <c r="H67" s="92"/>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row>
    <row r="68" spans="1:35" s="18" customFormat="1" ht="13.35" customHeight="1" x14ac:dyDescent="0.25">
      <c r="A68" s="91"/>
      <c r="B68" s="91"/>
      <c r="C68" s="91"/>
      <c r="D68" s="91"/>
      <c r="E68" s="91"/>
      <c r="F68" s="112"/>
      <c r="G68" s="112"/>
      <c r="H68" s="92"/>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row>
    <row r="69" spans="1:35" s="18" customFormat="1" ht="13.35" customHeight="1" x14ac:dyDescent="0.25">
      <c r="A69" s="91"/>
      <c r="B69" s="91"/>
      <c r="C69" s="91"/>
      <c r="D69" s="91"/>
      <c r="E69" s="91"/>
      <c r="F69" s="112"/>
      <c r="G69" s="112"/>
      <c r="H69" s="92"/>
      <c r="I69" s="91"/>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91"/>
    </row>
    <row r="70" spans="1:35" s="18" customFormat="1" ht="13.35" customHeight="1" x14ac:dyDescent="0.25">
      <c r="A70" s="91"/>
      <c r="B70" s="91"/>
      <c r="C70" s="91"/>
      <c r="D70" s="91"/>
      <c r="E70" s="91"/>
      <c r="F70" s="112"/>
      <c r="G70" s="112"/>
      <c r="H70" s="92"/>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row>
    <row r="71" spans="1:35" s="18" customFormat="1" ht="13.35" customHeight="1" x14ac:dyDescent="0.25">
      <c r="A71" s="91"/>
      <c r="B71" s="91"/>
      <c r="C71" s="91"/>
      <c r="D71" s="91"/>
      <c r="E71" s="91"/>
      <c r="F71" s="112"/>
      <c r="G71" s="112"/>
      <c r="H71" s="92"/>
      <c r="I71" s="91"/>
      <c r="J71" s="91"/>
      <c r="K71" s="91"/>
      <c r="L71" s="91"/>
      <c r="M71" s="91"/>
      <c r="N71" s="91"/>
      <c r="O71" s="91"/>
      <c r="P71" s="91"/>
      <c r="Q71" s="91"/>
      <c r="R71" s="91"/>
      <c r="S71" s="91"/>
      <c r="T71" s="91"/>
      <c r="U71" s="91"/>
      <c r="V71" s="91"/>
      <c r="W71" s="91"/>
      <c r="X71" s="91"/>
      <c r="Y71" s="91"/>
      <c r="Z71" s="91"/>
      <c r="AA71" s="91"/>
      <c r="AB71" s="91"/>
      <c r="AC71" s="91"/>
      <c r="AD71" s="91"/>
      <c r="AE71" s="91"/>
      <c r="AF71" s="91"/>
      <c r="AG71" s="91"/>
      <c r="AH71" s="91"/>
      <c r="AI71" s="91"/>
    </row>
    <row r="72" spans="1:35" s="18" customFormat="1" ht="13.35" customHeight="1" x14ac:dyDescent="0.25">
      <c r="A72" s="91"/>
      <c r="B72" s="91"/>
      <c r="C72" s="91"/>
      <c r="D72" s="91"/>
      <c r="E72" s="91"/>
      <c r="F72" s="112"/>
      <c r="G72" s="112"/>
      <c r="H72" s="92"/>
      <c r="I72" s="91"/>
      <c r="J72" s="91"/>
      <c r="K72" s="91"/>
      <c r="L72" s="91"/>
      <c r="M72" s="91"/>
      <c r="N72" s="91"/>
      <c r="O72" s="91"/>
      <c r="P72" s="91"/>
      <c r="Q72" s="91"/>
      <c r="R72" s="91"/>
      <c r="S72" s="91"/>
      <c r="T72" s="91"/>
      <c r="U72" s="91"/>
      <c r="V72" s="91"/>
      <c r="W72" s="91"/>
      <c r="X72" s="91"/>
      <c r="Y72" s="91"/>
      <c r="Z72" s="91"/>
      <c r="AA72" s="91"/>
      <c r="AB72" s="91"/>
      <c r="AC72" s="91"/>
      <c r="AD72" s="91"/>
      <c r="AE72" s="91"/>
      <c r="AF72" s="91"/>
      <c r="AG72" s="91"/>
      <c r="AH72" s="91"/>
      <c r="AI72" s="91"/>
    </row>
    <row r="73" spans="1:35" s="18" customFormat="1" ht="13.35" customHeight="1" x14ac:dyDescent="0.25">
      <c r="A73" s="91"/>
      <c r="B73" s="91"/>
      <c r="C73" s="91"/>
      <c r="D73" s="91"/>
      <c r="E73" s="91"/>
      <c r="F73" s="112"/>
      <c r="G73" s="112"/>
      <c r="H73" s="92"/>
      <c r="I73" s="91"/>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row>
    <row r="74" spans="1:35" s="18" customFormat="1" ht="13.35" customHeight="1" x14ac:dyDescent="0.25">
      <c r="A74" s="91"/>
      <c r="B74" s="91"/>
      <c r="C74" s="91"/>
      <c r="D74" s="91"/>
      <c r="E74" s="91"/>
      <c r="F74" s="112"/>
      <c r="G74" s="112"/>
      <c r="H74" s="92"/>
      <c r="I74" s="91"/>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91"/>
    </row>
    <row r="75" spans="1:35" s="18" customFormat="1" ht="13.35" customHeight="1" x14ac:dyDescent="0.25">
      <c r="A75" s="91"/>
      <c r="B75" s="91"/>
      <c r="C75" s="91"/>
      <c r="D75" s="91"/>
      <c r="E75" s="91"/>
      <c r="F75" s="112"/>
      <c r="G75" s="112"/>
      <c r="H75" s="92"/>
      <c r="I75" s="91"/>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91"/>
    </row>
    <row r="76" spans="1:35" s="18" customFormat="1" ht="13.35" customHeight="1" x14ac:dyDescent="0.25">
      <c r="A76" s="91"/>
      <c r="B76" s="91"/>
      <c r="C76" s="91"/>
      <c r="D76" s="91"/>
      <c r="E76" s="91"/>
      <c r="F76" s="112"/>
      <c r="G76" s="112"/>
      <c r="H76" s="92"/>
      <c r="I76" s="91"/>
      <c r="J76" s="91"/>
      <c r="K76" s="91"/>
      <c r="L76" s="91"/>
      <c r="M76" s="91"/>
      <c r="N76" s="91"/>
      <c r="O76" s="91"/>
      <c r="P76" s="91"/>
      <c r="Q76" s="91"/>
      <c r="R76" s="91"/>
      <c r="S76" s="91"/>
      <c r="T76" s="91"/>
      <c r="U76" s="91"/>
      <c r="V76" s="91"/>
      <c r="W76" s="91"/>
      <c r="X76" s="91"/>
      <c r="Y76" s="91"/>
      <c r="Z76" s="91"/>
      <c r="AA76" s="91"/>
      <c r="AB76" s="91"/>
      <c r="AC76" s="91"/>
      <c r="AD76" s="91"/>
      <c r="AE76" s="91"/>
      <c r="AF76" s="91"/>
      <c r="AG76" s="91"/>
      <c r="AH76" s="91"/>
      <c r="AI76" s="91"/>
    </row>
    <row r="77" spans="1:35" s="18" customFormat="1" ht="13.35" customHeight="1" x14ac:dyDescent="0.25">
      <c r="A77" s="91"/>
      <c r="B77" s="91"/>
      <c r="C77" s="91"/>
      <c r="D77" s="91"/>
      <c r="E77" s="91"/>
      <c r="F77" s="112"/>
      <c r="G77" s="112"/>
      <c r="H77" s="92"/>
      <c r="I77" s="91"/>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91"/>
    </row>
    <row r="78" spans="1:35" s="18" customFormat="1" ht="13.35" customHeight="1" x14ac:dyDescent="0.25">
      <c r="A78" s="91"/>
      <c r="B78" s="91"/>
      <c r="C78" s="91"/>
      <c r="D78" s="91"/>
      <c r="E78" s="91"/>
      <c r="F78" s="112"/>
      <c r="G78" s="112"/>
      <c r="H78" s="92"/>
      <c r="I78" s="91"/>
      <c r="J78" s="91"/>
      <c r="K78" s="91"/>
      <c r="L78" s="91"/>
      <c r="M78" s="91"/>
      <c r="N78" s="91"/>
      <c r="O78" s="91"/>
      <c r="P78" s="91"/>
      <c r="Q78" s="91"/>
      <c r="R78" s="91"/>
      <c r="S78" s="91"/>
      <c r="T78" s="91"/>
      <c r="U78" s="91"/>
      <c r="V78" s="91"/>
      <c r="W78" s="91"/>
      <c r="X78" s="91"/>
      <c r="Y78" s="91"/>
      <c r="Z78" s="91"/>
      <c r="AA78" s="91"/>
      <c r="AB78" s="91"/>
      <c r="AC78" s="91"/>
      <c r="AD78" s="91"/>
      <c r="AE78" s="91"/>
      <c r="AF78" s="91"/>
      <c r="AG78" s="91"/>
      <c r="AH78" s="91"/>
      <c r="AI78" s="91"/>
    </row>
    <row r="79" spans="1:35" s="18" customFormat="1" ht="13.35" customHeight="1" x14ac:dyDescent="0.25">
      <c r="A79" s="91"/>
      <c r="B79" s="91"/>
      <c r="C79" s="91"/>
      <c r="D79" s="91"/>
      <c r="E79" s="91"/>
      <c r="F79" s="112"/>
      <c r="G79" s="112"/>
      <c r="H79" s="92"/>
      <c r="I79" s="91"/>
      <c r="J79" s="91"/>
      <c r="K79" s="91"/>
      <c r="L79" s="91"/>
      <c r="M79" s="91"/>
      <c r="N79" s="91"/>
      <c r="O79" s="91"/>
      <c r="P79" s="91"/>
      <c r="Q79" s="91"/>
      <c r="R79" s="91"/>
      <c r="S79" s="91"/>
      <c r="T79" s="91"/>
      <c r="U79" s="91"/>
      <c r="V79" s="91"/>
      <c r="W79" s="91"/>
      <c r="X79" s="91"/>
      <c r="Y79" s="91"/>
      <c r="Z79" s="91"/>
      <c r="AA79" s="91"/>
      <c r="AB79" s="91"/>
      <c r="AC79" s="91"/>
      <c r="AD79" s="91"/>
      <c r="AE79" s="91"/>
      <c r="AF79" s="91"/>
      <c r="AG79" s="91"/>
      <c r="AH79" s="91"/>
      <c r="AI79" s="91"/>
    </row>
    <row r="80" spans="1:35" s="18" customFormat="1" ht="13.35" customHeight="1" x14ac:dyDescent="0.25">
      <c r="A80" s="91"/>
      <c r="B80" s="91"/>
      <c r="C80" s="91"/>
      <c r="D80" s="91"/>
      <c r="E80" s="91"/>
      <c r="F80" s="112"/>
      <c r="G80" s="112"/>
      <c r="H80" s="92"/>
      <c r="I80" s="91"/>
      <c r="J80" s="91"/>
      <c r="K80" s="91"/>
      <c r="L80" s="91"/>
      <c r="M80" s="91"/>
      <c r="N80" s="91"/>
      <c r="O80" s="91"/>
      <c r="P80" s="91"/>
      <c r="Q80" s="91"/>
      <c r="R80" s="91"/>
      <c r="S80" s="91"/>
      <c r="T80" s="91"/>
      <c r="U80" s="91"/>
      <c r="V80" s="91"/>
      <c r="W80" s="91"/>
      <c r="X80" s="91"/>
      <c r="Y80" s="91"/>
      <c r="Z80" s="91"/>
      <c r="AA80" s="91"/>
      <c r="AB80" s="91"/>
      <c r="AC80" s="91"/>
      <c r="AD80" s="91"/>
      <c r="AE80" s="91"/>
      <c r="AF80" s="91"/>
      <c r="AG80" s="91"/>
      <c r="AH80" s="91"/>
      <c r="AI80" s="91"/>
    </row>
    <row r="81" spans="1:35" s="18" customFormat="1" ht="13.35" customHeight="1" x14ac:dyDescent="0.25">
      <c r="A81" s="91"/>
      <c r="B81" s="91"/>
      <c r="C81" s="91"/>
      <c r="D81" s="91"/>
      <c r="E81" s="91"/>
      <c r="F81" s="112"/>
      <c r="G81" s="112"/>
      <c r="H81" s="92"/>
      <c r="I81" s="91"/>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c r="AI81" s="91"/>
    </row>
    <row r="82" spans="1:35" s="18" customFormat="1" ht="13.35" customHeight="1" x14ac:dyDescent="0.25">
      <c r="A82" s="91"/>
      <c r="B82" s="91"/>
      <c r="C82" s="91"/>
      <c r="D82" s="91"/>
      <c r="E82" s="91"/>
      <c r="F82" s="112"/>
      <c r="G82" s="112"/>
      <c r="H82" s="92"/>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row>
    <row r="83" spans="1:35" s="18" customFormat="1" ht="13.35" customHeight="1" x14ac:dyDescent="0.25">
      <c r="A83" s="91"/>
      <c r="B83" s="91"/>
      <c r="C83" s="91"/>
      <c r="D83" s="91"/>
      <c r="E83" s="91"/>
      <c r="F83" s="112"/>
      <c r="G83" s="112"/>
      <c r="H83" s="92"/>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row>
    <row r="84" spans="1:35" s="18" customFormat="1" ht="13.35" customHeight="1" x14ac:dyDescent="0.25">
      <c r="A84" s="91"/>
      <c r="B84" s="91"/>
      <c r="C84" s="91"/>
      <c r="D84" s="91"/>
      <c r="E84" s="91"/>
      <c r="F84" s="112"/>
      <c r="G84" s="112"/>
      <c r="H84" s="92"/>
      <c r="I84" s="91"/>
      <c r="J84" s="91"/>
      <c r="K84" s="91"/>
      <c r="L84" s="91"/>
      <c r="M84" s="91"/>
      <c r="N84" s="91"/>
      <c r="O84" s="91"/>
      <c r="P84" s="91"/>
      <c r="Q84" s="91"/>
      <c r="R84" s="91"/>
      <c r="S84" s="91"/>
      <c r="T84" s="91"/>
      <c r="U84" s="91"/>
      <c r="V84" s="91"/>
      <c r="W84" s="91"/>
      <c r="X84" s="91"/>
      <c r="Y84" s="91"/>
      <c r="Z84" s="91"/>
      <c r="AA84" s="91"/>
      <c r="AB84" s="91"/>
      <c r="AC84" s="91"/>
      <c r="AD84" s="91"/>
      <c r="AE84" s="91"/>
      <c r="AF84" s="91"/>
      <c r="AG84" s="91"/>
      <c r="AH84" s="91"/>
      <c r="AI84" s="91"/>
    </row>
    <row r="85" spans="1:35" s="18" customFormat="1" ht="13.35" customHeight="1" x14ac:dyDescent="0.25">
      <c r="A85" s="91"/>
      <c r="B85" s="91"/>
      <c r="C85" s="91"/>
      <c r="D85" s="91"/>
      <c r="E85" s="91"/>
      <c r="F85" s="112"/>
      <c r="G85" s="112"/>
      <c r="H85" s="92"/>
      <c r="I85" s="91"/>
      <c r="J85" s="91"/>
      <c r="K85" s="91"/>
      <c r="L85" s="91"/>
      <c r="M85" s="91"/>
      <c r="N85" s="91"/>
      <c r="O85" s="91"/>
      <c r="P85" s="91"/>
      <c r="Q85" s="91"/>
      <c r="R85" s="91"/>
      <c r="S85" s="91"/>
      <c r="T85" s="91"/>
      <c r="U85" s="91"/>
      <c r="V85" s="91"/>
      <c r="W85" s="91"/>
      <c r="X85" s="91"/>
      <c r="Y85" s="91"/>
      <c r="Z85" s="91"/>
      <c r="AA85" s="91"/>
      <c r="AB85" s="91"/>
      <c r="AC85" s="91"/>
      <c r="AD85" s="91"/>
      <c r="AE85" s="91"/>
      <c r="AF85" s="91"/>
      <c r="AG85" s="91"/>
      <c r="AH85" s="91"/>
      <c r="AI85" s="91"/>
    </row>
    <row r="86" spans="1:35" s="18" customFormat="1" ht="13.35" customHeight="1" x14ac:dyDescent="0.25">
      <c r="A86" s="91"/>
      <c r="B86" s="91"/>
      <c r="C86" s="91"/>
      <c r="D86" s="91"/>
      <c r="E86" s="91"/>
      <c r="F86" s="112"/>
      <c r="G86" s="112"/>
      <c r="H86" s="92"/>
      <c r="I86" s="91"/>
      <c r="J86" s="91"/>
      <c r="K86" s="91"/>
      <c r="L86" s="91"/>
      <c r="M86" s="91"/>
      <c r="N86" s="91"/>
      <c r="O86" s="91"/>
      <c r="P86" s="91"/>
      <c r="Q86" s="91"/>
      <c r="R86" s="91"/>
      <c r="S86" s="91"/>
      <c r="T86" s="91"/>
      <c r="U86" s="91"/>
      <c r="V86" s="91"/>
      <c r="W86" s="91"/>
      <c r="X86" s="91"/>
      <c r="Y86" s="91"/>
      <c r="Z86" s="91"/>
      <c r="AA86" s="91"/>
      <c r="AB86" s="91"/>
      <c r="AC86" s="91"/>
      <c r="AD86" s="91"/>
      <c r="AE86" s="91"/>
      <c r="AF86" s="91"/>
      <c r="AG86" s="91"/>
      <c r="AH86" s="91"/>
      <c r="AI86" s="91"/>
    </row>
    <row r="87" spans="1:35" s="18" customFormat="1" ht="13.35" customHeight="1" x14ac:dyDescent="0.25">
      <c r="A87" s="91"/>
      <c r="B87" s="91"/>
      <c r="C87" s="91"/>
      <c r="D87" s="91"/>
      <c r="E87" s="91"/>
      <c r="F87" s="112"/>
      <c r="G87" s="112"/>
      <c r="H87" s="92"/>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row>
    <row r="88" spans="1:35" s="18" customFormat="1" ht="13.35" customHeight="1" x14ac:dyDescent="0.25">
      <c r="A88" s="91"/>
      <c r="B88" s="91"/>
      <c r="C88" s="91"/>
      <c r="D88" s="91"/>
      <c r="E88" s="91"/>
      <c r="F88" s="112"/>
      <c r="G88" s="112"/>
      <c r="H88" s="92"/>
      <c r="I88" s="91"/>
      <c r="J88" s="91"/>
      <c r="K88" s="91"/>
      <c r="L88" s="91"/>
      <c r="M88" s="91"/>
      <c r="N88" s="91"/>
      <c r="O88" s="91"/>
      <c r="P88" s="91"/>
      <c r="Q88" s="91"/>
      <c r="R88" s="91"/>
      <c r="S88" s="91"/>
      <c r="T88" s="91"/>
      <c r="U88" s="91"/>
      <c r="V88" s="91"/>
      <c r="W88" s="91"/>
      <c r="X88" s="91"/>
      <c r="Y88" s="91"/>
      <c r="Z88" s="91"/>
      <c r="AA88" s="91"/>
      <c r="AB88" s="91"/>
      <c r="AC88" s="91"/>
      <c r="AD88" s="91"/>
      <c r="AE88" s="91"/>
      <c r="AF88" s="91"/>
      <c r="AG88" s="91"/>
      <c r="AH88" s="91"/>
      <c r="AI88" s="91"/>
    </row>
    <row r="89" spans="1:35" s="18" customFormat="1" ht="13.35" customHeight="1" x14ac:dyDescent="0.25">
      <c r="A89" s="91"/>
      <c r="B89" s="91"/>
      <c r="C89" s="91"/>
      <c r="D89" s="91"/>
      <c r="E89" s="91"/>
      <c r="F89" s="112"/>
      <c r="G89" s="112"/>
      <c r="H89" s="92"/>
      <c r="I89" s="91"/>
      <c r="J89" s="91"/>
      <c r="K89" s="91"/>
      <c r="L89" s="91"/>
      <c r="M89" s="91"/>
      <c r="N89" s="91"/>
      <c r="O89" s="91"/>
      <c r="P89" s="91"/>
      <c r="Q89" s="91"/>
      <c r="R89" s="91"/>
      <c r="S89" s="91"/>
      <c r="T89" s="91"/>
      <c r="U89" s="91"/>
      <c r="V89" s="91"/>
      <c r="W89" s="91"/>
      <c r="X89" s="91"/>
      <c r="Y89" s="91"/>
      <c r="Z89" s="91"/>
      <c r="AA89" s="91"/>
      <c r="AB89" s="91"/>
      <c r="AC89" s="91"/>
      <c r="AD89" s="91"/>
      <c r="AE89" s="91"/>
      <c r="AF89" s="91"/>
      <c r="AG89" s="91"/>
      <c r="AH89" s="91"/>
      <c r="AI89" s="91"/>
    </row>
    <row r="90" spans="1:35" s="18" customFormat="1" ht="13.35" customHeight="1" x14ac:dyDescent="0.25">
      <c r="A90" s="91"/>
      <c r="B90" s="91"/>
      <c r="C90" s="91"/>
      <c r="D90" s="91"/>
      <c r="E90" s="91"/>
      <c r="F90" s="112"/>
      <c r="G90" s="112"/>
      <c r="H90" s="92"/>
      <c r="I90" s="91"/>
      <c r="J90" s="91"/>
      <c r="K90" s="91"/>
      <c r="L90" s="91"/>
      <c r="M90" s="91"/>
      <c r="N90" s="91"/>
      <c r="O90" s="91"/>
      <c r="P90" s="91"/>
      <c r="Q90" s="91"/>
      <c r="R90" s="91"/>
      <c r="S90" s="91"/>
      <c r="T90" s="91"/>
      <c r="U90" s="91"/>
      <c r="V90" s="91"/>
      <c r="W90" s="91"/>
      <c r="X90" s="91"/>
      <c r="Y90" s="91"/>
      <c r="Z90" s="91"/>
      <c r="AA90" s="91"/>
      <c r="AB90" s="91"/>
      <c r="AC90" s="91"/>
      <c r="AD90" s="91"/>
      <c r="AE90" s="91"/>
      <c r="AF90" s="91"/>
      <c r="AG90" s="91"/>
      <c r="AH90" s="91"/>
      <c r="AI90" s="91"/>
    </row>
    <row r="91" spans="1:35" s="18" customFormat="1" ht="13.35" customHeight="1" x14ac:dyDescent="0.25">
      <c r="A91" s="91"/>
      <c r="B91" s="91"/>
      <c r="C91" s="91"/>
      <c r="D91" s="91"/>
      <c r="E91" s="91"/>
      <c r="F91" s="112"/>
      <c r="G91" s="112"/>
      <c r="H91" s="92"/>
      <c r="I91" s="91"/>
      <c r="J91" s="91"/>
      <c r="K91" s="91"/>
      <c r="L91" s="91"/>
      <c r="M91" s="91"/>
      <c r="N91" s="91"/>
      <c r="O91" s="91"/>
      <c r="P91" s="91"/>
      <c r="Q91" s="91"/>
      <c r="R91" s="91"/>
      <c r="S91" s="91"/>
      <c r="T91" s="91"/>
      <c r="U91" s="91"/>
      <c r="V91" s="91"/>
      <c r="W91" s="91"/>
      <c r="X91" s="91"/>
      <c r="Y91" s="91"/>
      <c r="Z91" s="91"/>
      <c r="AA91" s="91"/>
      <c r="AB91" s="91"/>
      <c r="AC91" s="91"/>
      <c r="AD91" s="91"/>
      <c r="AE91" s="91"/>
      <c r="AF91" s="91"/>
      <c r="AG91" s="91"/>
      <c r="AH91" s="91"/>
      <c r="AI91" s="91"/>
    </row>
    <row r="92" spans="1:35" s="18" customFormat="1" ht="13.35" customHeight="1" x14ac:dyDescent="0.25">
      <c r="A92" s="91"/>
      <c r="B92" s="91"/>
      <c r="C92" s="91"/>
      <c r="D92" s="91"/>
      <c r="E92" s="91"/>
      <c r="F92" s="112"/>
      <c r="G92" s="112"/>
      <c r="H92" s="92"/>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row>
    <row r="93" spans="1:35" s="18" customFormat="1" ht="13.35" customHeight="1" x14ac:dyDescent="0.25">
      <c r="A93" s="91"/>
      <c r="B93" s="91"/>
      <c r="C93" s="91"/>
      <c r="D93" s="91"/>
      <c r="E93" s="91"/>
      <c r="F93" s="112"/>
      <c r="G93" s="112"/>
      <c r="H93" s="92"/>
      <c r="I93" s="91"/>
      <c r="J93" s="91"/>
      <c r="K93" s="91"/>
      <c r="L93" s="91"/>
      <c r="M93" s="91"/>
      <c r="N93" s="91"/>
      <c r="O93" s="91"/>
      <c r="P93" s="91"/>
      <c r="Q93" s="91"/>
      <c r="R93" s="91"/>
      <c r="S93" s="91"/>
      <c r="T93" s="91"/>
      <c r="U93" s="91"/>
      <c r="V93" s="91"/>
      <c r="W93" s="91"/>
      <c r="X93" s="91"/>
      <c r="Y93" s="91"/>
      <c r="Z93" s="91"/>
      <c r="AA93" s="91"/>
      <c r="AB93" s="91"/>
      <c r="AC93" s="91"/>
      <c r="AD93" s="91"/>
      <c r="AE93" s="91"/>
      <c r="AF93" s="91"/>
      <c r="AG93" s="91"/>
      <c r="AH93" s="91"/>
      <c r="AI93" s="91"/>
    </row>
    <row r="94" spans="1:35" s="18" customFormat="1" ht="13.35" customHeight="1" x14ac:dyDescent="0.25">
      <c r="A94" s="91"/>
      <c r="B94" s="91"/>
      <c r="C94" s="91"/>
      <c r="D94" s="91"/>
      <c r="E94" s="91"/>
      <c r="F94" s="112"/>
      <c r="G94" s="112"/>
      <c r="H94" s="92"/>
      <c r="I94" s="91"/>
      <c r="J94" s="91"/>
      <c r="K94" s="91"/>
      <c r="L94" s="91"/>
      <c r="M94" s="91"/>
      <c r="N94" s="91"/>
      <c r="O94" s="91"/>
      <c r="P94" s="91"/>
      <c r="Q94" s="91"/>
      <c r="R94" s="91"/>
      <c r="S94" s="91"/>
      <c r="T94" s="91"/>
      <c r="U94" s="91"/>
      <c r="V94" s="91"/>
      <c r="W94" s="91"/>
      <c r="X94" s="91"/>
      <c r="Y94" s="91"/>
      <c r="Z94" s="91"/>
      <c r="AA94" s="91"/>
      <c r="AB94" s="91"/>
      <c r="AC94" s="91"/>
      <c r="AD94" s="91"/>
      <c r="AE94" s="91"/>
      <c r="AF94" s="91"/>
      <c r="AG94" s="91"/>
      <c r="AH94" s="91"/>
      <c r="AI94" s="91"/>
    </row>
    <row r="95" spans="1:35" s="18" customFormat="1" ht="13.35" customHeight="1" x14ac:dyDescent="0.25">
      <c r="A95" s="91"/>
      <c r="B95" s="91"/>
      <c r="C95" s="91"/>
      <c r="D95" s="91"/>
      <c r="E95" s="91"/>
      <c r="F95" s="112"/>
      <c r="G95" s="112"/>
      <c r="H95" s="92"/>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row>
    <row r="96" spans="1:35" s="18" customFormat="1" ht="13.35" customHeight="1" x14ac:dyDescent="0.25">
      <c r="A96" s="91"/>
      <c r="B96" s="91"/>
      <c r="C96" s="91"/>
      <c r="D96" s="91"/>
      <c r="E96" s="91"/>
      <c r="F96" s="112"/>
      <c r="G96" s="112"/>
      <c r="H96" s="92"/>
      <c r="I96" s="91"/>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91"/>
    </row>
    <row r="97" spans="1:35" s="18" customFormat="1" ht="13.35" customHeight="1" x14ac:dyDescent="0.25">
      <c r="A97" s="91"/>
      <c r="B97" s="91"/>
      <c r="C97" s="91"/>
      <c r="D97" s="91"/>
      <c r="E97" s="91"/>
      <c r="F97" s="112"/>
      <c r="G97" s="112"/>
      <c r="H97" s="92"/>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row>
    <row r="98" spans="1:35" s="18" customFormat="1" ht="13.35" customHeight="1" x14ac:dyDescent="0.25">
      <c r="A98" s="91"/>
      <c r="B98" s="91"/>
      <c r="C98" s="91"/>
      <c r="D98" s="91"/>
      <c r="E98" s="91"/>
      <c r="F98" s="112"/>
      <c r="G98" s="112"/>
      <c r="H98" s="92"/>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91"/>
      <c r="AI98" s="91"/>
    </row>
    <row r="99" spans="1:35" s="18" customFormat="1" ht="13.35" customHeight="1" x14ac:dyDescent="0.25">
      <c r="A99" s="91"/>
      <c r="B99" s="91"/>
      <c r="C99" s="91"/>
      <c r="D99" s="91"/>
      <c r="E99" s="91"/>
      <c r="F99" s="112"/>
      <c r="G99" s="112"/>
      <c r="H99" s="92"/>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row>
    <row r="100" spans="1:35" s="18" customFormat="1" ht="13.35" customHeight="1" x14ac:dyDescent="0.25">
      <c r="A100" s="91"/>
      <c r="B100" s="91"/>
      <c r="C100" s="91"/>
      <c r="D100" s="91"/>
      <c r="E100" s="91"/>
      <c r="F100" s="112"/>
      <c r="G100" s="112"/>
      <c r="H100" s="92"/>
      <c r="I100" s="91"/>
      <c r="J100" s="91"/>
      <c r="K100" s="91"/>
      <c r="L100" s="91"/>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row>
    <row r="101" spans="1:35" s="18" customFormat="1" ht="13.35" customHeight="1" x14ac:dyDescent="0.25">
      <c r="A101" s="91"/>
      <c r="B101" s="91"/>
      <c r="C101" s="91"/>
      <c r="D101" s="91"/>
      <c r="E101" s="91"/>
      <c r="F101" s="112"/>
      <c r="G101" s="112"/>
      <c r="H101" s="92"/>
      <c r="I101" s="91"/>
      <c r="J101" s="91"/>
      <c r="K101" s="91"/>
      <c r="L101" s="91"/>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row>
    <row r="102" spans="1:35" s="18" customFormat="1" ht="13.35" customHeight="1" x14ac:dyDescent="0.25">
      <c r="A102" s="91"/>
      <c r="B102" s="91"/>
      <c r="C102" s="91"/>
      <c r="D102" s="91"/>
      <c r="E102" s="91"/>
      <c r="F102" s="112"/>
      <c r="G102" s="112"/>
      <c r="H102" s="92"/>
      <c r="I102" s="91"/>
      <c r="J102" s="91"/>
      <c r="K102" s="91"/>
      <c r="L102" s="91"/>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row>
    <row r="103" spans="1:35" s="18" customFormat="1" ht="13.35" customHeight="1" x14ac:dyDescent="0.25">
      <c r="A103" s="91"/>
      <c r="B103" s="91"/>
      <c r="C103" s="91"/>
      <c r="D103" s="91"/>
      <c r="E103" s="91"/>
      <c r="F103" s="112"/>
      <c r="G103" s="112"/>
      <c r="H103" s="92"/>
      <c r="I103" s="91"/>
      <c r="J103" s="91"/>
      <c r="K103" s="91"/>
      <c r="L103" s="91"/>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row>
    <row r="104" spans="1:35" s="18" customFormat="1" ht="13.35" customHeight="1" x14ac:dyDescent="0.25">
      <c r="A104" s="91"/>
      <c r="B104" s="91"/>
      <c r="C104" s="91"/>
      <c r="D104" s="91"/>
      <c r="E104" s="91"/>
      <c r="F104" s="112"/>
      <c r="G104" s="112"/>
      <c r="H104" s="92"/>
      <c r="I104" s="91"/>
      <c r="J104" s="91"/>
      <c r="K104" s="91"/>
      <c r="L104" s="91"/>
      <c r="M104" s="91"/>
      <c r="N104" s="91"/>
      <c r="O104" s="91"/>
      <c r="P104" s="91"/>
      <c r="Q104" s="91"/>
      <c r="R104" s="91"/>
      <c r="S104" s="91"/>
      <c r="T104" s="91"/>
      <c r="U104" s="91"/>
      <c r="V104" s="91"/>
      <c r="W104" s="91"/>
      <c r="X104" s="91"/>
      <c r="Y104" s="91"/>
      <c r="Z104" s="91"/>
      <c r="AA104" s="91"/>
      <c r="AB104" s="91"/>
      <c r="AC104" s="91"/>
      <c r="AD104" s="91"/>
      <c r="AE104" s="91"/>
      <c r="AF104" s="91"/>
      <c r="AG104" s="91"/>
      <c r="AH104" s="91"/>
      <c r="AI104" s="91"/>
    </row>
    <row r="105" spans="1:35" s="18" customFormat="1" ht="13.35" customHeight="1" x14ac:dyDescent="0.25">
      <c r="A105" s="91"/>
      <c r="B105" s="91"/>
      <c r="C105" s="91"/>
      <c r="D105" s="91"/>
      <c r="E105" s="91"/>
      <c r="F105" s="112"/>
      <c r="G105" s="112"/>
      <c r="H105" s="92"/>
      <c r="I105" s="91"/>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91"/>
    </row>
    <row r="106" spans="1:35" s="18" customFormat="1" ht="13.35" customHeight="1" x14ac:dyDescent="0.25">
      <c r="A106" s="91"/>
      <c r="B106" s="91"/>
      <c r="C106" s="91"/>
      <c r="D106" s="91"/>
      <c r="E106" s="91"/>
      <c r="F106" s="112"/>
      <c r="G106" s="9"/>
      <c r="H106" s="9"/>
      <c r="I106" s="91"/>
      <c r="J106" s="91"/>
      <c r="K106" s="91"/>
      <c r="L106" s="91"/>
      <c r="M106" s="91"/>
      <c r="N106" s="91"/>
      <c r="O106" s="91"/>
      <c r="P106" s="91"/>
      <c r="Q106" s="91"/>
      <c r="R106" s="91"/>
      <c r="S106" s="91"/>
      <c r="T106" s="91"/>
      <c r="U106" s="91"/>
      <c r="V106" s="91"/>
      <c r="W106" s="91"/>
      <c r="X106" s="91"/>
      <c r="Y106" s="91"/>
      <c r="Z106" s="91"/>
      <c r="AA106" s="91"/>
      <c r="AB106" s="91"/>
      <c r="AC106" s="91"/>
      <c r="AD106" s="91"/>
      <c r="AE106" s="91"/>
      <c r="AF106" s="91"/>
      <c r="AG106" s="91"/>
      <c r="AH106" s="91"/>
      <c r="AI106" s="91"/>
    </row>
    <row r="107" spans="1:35" s="18" customFormat="1" ht="13.35" customHeight="1" x14ac:dyDescent="0.25">
      <c r="A107" s="91"/>
      <c r="B107" s="91"/>
      <c r="C107" s="91"/>
      <c r="D107" s="91"/>
      <c r="E107" s="91"/>
      <c r="F107" s="112"/>
      <c r="I107" s="91"/>
      <c r="J107" s="91"/>
      <c r="K107" s="91"/>
      <c r="L107" s="91"/>
      <c r="M107" s="91"/>
      <c r="N107" s="91"/>
      <c r="O107" s="91"/>
      <c r="P107" s="91"/>
      <c r="Q107" s="91"/>
      <c r="R107" s="91"/>
      <c r="S107" s="91"/>
      <c r="T107" s="91"/>
      <c r="U107" s="91"/>
      <c r="V107" s="91"/>
      <c r="W107" s="91"/>
      <c r="X107" s="91"/>
      <c r="Y107" s="91"/>
      <c r="Z107" s="91"/>
      <c r="AA107" s="91"/>
      <c r="AB107" s="91"/>
      <c r="AC107" s="91"/>
      <c r="AD107" s="91"/>
      <c r="AE107" s="91"/>
      <c r="AF107" s="91"/>
      <c r="AG107" s="91"/>
      <c r="AH107" s="91"/>
      <c r="AI107" s="91"/>
    </row>
    <row r="108" spans="1:35" s="18" customFormat="1" ht="13.35" customHeight="1" x14ac:dyDescent="0.25">
      <c r="A108" s="91"/>
      <c r="B108" s="91"/>
      <c r="C108" s="91"/>
      <c r="D108" s="91"/>
      <c r="E108" s="91"/>
      <c r="F108" s="112"/>
      <c r="I108" s="91"/>
      <c r="J108" s="91"/>
      <c r="K108" s="91"/>
      <c r="L108" s="91"/>
      <c r="M108" s="91"/>
      <c r="N108" s="91"/>
      <c r="O108" s="91"/>
      <c r="P108" s="91"/>
      <c r="Q108" s="91"/>
      <c r="R108" s="91"/>
      <c r="S108" s="91"/>
      <c r="T108" s="91"/>
      <c r="U108" s="91"/>
      <c r="V108" s="91"/>
      <c r="W108" s="91"/>
      <c r="X108" s="91"/>
      <c r="Y108" s="91"/>
      <c r="Z108" s="91"/>
      <c r="AA108" s="91"/>
      <c r="AB108" s="91"/>
      <c r="AC108" s="91"/>
      <c r="AD108" s="91"/>
      <c r="AE108" s="91"/>
      <c r="AF108" s="91"/>
      <c r="AG108" s="91"/>
      <c r="AH108" s="91"/>
      <c r="AI108" s="91"/>
    </row>
    <row r="109" spans="1:35" s="18" customFormat="1" ht="13.35" customHeight="1" x14ac:dyDescent="0.25">
      <c r="A109" s="91"/>
      <c r="B109" s="91"/>
      <c r="C109" s="91"/>
      <c r="D109" s="91"/>
      <c r="E109" s="91"/>
      <c r="F109" s="112"/>
      <c r="G109" s="91"/>
      <c r="I109" s="91"/>
      <c r="J109" s="91"/>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row>
    <row r="110" spans="1:35" s="18" customFormat="1" ht="13.35" customHeight="1" x14ac:dyDescent="0.25">
      <c r="A110" s="91"/>
      <c r="B110" s="91"/>
      <c r="C110" s="91"/>
      <c r="D110" s="91"/>
      <c r="E110" s="91"/>
      <c r="F110" s="112"/>
      <c r="G110" s="91"/>
      <c r="I110" s="91"/>
      <c r="J110" s="91"/>
      <c r="K110" s="91"/>
      <c r="L110" s="91"/>
      <c r="M110" s="91"/>
      <c r="N110" s="91"/>
      <c r="O110" s="91"/>
      <c r="P110" s="91"/>
      <c r="Q110" s="91"/>
      <c r="R110" s="91"/>
      <c r="S110" s="91"/>
      <c r="T110" s="91"/>
      <c r="U110" s="91"/>
      <c r="V110" s="91"/>
      <c r="W110" s="91"/>
      <c r="X110" s="91"/>
      <c r="Y110" s="91"/>
      <c r="Z110" s="91"/>
      <c r="AA110" s="91"/>
      <c r="AB110" s="91"/>
      <c r="AC110" s="91"/>
      <c r="AD110" s="91"/>
      <c r="AE110" s="91"/>
      <c r="AF110" s="91"/>
      <c r="AG110" s="91"/>
      <c r="AH110" s="91"/>
      <c r="AI110" s="91"/>
    </row>
    <row r="111" spans="1:35" s="18" customFormat="1" ht="13.35" customHeight="1" x14ac:dyDescent="0.25">
      <c r="A111" s="91"/>
      <c r="B111" s="91"/>
      <c r="C111" s="91"/>
      <c r="D111" s="91"/>
      <c r="E111" s="91"/>
      <c r="F111" s="112"/>
      <c r="G111" s="91"/>
      <c r="I111" s="91"/>
      <c r="J111" s="91"/>
      <c r="K111" s="91"/>
      <c r="L111" s="91"/>
      <c r="M111" s="91"/>
      <c r="N111" s="91"/>
      <c r="O111" s="91"/>
      <c r="P111" s="91"/>
      <c r="Q111" s="91"/>
      <c r="R111" s="91"/>
      <c r="S111" s="91"/>
      <c r="T111" s="91"/>
      <c r="U111" s="91"/>
      <c r="V111" s="91"/>
      <c r="W111" s="91"/>
      <c r="X111" s="91"/>
      <c r="Y111" s="91"/>
      <c r="Z111" s="91"/>
      <c r="AA111" s="91"/>
      <c r="AB111" s="91"/>
      <c r="AC111" s="91"/>
      <c r="AD111" s="91"/>
      <c r="AE111" s="91"/>
      <c r="AF111" s="91"/>
      <c r="AG111" s="91"/>
      <c r="AH111" s="91"/>
      <c r="AI111" s="91"/>
    </row>
    <row r="112" spans="1:35" s="18" customFormat="1" ht="13.35" customHeight="1" x14ac:dyDescent="0.25">
      <c r="A112" s="91"/>
      <c r="B112" s="91"/>
      <c r="C112" s="91"/>
      <c r="D112" s="91"/>
      <c r="E112" s="91"/>
      <c r="F112" s="112"/>
      <c r="G112" s="91"/>
      <c r="I112" s="91"/>
      <c r="J112" s="91"/>
      <c r="K112" s="91"/>
      <c r="L112" s="91"/>
      <c r="M112" s="91"/>
      <c r="N112" s="91"/>
      <c r="O112" s="91"/>
      <c r="P112" s="91"/>
      <c r="Q112" s="91"/>
      <c r="R112" s="91"/>
      <c r="S112" s="91"/>
      <c r="T112" s="91"/>
      <c r="U112" s="91"/>
      <c r="V112" s="91"/>
      <c r="W112" s="91"/>
      <c r="X112" s="91"/>
      <c r="Y112" s="91"/>
      <c r="Z112" s="91"/>
      <c r="AA112" s="91"/>
      <c r="AB112" s="91"/>
      <c r="AC112" s="91"/>
      <c r="AD112" s="91"/>
      <c r="AE112" s="91"/>
      <c r="AF112" s="91"/>
      <c r="AG112" s="91"/>
      <c r="AH112" s="91"/>
      <c r="AI112" s="91"/>
    </row>
    <row r="113" spans="1:35" s="18" customFormat="1" ht="13.35" customHeight="1" x14ac:dyDescent="0.25">
      <c r="A113" s="91"/>
      <c r="B113" s="91"/>
      <c r="C113" s="91"/>
      <c r="D113" s="91"/>
      <c r="E113" s="91"/>
      <c r="F113" s="112"/>
      <c r="G113" s="91"/>
      <c r="I113" s="91"/>
      <c r="J113" s="91"/>
      <c r="K113" s="91"/>
      <c r="L113" s="91"/>
      <c r="M113" s="91"/>
      <c r="N113" s="91"/>
      <c r="O113" s="91"/>
      <c r="P113" s="91"/>
      <c r="Q113" s="91"/>
      <c r="R113" s="91"/>
      <c r="S113" s="91"/>
      <c r="T113" s="91"/>
      <c r="U113" s="91"/>
      <c r="V113" s="91"/>
      <c r="W113" s="91"/>
      <c r="X113" s="91"/>
      <c r="Y113" s="91"/>
      <c r="Z113" s="91"/>
      <c r="AA113" s="91"/>
      <c r="AB113" s="91"/>
      <c r="AC113" s="91"/>
      <c r="AD113" s="91"/>
      <c r="AE113" s="91"/>
      <c r="AF113" s="91"/>
      <c r="AG113" s="91"/>
      <c r="AH113" s="91"/>
      <c r="AI113" s="91"/>
    </row>
    <row r="114" spans="1:35" s="18" customFormat="1" ht="13.35" customHeight="1" x14ac:dyDescent="0.25">
      <c r="A114" s="91"/>
      <c r="B114" s="91"/>
      <c r="C114" s="91"/>
      <c r="D114" s="91"/>
      <c r="E114" s="91"/>
      <c r="F114" s="112"/>
      <c r="G114" s="91"/>
      <c r="I114" s="91"/>
      <c r="J114" s="91"/>
      <c r="K114" s="91"/>
      <c r="L114" s="91"/>
      <c r="M114" s="91"/>
      <c r="N114" s="91"/>
      <c r="O114" s="91"/>
      <c r="P114" s="91"/>
      <c r="Q114" s="91"/>
      <c r="R114" s="91"/>
      <c r="S114" s="91"/>
      <c r="T114" s="91"/>
      <c r="U114" s="91"/>
      <c r="V114" s="91"/>
      <c r="W114" s="91"/>
      <c r="X114" s="91"/>
      <c r="Y114" s="91"/>
      <c r="Z114" s="91"/>
      <c r="AA114" s="91"/>
      <c r="AB114" s="91"/>
      <c r="AC114" s="91"/>
      <c r="AD114" s="91"/>
      <c r="AE114" s="91"/>
      <c r="AF114" s="91"/>
      <c r="AG114" s="91"/>
      <c r="AH114" s="91"/>
      <c r="AI114" s="91"/>
    </row>
    <row r="115" spans="1:35" s="18" customFormat="1" ht="13.35" customHeight="1" x14ac:dyDescent="0.25">
      <c r="A115" s="91"/>
      <c r="B115" s="91"/>
      <c r="C115" s="91"/>
      <c r="D115" s="91"/>
      <c r="E115" s="91"/>
      <c r="F115" s="112"/>
      <c r="G115" s="91"/>
      <c r="I115" s="91"/>
      <c r="J115" s="91"/>
      <c r="K115" s="91"/>
      <c r="L115" s="91"/>
      <c r="M115" s="91"/>
      <c r="N115" s="91"/>
      <c r="O115" s="91"/>
      <c r="P115" s="91"/>
      <c r="Q115" s="91"/>
      <c r="R115" s="91"/>
      <c r="S115" s="91"/>
      <c r="T115" s="91"/>
      <c r="U115" s="91"/>
      <c r="V115" s="91"/>
      <c r="W115" s="91"/>
      <c r="X115" s="91"/>
      <c r="Y115" s="91"/>
      <c r="Z115" s="91"/>
      <c r="AA115" s="91"/>
      <c r="AB115" s="91"/>
      <c r="AC115" s="91"/>
      <c r="AD115" s="91"/>
      <c r="AE115" s="91"/>
      <c r="AF115" s="91"/>
      <c r="AG115" s="91"/>
      <c r="AH115" s="91"/>
      <c r="AI115" s="91"/>
    </row>
    <row r="116" spans="1:35" s="18" customFormat="1" ht="13.35" customHeight="1" x14ac:dyDescent="0.25">
      <c r="A116" s="91"/>
      <c r="B116" s="91"/>
      <c r="C116" s="91"/>
      <c r="D116" s="91"/>
      <c r="E116" s="91"/>
      <c r="F116" s="112"/>
      <c r="G116" s="91"/>
      <c r="I116" s="91"/>
      <c r="J116" s="91"/>
      <c r="K116" s="91"/>
      <c r="L116" s="91"/>
      <c r="M116" s="91"/>
      <c r="N116" s="91"/>
      <c r="O116" s="91"/>
      <c r="P116" s="91"/>
      <c r="Q116" s="91"/>
      <c r="R116" s="91"/>
      <c r="S116" s="91"/>
      <c r="T116" s="91"/>
      <c r="U116" s="91"/>
      <c r="V116" s="91"/>
      <c r="W116" s="91"/>
      <c r="X116" s="91"/>
      <c r="Y116" s="91"/>
      <c r="Z116" s="91"/>
      <c r="AA116" s="91"/>
      <c r="AB116" s="91"/>
      <c r="AC116" s="91"/>
      <c r="AD116" s="91"/>
      <c r="AE116" s="91"/>
      <c r="AF116" s="91"/>
      <c r="AG116" s="91"/>
      <c r="AH116" s="91"/>
      <c r="AI116" s="91"/>
    </row>
    <row r="117" spans="1:35" s="18" customFormat="1" ht="13.35" customHeight="1" x14ac:dyDescent="0.25">
      <c r="A117" s="91"/>
      <c r="B117" s="91"/>
      <c r="C117" s="91"/>
      <c r="D117" s="91"/>
      <c r="E117" s="91"/>
      <c r="F117" s="112"/>
      <c r="G117" s="91"/>
      <c r="H117" s="91"/>
      <c r="I117" s="113"/>
      <c r="J117" s="113"/>
      <c r="K117" s="91"/>
      <c r="L117" s="91"/>
      <c r="M117" s="91"/>
      <c r="N117" s="91"/>
      <c r="O117" s="91"/>
      <c r="P117" s="91"/>
      <c r="Q117" s="91"/>
      <c r="R117" s="91"/>
      <c r="S117" s="91"/>
      <c r="T117" s="91"/>
      <c r="U117" s="91"/>
      <c r="V117" s="91"/>
      <c r="W117" s="91"/>
      <c r="X117" s="91"/>
      <c r="Y117" s="91"/>
      <c r="Z117" s="91"/>
      <c r="AA117" s="91"/>
      <c r="AB117" s="91"/>
      <c r="AC117" s="91"/>
      <c r="AD117" s="91"/>
      <c r="AE117" s="91"/>
      <c r="AF117" s="91"/>
    </row>
    <row r="118" spans="1:35" s="18" customFormat="1" ht="13.35" customHeight="1" x14ac:dyDescent="0.25">
      <c r="A118" s="91"/>
      <c r="B118" s="91"/>
      <c r="C118" s="91"/>
      <c r="D118" s="91"/>
      <c r="E118" s="91"/>
      <c r="F118" s="112"/>
      <c r="G118" s="91"/>
      <c r="H118" s="91"/>
      <c r="I118" s="113"/>
      <c r="J118" s="113"/>
      <c r="K118" s="91"/>
      <c r="L118" s="91"/>
      <c r="M118" s="91"/>
      <c r="N118" s="91"/>
      <c r="O118" s="91"/>
      <c r="P118" s="91"/>
      <c r="Q118" s="91"/>
      <c r="R118" s="91"/>
      <c r="S118" s="91"/>
      <c r="T118" s="91"/>
      <c r="U118" s="91"/>
      <c r="V118" s="91"/>
      <c r="W118" s="91"/>
      <c r="X118" s="91"/>
      <c r="Y118" s="91"/>
      <c r="Z118" s="91"/>
      <c r="AA118" s="91"/>
      <c r="AB118" s="91"/>
      <c r="AC118" s="91"/>
      <c r="AD118" s="91"/>
      <c r="AE118" s="91"/>
      <c r="AF118" s="91"/>
    </row>
    <row r="119" spans="1:35" s="18" customFormat="1" ht="13.35" customHeight="1" x14ac:dyDescent="0.25">
      <c r="A119" s="91"/>
      <c r="B119" s="91"/>
      <c r="C119" s="91"/>
      <c r="D119" s="91"/>
      <c r="E119" s="91"/>
      <c r="F119" s="112"/>
      <c r="G119" s="91"/>
      <c r="H119" s="91"/>
      <c r="I119" s="113"/>
      <c r="J119" s="113"/>
      <c r="K119" s="91"/>
      <c r="L119" s="91"/>
      <c r="M119" s="91"/>
      <c r="N119" s="91"/>
      <c r="O119" s="91"/>
      <c r="P119" s="91"/>
      <c r="Q119" s="91"/>
      <c r="R119" s="91"/>
      <c r="S119" s="91"/>
      <c r="T119" s="91"/>
      <c r="U119" s="91"/>
      <c r="V119" s="91"/>
      <c r="W119" s="91"/>
      <c r="X119" s="91"/>
      <c r="Y119" s="91"/>
      <c r="Z119" s="91"/>
      <c r="AA119" s="91"/>
      <c r="AB119" s="91"/>
      <c r="AC119" s="91"/>
      <c r="AD119" s="91"/>
      <c r="AE119" s="91"/>
      <c r="AF119" s="91"/>
    </row>
    <row r="120" spans="1:35" s="18" customFormat="1" ht="13.35" customHeight="1" x14ac:dyDescent="0.25">
      <c r="A120" s="91"/>
      <c r="B120" s="91"/>
      <c r="C120" s="91"/>
      <c r="D120" s="91"/>
      <c r="E120" s="91"/>
      <c r="F120" s="112"/>
      <c r="G120" s="112"/>
      <c r="H120" s="92"/>
      <c r="I120" s="91"/>
      <c r="J120" s="91"/>
      <c r="K120" s="91"/>
      <c r="L120" s="91"/>
      <c r="M120" s="91"/>
      <c r="N120" s="91"/>
      <c r="O120" s="91"/>
      <c r="P120" s="91"/>
      <c r="Q120" s="91"/>
      <c r="R120" s="91"/>
      <c r="S120" s="91"/>
      <c r="T120" s="91"/>
      <c r="U120" s="91"/>
      <c r="V120" s="91"/>
      <c r="W120" s="91"/>
      <c r="X120" s="91"/>
      <c r="Y120" s="91"/>
      <c r="Z120" s="91"/>
      <c r="AA120" s="91"/>
      <c r="AB120" s="91"/>
      <c r="AC120" s="91"/>
      <c r="AD120" s="91"/>
      <c r="AE120" s="91"/>
      <c r="AF120" s="91"/>
      <c r="AG120" s="91"/>
      <c r="AH120" s="91"/>
      <c r="AI120" s="91"/>
    </row>
    <row r="121" spans="1:35" s="18" customFormat="1" ht="13.35" customHeight="1" x14ac:dyDescent="0.25">
      <c r="A121" s="91"/>
      <c r="B121" s="91"/>
      <c r="C121" s="91"/>
      <c r="D121" s="91"/>
      <c r="E121" s="91"/>
      <c r="F121" s="112"/>
      <c r="G121" s="112"/>
      <c r="H121" s="92"/>
      <c r="I121" s="91"/>
      <c r="J121" s="91"/>
      <c r="K121" s="91"/>
      <c r="L121" s="91"/>
      <c r="M121" s="91"/>
      <c r="N121" s="91"/>
      <c r="O121" s="91"/>
      <c r="P121" s="91"/>
      <c r="Q121" s="91"/>
      <c r="R121" s="91"/>
      <c r="S121" s="91"/>
      <c r="T121" s="91"/>
      <c r="U121" s="91"/>
      <c r="V121" s="91"/>
      <c r="W121" s="91"/>
      <c r="X121" s="91"/>
      <c r="Y121" s="91"/>
      <c r="Z121" s="91"/>
      <c r="AA121" s="91"/>
      <c r="AB121" s="91"/>
      <c r="AC121" s="91"/>
      <c r="AD121" s="91"/>
      <c r="AE121" s="91"/>
      <c r="AF121" s="91"/>
      <c r="AG121" s="91"/>
      <c r="AH121" s="91"/>
      <c r="AI121" s="91"/>
    </row>
    <row r="122" spans="1:35" s="18" customFormat="1" ht="13.35" customHeight="1" x14ac:dyDescent="0.25">
      <c r="A122" s="91"/>
      <c r="B122" s="91"/>
      <c r="C122" s="91"/>
      <c r="D122" s="91"/>
      <c r="E122" s="91"/>
      <c r="F122" s="112"/>
      <c r="G122" s="112"/>
      <c r="H122" s="92"/>
      <c r="I122" s="91"/>
      <c r="J122" s="91"/>
      <c r="K122" s="91"/>
      <c r="L122" s="91"/>
      <c r="M122" s="91"/>
      <c r="N122" s="91"/>
      <c r="O122" s="91"/>
      <c r="P122" s="91"/>
      <c r="Q122" s="91"/>
      <c r="R122" s="91"/>
      <c r="S122" s="91"/>
      <c r="T122" s="91"/>
      <c r="U122" s="91"/>
      <c r="V122" s="91"/>
      <c r="W122" s="91"/>
      <c r="X122" s="91"/>
      <c r="Y122" s="91"/>
      <c r="Z122" s="91"/>
      <c r="AA122" s="91"/>
      <c r="AB122" s="91"/>
      <c r="AC122" s="91"/>
      <c r="AD122" s="91"/>
      <c r="AE122" s="91"/>
      <c r="AF122" s="91"/>
      <c r="AG122" s="91"/>
      <c r="AH122" s="91"/>
      <c r="AI122" s="91"/>
    </row>
    <row r="123" spans="1:35" s="18" customFormat="1" ht="13.35" customHeight="1" x14ac:dyDescent="0.25">
      <c r="A123" s="91"/>
      <c r="B123" s="91"/>
      <c r="C123" s="91"/>
      <c r="D123" s="91"/>
      <c r="E123" s="91"/>
      <c r="F123" s="112"/>
      <c r="G123" s="112"/>
      <c r="H123" s="92"/>
      <c r="I123" s="91"/>
      <c r="J123" s="91"/>
      <c r="K123" s="91"/>
      <c r="L123" s="91"/>
      <c r="M123" s="91"/>
      <c r="N123" s="91"/>
      <c r="O123" s="91"/>
      <c r="P123" s="91"/>
      <c r="Q123" s="91"/>
      <c r="R123" s="91"/>
      <c r="S123" s="91"/>
      <c r="T123" s="91"/>
      <c r="U123" s="91"/>
      <c r="V123" s="91"/>
      <c r="W123" s="91"/>
      <c r="X123" s="91"/>
      <c r="Y123" s="91"/>
      <c r="Z123" s="91"/>
      <c r="AA123" s="91"/>
      <c r="AB123" s="91"/>
      <c r="AC123" s="91"/>
      <c r="AD123" s="91"/>
      <c r="AE123" s="91"/>
      <c r="AF123" s="91"/>
      <c r="AG123" s="91"/>
      <c r="AH123" s="91"/>
      <c r="AI123" s="91"/>
    </row>
    <row r="124" spans="1:35" s="18" customFormat="1" ht="13.35" customHeight="1" x14ac:dyDescent="0.25">
      <c r="A124" s="91"/>
      <c r="B124" s="91"/>
      <c r="C124" s="91"/>
      <c r="D124" s="91"/>
      <c r="E124" s="91"/>
      <c r="F124" s="112"/>
      <c r="G124" s="112"/>
      <c r="H124" s="92"/>
      <c r="I124" s="91"/>
      <c r="J124" s="91"/>
      <c r="K124" s="91"/>
      <c r="L124" s="91"/>
      <c r="M124" s="91"/>
      <c r="N124" s="91"/>
      <c r="O124" s="91"/>
      <c r="P124" s="91"/>
      <c r="Q124" s="91"/>
      <c r="R124" s="91"/>
      <c r="S124" s="91"/>
      <c r="T124" s="91"/>
      <c r="U124" s="91"/>
      <c r="V124" s="91"/>
      <c r="W124" s="91"/>
      <c r="X124" s="91"/>
      <c r="Y124" s="91"/>
      <c r="Z124" s="91"/>
      <c r="AA124" s="91"/>
      <c r="AB124" s="91"/>
      <c r="AC124" s="91"/>
      <c r="AD124" s="91"/>
      <c r="AE124" s="91"/>
      <c r="AF124" s="91"/>
      <c r="AG124" s="91"/>
      <c r="AH124" s="91"/>
      <c r="AI124" s="91"/>
    </row>
    <row r="125" spans="1:35" s="18" customFormat="1" ht="13.35" customHeight="1" x14ac:dyDescent="0.25">
      <c r="A125" s="91"/>
      <c r="B125" s="91"/>
      <c r="C125" s="91"/>
      <c r="D125" s="91"/>
      <c r="E125" s="91"/>
      <c r="F125" s="112"/>
      <c r="G125" s="112"/>
      <c r="H125" s="92"/>
      <c r="I125" s="91"/>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91"/>
      <c r="AH125" s="91"/>
      <c r="AI125" s="91"/>
    </row>
    <row r="126" spans="1:35" s="18" customFormat="1" ht="13.35" customHeight="1" x14ac:dyDescent="0.25">
      <c r="A126" s="91"/>
      <c r="B126" s="91"/>
      <c r="C126" s="91"/>
      <c r="D126" s="91"/>
      <c r="E126" s="91"/>
      <c r="F126" s="112"/>
      <c r="G126" s="112"/>
      <c r="H126" s="92"/>
      <c r="I126" s="91"/>
      <c r="J126" s="91"/>
      <c r="K126" s="91"/>
      <c r="L126" s="91"/>
      <c r="M126" s="91"/>
      <c r="N126" s="91"/>
      <c r="O126" s="91"/>
      <c r="P126" s="91"/>
      <c r="Q126" s="91"/>
      <c r="R126" s="91"/>
      <c r="S126" s="91"/>
      <c r="T126" s="91"/>
      <c r="U126" s="91"/>
      <c r="V126" s="91"/>
      <c r="W126" s="91"/>
      <c r="X126" s="91"/>
      <c r="Y126" s="91"/>
      <c r="Z126" s="91"/>
      <c r="AA126" s="91"/>
      <c r="AB126" s="91"/>
      <c r="AC126" s="91"/>
      <c r="AD126" s="91"/>
      <c r="AE126" s="91"/>
      <c r="AF126" s="91"/>
      <c r="AG126" s="91"/>
      <c r="AH126" s="91"/>
      <c r="AI126" s="91"/>
    </row>
    <row r="127" spans="1:35" s="18" customFormat="1" ht="13.35" customHeight="1" x14ac:dyDescent="0.25">
      <c r="A127" s="91"/>
      <c r="B127" s="91"/>
      <c r="C127" s="91"/>
      <c r="D127" s="91"/>
      <c r="E127" s="91"/>
      <c r="F127" s="112"/>
      <c r="G127" s="112"/>
      <c r="H127" s="92"/>
      <c r="I127" s="91"/>
      <c r="J127" s="91"/>
      <c r="K127" s="91"/>
      <c r="L127" s="91"/>
      <c r="M127" s="91"/>
      <c r="N127" s="91"/>
      <c r="O127" s="91"/>
      <c r="P127" s="91"/>
      <c r="Q127" s="91"/>
      <c r="R127" s="91"/>
      <c r="S127" s="91"/>
      <c r="T127" s="91"/>
      <c r="U127" s="91"/>
      <c r="V127" s="91"/>
      <c r="W127" s="91"/>
      <c r="X127" s="91"/>
      <c r="Y127" s="91"/>
      <c r="Z127" s="91"/>
      <c r="AA127" s="91"/>
      <c r="AB127" s="91"/>
      <c r="AC127" s="91"/>
      <c r="AD127" s="91"/>
      <c r="AE127" s="91"/>
      <c r="AF127" s="91"/>
      <c r="AG127" s="91"/>
      <c r="AH127" s="91"/>
      <c r="AI127" s="91"/>
    </row>
    <row r="128" spans="1:35" s="18" customFormat="1" ht="13.35" customHeight="1" x14ac:dyDescent="0.25">
      <c r="A128" s="91"/>
      <c r="B128" s="91"/>
      <c r="C128" s="91"/>
      <c r="D128" s="91"/>
      <c r="E128" s="91"/>
      <c r="F128" s="112"/>
      <c r="G128" s="112"/>
      <c r="H128" s="92"/>
      <c r="I128" s="91"/>
      <c r="J128" s="91"/>
      <c r="K128" s="91"/>
      <c r="L128" s="91"/>
      <c r="M128" s="91"/>
      <c r="N128" s="91"/>
      <c r="O128" s="91"/>
      <c r="P128" s="91"/>
      <c r="Q128" s="91"/>
      <c r="R128" s="91"/>
      <c r="S128" s="91"/>
      <c r="T128" s="91"/>
      <c r="U128" s="91"/>
      <c r="V128" s="91"/>
      <c r="W128" s="91"/>
      <c r="X128" s="91"/>
      <c r="Y128" s="91"/>
      <c r="Z128" s="91"/>
      <c r="AA128" s="91"/>
      <c r="AB128" s="91"/>
      <c r="AC128" s="91"/>
      <c r="AD128" s="91"/>
      <c r="AE128" s="91"/>
      <c r="AF128" s="91"/>
      <c r="AG128" s="91"/>
      <c r="AH128" s="91"/>
      <c r="AI128" s="91"/>
    </row>
    <row r="129" spans="1:35" s="18" customFormat="1" ht="13.35" customHeight="1" x14ac:dyDescent="0.25">
      <c r="A129" s="91"/>
      <c r="B129" s="91"/>
      <c r="C129" s="91"/>
      <c r="D129" s="91"/>
      <c r="E129" s="91"/>
      <c r="F129" s="112"/>
      <c r="G129" s="112"/>
      <c r="H129" s="92"/>
      <c r="I129" s="91"/>
      <c r="J129" s="91"/>
      <c r="K129" s="91"/>
      <c r="L129" s="91"/>
      <c r="M129" s="91"/>
      <c r="N129" s="91"/>
      <c r="O129" s="91"/>
      <c r="P129" s="91"/>
      <c r="Q129" s="91"/>
      <c r="R129" s="91"/>
      <c r="S129" s="91"/>
      <c r="T129" s="91"/>
      <c r="U129" s="91"/>
      <c r="V129" s="91"/>
      <c r="W129" s="91"/>
      <c r="X129" s="91"/>
      <c r="Y129" s="91"/>
      <c r="Z129" s="91"/>
      <c r="AA129" s="91"/>
      <c r="AB129" s="91"/>
      <c r="AC129" s="91"/>
      <c r="AD129" s="91"/>
      <c r="AE129" s="91"/>
      <c r="AF129" s="91"/>
      <c r="AG129" s="91"/>
      <c r="AH129" s="91"/>
      <c r="AI129" s="91"/>
    </row>
    <row r="130" spans="1:35" s="18" customFormat="1" ht="13.35" customHeight="1" x14ac:dyDescent="0.25">
      <c r="A130" s="91"/>
      <c r="B130" s="91"/>
      <c r="C130" s="91"/>
      <c r="D130" s="91"/>
      <c r="E130" s="91"/>
      <c r="F130" s="112"/>
      <c r="G130" s="112"/>
      <c r="H130" s="92"/>
      <c r="I130" s="91"/>
      <c r="J130" s="91"/>
      <c r="K130" s="91"/>
      <c r="L130" s="91"/>
      <c r="M130" s="91"/>
      <c r="N130" s="91"/>
      <c r="O130" s="91"/>
      <c r="P130" s="91"/>
      <c r="Q130" s="91"/>
      <c r="R130" s="91"/>
      <c r="S130" s="91"/>
      <c r="T130" s="91"/>
      <c r="U130" s="91"/>
      <c r="V130" s="91"/>
      <c r="W130" s="91"/>
      <c r="X130" s="91"/>
      <c r="Y130" s="91"/>
      <c r="Z130" s="91"/>
      <c r="AA130" s="91"/>
      <c r="AB130" s="91"/>
      <c r="AC130" s="91"/>
      <c r="AD130" s="91"/>
      <c r="AE130" s="91"/>
      <c r="AF130" s="91"/>
      <c r="AG130" s="91"/>
      <c r="AH130" s="91"/>
      <c r="AI130" s="91"/>
    </row>
    <row r="131" spans="1:35" s="18" customFormat="1" ht="13.35" customHeight="1" x14ac:dyDescent="0.25">
      <c r="A131" s="91"/>
      <c r="B131" s="91"/>
      <c r="C131" s="91"/>
      <c r="D131" s="91"/>
      <c r="E131" s="91"/>
      <c r="F131" s="112"/>
      <c r="G131" s="112"/>
      <c r="H131" s="92"/>
      <c r="I131" s="91"/>
      <c r="J131" s="91"/>
      <c r="K131" s="91"/>
      <c r="L131" s="91"/>
      <c r="M131" s="91"/>
      <c r="N131" s="91"/>
      <c r="O131" s="91"/>
      <c r="P131" s="91"/>
      <c r="Q131" s="91"/>
      <c r="R131" s="91"/>
      <c r="S131" s="91"/>
      <c r="T131" s="91"/>
      <c r="U131" s="91"/>
      <c r="V131" s="91"/>
      <c r="W131" s="91"/>
      <c r="X131" s="91"/>
      <c r="Y131" s="91"/>
      <c r="Z131" s="91"/>
      <c r="AA131" s="91"/>
      <c r="AB131" s="91"/>
      <c r="AC131" s="91"/>
      <c r="AD131" s="91"/>
      <c r="AE131" s="91"/>
      <c r="AF131" s="91"/>
      <c r="AG131" s="91"/>
      <c r="AH131" s="91"/>
      <c r="AI131" s="91"/>
    </row>
    <row r="132" spans="1:35" s="18" customFormat="1" ht="13.35" customHeight="1" x14ac:dyDescent="0.25">
      <c r="A132" s="91"/>
      <c r="B132" s="91"/>
      <c r="C132" s="91"/>
      <c r="D132" s="91"/>
      <c r="E132" s="91"/>
      <c r="F132" s="112"/>
      <c r="G132" s="112"/>
      <c r="H132" s="92"/>
      <c r="I132" s="91"/>
      <c r="J132" s="91"/>
      <c r="K132" s="91"/>
      <c r="L132" s="91"/>
      <c r="M132" s="91"/>
      <c r="N132" s="91"/>
      <c r="O132" s="91"/>
      <c r="P132" s="91"/>
      <c r="Q132" s="91"/>
      <c r="R132" s="91"/>
      <c r="S132" s="91"/>
      <c r="T132" s="91"/>
      <c r="U132" s="91"/>
      <c r="V132" s="91"/>
      <c r="W132" s="91"/>
      <c r="X132" s="91"/>
      <c r="Y132" s="91"/>
      <c r="Z132" s="91"/>
      <c r="AA132" s="91"/>
      <c r="AB132" s="91"/>
      <c r="AC132" s="91"/>
      <c r="AD132" s="91"/>
      <c r="AE132" s="91"/>
      <c r="AF132" s="91"/>
      <c r="AG132" s="91"/>
      <c r="AH132" s="91"/>
      <c r="AI132" s="91"/>
    </row>
    <row r="133" spans="1:35" s="18" customFormat="1" ht="13.35" customHeight="1" x14ac:dyDescent="0.25">
      <c r="A133" s="91"/>
      <c r="B133" s="91"/>
      <c r="C133" s="91"/>
      <c r="D133" s="91"/>
      <c r="E133" s="91"/>
      <c r="F133" s="112"/>
      <c r="G133" s="112"/>
      <c r="H133" s="92"/>
      <c r="I133" s="91"/>
      <c r="J133" s="91"/>
      <c r="K133" s="91"/>
      <c r="L133" s="91"/>
      <c r="M133" s="91"/>
      <c r="N133" s="91"/>
      <c r="O133" s="91"/>
      <c r="P133" s="91"/>
      <c r="Q133" s="91"/>
      <c r="R133" s="91"/>
      <c r="S133" s="91"/>
      <c r="T133" s="91"/>
      <c r="U133" s="91"/>
      <c r="V133" s="91"/>
      <c r="W133" s="91"/>
      <c r="X133" s="91"/>
      <c r="Y133" s="91"/>
      <c r="Z133" s="91"/>
      <c r="AA133" s="91"/>
      <c r="AB133" s="91"/>
      <c r="AC133" s="91"/>
      <c r="AD133" s="91"/>
      <c r="AE133" s="91"/>
      <c r="AF133" s="91"/>
      <c r="AG133" s="91"/>
      <c r="AH133" s="91"/>
      <c r="AI133" s="91"/>
    </row>
    <row r="134" spans="1:35" s="18" customFormat="1" ht="13.35" customHeight="1" x14ac:dyDescent="0.25">
      <c r="A134" s="91"/>
      <c r="B134" s="91"/>
      <c r="C134" s="91"/>
      <c r="D134" s="91"/>
      <c r="E134" s="91"/>
      <c r="F134" s="112"/>
      <c r="G134" s="112"/>
      <c r="H134" s="92"/>
      <c r="I134" s="91"/>
      <c r="J134" s="91"/>
      <c r="K134" s="91"/>
      <c r="L134" s="91"/>
      <c r="M134" s="91"/>
      <c r="N134" s="91"/>
      <c r="O134" s="91"/>
      <c r="P134" s="91"/>
      <c r="Q134" s="91"/>
      <c r="R134" s="91"/>
      <c r="S134" s="91"/>
      <c r="T134" s="91"/>
      <c r="U134" s="91"/>
      <c r="V134" s="91"/>
      <c r="W134" s="91"/>
      <c r="X134" s="91"/>
      <c r="Y134" s="91"/>
      <c r="Z134" s="91"/>
      <c r="AA134" s="91"/>
      <c r="AB134" s="91"/>
      <c r="AC134" s="91"/>
      <c r="AD134" s="91"/>
      <c r="AE134" s="91"/>
      <c r="AF134" s="91"/>
      <c r="AG134" s="91"/>
      <c r="AH134" s="91"/>
      <c r="AI134" s="91"/>
    </row>
    <row r="135" spans="1:35" s="18" customFormat="1" ht="13.35" customHeight="1" x14ac:dyDescent="0.25">
      <c r="A135" s="91"/>
      <c r="B135" s="91"/>
      <c r="C135" s="91"/>
      <c r="D135" s="91"/>
      <c r="E135" s="91"/>
      <c r="F135" s="112"/>
      <c r="G135" s="112"/>
      <c r="H135" s="92"/>
      <c r="I135" s="91"/>
      <c r="J135" s="91"/>
      <c r="K135" s="91"/>
      <c r="L135" s="91"/>
      <c r="M135" s="91"/>
      <c r="N135" s="91"/>
      <c r="O135" s="91"/>
      <c r="P135" s="91"/>
      <c r="Q135" s="91"/>
      <c r="R135" s="91"/>
      <c r="S135" s="91"/>
      <c r="T135" s="91"/>
      <c r="U135" s="91"/>
      <c r="V135" s="91"/>
      <c r="W135" s="91"/>
      <c r="X135" s="91"/>
      <c r="Y135" s="91"/>
      <c r="Z135" s="91"/>
      <c r="AA135" s="91"/>
      <c r="AB135" s="91"/>
      <c r="AC135" s="91"/>
      <c r="AD135" s="91"/>
      <c r="AE135" s="91"/>
      <c r="AF135" s="91"/>
      <c r="AG135" s="91"/>
      <c r="AH135" s="91"/>
      <c r="AI135" s="91"/>
    </row>
    <row r="136" spans="1:35" s="18" customFormat="1" ht="13.35" customHeight="1" x14ac:dyDescent="0.25">
      <c r="A136" s="91"/>
      <c r="B136" s="91"/>
      <c r="C136" s="91"/>
      <c r="D136" s="91"/>
      <c r="E136" s="91"/>
      <c r="F136" s="112"/>
      <c r="G136" s="112"/>
      <c r="H136" s="92"/>
      <c r="I136" s="91"/>
      <c r="J136" s="91"/>
      <c r="K136" s="91"/>
      <c r="L136" s="91"/>
      <c r="M136" s="91"/>
      <c r="N136" s="91"/>
      <c r="O136" s="91"/>
      <c r="P136" s="91"/>
      <c r="Q136" s="91"/>
      <c r="R136" s="91"/>
      <c r="S136" s="91"/>
      <c r="T136" s="91"/>
      <c r="U136" s="91"/>
      <c r="V136" s="91"/>
      <c r="W136" s="91"/>
      <c r="X136" s="91"/>
      <c r="Y136" s="91"/>
      <c r="Z136" s="91"/>
      <c r="AA136" s="91"/>
      <c r="AB136" s="91"/>
      <c r="AC136" s="91"/>
      <c r="AD136" s="91"/>
      <c r="AE136" s="91"/>
      <c r="AF136" s="91"/>
      <c r="AG136" s="91"/>
      <c r="AH136" s="91"/>
      <c r="AI136" s="91"/>
    </row>
    <row r="137" spans="1:35" s="18" customFormat="1" ht="13.35" customHeight="1" x14ac:dyDescent="0.25">
      <c r="A137" s="91"/>
      <c r="B137" s="91"/>
      <c r="C137" s="91"/>
      <c r="D137" s="91"/>
      <c r="E137" s="91"/>
      <c r="F137" s="112"/>
      <c r="G137" s="112"/>
      <c r="H137" s="92"/>
      <c r="I137" s="91"/>
      <c r="J137" s="91"/>
      <c r="K137" s="91"/>
      <c r="L137" s="91"/>
      <c r="M137" s="91"/>
      <c r="N137" s="91"/>
      <c r="O137" s="91"/>
      <c r="P137" s="91"/>
      <c r="Q137" s="91"/>
      <c r="R137" s="91"/>
      <c r="S137" s="91"/>
      <c r="T137" s="91"/>
      <c r="U137" s="91"/>
      <c r="V137" s="91"/>
      <c r="W137" s="91"/>
      <c r="X137" s="91"/>
      <c r="Y137" s="91"/>
      <c r="Z137" s="91"/>
      <c r="AA137" s="91"/>
      <c r="AB137" s="91"/>
      <c r="AC137" s="91"/>
      <c r="AD137" s="91"/>
      <c r="AE137" s="91"/>
      <c r="AF137" s="91"/>
      <c r="AG137" s="91"/>
      <c r="AH137" s="91"/>
      <c r="AI137" s="91"/>
    </row>
    <row r="138" spans="1:35" s="18" customFormat="1" ht="13.35" customHeight="1" x14ac:dyDescent="0.25">
      <c r="A138" s="91"/>
      <c r="B138" s="91"/>
      <c r="C138" s="91"/>
      <c r="D138" s="91"/>
      <c r="E138" s="91"/>
      <c r="F138" s="112"/>
      <c r="G138" s="112"/>
      <c r="H138" s="92"/>
      <c r="I138" s="91"/>
      <c r="J138" s="91"/>
      <c r="K138" s="91"/>
      <c r="L138" s="91"/>
      <c r="M138" s="91"/>
      <c r="N138" s="91"/>
      <c r="O138" s="91"/>
      <c r="P138" s="91"/>
      <c r="Q138" s="91"/>
      <c r="R138" s="91"/>
      <c r="S138" s="91"/>
      <c r="T138" s="91"/>
      <c r="U138" s="91"/>
      <c r="V138" s="91"/>
      <c r="W138" s="91"/>
      <c r="X138" s="91"/>
      <c r="Y138" s="91"/>
      <c r="Z138" s="91"/>
      <c r="AA138" s="91"/>
      <c r="AB138" s="91"/>
      <c r="AC138" s="91"/>
      <c r="AD138" s="91"/>
      <c r="AE138" s="91"/>
      <c r="AF138" s="91"/>
      <c r="AG138" s="91"/>
      <c r="AH138" s="91"/>
      <c r="AI138" s="91"/>
    </row>
    <row r="139" spans="1:35" s="18" customFormat="1" ht="13.35" customHeight="1" x14ac:dyDescent="0.25">
      <c r="A139" s="91"/>
      <c r="B139" s="91"/>
      <c r="C139" s="91"/>
      <c r="D139" s="91"/>
      <c r="E139" s="91"/>
      <c r="F139" s="112"/>
      <c r="G139" s="112"/>
      <c r="H139" s="92"/>
      <c r="I139" s="91"/>
      <c r="J139" s="91"/>
      <c r="K139" s="91"/>
      <c r="L139" s="91"/>
      <c r="M139" s="91"/>
      <c r="N139" s="91"/>
      <c r="O139" s="91"/>
      <c r="P139" s="91"/>
      <c r="Q139" s="91"/>
      <c r="R139" s="91"/>
      <c r="S139" s="91"/>
      <c r="T139" s="91"/>
      <c r="U139" s="91"/>
      <c r="V139" s="91"/>
      <c r="W139" s="91"/>
      <c r="X139" s="91"/>
      <c r="Y139" s="91"/>
      <c r="Z139" s="91"/>
      <c r="AA139" s="91"/>
      <c r="AB139" s="91"/>
      <c r="AC139" s="91"/>
      <c r="AD139" s="91"/>
      <c r="AE139" s="91"/>
      <c r="AF139" s="91"/>
      <c r="AG139" s="91"/>
      <c r="AH139" s="91"/>
      <c r="AI139" s="91"/>
    </row>
    <row r="140" spans="1:35" s="18" customFormat="1" ht="13.35" customHeight="1" x14ac:dyDescent="0.25">
      <c r="A140" s="91"/>
      <c r="B140" s="91"/>
      <c r="C140" s="91"/>
      <c r="D140" s="91"/>
      <c r="E140" s="91"/>
      <c r="F140" s="112"/>
      <c r="G140" s="112"/>
      <c r="H140" s="92"/>
      <c r="I140" s="91"/>
      <c r="J140" s="91"/>
      <c r="K140" s="91"/>
      <c r="L140" s="91"/>
      <c r="M140" s="91"/>
      <c r="N140" s="91"/>
      <c r="O140" s="91"/>
      <c r="P140" s="91"/>
      <c r="Q140" s="91"/>
      <c r="R140" s="91"/>
      <c r="S140" s="91"/>
      <c r="T140" s="91"/>
      <c r="U140" s="91"/>
      <c r="V140" s="91"/>
      <c r="W140" s="91"/>
      <c r="X140" s="91"/>
      <c r="Y140" s="91"/>
      <c r="Z140" s="91"/>
      <c r="AA140" s="91"/>
      <c r="AB140" s="91"/>
      <c r="AC140" s="91"/>
      <c r="AD140" s="91"/>
      <c r="AE140" s="91"/>
      <c r="AF140" s="91"/>
      <c r="AG140" s="91"/>
      <c r="AH140" s="91"/>
      <c r="AI140" s="91"/>
    </row>
    <row r="141" spans="1:35" s="18" customFormat="1" ht="13.35" customHeight="1" x14ac:dyDescent="0.25">
      <c r="A141" s="91"/>
      <c r="B141" s="91"/>
      <c r="C141" s="91"/>
      <c r="D141" s="91"/>
      <c r="E141" s="91"/>
      <c r="F141" s="112"/>
      <c r="G141" s="112"/>
      <c r="H141" s="92"/>
      <c r="I141" s="91"/>
      <c r="J141" s="91"/>
      <c r="K141" s="91"/>
      <c r="L141" s="91"/>
      <c r="M141" s="91"/>
      <c r="N141" s="91"/>
      <c r="O141" s="91"/>
      <c r="P141" s="91"/>
      <c r="Q141" s="91"/>
      <c r="R141" s="91"/>
      <c r="S141" s="91"/>
      <c r="T141" s="91"/>
      <c r="U141" s="91"/>
      <c r="V141" s="91"/>
      <c r="W141" s="91"/>
      <c r="X141" s="91"/>
      <c r="Y141" s="91"/>
      <c r="Z141" s="91"/>
      <c r="AA141" s="91"/>
      <c r="AB141" s="91"/>
      <c r="AC141" s="91"/>
      <c r="AD141" s="91"/>
      <c r="AE141" s="91"/>
      <c r="AF141" s="91"/>
      <c r="AG141" s="91"/>
      <c r="AH141" s="91"/>
      <c r="AI141" s="91"/>
    </row>
    <row r="142" spans="1:35" s="18" customFormat="1" ht="13.35" customHeight="1" x14ac:dyDescent="0.25">
      <c r="A142" s="91"/>
      <c r="B142" s="91"/>
      <c r="C142" s="91"/>
      <c r="D142" s="91"/>
      <c r="E142" s="91"/>
      <c r="F142" s="112"/>
      <c r="G142" s="112"/>
      <c r="H142" s="92"/>
      <c r="I142" s="91"/>
      <c r="J142" s="91"/>
      <c r="K142" s="91"/>
      <c r="L142" s="91"/>
      <c r="M142" s="91"/>
      <c r="N142" s="91"/>
      <c r="O142" s="91"/>
      <c r="P142" s="91"/>
      <c r="Q142" s="91"/>
      <c r="R142" s="91"/>
      <c r="S142" s="91"/>
      <c r="T142" s="91"/>
      <c r="U142" s="91"/>
      <c r="V142" s="91"/>
      <c r="W142" s="91"/>
      <c r="X142" s="91"/>
      <c r="Y142" s="91"/>
      <c r="Z142" s="91"/>
      <c r="AA142" s="91"/>
      <c r="AB142" s="91"/>
      <c r="AC142" s="91"/>
      <c r="AD142" s="91"/>
      <c r="AE142" s="91"/>
      <c r="AF142" s="91"/>
      <c r="AG142" s="91"/>
      <c r="AH142" s="91"/>
      <c r="AI142" s="91"/>
    </row>
    <row r="143" spans="1:35" s="18" customFormat="1" ht="13.35" customHeight="1" x14ac:dyDescent="0.25">
      <c r="A143" s="91"/>
      <c r="B143" s="91"/>
      <c r="C143" s="91"/>
      <c r="D143" s="91"/>
      <c r="E143" s="91"/>
      <c r="F143" s="112"/>
      <c r="G143" s="112"/>
      <c r="H143" s="92"/>
      <c r="I143" s="91"/>
      <c r="J143" s="91"/>
      <c r="K143" s="91"/>
      <c r="L143" s="91"/>
      <c r="M143" s="91"/>
      <c r="N143" s="91"/>
      <c r="O143" s="91"/>
      <c r="P143" s="91"/>
      <c r="Q143" s="91"/>
      <c r="R143" s="91"/>
      <c r="S143" s="91"/>
      <c r="T143" s="91"/>
      <c r="U143" s="91"/>
      <c r="V143" s="91"/>
      <c r="W143" s="91"/>
      <c r="X143" s="91"/>
      <c r="Y143" s="91"/>
      <c r="Z143" s="91"/>
      <c r="AA143" s="91"/>
      <c r="AB143" s="91"/>
      <c r="AC143" s="91"/>
      <c r="AD143" s="91"/>
      <c r="AE143" s="91"/>
      <c r="AF143" s="91"/>
      <c r="AG143" s="91"/>
      <c r="AH143" s="91"/>
      <c r="AI143" s="91"/>
    </row>
    <row r="144" spans="1:35" s="18" customFormat="1" ht="13.35" customHeight="1" x14ac:dyDescent="0.25">
      <c r="A144" s="91"/>
      <c r="B144" s="91"/>
      <c r="C144" s="91"/>
      <c r="D144" s="91"/>
      <c r="E144" s="91"/>
      <c r="F144" s="112"/>
      <c r="G144" s="112"/>
      <c r="H144" s="92"/>
      <c r="I144" s="91"/>
      <c r="J144" s="91"/>
      <c r="K144" s="91"/>
      <c r="L144" s="91"/>
      <c r="M144" s="91"/>
      <c r="N144" s="91"/>
      <c r="O144" s="91"/>
      <c r="P144" s="91"/>
      <c r="Q144" s="91"/>
      <c r="R144" s="91"/>
      <c r="S144" s="91"/>
      <c r="T144" s="91"/>
      <c r="U144" s="91"/>
      <c r="V144" s="91"/>
      <c r="W144" s="91"/>
      <c r="X144" s="91"/>
      <c r="Y144" s="91"/>
      <c r="Z144" s="91"/>
      <c r="AA144" s="91"/>
      <c r="AB144" s="91"/>
      <c r="AC144" s="91"/>
      <c r="AD144" s="91"/>
      <c r="AE144" s="91"/>
      <c r="AF144" s="91"/>
      <c r="AG144" s="91"/>
      <c r="AH144" s="91"/>
      <c r="AI144" s="91"/>
    </row>
    <row r="145" spans="1:35" s="18" customFormat="1" ht="13.35" customHeight="1" x14ac:dyDescent="0.25">
      <c r="A145" s="91"/>
      <c r="B145" s="91"/>
      <c r="C145" s="91"/>
      <c r="D145" s="91"/>
      <c r="E145" s="91"/>
      <c r="F145" s="112"/>
      <c r="G145" s="112"/>
      <c r="H145" s="92"/>
      <c r="I145" s="91"/>
      <c r="J145" s="91"/>
      <c r="K145" s="91"/>
      <c r="L145" s="91"/>
      <c r="M145" s="91"/>
      <c r="N145" s="91"/>
      <c r="O145" s="91"/>
      <c r="P145" s="91"/>
      <c r="Q145" s="91"/>
      <c r="R145" s="91"/>
      <c r="S145" s="91"/>
      <c r="T145" s="91"/>
      <c r="U145" s="91"/>
      <c r="V145" s="91"/>
      <c r="W145" s="91"/>
      <c r="X145" s="91"/>
      <c r="Y145" s="91"/>
      <c r="Z145" s="91"/>
      <c r="AA145" s="91"/>
      <c r="AB145" s="91"/>
      <c r="AC145" s="91"/>
      <c r="AD145" s="91"/>
      <c r="AE145" s="91"/>
      <c r="AF145" s="91"/>
      <c r="AG145" s="91"/>
      <c r="AH145" s="91"/>
      <c r="AI145" s="91"/>
    </row>
    <row r="146" spans="1:35" s="18" customFormat="1" ht="13.35" customHeight="1" x14ac:dyDescent="0.25">
      <c r="A146" s="91"/>
      <c r="B146" s="91"/>
      <c r="C146" s="91"/>
      <c r="D146" s="91"/>
      <c r="E146" s="91"/>
      <c r="F146" s="112"/>
      <c r="G146" s="112"/>
      <c r="H146" s="92"/>
      <c r="I146" s="91"/>
      <c r="J146" s="91"/>
      <c r="K146" s="91"/>
      <c r="L146" s="91"/>
      <c r="M146" s="91"/>
      <c r="N146" s="91"/>
      <c r="O146" s="91"/>
      <c r="P146" s="91"/>
      <c r="Q146" s="91"/>
      <c r="R146" s="91"/>
      <c r="S146" s="91"/>
      <c r="T146" s="91"/>
      <c r="U146" s="91"/>
      <c r="V146" s="91"/>
      <c r="W146" s="91"/>
      <c r="X146" s="91"/>
      <c r="Y146" s="91"/>
      <c r="Z146" s="91"/>
      <c r="AA146" s="91"/>
      <c r="AB146" s="91"/>
      <c r="AC146" s="91"/>
      <c r="AD146" s="91"/>
      <c r="AE146" s="91"/>
      <c r="AF146" s="91"/>
      <c r="AG146" s="91"/>
      <c r="AH146" s="91"/>
      <c r="AI146" s="91"/>
    </row>
    <row r="147" spans="1:35" s="18" customFormat="1" ht="13.35" customHeight="1" x14ac:dyDescent="0.25">
      <c r="A147" s="91"/>
      <c r="B147" s="91"/>
      <c r="C147" s="91"/>
      <c r="D147" s="91"/>
      <c r="E147" s="91"/>
      <c r="F147" s="112"/>
      <c r="G147" s="112"/>
      <c r="H147" s="92"/>
      <c r="I147" s="91"/>
      <c r="J147" s="91"/>
      <c r="K147" s="91"/>
      <c r="L147" s="91"/>
      <c r="M147" s="91"/>
      <c r="N147" s="91"/>
      <c r="O147" s="91"/>
      <c r="P147" s="91"/>
      <c r="Q147" s="91"/>
      <c r="R147" s="91"/>
      <c r="S147" s="91"/>
      <c r="T147" s="91"/>
      <c r="U147" s="91"/>
      <c r="V147" s="91"/>
      <c r="W147" s="91"/>
      <c r="X147" s="91"/>
      <c r="Y147" s="91"/>
      <c r="Z147" s="91"/>
      <c r="AA147" s="91"/>
      <c r="AB147" s="91"/>
      <c r="AC147" s="91"/>
      <c r="AD147" s="91"/>
      <c r="AE147" s="91"/>
      <c r="AF147" s="91"/>
      <c r="AG147" s="91"/>
      <c r="AH147" s="91"/>
      <c r="AI147" s="91"/>
    </row>
    <row r="148" spans="1:35" s="18" customFormat="1" ht="13.35" customHeight="1" x14ac:dyDescent="0.25">
      <c r="A148" s="91"/>
      <c r="B148" s="91"/>
      <c r="C148" s="91"/>
      <c r="D148" s="91"/>
      <c r="E148" s="91"/>
      <c r="F148" s="112"/>
      <c r="G148" s="112"/>
      <c r="H148" s="92"/>
      <c r="I148" s="91"/>
      <c r="J148" s="91"/>
      <c r="K148" s="91"/>
      <c r="L148" s="91"/>
      <c r="M148" s="91"/>
      <c r="N148" s="91"/>
      <c r="O148" s="91"/>
      <c r="P148" s="91"/>
      <c r="Q148" s="91"/>
      <c r="R148" s="91"/>
      <c r="S148" s="91"/>
      <c r="T148" s="91"/>
      <c r="U148" s="91"/>
      <c r="V148" s="91"/>
      <c r="W148" s="91"/>
      <c r="X148" s="91"/>
      <c r="Y148" s="91"/>
      <c r="Z148" s="91"/>
      <c r="AA148" s="91"/>
      <c r="AB148" s="91"/>
      <c r="AC148" s="91"/>
      <c r="AD148" s="91"/>
      <c r="AE148" s="91"/>
      <c r="AF148" s="91"/>
      <c r="AG148" s="91"/>
      <c r="AH148" s="91"/>
      <c r="AI148" s="91"/>
    </row>
    <row r="149" spans="1:35" s="18" customFormat="1" ht="13.35" customHeight="1" x14ac:dyDescent="0.25">
      <c r="A149" s="91"/>
      <c r="B149" s="91"/>
      <c r="C149" s="91"/>
      <c r="D149" s="91"/>
      <c r="E149" s="91"/>
      <c r="F149" s="112"/>
      <c r="G149" s="112"/>
      <c r="H149" s="92"/>
      <c r="I149" s="91"/>
      <c r="J149" s="91"/>
      <c r="K149" s="91"/>
      <c r="L149" s="91"/>
      <c r="M149" s="91"/>
      <c r="N149" s="91"/>
      <c r="O149" s="91"/>
      <c r="P149" s="91"/>
      <c r="Q149" s="91"/>
      <c r="R149" s="91"/>
      <c r="S149" s="91"/>
      <c r="T149" s="91"/>
      <c r="U149" s="91"/>
      <c r="V149" s="91"/>
      <c r="W149" s="91"/>
      <c r="X149" s="91"/>
      <c r="Y149" s="91"/>
      <c r="Z149" s="91"/>
      <c r="AA149" s="91"/>
      <c r="AB149" s="91"/>
      <c r="AC149" s="91"/>
      <c r="AD149" s="91"/>
      <c r="AE149" s="91"/>
      <c r="AF149" s="91"/>
      <c r="AG149" s="91"/>
      <c r="AH149" s="91"/>
      <c r="AI149" s="91"/>
    </row>
    <row r="150" spans="1:35" s="18" customFormat="1" ht="13.35" customHeight="1" x14ac:dyDescent="0.25">
      <c r="A150" s="91"/>
      <c r="B150" s="91"/>
      <c r="C150" s="91"/>
      <c r="D150" s="91"/>
      <c r="E150" s="91"/>
      <c r="F150" s="112"/>
      <c r="G150" s="112"/>
      <c r="H150" s="92"/>
      <c r="I150" s="91"/>
      <c r="J150" s="91"/>
      <c r="K150" s="91"/>
      <c r="L150" s="91"/>
      <c r="M150" s="91"/>
      <c r="N150" s="91"/>
      <c r="O150" s="91"/>
      <c r="P150" s="91"/>
      <c r="Q150" s="91"/>
      <c r="R150" s="91"/>
      <c r="S150" s="91"/>
      <c r="T150" s="91"/>
      <c r="U150" s="91"/>
      <c r="V150" s="91"/>
      <c r="W150" s="91"/>
      <c r="X150" s="91"/>
      <c r="Y150" s="91"/>
      <c r="Z150" s="91"/>
      <c r="AA150" s="91"/>
      <c r="AB150" s="91"/>
      <c r="AC150" s="91"/>
      <c r="AD150" s="91"/>
      <c r="AE150" s="91"/>
      <c r="AF150" s="91"/>
      <c r="AG150" s="91"/>
      <c r="AH150" s="91"/>
      <c r="AI150" s="91"/>
    </row>
    <row r="151" spans="1:35" s="18" customFormat="1" ht="13.35" customHeight="1" x14ac:dyDescent="0.25">
      <c r="A151" s="91"/>
      <c r="B151" s="91"/>
      <c r="C151" s="91"/>
      <c r="D151" s="91"/>
      <c r="E151" s="91"/>
      <c r="F151" s="112"/>
      <c r="G151" s="112"/>
      <c r="H151" s="92"/>
      <c r="I151" s="91"/>
      <c r="J151" s="91"/>
      <c r="K151" s="91"/>
      <c r="L151" s="91"/>
      <c r="M151" s="91"/>
      <c r="N151" s="91"/>
      <c r="O151" s="91"/>
      <c r="P151" s="91"/>
      <c r="Q151" s="91"/>
      <c r="R151" s="91"/>
      <c r="S151" s="91"/>
      <c r="T151" s="91"/>
      <c r="U151" s="91"/>
      <c r="V151" s="91"/>
      <c r="W151" s="91"/>
      <c r="X151" s="91"/>
      <c r="Y151" s="91"/>
      <c r="Z151" s="91"/>
      <c r="AA151" s="91"/>
      <c r="AB151" s="91"/>
      <c r="AC151" s="91"/>
      <c r="AD151" s="91"/>
      <c r="AE151" s="91"/>
      <c r="AF151" s="91"/>
      <c r="AG151" s="91"/>
      <c r="AH151" s="91"/>
      <c r="AI151" s="91"/>
    </row>
    <row r="152" spans="1:35" s="18" customFormat="1" ht="13.35" customHeight="1" x14ac:dyDescent="0.25">
      <c r="A152" s="91"/>
      <c r="B152" s="91"/>
      <c r="C152" s="91"/>
      <c r="D152" s="91"/>
      <c r="E152" s="91"/>
      <c r="F152" s="112"/>
      <c r="G152" s="112"/>
      <c r="H152" s="92"/>
      <c r="I152" s="91"/>
      <c r="J152" s="91"/>
      <c r="K152" s="91"/>
      <c r="L152" s="91"/>
      <c r="M152" s="91"/>
      <c r="N152" s="91"/>
      <c r="O152" s="91"/>
      <c r="P152" s="91"/>
      <c r="Q152" s="91"/>
      <c r="R152" s="91"/>
      <c r="S152" s="91"/>
      <c r="T152" s="91"/>
      <c r="U152" s="91"/>
      <c r="V152" s="91"/>
      <c r="W152" s="91"/>
      <c r="X152" s="91"/>
      <c r="Y152" s="91"/>
      <c r="Z152" s="91"/>
      <c r="AA152" s="91"/>
      <c r="AB152" s="91"/>
      <c r="AC152" s="91"/>
      <c r="AD152" s="91"/>
      <c r="AE152" s="91"/>
      <c r="AF152" s="91"/>
      <c r="AG152" s="91"/>
      <c r="AH152" s="91"/>
      <c r="AI152" s="91"/>
    </row>
    <row r="153" spans="1:35" s="18" customFormat="1" ht="13.35" customHeight="1" x14ac:dyDescent="0.25">
      <c r="A153" s="91"/>
      <c r="B153" s="91"/>
      <c r="C153" s="91"/>
      <c r="D153" s="91"/>
      <c r="E153" s="91"/>
      <c r="F153" s="112"/>
      <c r="G153" s="112"/>
      <c r="H153" s="92"/>
      <c r="I153" s="91"/>
      <c r="J153" s="91"/>
      <c r="K153" s="91"/>
      <c r="L153" s="91"/>
      <c r="M153" s="91"/>
      <c r="N153" s="91"/>
      <c r="O153" s="91"/>
      <c r="P153" s="91"/>
      <c r="Q153" s="91"/>
      <c r="R153" s="91"/>
      <c r="S153" s="91"/>
      <c r="T153" s="91"/>
      <c r="U153" s="91"/>
      <c r="V153" s="91"/>
      <c r="W153" s="91"/>
      <c r="X153" s="91"/>
      <c r="Y153" s="91"/>
      <c r="Z153" s="91"/>
      <c r="AA153" s="91"/>
      <c r="AB153" s="91"/>
      <c r="AC153" s="91"/>
      <c r="AD153" s="91"/>
      <c r="AE153" s="91"/>
      <c r="AF153" s="91"/>
      <c r="AG153" s="91"/>
      <c r="AH153" s="91"/>
      <c r="AI153" s="91"/>
    </row>
    <row r="154" spans="1:35" s="18" customFormat="1" ht="13.35" customHeight="1" x14ac:dyDescent="0.25">
      <c r="A154" s="91"/>
      <c r="B154" s="91"/>
      <c r="C154" s="91"/>
      <c r="D154" s="91"/>
      <c r="E154" s="91"/>
      <c r="F154" s="112"/>
      <c r="G154" s="112"/>
      <c r="H154" s="92"/>
      <c r="I154" s="91"/>
      <c r="J154" s="91"/>
      <c r="K154" s="91"/>
      <c r="L154" s="91"/>
      <c r="M154" s="91"/>
      <c r="N154" s="91"/>
      <c r="O154" s="91"/>
      <c r="P154" s="91"/>
      <c r="Q154" s="91"/>
      <c r="R154" s="91"/>
      <c r="S154" s="91"/>
      <c r="T154" s="91"/>
      <c r="U154" s="91"/>
      <c r="V154" s="91"/>
      <c r="W154" s="91"/>
      <c r="X154" s="91"/>
      <c r="Y154" s="91"/>
      <c r="Z154" s="91"/>
      <c r="AA154" s="91"/>
      <c r="AB154" s="91"/>
      <c r="AC154" s="91"/>
      <c r="AD154" s="91"/>
      <c r="AE154" s="91"/>
      <c r="AF154" s="91"/>
      <c r="AG154" s="91"/>
      <c r="AH154" s="91"/>
      <c r="AI154" s="91"/>
    </row>
    <row r="155" spans="1:35" s="18" customFormat="1" ht="13.35" customHeight="1" x14ac:dyDescent="0.25">
      <c r="A155" s="91"/>
      <c r="B155" s="91"/>
      <c r="C155" s="91"/>
      <c r="D155" s="91"/>
      <c r="E155" s="91"/>
      <c r="F155" s="112"/>
      <c r="G155" s="112"/>
      <c r="H155" s="92"/>
      <c r="I155" s="91"/>
      <c r="J155" s="91"/>
      <c r="K155" s="91"/>
      <c r="L155" s="91"/>
      <c r="M155" s="91"/>
      <c r="N155" s="91"/>
      <c r="O155" s="91"/>
      <c r="P155" s="91"/>
      <c r="Q155" s="91"/>
      <c r="R155" s="91"/>
      <c r="S155" s="91"/>
      <c r="T155" s="91"/>
      <c r="U155" s="91"/>
      <c r="V155" s="91"/>
      <c r="W155" s="91"/>
      <c r="X155" s="91"/>
      <c r="Y155" s="91"/>
      <c r="Z155" s="91"/>
      <c r="AA155" s="91"/>
      <c r="AB155" s="91"/>
      <c r="AC155" s="91"/>
      <c r="AD155" s="91"/>
      <c r="AE155" s="91"/>
      <c r="AF155" s="91"/>
      <c r="AG155" s="91"/>
      <c r="AH155" s="91"/>
      <c r="AI155" s="91"/>
    </row>
    <row r="156" spans="1:35" s="18" customFormat="1" ht="13.35" customHeight="1" x14ac:dyDescent="0.25">
      <c r="A156" s="91"/>
      <c r="B156" s="91"/>
      <c r="C156" s="91"/>
      <c r="D156" s="91"/>
      <c r="E156" s="91"/>
      <c r="F156" s="112"/>
      <c r="G156" s="112"/>
      <c r="H156" s="92"/>
      <c r="I156" s="91"/>
      <c r="J156" s="91"/>
      <c r="K156" s="91"/>
      <c r="L156" s="91"/>
      <c r="M156" s="91"/>
      <c r="N156" s="91"/>
      <c r="O156" s="91"/>
      <c r="P156" s="91"/>
      <c r="Q156" s="91"/>
      <c r="R156" s="91"/>
      <c r="S156" s="91"/>
      <c r="T156" s="91"/>
      <c r="U156" s="91"/>
      <c r="V156" s="91"/>
      <c r="W156" s="91"/>
      <c r="X156" s="91"/>
      <c r="Y156" s="91"/>
      <c r="Z156" s="91"/>
      <c r="AA156" s="91"/>
      <c r="AB156" s="91"/>
      <c r="AC156" s="91"/>
      <c r="AD156" s="91"/>
      <c r="AE156" s="91"/>
      <c r="AF156" s="91"/>
      <c r="AG156" s="91"/>
      <c r="AH156" s="91"/>
      <c r="AI156" s="91"/>
    </row>
    <row r="157" spans="1:35" s="18" customFormat="1" ht="13.35" customHeight="1" x14ac:dyDescent="0.25">
      <c r="A157" s="91"/>
      <c r="B157" s="91"/>
      <c r="C157" s="91"/>
      <c r="D157" s="91"/>
      <c r="E157" s="91"/>
      <c r="F157" s="112"/>
      <c r="G157" s="112"/>
      <c r="H157" s="92"/>
      <c r="I157" s="91"/>
      <c r="J157" s="91"/>
      <c r="K157" s="91"/>
      <c r="L157" s="91"/>
      <c r="M157" s="91"/>
      <c r="N157" s="91"/>
      <c r="O157" s="91"/>
      <c r="P157" s="91"/>
      <c r="Q157" s="91"/>
      <c r="R157" s="91"/>
      <c r="S157" s="91"/>
      <c r="T157" s="91"/>
      <c r="U157" s="91"/>
      <c r="V157" s="91"/>
      <c r="W157" s="91"/>
      <c r="X157" s="91"/>
      <c r="Y157" s="91"/>
      <c r="Z157" s="91"/>
      <c r="AA157" s="91"/>
      <c r="AB157" s="91"/>
      <c r="AC157" s="91"/>
      <c r="AD157" s="91"/>
      <c r="AE157" s="91"/>
      <c r="AF157" s="91"/>
      <c r="AG157" s="91"/>
      <c r="AH157" s="91"/>
      <c r="AI157" s="91"/>
    </row>
    <row r="158" spans="1:35" s="18" customFormat="1" ht="13.35" customHeight="1" x14ac:dyDescent="0.25">
      <c r="A158" s="91"/>
      <c r="B158" s="91"/>
      <c r="C158" s="91"/>
      <c r="D158" s="91"/>
      <c r="E158" s="91"/>
      <c r="F158" s="112"/>
      <c r="G158" s="112"/>
      <c r="H158" s="92"/>
      <c r="I158" s="91"/>
      <c r="J158" s="91"/>
      <c r="K158" s="91"/>
      <c r="L158" s="91"/>
      <c r="M158" s="91"/>
      <c r="N158" s="91"/>
      <c r="O158" s="91"/>
      <c r="P158" s="91"/>
      <c r="Q158" s="91"/>
      <c r="R158" s="91"/>
      <c r="S158" s="91"/>
      <c r="T158" s="91"/>
      <c r="U158" s="91"/>
      <c r="V158" s="91"/>
      <c r="W158" s="91"/>
      <c r="X158" s="91"/>
      <c r="Y158" s="91"/>
      <c r="Z158" s="91"/>
      <c r="AA158" s="91"/>
      <c r="AB158" s="91"/>
      <c r="AC158" s="91"/>
      <c r="AD158" s="91"/>
      <c r="AE158" s="91"/>
      <c r="AF158" s="91"/>
      <c r="AG158" s="91"/>
      <c r="AH158" s="91"/>
      <c r="AI158" s="91"/>
    </row>
    <row r="159" spans="1:35" s="18" customFormat="1" ht="13.35" customHeight="1" x14ac:dyDescent="0.25">
      <c r="A159" s="91"/>
      <c r="B159" s="91"/>
      <c r="C159" s="91"/>
      <c r="D159" s="91"/>
      <c r="E159" s="91"/>
      <c r="F159" s="112"/>
      <c r="G159" s="112"/>
      <c r="H159" s="92"/>
      <c r="I159" s="91"/>
      <c r="J159" s="91"/>
      <c r="K159" s="91"/>
      <c r="L159" s="91"/>
      <c r="M159" s="91"/>
      <c r="N159" s="91"/>
      <c r="O159" s="91"/>
      <c r="P159" s="91"/>
      <c r="Q159" s="91"/>
      <c r="R159" s="91"/>
      <c r="S159" s="91"/>
      <c r="T159" s="91"/>
      <c r="U159" s="91"/>
      <c r="V159" s="91"/>
      <c r="W159" s="91"/>
      <c r="X159" s="91"/>
      <c r="Y159" s="91"/>
      <c r="Z159" s="91"/>
      <c r="AA159" s="91"/>
      <c r="AB159" s="91"/>
      <c r="AC159" s="91"/>
      <c r="AD159" s="91"/>
      <c r="AE159" s="91"/>
      <c r="AF159" s="91"/>
      <c r="AG159" s="91"/>
      <c r="AH159" s="91"/>
      <c r="AI159" s="91"/>
    </row>
    <row r="160" spans="1:35" s="18" customFormat="1" ht="13.35" customHeight="1" x14ac:dyDescent="0.25">
      <c r="A160" s="91"/>
      <c r="B160" s="91"/>
      <c r="C160" s="91"/>
      <c r="D160" s="91"/>
      <c r="E160" s="91"/>
      <c r="F160" s="112"/>
      <c r="G160" s="112"/>
      <c r="H160" s="92"/>
      <c r="I160" s="91"/>
      <c r="J160" s="91"/>
      <c r="K160" s="91"/>
      <c r="L160" s="91"/>
      <c r="M160" s="91"/>
      <c r="N160" s="91"/>
      <c r="O160" s="91"/>
      <c r="P160" s="91"/>
      <c r="Q160" s="91"/>
      <c r="R160" s="91"/>
      <c r="S160" s="91"/>
      <c r="T160" s="91"/>
      <c r="U160" s="91"/>
      <c r="V160" s="91"/>
      <c r="W160" s="91"/>
      <c r="X160" s="91"/>
      <c r="Y160" s="91"/>
      <c r="Z160" s="91"/>
      <c r="AA160" s="91"/>
      <c r="AB160" s="91"/>
      <c r="AC160" s="91"/>
      <c r="AD160" s="91"/>
      <c r="AE160" s="91"/>
      <c r="AF160" s="91"/>
      <c r="AG160" s="91"/>
      <c r="AH160" s="91"/>
      <c r="AI160" s="91"/>
    </row>
    <row r="161" spans="1:35" s="18" customFormat="1" ht="13.35" customHeight="1" x14ac:dyDescent="0.25">
      <c r="A161" s="91"/>
      <c r="B161" s="91"/>
      <c r="C161" s="91"/>
      <c r="D161" s="91"/>
      <c r="E161" s="91"/>
      <c r="F161" s="112"/>
      <c r="G161" s="112"/>
      <c r="H161" s="92"/>
      <c r="I161" s="91"/>
      <c r="J161" s="91"/>
      <c r="K161" s="91"/>
      <c r="L161" s="91"/>
      <c r="M161" s="91"/>
      <c r="N161" s="91"/>
      <c r="O161" s="91"/>
      <c r="P161" s="91"/>
      <c r="Q161" s="91"/>
      <c r="R161" s="91"/>
      <c r="S161" s="91"/>
      <c r="T161" s="91"/>
      <c r="U161" s="91"/>
      <c r="V161" s="91"/>
      <c r="W161" s="91"/>
      <c r="X161" s="91"/>
      <c r="Y161" s="91"/>
      <c r="Z161" s="91"/>
      <c r="AA161" s="91"/>
      <c r="AB161" s="91"/>
      <c r="AC161" s="91"/>
      <c r="AD161" s="91"/>
      <c r="AE161" s="91"/>
      <c r="AF161" s="91"/>
      <c r="AG161" s="91"/>
      <c r="AH161" s="91"/>
      <c r="AI161" s="91"/>
    </row>
    <row r="162" spans="1:35" s="18" customFormat="1" ht="13.35" customHeight="1" x14ac:dyDescent="0.25">
      <c r="A162" s="91"/>
      <c r="B162" s="91"/>
      <c r="C162" s="91"/>
      <c r="D162" s="91"/>
      <c r="E162" s="91"/>
      <c r="F162" s="112"/>
      <c r="G162" s="112"/>
      <c r="H162" s="92"/>
      <c r="I162" s="91"/>
      <c r="J162" s="91"/>
      <c r="K162" s="91"/>
      <c r="L162" s="91"/>
      <c r="M162" s="91"/>
      <c r="N162" s="91"/>
      <c r="O162" s="91"/>
      <c r="P162" s="91"/>
      <c r="Q162" s="91"/>
      <c r="R162" s="91"/>
      <c r="S162" s="91"/>
      <c r="T162" s="91"/>
      <c r="U162" s="91"/>
      <c r="V162" s="91"/>
      <c r="W162" s="91"/>
      <c r="X162" s="91"/>
      <c r="Y162" s="91"/>
      <c r="Z162" s="91"/>
      <c r="AA162" s="91"/>
      <c r="AB162" s="91"/>
      <c r="AC162" s="91"/>
      <c r="AD162" s="91"/>
      <c r="AE162" s="91"/>
      <c r="AF162" s="91"/>
      <c r="AG162" s="91"/>
      <c r="AH162" s="91"/>
      <c r="AI162" s="91"/>
    </row>
    <row r="163" spans="1:35" s="18" customFormat="1" ht="13.35" customHeight="1" x14ac:dyDescent="0.25">
      <c r="A163" s="91"/>
      <c r="B163" s="91"/>
      <c r="C163" s="91"/>
      <c r="D163" s="91"/>
      <c r="E163" s="91"/>
      <c r="F163" s="112"/>
      <c r="G163" s="112"/>
      <c r="H163" s="92"/>
      <c r="I163" s="91"/>
      <c r="J163" s="91"/>
      <c r="K163" s="91"/>
      <c r="L163" s="91"/>
      <c r="M163" s="91"/>
      <c r="N163" s="91"/>
      <c r="O163" s="91"/>
      <c r="P163" s="91"/>
      <c r="Q163" s="91"/>
      <c r="R163" s="91"/>
      <c r="S163" s="91"/>
      <c r="T163" s="91"/>
      <c r="U163" s="91"/>
      <c r="V163" s="91"/>
      <c r="W163" s="91"/>
      <c r="X163" s="91"/>
      <c r="Y163" s="91"/>
      <c r="Z163" s="91"/>
      <c r="AA163" s="91"/>
      <c r="AB163" s="91"/>
      <c r="AC163" s="91"/>
      <c r="AD163" s="91"/>
      <c r="AE163" s="91"/>
      <c r="AF163" s="91"/>
      <c r="AG163" s="91"/>
      <c r="AH163" s="91"/>
      <c r="AI163" s="91"/>
    </row>
    <row r="164" spans="1:35" s="18" customFormat="1" ht="13.35" customHeight="1" x14ac:dyDescent="0.25">
      <c r="A164" s="91"/>
      <c r="B164" s="91"/>
      <c r="C164" s="91"/>
      <c r="D164" s="91"/>
      <c r="E164" s="91"/>
      <c r="F164" s="112"/>
      <c r="G164" s="112"/>
      <c r="H164" s="92"/>
      <c r="I164" s="91"/>
      <c r="J164" s="91"/>
      <c r="K164" s="91"/>
      <c r="L164" s="91"/>
      <c r="M164" s="91"/>
      <c r="N164" s="91"/>
      <c r="O164" s="91"/>
      <c r="P164" s="91"/>
      <c r="Q164" s="91"/>
      <c r="R164" s="91"/>
      <c r="S164" s="91"/>
      <c r="T164" s="91"/>
      <c r="U164" s="91"/>
      <c r="V164" s="91"/>
      <c r="W164" s="91"/>
      <c r="X164" s="91"/>
      <c r="Y164" s="91"/>
      <c r="Z164" s="91"/>
      <c r="AA164" s="91"/>
      <c r="AB164" s="91"/>
      <c r="AC164" s="91"/>
      <c r="AD164" s="91"/>
      <c r="AE164" s="91"/>
      <c r="AF164" s="91"/>
      <c r="AG164" s="91"/>
      <c r="AH164" s="91"/>
      <c r="AI164" s="91"/>
    </row>
    <row r="165" spans="1:35" s="18" customFormat="1" ht="13.35" customHeight="1" x14ac:dyDescent="0.25">
      <c r="A165" s="91"/>
      <c r="B165" s="91"/>
      <c r="C165" s="91"/>
      <c r="D165" s="91"/>
      <c r="E165" s="91"/>
      <c r="F165" s="112"/>
      <c r="G165" s="112"/>
      <c r="H165" s="92"/>
      <c r="I165" s="91"/>
      <c r="J165" s="91"/>
      <c r="K165" s="91"/>
      <c r="L165" s="91"/>
      <c r="M165" s="91"/>
      <c r="N165" s="91"/>
      <c r="O165" s="91"/>
      <c r="P165" s="91"/>
      <c r="Q165" s="91"/>
      <c r="R165" s="91"/>
      <c r="S165" s="91"/>
      <c r="T165" s="91"/>
      <c r="U165" s="91"/>
      <c r="V165" s="91"/>
      <c r="W165" s="91"/>
      <c r="X165" s="91"/>
      <c r="Y165" s="91"/>
      <c r="Z165" s="91"/>
      <c r="AA165" s="91"/>
      <c r="AB165" s="91"/>
      <c r="AC165" s="91"/>
      <c r="AD165" s="91"/>
      <c r="AE165" s="91"/>
      <c r="AF165" s="91"/>
      <c r="AG165" s="91"/>
      <c r="AH165" s="91"/>
      <c r="AI165" s="91"/>
    </row>
    <row r="166" spans="1:35" s="18" customFormat="1" ht="13.35" customHeight="1" x14ac:dyDescent="0.25">
      <c r="A166" s="91"/>
      <c r="B166" s="91"/>
      <c r="C166" s="91"/>
      <c r="D166" s="91"/>
      <c r="E166" s="91"/>
      <c r="F166" s="112"/>
      <c r="G166" s="112"/>
      <c r="H166" s="92"/>
      <c r="I166" s="91"/>
      <c r="J166" s="91"/>
      <c r="K166" s="91"/>
      <c r="L166" s="91"/>
      <c r="M166" s="91"/>
      <c r="N166" s="91"/>
      <c r="O166" s="91"/>
      <c r="P166" s="91"/>
      <c r="Q166" s="91"/>
      <c r="R166" s="91"/>
      <c r="S166" s="91"/>
      <c r="T166" s="91"/>
      <c r="U166" s="91"/>
      <c r="V166" s="91"/>
      <c r="W166" s="91"/>
      <c r="X166" s="91"/>
      <c r="Y166" s="91"/>
      <c r="Z166" s="91"/>
      <c r="AA166" s="91"/>
      <c r="AB166" s="91"/>
      <c r="AC166" s="91"/>
      <c r="AD166" s="91"/>
      <c r="AE166" s="91"/>
      <c r="AF166" s="91"/>
      <c r="AG166" s="91"/>
      <c r="AH166" s="91"/>
      <c r="AI166" s="91"/>
    </row>
    <row r="167" spans="1:35" s="18" customFormat="1" ht="13.35" customHeight="1" x14ac:dyDescent="0.25">
      <c r="A167" s="91"/>
      <c r="B167" s="91"/>
      <c r="C167" s="91"/>
      <c r="D167" s="91"/>
      <c r="E167" s="91"/>
      <c r="F167" s="112"/>
      <c r="G167" s="112"/>
      <c r="H167" s="92"/>
      <c r="I167" s="91"/>
      <c r="J167" s="91"/>
      <c r="K167" s="91"/>
      <c r="L167" s="91"/>
      <c r="M167" s="91"/>
      <c r="N167" s="91"/>
      <c r="O167" s="91"/>
      <c r="P167" s="91"/>
      <c r="Q167" s="91"/>
      <c r="R167" s="91"/>
      <c r="S167" s="91"/>
      <c r="T167" s="91"/>
      <c r="U167" s="91"/>
      <c r="V167" s="91"/>
      <c r="W167" s="91"/>
      <c r="X167" s="91"/>
      <c r="Y167" s="91"/>
      <c r="Z167" s="91"/>
      <c r="AA167" s="91"/>
      <c r="AB167" s="91"/>
      <c r="AC167" s="91"/>
      <c r="AD167" s="91"/>
      <c r="AE167" s="91"/>
      <c r="AF167" s="91"/>
      <c r="AG167" s="91"/>
      <c r="AH167" s="91"/>
      <c r="AI167" s="91"/>
    </row>
    <row r="168" spans="1:35" s="18" customFormat="1" ht="13.35" customHeight="1" x14ac:dyDescent="0.25">
      <c r="A168" s="91"/>
      <c r="B168" s="91"/>
      <c r="C168" s="91"/>
      <c r="D168" s="91"/>
      <c r="E168" s="91"/>
      <c r="F168" s="112"/>
      <c r="G168" s="112"/>
      <c r="H168" s="92"/>
      <c r="I168" s="91"/>
      <c r="J168" s="91"/>
      <c r="K168" s="91"/>
      <c r="L168" s="91"/>
      <c r="M168" s="91"/>
      <c r="N168" s="91"/>
      <c r="O168" s="91"/>
      <c r="P168" s="91"/>
      <c r="Q168" s="91"/>
      <c r="R168" s="91"/>
      <c r="S168" s="91"/>
      <c r="T168" s="91"/>
      <c r="U168" s="91"/>
      <c r="V168" s="91"/>
      <c r="W168" s="91"/>
      <c r="X168" s="91"/>
      <c r="Y168" s="91"/>
      <c r="Z168" s="91"/>
      <c r="AA168" s="91"/>
      <c r="AB168" s="91"/>
      <c r="AC168" s="91"/>
      <c r="AD168" s="91"/>
      <c r="AE168" s="91"/>
      <c r="AF168" s="91"/>
      <c r="AG168" s="91"/>
      <c r="AH168" s="91"/>
      <c r="AI168" s="91"/>
    </row>
    <row r="169" spans="1:35" s="18" customFormat="1" ht="13.35" customHeight="1" x14ac:dyDescent="0.25">
      <c r="A169" s="91"/>
      <c r="B169" s="91"/>
      <c r="C169" s="91"/>
      <c r="D169" s="91"/>
      <c r="E169" s="91"/>
      <c r="F169" s="112"/>
      <c r="G169" s="112"/>
      <c r="H169" s="92"/>
      <c r="I169" s="91"/>
      <c r="J169" s="91"/>
      <c r="K169" s="91"/>
      <c r="L169" s="91"/>
      <c r="M169" s="91"/>
      <c r="N169" s="91"/>
      <c r="O169" s="91"/>
      <c r="P169" s="91"/>
      <c r="Q169" s="91"/>
      <c r="R169" s="91"/>
      <c r="S169" s="91"/>
      <c r="T169" s="91"/>
      <c r="U169" s="91"/>
      <c r="V169" s="91"/>
      <c r="W169" s="91"/>
      <c r="X169" s="91"/>
      <c r="Y169" s="91"/>
      <c r="Z169" s="91"/>
      <c r="AA169" s="91"/>
      <c r="AB169" s="91"/>
      <c r="AC169" s="91"/>
      <c r="AD169" s="91"/>
      <c r="AE169" s="91"/>
      <c r="AF169" s="91"/>
      <c r="AG169" s="91"/>
      <c r="AH169" s="91"/>
      <c r="AI169" s="91"/>
    </row>
    <row r="170" spans="1:35" s="18" customFormat="1" ht="13.35" customHeight="1" x14ac:dyDescent="0.25">
      <c r="A170" s="91"/>
      <c r="B170" s="91"/>
      <c r="C170" s="91"/>
      <c r="D170" s="91"/>
      <c r="E170" s="91"/>
      <c r="F170" s="112"/>
      <c r="G170" s="112"/>
      <c r="H170" s="92"/>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row>
    <row r="171" spans="1:35" s="18" customFormat="1" ht="13.35" customHeight="1" x14ac:dyDescent="0.25">
      <c r="A171" s="91"/>
      <c r="B171" s="91"/>
      <c r="C171" s="91"/>
      <c r="D171" s="91"/>
      <c r="E171" s="91"/>
      <c r="F171" s="112"/>
      <c r="G171" s="112"/>
      <c r="H171" s="92"/>
      <c r="I171" s="91"/>
      <c r="J171" s="91"/>
      <c r="K171" s="91"/>
      <c r="L171" s="91"/>
      <c r="M171" s="91"/>
      <c r="N171" s="91"/>
      <c r="O171" s="91"/>
      <c r="P171" s="91"/>
      <c r="Q171" s="91"/>
      <c r="R171" s="91"/>
      <c r="S171" s="91"/>
      <c r="T171" s="91"/>
      <c r="U171" s="91"/>
      <c r="V171" s="91"/>
      <c r="W171" s="91"/>
      <c r="X171" s="91"/>
      <c r="Y171" s="91"/>
      <c r="Z171" s="91"/>
      <c r="AA171" s="91"/>
      <c r="AB171" s="91"/>
      <c r="AC171" s="91"/>
      <c r="AD171" s="91"/>
      <c r="AE171" s="91"/>
      <c r="AF171" s="91"/>
      <c r="AG171" s="91"/>
      <c r="AH171" s="91"/>
      <c r="AI171" s="91"/>
    </row>
    <row r="172" spans="1:35" s="18" customFormat="1" ht="13.35" customHeight="1" x14ac:dyDescent="0.25">
      <c r="A172" s="91"/>
      <c r="B172" s="91"/>
      <c r="C172" s="91"/>
      <c r="D172" s="91"/>
      <c r="E172" s="91"/>
      <c r="F172" s="112"/>
      <c r="G172" s="112"/>
      <c r="H172" s="92"/>
      <c r="I172" s="91"/>
      <c r="J172" s="91"/>
      <c r="K172" s="91"/>
      <c r="L172" s="91"/>
      <c r="M172" s="91"/>
      <c r="N172" s="91"/>
      <c r="O172" s="91"/>
      <c r="P172" s="91"/>
      <c r="Q172" s="91"/>
      <c r="R172" s="91"/>
      <c r="S172" s="91"/>
      <c r="T172" s="91"/>
      <c r="U172" s="91"/>
      <c r="V172" s="91"/>
      <c r="W172" s="91"/>
      <c r="X172" s="91"/>
      <c r="Y172" s="91"/>
      <c r="Z172" s="91"/>
      <c r="AA172" s="91"/>
      <c r="AB172" s="91"/>
      <c r="AC172" s="91"/>
      <c r="AD172" s="91"/>
      <c r="AE172" s="91"/>
      <c r="AF172" s="91"/>
      <c r="AG172" s="91"/>
      <c r="AH172" s="91"/>
      <c r="AI172" s="91"/>
    </row>
    <row r="173" spans="1:35" s="18" customFormat="1" ht="13.35" customHeight="1" x14ac:dyDescent="0.25">
      <c r="A173" s="91"/>
      <c r="B173" s="91"/>
      <c r="C173" s="91"/>
      <c r="D173" s="91"/>
      <c r="E173" s="91"/>
      <c r="F173" s="112"/>
      <c r="G173" s="112"/>
      <c r="H173" s="92"/>
      <c r="I173" s="91"/>
      <c r="J173" s="91"/>
      <c r="K173" s="91"/>
      <c r="L173" s="91"/>
      <c r="M173" s="91"/>
      <c r="N173" s="91"/>
      <c r="O173" s="91"/>
      <c r="P173" s="91"/>
      <c r="Q173" s="91"/>
      <c r="R173" s="91"/>
      <c r="S173" s="91"/>
      <c r="T173" s="91"/>
      <c r="U173" s="91"/>
      <c r="V173" s="91"/>
      <c r="W173" s="91"/>
      <c r="X173" s="91"/>
      <c r="Y173" s="91"/>
      <c r="Z173" s="91"/>
      <c r="AA173" s="91"/>
      <c r="AB173" s="91"/>
      <c r="AC173" s="91"/>
      <c r="AD173" s="91"/>
      <c r="AE173" s="91"/>
      <c r="AF173" s="91"/>
      <c r="AG173" s="91"/>
      <c r="AH173" s="91"/>
      <c r="AI173" s="91"/>
    </row>
    <row r="174" spans="1:35" s="18" customFormat="1" ht="13.35" customHeight="1" x14ac:dyDescent="0.25">
      <c r="A174" s="91"/>
      <c r="B174" s="91"/>
      <c r="C174" s="91"/>
      <c r="D174" s="91"/>
      <c r="E174" s="91"/>
      <c r="F174" s="112"/>
      <c r="G174" s="112"/>
      <c r="H174" s="92"/>
      <c r="I174" s="91"/>
      <c r="J174" s="91"/>
      <c r="K174" s="91"/>
      <c r="L174" s="91"/>
      <c r="M174" s="91"/>
      <c r="N174" s="91"/>
      <c r="O174" s="91"/>
      <c r="P174" s="91"/>
      <c r="Q174" s="91"/>
      <c r="R174" s="91"/>
      <c r="S174" s="91"/>
      <c r="T174" s="91"/>
      <c r="U174" s="91"/>
      <c r="V174" s="91"/>
      <c r="W174" s="91"/>
      <c r="X174" s="91"/>
      <c r="Y174" s="91"/>
      <c r="Z174" s="91"/>
      <c r="AA174" s="91"/>
      <c r="AB174" s="91"/>
      <c r="AC174" s="91"/>
      <c r="AD174" s="91"/>
      <c r="AE174" s="91"/>
      <c r="AF174" s="91"/>
      <c r="AG174" s="91"/>
      <c r="AH174" s="91"/>
      <c r="AI174" s="91"/>
    </row>
    <row r="175" spans="1:35" s="18" customFormat="1" ht="13.35" customHeight="1" x14ac:dyDescent="0.25">
      <c r="A175" s="91"/>
      <c r="B175" s="91"/>
      <c r="C175" s="91"/>
      <c r="D175" s="91"/>
      <c r="E175" s="91"/>
      <c r="F175" s="112"/>
      <c r="G175" s="112"/>
      <c r="H175" s="92"/>
      <c r="I175" s="91"/>
      <c r="J175" s="91"/>
      <c r="K175" s="91"/>
      <c r="L175" s="91"/>
      <c r="M175" s="91"/>
      <c r="N175" s="91"/>
      <c r="O175" s="91"/>
      <c r="P175" s="91"/>
      <c r="Q175" s="91"/>
      <c r="R175" s="91"/>
      <c r="S175" s="91"/>
      <c r="T175" s="91"/>
      <c r="U175" s="91"/>
      <c r="V175" s="91"/>
      <c r="W175" s="91"/>
      <c r="X175" s="91"/>
      <c r="Y175" s="91"/>
      <c r="Z175" s="91"/>
      <c r="AA175" s="91"/>
      <c r="AB175" s="91"/>
      <c r="AC175" s="91"/>
      <c r="AD175" s="91"/>
      <c r="AE175" s="91"/>
      <c r="AF175" s="91"/>
      <c r="AG175" s="91"/>
      <c r="AH175" s="91"/>
      <c r="AI175" s="91"/>
    </row>
    <row r="176" spans="1:35" s="18" customFormat="1" ht="13.35" customHeight="1" x14ac:dyDescent="0.25">
      <c r="A176" s="91"/>
      <c r="B176" s="91"/>
      <c r="C176" s="91"/>
      <c r="D176" s="91"/>
      <c r="E176" s="91"/>
      <c r="F176" s="112"/>
      <c r="G176" s="112"/>
      <c r="H176" s="92"/>
      <c r="I176" s="91"/>
      <c r="J176" s="91"/>
      <c r="K176" s="91"/>
      <c r="L176" s="91"/>
      <c r="M176" s="91"/>
      <c r="N176" s="91"/>
      <c r="O176" s="91"/>
      <c r="P176" s="91"/>
      <c r="Q176" s="91"/>
      <c r="R176" s="91"/>
      <c r="S176" s="91"/>
      <c r="T176" s="91"/>
      <c r="U176" s="91"/>
      <c r="V176" s="91"/>
      <c r="W176" s="91"/>
      <c r="X176" s="91"/>
      <c r="Y176" s="91"/>
      <c r="Z176" s="91"/>
      <c r="AA176" s="91"/>
      <c r="AB176" s="91"/>
      <c r="AC176" s="91"/>
      <c r="AD176" s="91"/>
      <c r="AE176" s="91"/>
      <c r="AF176" s="91"/>
      <c r="AG176" s="91"/>
      <c r="AH176" s="91"/>
      <c r="AI176" s="91"/>
    </row>
    <row r="177" spans="1:35" s="18" customFormat="1" ht="13.35" customHeight="1" x14ac:dyDescent="0.25">
      <c r="A177" s="91"/>
      <c r="B177" s="91"/>
      <c r="C177" s="91"/>
      <c r="D177" s="91"/>
      <c r="E177" s="91"/>
      <c r="F177" s="112"/>
      <c r="G177" s="112"/>
      <c r="H177" s="92"/>
      <c r="I177" s="91"/>
      <c r="J177" s="91"/>
      <c r="K177" s="91"/>
      <c r="L177" s="91"/>
      <c r="M177" s="91"/>
      <c r="N177" s="91"/>
      <c r="O177" s="91"/>
      <c r="P177" s="91"/>
      <c r="Q177" s="91"/>
      <c r="R177" s="91"/>
      <c r="S177" s="91"/>
      <c r="T177" s="91"/>
      <c r="U177" s="91"/>
      <c r="V177" s="91"/>
      <c r="W177" s="91"/>
      <c r="X177" s="91"/>
      <c r="Y177" s="91"/>
      <c r="Z177" s="91"/>
      <c r="AA177" s="91"/>
      <c r="AB177" s="91"/>
      <c r="AC177" s="91"/>
      <c r="AD177" s="91"/>
      <c r="AE177" s="91"/>
      <c r="AF177" s="91"/>
      <c r="AG177" s="91"/>
      <c r="AH177" s="91"/>
      <c r="AI177" s="91"/>
    </row>
    <row r="178" spans="1:35" s="18" customFormat="1" ht="13.35" customHeight="1" x14ac:dyDescent="0.25">
      <c r="A178" s="91"/>
      <c r="B178" s="91"/>
      <c r="C178" s="91"/>
      <c r="D178" s="91"/>
      <c r="E178" s="91"/>
      <c r="F178" s="112"/>
      <c r="G178" s="112"/>
      <c r="H178" s="92"/>
      <c r="I178" s="91"/>
      <c r="J178" s="91"/>
      <c r="K178" s="91"/>
      <c r="L178" s="91"/>
      <c r="M178" s="91"/>
      <c r="N178" s="91"/>
      <c r="O178" s="91"/>
      <c r="P178" s="91"/>
      <c r="Q178" s="91"/>
      <c r="R178" s="91"/>
      <c r="S178" s="91"/>
      <c r="T178" s="91"/>
      <c r="U178" s="91"/>
      <c r="V178" s="91"/>
      <c r="W178" s="91"/>
      <c r="X178" s="91"/>
      <c r="Y178" s="91"/>
      <c r="Z178" s="91"/>
      <c r="AA178" s="91"/>
      <c r="AB178" s="91"/>
      <c r="AC178" s="91"/>
      <c r="AD178" s="91"/>
      <c r="AE178" s="91"/>
      <c r="AF178" s="91"/>
      <c r="AG178" s="91"/>
      <c r="AH178" s="91"/>
      <c r="AI178" s="91"/>
    </row>
    <row r="179" spans="1:35" s="18" customFormat="1" ht="13.35" customHeight="1" x14ac:dyDescent="0.25">
      <c r="A179" s="91"/>
      <c r="B179" s="91"/>
      <c r="C179" s="91"/>
      <c r="D179" s="91"/>
      <c r="E179" s="91"/>
      <c r="F179" s="112"/>
      <c r="G179" s="112"/>
      <c r="H179" s="92"/>
      <c r="I179" s="91"/>
      <c r="J179" s="91"/>
      <c r="K179" s="91"/>
      <c r="L179" s="91"/>
      <c r="M179" s="91"/>
      <c r="N179" s="91"/>
      <c r="O179" s="91"/>
      <c r="P179" s="91"/>
      <c r="Q179" s="91"/>
      <c r="R179" s="91"/>
      <c r="S179" s="91"/>
      <c r="T179" s="91"/>
      <c r="U179" s="91"/>
      <c r="V179" s="91"/>
      <c r="W179" s="91"/>
      <c r="X179" s="91"/>
      <c r="Y179" s="91"/>
      <c r="Z179" s="91"/>
      <c r="AA179" s="91"/>
      <c r="AB179" s="91"/>
      <c r="AC179" s="91"/>
      <c r="AD179" s="91"/>
      <c r="AE179" s="91"/>
      <c r="AF179" s="91"/>
      <c r="AG179" s="91"/>
      <c r="AH179" s="91"/>
      <c r="AI179" s="91"/>
    </row>
    <row r="180" spans="1:35" s="18" customFormat="1" ht="13.35" customHeight="1" x14ac:dyDescent="0.25">
      <c r="A180" s="91"/>
      <c r="B180" s="91"/>
      <c r="C180" s="91"/>
      <c r="D180" s="91"/>
      <c r="E180" s="91"/>
      <c r="F180" s="112"/>
      <c r="G180" s="112"/>
      <c r="H180" s="92"/>
      <c r="I180" s="91"/>
      <c r="J180" s="91"/>
      <c r="K180" s="91"/>
      <c r="L180" s="91"/>
      <c r="M180" s="91"/>
      <c r="N180" s="91"/>
      <c r="O180" s="91"/>
      <c r="P180" s="91"/>
      <c r="Q180" s="91"/>
      <c r="R180" s="91"/>
      <c r="S180" s="91"/>
      <c r="T180" s="91"/>
      <c r="U180" s="91"/>
      <c r="V180" s="91"/>
      <c r="W180" s="91"/>
      <c r="X180" s="91"/>
      <c r="Y180" s="91"/>
      <c r="Z180" s="91"/>
      <c r="AA180" s="91"/>
      <c r="AB180" s="91"/>
      <c r="AC180" s="91"/>
      <c r="AD180" s="91"/>
      <c r="AE180" s="91"/>
      <c r="AF180" s="91"/>
      <c r="AG180" s="91"/>
      <c r="AH180" s="91"/>
      <c r="AI180" s="91"/>
    </row>
    <row r="181" spans="1:35" s="18" customFormat="1" ht="13.35" customHeight="1" x14ac:dyDescent="0.25">
      <c r="A181" s="91"/>
      <c r="B181" s="91"/>
      <c r="C181" s="91"/>
      <c r="D181" s="91"/>
      <c r="E181" s="91"/>
      <c r="F181" s="112"/>
      <c r="G181" s="112"/>
      <c r="H181" s="92"/>
      <c r="I181" s="91"/>
      <c r="J181" s="91"/>
      <c r="K181" s="91"/>
      <c r="L181" s="91"/>
      <c r="M181" s="91"/>
      <c r="N181" s="91"/>
      <c r="O181" s="91"/>
      <c r="P181" s="91"/>
      <c r="Q181" s="91"/>
      <c r="R181" s="91"/>
      <c r="S181" s="91"/>
      <c r="T181" s="91"/>
      <c r="U181" s="91"/>
      <c r="V181" s="91"/>
      <c r="W181" s="91"/>
      <c r="X181" s="91"/>
      <c r="Y181" s="91"/>
      <c r="Z181" s="91"/>
      <c r="AA181" s="91"/>
      <c r="AB181" s="91"/>
      <c r="AC181" s="91"/>
      <c r="AD181" s="91"/>
      <c r="AE181" s="91"/>
      <c r="AF181" s="91"/>
      <c r="AG181" s="91"/>
      <c r="AH181" s="91"/>
      <c r="AI181" s="91"/>
    </row>
    <row r="182" spans="1:35" s="18" customFormat="1" ht="13.35" customHeight="1" x14ac:dyDescent="0.25">
      <c r="A182" s="91"/>
      <c r="B182" s="91"/>
      <c r="C182" s="91"/>
      <c r="D182" s="91"/>
      <c r="E182" s="91"/>
      <c r="F182" s="112"/>
      <c r="G182" s="112"/>
      <c r="H182" s="92"/>
      <c r="I182" s="91"/>
      <c r="J182" s="91"/>
      <c r="K182" s="91"/>
      <c r="L182" s="91"/>
      <c r="M182" s="91"/>
      <c r="N182" s="91"/>
      <c r="O182" s="91"/>
      <c r="P182" s="91"/>
      <c r="Q182" s="91"/>
      <c r="R182" s="91"/>
      <c r="S182" s="91"/>
      <c r="T182" s="91"/>
      <c r="U182" s="91"/>
      <c r="V182" s="91"/>
      <c r="W182" s="91"/>
      <c r="X182" s="91"/>
      <c r="Y182" s="91"/>
      <c r="Z182" s="91"/>
      <c r="AA182" s="91"/>
      <c r="AB182" s="91"/>
      <c r="AC182" s="91"/>
      <c r="AD182" s="91"/>
      <c r="AE182" s="91"/>
      <c r="AF182" s="91"/>
      <c r="AG182" s="91"/>
      <c r="AH182" s="91"/>
      <c r="AI182" s="91"/>
    </row>
    <row r="183" spans="1:35" s="18" customFormat="1" ht="13.35" customHeight="1" x14ac:dyDescent="0.25">
      <c r="A183" s="91"/>
      <c r="B183" s="91"/>
      <c r="C183" s="91"/>
      <c r="D183" s="91"/>
      <c r="E183" s="91"/>
      <c r="F183" s="112"/>
      <c r="G183" s="112"/>
      <c r="H183" s="92"/>
      <c r="I183" s="91"/>
      <c r="J183" s="91"/>
      <c r="K183" s="91"/>
      <c r="L183" s="91"/>
      <c r="M183" s="91"/>
      <c r="N183" s="91"/>
      <c r="O183" s="91"/>
      <c r="P183" s="91"/>
      <c r="Q183" s="91"/>
      <c r="R183" s="91"/>
      <c r="S183" s="91"/>
      <c r="T183" s="91"/>
      <c r="U183" s="91"/>
      <c r="V183" s="91"/>
      <c r="W183" s="91"/>
      <c r="X183" s="91"/>
      <c r="Y183" s="91"/>
      <c r="Z183" s="91"/>
      <c r="AA183" s="91"/>
      <c r="AB183" s="91"/>
      <c r="AC183" s="91"/>
      <c r="AD183" s="91"/>
      <c r="AE183" s="91"/>
      <c r="AF183" s="91"/>
      <c r="AG183" s="91"/>
      <c r="AH183" s="91"/>
      <c r="AI183" s="91"/>
    </row>
    <row r="184" spans="1:35" s="18" customFormat="1" ht="13.35" customHeight="1" x14ac:dyDescent="0.25">
      <c r="A184" s="91"/>
      <c r="B184" s="91"/>
      <c r="C184" s="91"/>
      <c r="D184" s="91"/>
      <c r="E184" s="91"/>
      <c r="F184" s="112"/>
      <c r="G184" s="112"/>
      <c r="H184" s="92"/>
      <c r="I184" s="91"/>
      <c r="J184" s="91"/>
      <c r="K184" s="91"/>
      <c r="L184" s="91"/>
      <c r="M184" s="91"/>
      <c r="N184" s="91"/>
      <c r="O184" s="91"/>
      <c r="P184" s="91"/>
      <c r="Q184" s="91"/>
      <c r="R184" s="91"/>
      <c r="S184" s="91"/>
      <c r="T184" s="91"/>
      <c r="U184" s="91"/>
      <c r="V184" s="91"/>
      <c r="W184" s="91"/>
      <c r="X184" s="91"/>
      <c r="Y184" s="91"/>
      <c r="Z184" s="91"/>
      <c r="AA184" s="91"/>
      <c r="AB184" s="91"/>
      <c r="AC184" s="91"/>
      <c r="AD184" s="91"/>
      <c r="AE184" s="91"/>
      <c r="AF184" s="91"/>
      <c r="AG184" s="91"/>
      <c r="AH184" s="91"/>
      <c r="AI184" s="91"/>
    </row>
    <row r="185" spans="1:35" s="18" customFormat="1" ht="13.35" customHeight="1" x14ac:dyDescent="0.25">
      <c r="A185" s="91"/>
      <c r="B185" s="91"/>
      <c r="C185" s="91"/>
      <c r="D185" s="91"/>
      <c r="E185" s="91"/>
      <c r="F185" s="112"/>
      <c r="G185" s="112"/>
      <c r="H185" s="92"/>
      <c r="I185" s="91"/>
      <c r="J185" s="91"/>
      <c r="K185" s="91"/>
      <c r="L185" s="91"/>
      <c r="M185" s="91"/>
      <c r="N185" s="91"/>
      <c r="O185" s="91"/>
      <c r="P185" s="91"/>
      <c r="Q185" s="91"/>
      <c r="R185" s="91"/>
      <c r="S185" s="91"/>
      <c r="T185" s="91"/>
      <c r="U185" s="91"/>
      <c r="V185" s="91"/>
      <c r="W185" s="91"/>
      <c r="X185" s="91"/>
      <c r="Y185" s="91"/>
      <c r="Z185" s="91"/>
      <c r="AA185" s="91"/>
      <c r="AB185" s="91"/>
      <c r="AC185" s="91"/>
      <c r="AD185" s="91"/>
      <c r="AE185" s="91"/>
      <c r="AF185" s="91"/>
      <c r="AG185" s="91"/>
      <c r="AH185" s="91"/>
      <c r="AI185" s="91"/>
    </row>
    <row r="186" spans="1:35" s="18" customFormat="1" ht="13.35" customHeight="1" x14ac:dyDescent="0.25">
      <c r="A186" s="91"/>
      <c r="B186" s="91"/>
      <c r="C186" s="91"/>
      <c r="D186" s="91"/>
      <c r="E186" s="91"/>
      <c r="F186" s="112"/>
      <c r="G186" s="112"/>
      <c r="H186" s="92"/>
      <c r="I186" s="91"/>
      <c r="J186" s="91"/>
      <c r="K186" s="91"/>
      <c r="L186" s="91"/>
      <c r="M186" s="91"/>
      <c r="N186" s="91"/>
      <c r="O186" s="91"/>
      <c r="P186" s="91"/>
      <c r="Q186" s="91"/>
      <c r="R186" s="91"/>
      <c r="S186" s="91"/>
      <c r="T186" s="91"/>
      <c r="U186" s="91"/>
      <c r="V186" s="91"/>
      <c r="W186" s="91"/>
      <c r="X186" s="91"/>
      <c r="Y186" s="91"/>
      <c r="Z186" s="91"/>
      <c r="AA186" s="91"/>
      <c r="AB186" s="91"/>
      <c r="AC186" s="91"/>
      <c r="AD186" s="91"/>
      <c r="AE186" s="91"/>
      <c r="AF186" s="91"/>
      <c r="AG186" s="91"/>
      <c r="AH186" s="91"/>
      <c r="AI186" s="91"/>
    </row>
    <row r="187" spans="1:35" s="18" customFormat="1" ht="13.35" customHeight="1" x14ac:dyDescent="0.25">
      <c r="A187" s="91"/>
      <c r="B187" s="91"/>
      <c r="C187" s="91"/>
      <c r="D187" s="91"/>
      <c r="E187" s="91"/>
      <c r="F187" s="112"/>
      <c r="G187" s="112"/>
      <c r="H187" s="92"/>
      <c r="I187" s="91"/>
      <c r="J187" s="91"/>
      <c r="K187" s="91"/>
      <c r="L187" s="91"/>
      <c r="M187" s="91"/>
      <c r="N187" s="91"/>
      <c r="O187" s="91"/>
      <c r="P187" s="91"/>
      <c r="Q187" s="91"/>
      <c r="R187" s="91"/>
      <c r="S187" s="91"/>
      <c r="T187" s="91"/>
      <c r="U187" s="91"/>
      <c r="V187" s="91"/>
      <c r="W187" s="91"/>
      <c r="X187" s="91"/>
      <c r="Y187" s="91"/>
      <c r="Z187" s="91"/>
      <c r="AA187" s="91"/>
      <c r="AB187" s="91"/>
      <c r="AC187" s="91"/>
      <c r="AD187" s="91"/>
      <c r="AE187" s="91"/>
      <c r="AF187" s="91"/>
      <c r="AG187" s="91"/>
      <c r="AH187" s="91"/>
      <c r="AI187" s="91"/>
    </row>
    <row r="188" spans="1:35" s="18" customFormat="1" ht="13.35" customHeight="1" x14ac:dyDescent="0.25">
      <c r="A188" s="91"/>
      <c r="B188" s="91"/>
      <c r="C188" s="91"/>
      <c r="D188" s="91"/>
      <c r="E188" s="91"/>
      <c r="F188" s="112"/>
      <c r="G188" s="112"/>
      <c r="H188" s="92"/>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row>
    <row r="189" spans="1:35" s="18" customFormat="1" ht="13.35" customHeight="1" x14ac:dyDescent="0.25">
      <c r="A189" s="91"/>
      <c r="B189" s="91"/>
      <c r="C189" s="91"/>
      <c r="D189" s="91"/>
      <c r="E189" s="91"/>
      <c r="F189" s="112"/>
      <c r="G189" s="112"/>
      <c r="H189" s="92"/>
      <c r="I189" s="91"/>
      <c r="J189" s="91"/>
      <c r="K189" s="91"/>
      <c r="L189" s="91"/>
      <c r="M189" s="91"/>
      <c r="N189" s="91"/>
      <c r="O189" s="91"/>
      <c r="P189" s="91"/>
      <c r="Q189" s="91"/>
      <c r="R189" s="91"/>
      <c r="S189" s="91"/>
      <c r="T189" s="91"/>
      <c r="U189" s="91"/>
      <c r="V189" s="91"/>
      <c r="W189" s="91"/>
      <c r="X189" s="91"/>
      <c r="Y189" s="91"/>
      <c r="Z189" s="91"/>
      <c r="AA189" s="91"/>
      <c r="AB189" s="91"/>
      <c r="AC189" s="91"/>
      <c r="AD189" s="91"/>
      <c r="AE189" s="91"/>
      <c r="AF189" s="91"/>
      <c r="AG189" s="91"/>
      <c r="AH189" s="91"/>
      <c r="AI189" s="91"/>
    </row>
    <row r="190" spans="1:35" s="18" customFormat="1" ht="13.35" customHeight="1" x14ac:dyDescent="0.25">
      <c r="A190" s="91"/>
      <c r="B190" s="91"/>
      <c r="C190" s="91"/>
      <c r="D190" s="91"/>
      <c r="E190" s="91"/>
      <c r="F190" s="112"/>
      <c r="G190" s="112"/>
      <c r="H190" s="92"/>
      <c r="I190" s="91"/>
      <c r="J190" s="91"/>
      <c r="K190" s="91"/>
      <c r="L190" s="91"/>
      <c r="M190" s="91"/>
      <c r="N190" s="91"/>
      <c r="O190" s="91"/>
      <c r="P190" s="91"/>
      <c r="Q190" s="91"/>
      <c r="R190" s="91"/>
      <c r="S190" s="91"/>
      <c r="T190" s="91"/>
      <c r="U190" s="91"/>
      <c r="V190" s="91"/>
      <c r="W190" s="91"/>
      <c r="X190" s="91"/>
      <c r="Y190" s="91"/>
      <c r="Z190" s="91"/>
      <c r="AA190" s="91"/>
      <c r="AB190" s="91"/>
      <c r="AC190" s="91"/>
      <c r="AD190" s="91"/>
      <c r="AE190" s="91"/>
      <c r="AF190" s="91"/>
      <c r="AG190" s="91"/>
      <c r="AH190" s="91"/>
      <c r="AI190" s="91"/>
    </row>
    <row r="191" spans="1:35" s="18" customFormat="1" ht="13.35" customHeight="1" x14ac:dyDescent="0.25">
      <c r="A191" s="91"/>
      <c r="B191" s="91"/>
      <c r="C191" s="91"/>
      <c r="D191" s="91"/>
      <c r="E191" s="91"/>
      <c r="F191" s="112"/>
      <c r="G191" s="112"/>
      <c r="H191" s="92"/>
      <c r="I191" s="91"/>
      <c r="J191" s="91"/>
      <c r="K191" s="91"/>
      <c r="L191" s="91"/>
      <c r="M191" s="91"/>
      <c r="N191" s="91"/>
      <c r="O191" s="91"/>
      <c r="P191" s="91"/>
      <c r="Q191" s="91"/>
      <c r="R191" s="91"/>
      <c r="S191" s="91"/>
      <c r="T191" s="91"/>
      <c r="U191" s="91"/>
      <c r="V191" s="91"/>
      <c r="W191" s="91"/>
      <c r="X191" s="91"/>
      <c r="Y191" s="91"/>
      <c r="Z191" s="91"/>
      <c r="AA191" s="91"/>
      <c r="AB191" s="91"/>
      <c r="AC191" s="91"/>
      <c r="AD191" s="91"/>
      <c r="AE191" s="91"/>
      <c r="AF191" s="91"/>
      <c r="AG191" s="91"/>
      <c r="AH191" s="91"/>
      <c r="AI191" s="91"/>
    </row>
    <row r="192" spans="1:35" s="18" customFormat="1" ht="13.35" customHeight="1" x14ac:dyDescent="0.25">
      <c r="A192" s="91"/>
      <c r="B192" s="91"/>
      <c r="C192" s="91"/>
      <c r="D192" s="91"/>
      <c r="E192" s="91"/>
      <c r="F192" s="112"/>
      <c r="G192" s="112"/>
      <c r="H192" s="92"/>
      <c r="I192" s="91"/>
      <c r="J192" s="91"/>
      <c r="K192" s="91"/>
      <c r="L192" s="91"/>
      <c r="M192" s="91"/>
      <c r="N192" s="91"/>
      <c r="O192" s="91"/>
      <c r="P192" s="91"/>
      <c r="Q192" s="91"/>
      <c r="R192" s="91"/>
      <c r="S192" s="91"/>
      <c r="T192" s="91"/>
      <c r="U192" s="91"/>
      <c r="V192" s="91"/>
      <c r="W192" s="91"/>
      <c r="X192" s="91"/>
      <c r="Y192" s="91"/>
      <c r="Z192" s="91"/>
      <c r="AA192" s="91"/>
      <c r="AB192" s="91"/>
      <c r="AC192" s="91"/>
      <c r="AD192" s="91"/>
      <c r="AE192" s="91"/>
      <c r="AF192" s="91"/>
      <c r="AG192" s="91"/>
      <c r="AH192" s="91"/>
      <c r="AI192" s="91"/>
    </row>
    <row r="193" spans="1:35" s="18" customFormat="1" ht="13.35" customHeight="1" x14ac:dyDescent="0.25">
      <c r="A193" s="91"/>
      <c r="B193" s="91"/>
      <c r="C193" s="91"/>
      <c r="D193" s="91"/>
      <c r="E193" s="91"/>
      <c r="F193" s="112"/>
      <c r="G193" s="112"/>
      <c r="H193" s="92"/>
      <c r="I193" s="91"/>
      <c r="J193" s="91"/>
      <c r="K193" s="91"/>
      <c r="L193" s="91"/>
      <c r="M193" s="91"/>
      <c r="N193" s="91"/>
      <c r="O193" s="91"/>
      <c r="P193" s="91"/>
      <c r="Q193" s="91"/>
      <c r="R193" s="91"/>
      <c r="S193" s="91"/>
      <c r="T193" s="91"/>
      <c r="U193" s="91"/>
      <c r="V193" s="91"/>
      <c r="W193" s="91"/>
      <c r="X193" s="91"/>
      <c r="Y193" s="91"/>
      <c r="Z193" s="91"/>
      <c r="AA193" s="91"/>
      <c r="AB193" s="91"/>
      <c r="AC193" s="91"/>
      <c r="AD193" s="91"/>
      <c r="AE193" s="91"/>
      <c r="AF193" s="91"/>
      <c r="AG193" s="91"/>
      <c r="AH193" s="91"/>
      <c r="AI193" s="91"/>
    </row>
    <row r="194" spans="1:35" s="18" customFormat="1" ht="13.35" customHeight="1" x14ac:dyDescent="0.25">
      <c r="A194" s="91"/>
      <c r="B194" s="91"/>
      <c r="C194" s="91"/>
      <c r="D194" s="91"/>
      <c r="E194" s="91"/>
      <c r="F194" s="112"/>
      <c r="G194" s="112"/>
      <c r="H194" s="92"/>
      <c r="I194" s="91"/>
      <c r="J194" s="91"/>
      <c r="K194" s="91"/>
      <c r="L194" s="91"/>
      <c r="M194" s="91"/>
      <c r="N194" s="91"/>
      <c r="O194" s="91"/>
      <c r="P194" s="91"/>
      <c r="Q194" s="91"/>
      <c r="R194" s="91"/>
      <c r="S194" s="91"/>
      <c r="T194" s="91"/>
      <c r="U194" s="91"/>
      <c r="V194" s="91"/>
      <c r="W194" s="91"/>
      <c r="X194" s="91"/>
      <c r="Y194" s="91"/>
      <c r="Z194" s="91"/>
      <c r="AA194" s="91"/>
      <c r="AB194" s="91"/>
      <c r="AC194" s="91"/>
      <c r="AD194" s="91"/>
      <c r="AE194" s="91"/>
      <c r="AF194" s="91"/>
      <c r="AG194" s="91"/>
      <c r="AH194" s="91"/>
      <c r="AI194" s="91"/>
    </row>
    <row r="195" spans="1:35" s="18" customFormat="1" ht="13.35" customHeight="1" x14ac:dyDescent="0.25">
      <c r="A195" s="91"/>
      <c r="B195" s="91"/>
      <c r="C195" s="91"/>
      <c r="D195" s="91"/>
      <c r="E195" s="91"/>
      <c r="F195" s="112"/>
      <c r="G195" s="112"/>
      <c r="H195" s="92"/>
      <c r="I195" s="91"/>
      <c r="J195" s="91"/>
      <c r="K195" s="91"/>
      <c r="L195" s="91"/>
      <c r="M195" s="91"/>
      <c r="N195" s="91"/>
      <c r="O195" s="91"/>
      <c r="P195" s="91"/>
      <c r="Q195" s="91"/>
      <c r="R195" s="91"/>
      <c r="S195" s="91"/>
      <c r="T195" s="91"/>
      <c r="U195" s="91"/>
      <c r="V195" s="91"/>
      <c r="W195" s="91"/>
      <c r="X195" s="91"/>
      <c r="Y195" s="91"/>
      <c r="Z195" s="91"/>
      <c r="AA195" s="91"/>
      <c r="AB195" s="91"/>
      <c r="AC195" s="91"/>
      <c r="AD195" s="91"/>
      <c r="AE195" s="91"/>
      <c r="AF195" s="91"/>
      <c r="AG195" s="91"/>
      <c r="AH195" s="91"/>
      <c r="AI195" s="91"/>
    </row>
    <row r="196" spans="1:35" s="18" customFormat="1" ht="13.35" customHeight="1" x14ac:dyDescent="0.25">
      <c r="A196" s="91"/>
      <c r="B196" s="91"/>
      <c r="C196" s="91"/>
      <c r="D196" s="91"/>
      <c r="E196" s="91"/>
      <c r="F196" s="112"/>
      <c r="G196" s="112"/>
      <c r="H196" s="92"/>
      <c r="I196" s="91"/>
      <c r="J196" s="91"/>
      <c r="K196" s="91"/>
      <c r="L196" s="91"/>
      <c r="M196" s="91"/>
      <c r="N196" s="91"/>
      <c r="O196" s="91"/>
      <c r="P196" s="91"/>
      <c r="Q196" s="91"/>
      <c r="R196" s="91"/>
      <c r="S196" s="91"/>
      <c r="T196" s="91"/>
      <c r="U196" s="91"/>
      <c r="V196" s="91"/>
      <c r="W196" s="91"/>
      <c r="X196" s="91"/>
      <c r="Y196" s="91"/>
      <c r="Z196" s="91"/>
      <c r="AA196" s="91"/>
      <c r="AB196" s="91"/>
      <c r="AC196" s="91"/>
      <c r="AD196" s="91"/>
      <c r="AE196" s="91"/>
      <c r="AF196" s="91"/>
      <c r="AG196" s="91"/>
      <c r="AH196" s="91"/>
      <c r="AI196" s="91"/>
    </row>
    <row r="197" spans="1:35" s="18" customFormat="1" ht="13.35" customHeight="1" x14ac:dyDescent="0.25">
      <c r="A197" s="91"/>
      <c r="B197" s="91"/>
      <c r="C197" s="91"/>
      <c r="D197" s="91"/>
      <c r="E197" s="91"/>
      <c r="F197" s="112"/>
      <c r="G197" s="112"/>
      <c r="H197" s="92"/>
      <c r="I197" s="91"/>
      <c r="J197" s="91"/>
      <c r="K197" s="91"/>
      <c r="L197" s="91"/>
      <c r="M197" s="91"/>
      <c r="N197" s="91"/>
      <c r="O197" s="91"/>
      <c r="P197" s="91"/>
      <c r="Q197" s="91"/>
      <c r="R197" s="91"/>
      <c r="S197" s="91"/>
      <c r="T197" s="91"/>
      <c r="U197" s="91"/>
      <c r="V197" s="91"/>
      <c r="W197" s="91"/>
      <c r="X197" s="91"/>
      <c r="Y197" s="91"/>
      <c r="Z197" s="91"/>
      <c r="AA197" s="91"/>
      <c r="AB197" s="91"/>
      <c r="AC197" s="91"/>
      <c r="AD197" s="91"/>
      <c r="AE197" s="91"/>
      <c r="AF197" s="91"/>
      <c r="AG197" s="91"/>
      <c r="AH197" s="91"/>
      <c r="AI197" s="91"/>
    </row>
    <row r="198" spans="1:35" s="18" customFormat="1" ht="13.35" customHeight="1" x14ac:dyDescent="0.25">
      <c r="A198" s="91"/>
      <c r="B198" s="91"/>
      <c r="C198" s="91"/>
      <c r="D198" s="91"/>
      <c r="E198" s="91"/>
      <c r="F198" s="112"/>
      <c r="G198" s="112"/>
      <c r="H198" s="92"/>
      <c r="I198" s="91"/>
      <c r="J198" s="91"/>
      <c r="K198" s="91"/>
      <c r="L198" s="91"/>
      <c r="M198" s="91"/>
      <c r="N198" s="91"/>
      <c r="O198" s="91"/>
      <c r="P198" s="91"/>
      <c r="Q198" s="91"/>
      <c r="R198" s="91"/>
      <c r="S198" s="91"/>
      <c r="T198" s="91"/>
      <c r="U198" s="91"/>
      <c r="V198" s="91"/>
      <c r="W198" s="91"/>
      <c r="X198" s="91"/>
      <c r="Y198" s="91"/>
      <c r="Z198" s="91"/>
      <c r="AA198" s="91"/>
      <c r="AB198" s="91"/>
      <c r="AC198" s="91"/>
      <c r="AD198" s="91"/>
      <c r="AE198" s="91"/>
      <c r="AF198" s="91"/>
      <c r="AG198" s="91"/>
      <c r="AH198" s="91"/>
      <c r="AI198" s="91"/>
    </row>
    <row r="199" spans="1:35" s="18" customFormat="1" ht="13.35" customHeight="1" x14ac:dyDescent="0.25">
      <c r="A199" s="91"/>
      <c r="B199" s="91"/>
      <c r="C199" s="91"/>
      <c r="D199" s="91"/>
      <c r="E199" s="91"/>
      <c r="F199" s="112"/>
      <c r="G199" s="112"/>
      <c r="H199" s="92"/>
      <c r="I199" s="91"/>
      <c r="J199" s="91"/>
      <c r="K199" s="91"/>
      <c r="L199" s="91"/>
      <c r="M199" s="91"/>
      <c r="N199" s="91"/>
      <c r="O199" s="91"/>
      <c r="P199" s="91"/>
      <c r="Q199" s="91"/>
      <c r="R199" s="91"/>
      <c r="S199" s="91"/>
      <c r="T199" s="91"/>
      <c r="U199" s="91"/>
      <c r="V199" s="91"/>
      <c r="W199" s="91"/>
      <c r="X199" s="91"/>
      <c r="Y199" s="91"/>
      <c r="Z199" s="91"/>
      <c r="AA199" s="91"/>
      <c r="AB199" s="91"/>
      <c r="AC199" s="91"/>
      <c r="AD199" s="91"/>
      <c r="AE199" s="91"/>
      <c r="AF199" s="91"/>
      <c r="AG199" s="91"/>
      <c r="AH199" s="91"/>
      <c r="AI199" s="91"/>
    </row>
    <row r="200" spans="1:35" s="18" customFormat="1" ht="13.35" customHeight="1" x14ac:dyDescent="0.25">
      <c r="A200" s="91"/>
      <c r="B200" s="91"/>
      <c r="C200" s="91"/>
      <c r="D200" s="91"/>
      <c r="E200" s="91"/>
      <c r="F200" s="112"/>
      <c r="G200" s="112"/>
      <c r="H200" s="92"/>
      <c r="I200" s="91"/>
      <c r="J200" s="91"/>
      <c r="K200" s="91"/>
      <c r="L200" s="91"/>
      <c r="M200" s="91"/>
      <c r="N200" s="91"/>
      <c r="O200" s="91"/>
      <c r="P200" s="91"/>
      <c r="Q200" s="91"/>
      <c r="R200" s="91"/>
      <c r="S200" s="91"/>
      <c r="T200" s="91"/>
      <c r="U200" s="91"/>
      <c r="V200" s="91"/>
      <c r="W200" s="91"/>
      <c r="X200" s="91"/>
      <c r="Y200" s="91"/>
      <c r="Z200" s="91"/>
      <c r="AA200" s="91"/>
      <c r="AB200" s="91"/>
      <c r="AC200" s="91"/>
      <c r="AD200" s="91"/>
      <c r="AE200" s="91"/>
      <c r="AF200" s="91"/>
      <c r="AG200" s="91"/>
      <c r="AH200" s="91"/>
      <c r="AI200" s="91"/>
    </row>
    <row r="201" spans="1:35" s="18" customFormat="1" ht="13.35" customHeight="1" x14ac:dyDescent="0.25">
      <c r="A201" s="91"/>
      <c r="B201" s="91"/>
      <c r="C201" s="91"/>
      <c r="D201" s="91"/>
      <c r="E201" s="91"/>
      <c r="F201" s="112"/>
      <c r="G201" s="112"/>
      <c r="H201" s="92"/>
      <c r="I201" s="91"/>
      <c r="J201" s="91"/>
      <c r="K201" s="91"/>
      <c r="L201" s="91"/>
      <c r="M201" s="91"/>
      <c r="N201" s="91"/>
      <c r="O201" s="91"/>
      <c r="P201" s="91"/>
      <c r="Q201" s="91"/>
      <c r="R201" s="91"/>
      <c r="S201" s="91"/>
      <c r="T201" s="91"/>
      <c r="U201" s="91"/>
      <c r="V201" s="91"/>
      <c r="W201" s="91"/>
      <c r="X201" s="91"/>
      <c r="Y201" s="91"/>
      <c r="Z201" s="91"/>
      <c r="AA201" s="91"/>
      <c r="AB201" s="91"/>
      <c r="AC201" s="91"/>
      <c r="AD201" s="91"/>
      <c r="AE201" s="91"/>
      <c r="AF201" s="91"/>
      <c r="AG201" s="91"/>
      <c r="AH201" s="91"/>
      <c r="AI201" s="91"/>
    </row>
    <row r="202" spans="1:35" s="18" customFormat="1" ht="13.35" customHeight="1" x14ac:dyDescent="0.25">
      <c r="A202" s="91"/>
      <c r="B202" s="91"/>
      <c r="C202" s="91"/>
      <c r="D202" s="91"/>
      <c r="E202" s="91"/>
      <c r="F202" s="112"/>
      <c r="G202" s="112"/>
      <c r="H202" s="92"/>
      <c r="I202" s="91"/>
      <c r="J202" s="91"/>
      <c r="K202" s="91"/>
      <c r="L202" s="91"/>
      <c r="M202" s="91"/>
      <c r="N202" s="91"/>
      <c r="O202" s="91"/>
      <c r="P202" s="91"/>
      <c r="Q202" s="91"/>
      <c r="R202" s="91"/>
      <c r="S202" s="91"/>
      <c r="T202" s="91"/>
      <c r="U202" s="91"/>
      <c r="V202" s="91"/>
      <c r="W202" s="91"/>
      <c r="X202" s="91"/>
      <c r="Y202" s="91"/>
      <c r="Z202" s="91"/>
      <c r="AA202" s="91"/>
      <c r="AB202" s="91"/>
      <c r="AC202" s="91"/>
      <c r="AD202" s="91"/>
      <c r="AE202" s="91"/>
      <c r="AF202" s="91"/>
      <c r="AG202" s="91"/>
      <c r="AH202" s="91"/>
      <c r="AI202" s="91"/>
    </row>
    <row r="203" spans="1:35" s="18" customFormat="1" ht="13.35" customHeight="1" x14ac:dyDescent="0.25">
      <c r="A203" s="91"/>
      <c r="B203" s="91"/>
      <c r="C203" s="91"/>
      <c r="D203" s="91"/>
      <c r="E203" s="91"/>
      <c r="F203" s="112"/>
      <c r="G203" s="112"/>
      <c r="H203" s="92"/>
      <c r="I203" s="91"/>
      <c r="J203" s="91"/>
      <c r="K203" s="91"/>
      <c r="L203" s="91"/>
      <c r="M203" s="91"/>
      <c r="N203" s="91"/>
      <c r="O203" s="91"/>
      <c r="P203" s="91"/>
      <c r="Q203" s="91"/>
      <c r="R203" s="91"/>
      <c r="S203" s="91"/>
      <c r="T203" s="91"/>
      <c r="U203" s="91"/>
      <c r="V203" s="91"/>
      <c r="W203" s="91"/>
      <c r="X203" s="91"/>
      <c r="Y203" s="91"/>
      <c r="Z203" s="91"/>
      <c r="AA203" s="91"/>
      <c r="AB203" s="91"/>
      <c r="AC203" s="91"/>
      <c r="AD203" s="91"/>
      <c r="AE203" s="91"/>
      <c r="AF203" s="91"/>
      <c r="AG203" s="91"/>
      <c r="AH203" s="91"/>
      <c r="AI203" s="91"/>
    </row>
    <row r="204" spans="1:35" s="18" customFormat="1" ht="13.35" customHeight="1" x14ac:dyDescent="0.25">
      <c r="A204" s="91"/>
      <c r="B204" s="91"/>
      <c r="C204" s="91"/>
      <c r="D204" s="91"/>
      <c r="E204" s="91"/>
      <c r="F204" s="112"/>
      <c r="G204" s="112"/>
      <c r="H204" s="92"/>
      <c r="I204" s="91"/>
      <c r="J204" s="91"/>
      <c r="K204" s="91"/>
      <c r="L204" s="91"/>
      <c r="M204" s="91"/>
      <c r="N204" s="91"/>
      <c r="O204" s="91"/>
      <c r="P204" s="91"/>
      <c r="Q204" s="91"/>
      <c r="R204" s="91"/>
      <c r="S204" s="91"/>
      <c r="T204" s="91"/>
      <c r="U204" s="91"/>
      <c r="V204" s="91"/>
      <c r="W204" s="91"/>
      <c r="X204" s="91"/>
      <c r="Y204" s="91"/>
      <c r="Z204" s="91"/>
      <c r="AA204" s="91"/>
      <c r="AB204" s="91"/>
      <c r="AC204" s="91"/>
      <c r="AD204" s="91"/>
      <c r="AE204" s="91"/>
      <c r="AF204" s="91"/>
      <c r="AG204" s="91"/>
      <c r="AH204" s="91"/>
      <c r="AI204" s="91"/>
    </row>
    <row r="205" spans="1:35" s="18" customFormat="1" ht="13.35" customHeight="1" x14ac:dyDescent="0.25">
      <c r="A205" s="91"/>
      <c r="B205" s="91"/>
      <c r="C205" s="91"/>
      <c r="D205" s="91"/>
      <c r="E205" s="91"/>
      <c r="F205" s="112"/>
      <c r="G205" s="112"/>
      <c r="H205" s="92"/>
      <c r="I205" s="91"/>
      <c r="J205" s="91"/>
      <c r="K205" s="91"/>
      <c r="L205" s="91"/>
      <c r="M205" s="91"/>
      <c r="N205" s="91"/>
      <c r="O205" s="91"/>
      <c r="P205" s="91"/>
      <c r="Q205" s="91"/>
      <c r="R205" s="91"/>
      <c r="S205" s="91"/>
      <c r="T205" s="91"/>
      <c r="U205" s="91"/>
      <c r="V205" s="91"/>
      <c r="W205" s="91"/>
      <c r="X205" s="91"/>
      <c r="Y205" s="91"/>
      <c r="Z205" s="91"/>
      <c r="AA205" s="91"/>
      <c r="AB205" s="91"/>
      <c r="AC205" s="91"/>
      <c r="AD205" s="91"/>
      <c r="AE205" s="91"/>
      <c r="AF205" s="91"/>
      <c r="AG205" s="91"/>
      <c r="AH205" s="91"/>
      <c r="AI205" s="91"/>
    </row>
    <row r="206" spans="1:35" s="18" customFormat="1" ht="13.35" customHeight="1" x14ac:dyDescent="0.25">
      <c r="A206" s="91"/>
      <c r="B206" s="91"/>
      <c r="C206" s="91"/>
      <c r="D206" s="91"/>
      <c r="E206" s="91"/>
      <c r="F206" s="112"/>
      <c r="G206" s="112"/>
      <c r="H206" s="92"/>
      <c r="I206" s="91"/>
      <c r="J206" s="91"/>
      <c r="K206" s="91"/>
      <c r="L206" s="91"/>
      <c r="M206" s="91"/>
      <c r="N206" s="91"/>
      <c r="O206" s="91"/>
      <c r="P206" s="91"/>
      <c r="Q206" s="91"/>
      <c r="R206" s="91"/>
      <c r="S206" s="91"/>
      <c r="T206" s="91"/>
      <c r="U206" s="91"/>
      <c r="V206" s="91"/>
      <c r="W206" s="91"/>
      <c r="X206" s="91"/>
      <c r="Y206" s="91"/>
      <c r="Z206" s="91"/>
      <c r="AA206" s="91"/>
      <c r="AB206" s="91"/>
      <c r="AC206" s="91"/>
      <c r="AD206" s="91"/>
      <c r="AE206" s="91"/>
      <c r="AF206" s="91"/>
      <c r="AG206" s="91"/>
      <c r="AH206" s="91"/>
      <c r="AI206" s="91"/>
    </row>
    <row r="207" spans="1:35" s="18" customFormat="1" ht="13.35" customHeight="1" x14ac:dyDescent="0.25">
      <c r="A207" s="91"/>
      <c r="B207" s="91"/>
      <c r="C207" s="91"/>
      <c r="D207" s="91"/>
      <c r="E207" s="91"/>
      <c r="F207" s="112"/>
      <c r="G207" s="112"/>
      <c r="H207" s="92"/>
      <c r="I207" s="91"/>
      <c r="J207" s="91"/>
      <c r="K207" s="91"/>
      <c r="L207" s="91"/>
      <c r="M207" s="91"/>
      <c r="N207" s="91"/>
      <c r="O207" s="91"/>
      <c r="P207" s="91"/>
      <c r="Q207" s="91"/>
      <c r="R207" s="91"/>
      <c r="S207" s="91"/>
      <c r="T207" s="91"/>
      <c r="U207" s="91"/>
      <c r="V207" s="91"/>
      <c r="W207" s="91"/>
      <c r="X207" s="91"/>
      <c r="Y207" s="91"/>
      <c r="Z207" s="91"/>
      <c r="AA207" s="91"/>
      <c r="AB207" s="91"/>
      <c r="AC207" s="91"/>
      <c r="AD207" s="91"/>
      <c r="AE207" s="91"/>
      <c r="AF207" s="91"/>
      <c r="AG207" s="91"/>
      <c r="AH207" s="91"/>
      <c r="AI207" s="91"/>
    </row>
    <row r="208" spans="1:35" s="18" customFormat="1" ht="13.35" customHeight="1" x14ac:dyDescent="0.25">
      <c r="A208" s="91"/>
      <c r="B208" s="91"/>
      <c r="C208" s="91"/>
      <c r="D208" s="91"/>
      <c r="E208" s="91"/>
      <c r="F208" s="112"/>
      <c r="G208" s="112"/>
      <c r="H208" s="92"/>
      <c r="I208" s="91"/>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1"/>
    </row>
    <row r="209" spans="1:35" s="18" customFormat="1" ht="13.35" customHeight="1" x14ac:dyDescent="0.25">
      <c r="A209" s="91"/>
      <c r="B209" s="91"/>
      <c r="C209" s="91"/>
      <c r="D209" s="91"/>
      <c r="E209" s="91"/>
      <c r="F209" s="112"/>
      <c r="G209" s="112"/>
      <c r="H209" s="92"/>
      <c r="I209" s="91"/>
      <c r="J209" s="91"/>
      <c r="K209" s="91"/>
      <c r="L209" s="91"/>
      <c r="M209" s="91"/>
      <c r="N209" s="91"/>
      <c r="O209" s="91"/>
      <c r="P209" s="91"/>
      <c r="Q209" s="91"/>
      <c r="R209" s="91"/>
      <c r="S209" s="91"/>
      <c r="T209" s="91"/>
      <c r="U209" s="91"/>
      <c r="V209" s="91"/>
      <c r="W209" s="91"/>
      <c r="X209" s="91"/>
      <c r="Y209" s="91"/>
      <c r="Z209" s="91"/>
      <c r="AA209" s="91"/>
      <c r="AB209" s="91"/>
      <c r="AC209" s="91"/>
      <c r="AD209" s="91"/>
      <c r="AE209" s="91"/>
      <c r="AF209" s="91"/>
      <c r="AG209" s="91"/>
      <c r="AH209" s="91"/>
      <c r="AI209" s="91"/>
    </row>
    <row r="210" spans="1:35" s="18" customFormat="1" ht="13.35" customHeight="1" x14ac:dyDescent="0.25">
      <c r="A210" s="91"/>
      <c r="B210" s="91"/>
      <c r="C210" s="91"/>
      <c r="D210" s="91"/>
      <c r="E210" s="91"/>
      <c r="F210" s="112"/>
      <c r="G210" s="112"/>
      <c r="H210" s="92"/>
      <c r="I210" s="91"/>
      <c r="J210" s="91"/>
      <c r="K210" s="91"/>
      <c r="L210" s="91"/>
      <c r="M210" s="91"/>
      <c r="N210" s="91"/>
      <c r="O210" s="91"/>
      <c r="P210" s="91"/>
      <c r="Q210" s="91"/>
      <c r="R210" s="91"/>
      <c r="S210" s="91"/>
      <c r="T210" s="91"/>
      <c r="U210" s="91"/>
      <c r="V210" s="91"/>
      <c r="W210" s="91"/>
      <c r="X210" s="91"/>
      <c r="Y210" s="91"/>
      <c r="Z210" s="91"/>
      <c r="AA210" s="91"/>
      <c r="AB210" s="91"/>
      <c r="AC210" s="91"/>
      <c r="AD210" s="91"/>
      <c r="AE210" s="91"/>
      <c r="AF210" s="91"/>
      <c r="AG210" s="91"/>
      <c r="AH210" s="91"/>
      <c r="AI210" s="91"/>
    </row>
    <row r="211" spans="1:35" s="18" customFormat="1" ht="13.35" customHeight="1" x14ac:dyDescent="0.25">
      <c r="A211" s="91"/>
      <c r="B211" s="91"/>
      <c r="C211" s="91"/>
      <c r="D211" s="91"/>
      <c r="E211" s="91"/>
      <c r="F211" s="112"/>
      <c r="G211" s="112"/>
      <c r="H211" s="92"/>
      <c r="I211" s="91"/>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1"/>
    </row>
    <row r="212" spans="1:35" s="18" customFormat="1" ht="13.35" customHeight="1" x14ac:dyDescent="0.25">
      <c r="A212" s="91"/>
      <c r="B212" s="91"/>
      <c r="C212" s="91"/>
      <c r="D212" s="91"/>
      <c r="E212" s="91"/>
      <c r="F212" s="112"/>
      <c r="G212" s="112"/>
      <c r="H212" s="92"/>
      <c r="I212" s="91"/>
      <c r="J212" s="91"/>
      <c r="K212" s="91"/>
      <c r="L212" s="91"/>
      <c r="M212" s="91"/>
      <c r="N212" s="91"/>
      <c r="O212" s="91"/>
      <c r="P212" s="91"/>
      <c r="Q212" s="91"/>
      <c r="R212" s="91"/>
      <c r="S212" s="91"/>
      <c r="T212" s="91"/>
      <c r="U212" s="91"/>
      <c r="V212" s="91"/>
      <c r="W212" s="91"/>
      <c r="X212" s="91"/>
      <c r="Y212" s="91"/>
      <c r="Z212" s="91"/>
      <c r="AA212" s="91"/>
      <c r="AB212" s="91"/>
      <c r="AC212" s="91"/>
      <c r="AD212" s="91"/>
      <c r="AE212" s="91"/>
      <c r="AF212" s="91"/>
      <c r="AG212" s="91"/>
      <c r="AH212" s="91"/>
      <c r="AI212" s="91"/>
    </row>
    <row r="213" spans="1:35" s="18" customFormat="1" ht="13.35" customHeight="1" x14ac:dyDescent="0.25">
      <c r="A213" s="91"/>
      <c r="B213" s="91"/>
      <c r="C213" s="91"/>
      <c r="D213" s="91"/>
      <c r="E213" s="91"/>
      <c r="F213" s="112"/>
      <c r="G213" s="112"/>
      <c r="H213" s="92"/>
      <c r="I213" s="91"/>
      <c r="J213" s="91"/>
      <c r="K213" s="91"/>
      <c r="L213" s="91"/>
      <c r="M213" s="91"/>
      <c r="N213" s="91"/>
      <c r="O213" s="91"/>
      <c r="P213" s="91"/>
      <c r="Q213" s="91"/>
      <c r="R213" s="91"/>
      <c r="S213" s="91"/>
      <c r="T213" s="91"/>
      <c r="U213" s="91"/>
      <c r="V213" s="91"/>
      <c r="W213" s="91"/>
      <c r="X213" s="91"/>
      <c r="Y213" s="91"/>
      <c r="Z213" s="91"/>
      <c r="AA213" s="91"/>
      <c r="AB213" s="91"/>
      <c r="AC213" s="91"/>
      <c r="AD213" s="91"/>
      <c r="AE213" s="91"/>
      <c r="AF213" s="91"/>
      <c r="AG213" s="91"/>
      <c r="AH213" s="91"/>
      <c r="AI213" s="91"/>
    </row>
    <row r="214" spans="1:35" s="18" customFormat="1" ht="13.35" customHeight="1" x14ac:dyDescent="0.25">
      <c r="A214" s="91"/>
      <c r="B214" s="91"/>
      <c r="C214" s="91"/>
      <c r="D214" s="91"/>
      <c r="E214" s="91"/>
      <c r="F214" s="112"/>
      <c r="G214" s="112"/>
      <c r="H214" s="92"/>
      <c r="I214" s="91"/>
      <c r="J214" s="91"/>
      <c r="K214" s="91"/>
      <c r="L214" s="91"/>
      <c r="M214" s="91"/>
      <c r="N214" s="91"/>
      <c r="O214" s="91"/>
      <c r="P214" s="91"/>
      <c r="Q214" s="91"/>
      <c r="R214" s="91"/>
      <c r="S214" s="91"/>
      <c r="T214" s="91"/>
      <c r="U214" s="91"/>
      <c r="V214" s="91"/>
      <c r="W214" s="91"/>
      <c r="X214" s="91"/>
      <c r="Y214" s="91"/>
      <c r="Z214" s="91"/>
      <c r="AA214" s="91"/>
      <c r="AB214" s="91"/>
      <c r="AC214" s="91"/>
      <c r="AD214" s="91"/>
      <c r="AE214" s="91"/>
      <c r="AF214" s="91"/>
      <c r="AG214" s="91"/>
      <c r="AH214" s="91"/>
      <c r="AI214" s="91"/>
    </row>
    <row r="215" spans="1:35" s="18" customFormat="1" ht="13.35" customHeight="1" x14ac:dyDescent="0.25">
      <c r="A215" s="91"/>
      <c r="B215" s="91"/>
      <c r="C215" s="91"/>
      <c r="D215" s="91"/>
      <c r="E215" s="91"/>
      <c r="F215" s="112"/>
      <c r="G215" s="112"/>
      <c r="H215" s="92"/>
      <c r="I215" s="91"/>
      <c r="J215" s="91"/>
      <c r="K215" s="91"/>
      <c r="L215" s="91"/>
      <c r="M215" s="91"/>
      <c r="N215" s="91"/>
      <c r="O215" s="91"/>
      <c r="P215" s="91"/>
      <c r="Q215" s="91"/>
      <c r="R215" s="91"/>
      <c r="S215" s="91"/>
      <c r="T215" s="91"/>
      <c r="U215" s="91"/>
      <c r="V215" s="91"/>
      <c r="W215" s="91"/>
      <c r="X215" s="91"/>
      <c r="Y215" s="91"/>
      <c r="Z215" s="91"/>
      <c r="AA215" s="91"/>
      <c r="AB215" s="91"/>
      <c r="AC215" s="91"/>
      <c r="AD215" s="91"/>
      <c r="AE215" s="91"/>
      <c r="AF215" s="91"/>
      <c r="AG215" s="91"/>
      <c r="AH215" s="91"/>
      <c r="AI215" s="91"/>
    </row>
    <row r="216" spans="1:35" s="18" customFormat="1" ht="13.35" customHeight="1" x14ac:dyDescent="0.25">
      <c r="A216" s="91"/>
      <c r="B216" s="91"/>
      <c r="C216" s="91"/>
      <c r="D216" s="91"/>
      <c r="E216" s="91"/>
      <c r="F216" s="112"/>
      <c r="G216" s="112"/>
      <c r="H216" s="92"/>
      <c r="I216" s="91"/>
      <c r="J216" s="91"/>
      <c r="K216" s="91"/>
      <c r="L216" s="91"/>
      <c r="M216" s="91"/>
      <c r="N216" s="91"/>
      <c r="O216" s="91"/>
      <c r="P216" s="91"/>
      <c r="Q216" s="91"/>
      <c r="R216" s="91"/>
      <c r="S216" s="91"/>
      <c r="T216" s="91"/>
      <c r="U216" s="91"/>
      <c r="V216" s="91"/>
      <c r="W216" s="91"/>
      <c r="X216" s="91"/>
      <c r="Y216" s="91"/>
      <c r="Z216" s="91"/>
      <c r="AA216" s="91"/>
      <c r="AB216" s="91"/>
      <c r="AC216" s="91"/>
      <c r="AD216" s="91"/>
      <c r="AE216" s="91"/>
      <c r="AF216" s="91"/>
      <c r="AG216" s="91"/>
      <c r="AH216" s="91"/>
      <c r="AI216" s="91"/>
    </row>
    <row r="217" spans="1:35" s="18" customFormat="1" ht="13.35" customHeight="1" x14ac:dyDescent="0.25">
      <c r="A217" s="91"/>
      <c r="B217" s="91"/>
      <c r="C217" s="91"/>
      <c r="D217" s="91"/>
      <c r="E217" s="91"/>
      <c r="F217" s="112"/>
      <c r="G217" s="112"/>
      <c r="H217" s="92"/>
      <c r="I217" s="91"/>
      <c r="J217" s="91"/>
      <c r="K217" s="91"/>
      <c r="L217" s="91"/>
      <c r="M217" s="91"/>
      <c r="N217" s="91"/>
      <c r="O217" s="91"/>
      <c r="P217" s="91"/>
      <c r="Q217" s="91"/>
      <c r="R217" s="91"/>
      <c r="S217" s="91"/>
      <c r="T217" s="91"/>
      <c r="U217" s="91"/>
      <c r="V217" s="91"/>
      <c r="W217" s="91"/>
      <c r="X217" s="91"/>
      <c r="Y217" s="91"/>
      <c r="Z217" s="91"/>
      <c r="AA217" s="91"/>
      <c r="AB217" s="91"/>
      <c r="AC217" s="91"/>
      <c r="AD217" s="91"/>
      <c r="AE217" s="91"/>
      <c r="AF217" s="91"/>
      <c r="AG217" s="91"/>
      <c r="AH217" s="91"/>
      <c r="AI217" s="91"/>
    </row>
    <row r="218" spans="1:35" s="18" customFormat="1" ht="13.35" customHeight="1" x14ac:dyDescent="0.25">
      <c r="A218" s="91"/>
      <c r="B218" s="91"/>
      <c r="C218" s="91"/>
      <c r="D218" s="91"/>
      <c r="E218" s="91"/>
      <c r="F218" s="112"/>
      <c r="G218" s="112"/>
      <c r="H218" s="92"/>
      <c r="I218" s="91"/>
      <c r="J218" s="91"/>
      <c r="K218" s="91"/>
      <c r="L218" s="91"/>
      <c r="M218" s="91"/>
      <c r="N218" s="91"/>
      <c r="O218" s="91"/>
      <c r="P218" s="91"/>
      <c r="Q218" s="91"/>
      <c r="R218" s="91"/>
      <c r="S218" s="91"/>
      <c r="T218" s="91"/>
      <c r="U218" s="91"/>
      <c r="V218" s="91"/>
      <c r="W218" s="91"/>
      <c r="X218" s="91"/>
      <c r="Y218" s="91"/>
      <c r="Z218" s="91"/>
      <c r="AA218" s="91"/>
      <c r="AB218" s="91"/>
      <c r="AC218" s="91"/>
      <c r="AD218" s="91"/>
      <c r="AE218" s="91"/>
      <c r="AF218" s="91"/>
      <c r="AG218" s="91"/>
      <c r="AH218" s="91"/>
      <c r="AI218" s="91"/>
    </row>
    <row r="219" spans="1:35" s="18" customFormat="1" ht="13.35" customHeight="1" x14ac:dyDescent="0.25">
      <c r="A219" s="91"/>
      <c r="B219" s="91"/>
      <c r="C219" s="91"/>
      <c r="D219" s="91"/>
      <c r="E219" s="91"/>
      <c r="F219" s="112"/>
      <c r="G219" s="112"/>
      <c r="H219" s="92"/>
      <c r="I219" s="91"/>
      <c r="J219" s="91"/>
      <c r="K219" s="91"/>
      <c r="L219" s="91"/>
      <c r="M219" s="91"/>
      <c r="N219" s="91"/>
      <c r="O219" s="91"/>
      <c r="P219" s="91"/>
      <c r="Q219" s="91"/>
      <c r="R219" s="91"/>
      <c r="S219" s="91"/>
      <c r="T219" s="91"/>
      <c r="U219" s="91"/>
      <c r="V219" s="91"/>
      <c r="W219" s="91"/>
      <c r="X219" s="91"/>
      <c r="Y219" s="91"/>
      <c r="Z219" s="91"/>
      <c r="AA219" s="91"/>
      <c r="AB219" s="91"/>
      <c r="AC219" s="91"/>
      <c r="AD219" s="91"/>
      <c r="AE219" s="91"/>
      <c r="AF219" s="91"/>
      <c r="AG219" s="91"/>
      <c r="AH219" s="91"/>
      <c r="AI219" s="91"/>
    </row>
    <row r="220" spans="1:35" s="18" customFormat="1" ht="13.35" customHeight="1" x14ac:dyDescent="0.25">
      <c r="A220" s="91"/>
      <c r="B220" s="91"/>
      <c r="C220" s="91"/>
      <c r="D220" s="91"/>
      <c r="E220" s="91"/>
      <c r="F220" s="112"/>
      <c r="G220" s="112"/>
      <c r="H220" s="92"/>
      <c r="I220" s="91"/>
      <c r="J220" s="91"/>
      <c r="K220" s="91"/>
      <c r="L220" s="91"/>
      <c r="M220" s="91"/>
      <c r="N220" s="91"/>
      <c r="O220" s="91"/>
      <c r="P220" s="91"/>
      <c r="Q220" s="91"/>
      <c r="R220" s="91"/>
      <c r="S220" s="91"/>
      <c r="T220" s="91"/>
      <c r="U220" s="91"/>
      <c r="V220" s="91"/>
      <c r="W220" s="91"/>
      <c r="X220" s="91"/>
      <c r="Y220" s="91"/>
      <c r="Z220" s="91"/>
      <c r="AA220" s="91"/>
      <c r="AB220" s="91"/>
      <c r="AC220" s="91"/>
      <c r="AD220" s="91"/>
      <c r="AE220" s="91"/>
      <c r="AF220" s="91"/>
      <c r="AG220" s="91"/>
      <c r="AH220" s="91"/>
      <c r="AI220" s="91"/>
    </row>
    <row r="221" spans="1:35" s="18" customFormat="1" ht="13.35" customHeight="1" x14ac:dyDescent="0.25">
      <c r="A221" s="91"/>
      <c r="B221" s="91"/>
      <c r="C221" s="91"/>
      <c r="D221" s="91"/>
      <c r="E221" s="91"/>
      <c r="F221" s="112"/>
      <c r="G221" s="112"/>
      <c r="H221" s="92"/>
      <c r="I221" s="91"/>
      <c r="J221" s="91"/>
      <c r="K221" s="91"/>
      <c r="L221" s="91"/>
      <c r="M221" s="91"/>
      <c r="N221" s="91"/>
      <c r="O221" s="91"/>
      <c r="P221" s="91"/>
      <c r="Q221" s="91"/>
      <c r="R221" s="91"/>
      <c r="S221" s="91"/>
      <c r="T221" s="91"/>
      <c r="U221" s="91"/>
      <c r="V221" s="91"/>
      <c r="W221" s="91"/>
      <c r="X221" s="91"/>
      <c r="Y221" s="91"/>
      <c r="Z221" s="91"/>
      <c r="AA221" s="91"/>
      <c r="AB221" s="91"/>
      <c r="AC221" s="91"/>
      <c r="AD221" s="91"/>
      <c r="AE221" s="91"/>
      <c r="AF221" s="91"/>
      <c r="AG221" s="91"/>
      <c r="AH221" s="91"/>
      <c r="AI221" s="91"/>
    </row>
    <row r="222" spans="1:35" s="18" customFormat="1" ht="13.35" customHeight="1" x14ac:dyDescent="0.25">
      <c r="A222" s="91"/>
      <c r="B222" s="91"/>
      <c r="C222" s="91"/>
      <c r="D222" s="91"/>
      <c r="E222" s="91"/>
      <c r="F222" s="112"/>
      <c r="G222" s="112"/>
      <c r="H222" s="92"/>
      <c r="I222" s="91"/>
      <c r="J222" s="91"/>
      <c r="K222" s="91"/>
      <c r="L222" s="91"/>
      <c r="M222" s="91"/>
      <c r="N222" s="91"/>
      <c r="O222" s="91"/>
      <c r="P222" s="91"/>
      <c r="Q222" s="91"/>
      <c r="R222" s="91"/>
      <c r="S222" s="91"/>
      <c r="T222" s="91"/>
      <c r="U222" s="91"/>
      <c r="V222" s="91"/>
      <c r="W222" s="91"/>
      <c r="X222" s="91"/>
      <c r="Y222" s="91"/>
      <c r="Z222" s="91"/>
      <c r="AA222" s="91"/>
      <c r="AB222" s="91"/>
      <c r="AC222" s="91"/>
      <c r="AD222" s="91"/>
      <c r="AE222" s="91"/>
      <c r="AF222" s="91"/>
      <c r="AG222" s="91"/>
      <c r="AH222" s="91"/>
      <c r="AI222" s="91"/>
    </row>
    <row r="223" spans="1:35" s="18" customFormat="1" ht="13.35" customHeight="1" x14ac:dyDescent="0.25">
      <c r="A223" s="91"/>
      <c r="B223" s="91"/>
      <c r="C223" s="91"/>
      <c r="D223" s="91"/>
      <c r="E223" s="91"/>
      <c r="F223" s="112"/>
      <c r="G223" s="112"/>
      <c r="H223" s="92"/>
      <c r="I223" s="91"/>
      <c r="J223" s="91"/>
      <c r="K223" s="91"/>
      <c r="L223" s="91"/>
      <c r="M223" s="91"/>
      <c r="N223" s="91"/>
      <c r="O223" s="91"/>
      <c r="P223" s="91"/>
      <c r="Q223" s="91"/>
      <c r="R223" s="91"/>
      <c r="S223" s="91"/>
      <c r="T223" s="91"/>
      <c r="U223" s="91"/>
      <c r="V223" s="91"/>
      <c r="W223" s="91"/>
      <c r="X223" s="91"/>
      <c r="Y223" s="91"/>
      <c r="Z223" s="91"/>
      <c r="AA223" s="91"/>
      <c r="AB223" s="91"/>
      <c r="AC223" s="91"/>
      <c r="AD223" s="91"/>
      <c r="AE223" s="91"/>
      <c r="AF223" s="91"/>
      <c r="AG223" s="91"/>
      <c r="AH223" s="91"/>
      <c r="AI223" s="91"/>
    </row>
    <row r="224" spans="1:35" s="18" customFormat="1" ht="13.35" customHeight="1" x14ac:dyDescent="0.25">
      <c r="A224" s="91"/>
      <c r="B224" s="91"/>
      <c r="C224" s="91"/>
      <c r="D224" s="91"/>
      <c r="E224" s="91"/>
      <c r="F224" s="112"/>
      <c r="G224" s="112"/>
      <c r="H224" s="92"/>
      <c r="I224" s="91"/>
      <c r="J224" s="91"/>
      <c r="K224" s="91"/>
      <c r="L224" s="91"/>
      <c r="M224" s="91"/>
      <c r="N224" s="91"/>
      <c r="O224" s="91"/>
      <c r="P224" s="91"/>
      <c r="Q224" s="91"/>
      <c r="R224" s="91"/>
      <c r="S224" s="91"/>
      <c r="T224" s="91"/>
      <c r="U224" s="91"/>
      <c r="V224" s="91"/>
      <c r="W224" s="91"/>
      <c r="X224" s="91"/>
      <c r="Y224" s="91"/>
      <c r="Z224" s="91"/>
      <c r="AA224" s="91"/>
      <c r="AB224" s="91"/>
      <c r="AC224" s="91"/>
      <c r="AD224" s="91"/>
      <c r="AE224" s="91"/>
      <c r="AF224" s="91"/>
      <c r="AG224" s="91"/>
      <c r="AH224" s="91"/>
      <c r="AI224" s="91"/>
    </row>
    <row r="225" spans="1:35" s="18" customFormat="1" ht="13.35" customHeight="1" x14ac:dyDescent="0.25">
      <c r="A225" s="91"/>
      <c r="B225" s="91"/>
      <c r="C225" s="91"/>
      <c r="D225" s="91"/>
      <c r="E225" s="91"/>
      <c r="F225" s="112"/>
      <c r="G225" s="112"/>
      <c r="H225" s="92"/>
      <c r="I225" s="91"/>
      <c r="J225" s="91"/>
      <c r="K225" s="91"/>
      <c r="L225" s="91"/>
      <c r="M225" s="91"/>
      <c r="N225" s="91"/>
      <c r="O225" s="91"/>
      <c r="P225" s="91"/>
      <c r="Q225" s="91"/>
      <c r="R225" s="91"/>
      <c r="S225" s="91"/>
      <c r="T225" s="91"/>
      <c r="U225" s="91"/>
      <c r="V225" s="91"/>
      <c r="W225" s="91"/>
      <c r="X225" s="91"/>
      <c r="Y225" s="91"/>
      <c r="Z225" s="91"/>
      <c r="AA225" s="91"/>
      <c r="AB225" s="91"/>
      <c r="AC225" s="91"/>
      <c r="AD225" s="91"/>
      <c r="AE225" s="91"/>
      <c r="AF225" s="91"/>
      <c r="AG225" s="91"/>
      <c r="AH225" s="91"/>
      <c r="AI225" s="91"/>
    </row>
    <row r="226" spans="1:35" s="18" customFormat="1" ht="13.35" customHeight="1" x14ac:dyDescent="0.25">
      <c r="A226" s="91"/>
      <c r="B226" s="91"/>
      <c r="C226" s="91"/>
      <c r="D226" s="91"/>
      <c r="E226" s="91"/>
      <c r="F226" s="112"/>
      <c r="G226" s="112"/>
      <c r="H226" s="92"/>
      <c r="I226" s="91"/>
      <c r="J226" s="91"/>
      <c r="K226" s="91"/>
      <c r="L226" s="91"/>
      <c r="M226" s="91"/>
      <c r="N226" s="91"/>
      <c r="O226" s="91"/>
      <c r="P226" s="91"/>
      <c r="Q226" s="91"/>
      <c r="R226" s="91"/>
      <c r="S226" s="91"/>
      <c r="T226" s="91"/>
      <c r="U226" s="91"/>
      <c r="V226" s="91"/>
      <c r="W226" s="91"/>
      <c r="X226" s="91"/>
      <c r="Y226" s="91"/>
      <c r="Z226" s="91"/>
      <c r="AA226" s="91"/>
      <c r="AB226" s="91"/>
      <c r="AC226" s="91"/>
      <c r="AD226" s="91"/>
      <c r="AE226" s="91"/>
      <c r="AF226" s="91"/>
      <c r="AG226" s="91"/>
      <c r="AH226" s="91"/>
      <c r="AI226" s="91"/>
    </row>
    <row r="227" spans="1:35" s="18" customFormat="1" ht="13.35" customHeight="1" x14ac:dyDescent="0.25">
      <c r="A227" s="91"/>
      <c r="B227" s="91"/>
      <c r="C227" s="91"/>
      <c r="D227" s="91"/>
      <c r="E227" s="91"/>
      <c r="F227" s="112"/>
      <c r="G227" s="112"/>
      <c r="H227" s="92"/>
      <c r="I227" s="91"/>
      <c r="J227" s="91"/>
      <c r="K227" s="91"/>
      <c r="L227" s="91"/>
      <c r="M227" s="91"/>
      <c r="N227" s="91"/>
      <c r="O227" s="91"/>
      <c r="P227" s="91"/>
      <c r="Q227" s="91"/>
      <c r="R227" s="91"/>
      <c r="S227" s="91"/>
      <c r="T227" s="91"/>
      <c r="U227" s="91"/>
      <c r="V227" s="91"/>
      <c r="W227" s="91"/>
      <c r="X227" s="91"/>
      <c r="Y227" s="91"/>
      <c r="Z227" s="91"/>
      <c r="AA227" s="91"/>
      <c r="AB227" s="91"/>
      <c r="AC227" s="91"/>
      <c r="AD227" s="91"/>
      <c r="AE227" s="91"/>
      <c r="AF227" s="91"/>
      <c r="AG227" s="91"/>
      <c r="AH227" s="91"/>
      <c r="AI227" s="91"/>
    </row>
    <row r="228" spans="1:35" s="18" customFormat="1" ht="13.35" customHeight="1" x14ac:dyDescent="0.25">
      <c r="A228" s="91"/>
      <c r="B228" s="91"/>
      <c r="C228" s="91"/>
      <c r="D228" s="91"/>
      <c r="E228" s="91"/>
      <c r="F228" s="112"/>
      <c r="G228" s="112"/>
      <c r="H228" s="92"/>
      <c r="I228" s="91"/>
      <c r="J228" s="91"/>
      <c r="K228" s="91"/>
      <c r="L228" s="91"/>
      <c r="M228" s="91"/>
      <c r="N228" s="91"/>
      <c r="O228" s="91"/>
      <c r="P228" s="91"/>
      <c r="Q228" s="91"/>
      <c r="R228" s="91"/>
      <c r="S228" s="91"/>
      <c r="T228" s="91"/>
      <c r="U228" s="91"/>
      <c r="V228" s="91"/>
      <c r="W228" s="91"/>
      <c r="X228" s="91"/>
      <c r="Y228" s="91"/>
      <c r="Z228" s="91"/>
      <c r="AA228" s="91"/>
      <c r="AB228" s="91"/>
      <c r="AC228" s="91"/>
      <c r="AD228" s="91"/>
      <c r="AE228" s="91"/>
      <c r="AF228" s="91"/>
      <c r="AG228" s="91"/>
      <c r="AH228" s="91"/>
      <c r="AI228" s="91"/>
    </row>
    <row r="229" spans="1:35" s="18" customFormat="1" ht="13.35" customHeight="1" x14ac:dyDescent="0.25">
      <c r="A229" s="91"/>
      <c r="B229" s="91"/>
      <c r="C229" s="91"/>
      <c r="D229" s="91"/>
      <c r="E229" s="91"/>
      <c r="F229" s="112"/>
      <c r="G229" s="112"/>
      <c r="H229" s="92"/>
      <c r="I229" s="91"/>
      <c r="J229" s="91"/>
      <c r="K229" s="91"/>
      <c r="L229" s="91"/>
      <c r="M229" s="91"/>
      <c r="N229" s="91"/>
      <c r="O229" s="91"/>
      <c r="P229" s="91"/>
      <c r="Q229" s="91"/>
      <c r="R229" s="91"/>
      <c r="S229" s="91"/>
      <c r="T229" s="91"/>
      <c r="U229" s="91"/>
      <c r="V229" s="91"/>
      <c r="W229" s="91"/>
      <c r="X229" s="91"/>
      <c r="Y229" s="91"/>
      <c r="Z229" s="91"/>
      <c r="AA229" s="91"/>
      <c r="AB229" s="91"/>
      <c r="AC229" s="91"/>
      <c r="AD229" s="91"/>
      <c r="AE229" s="91"/>
      <c r="AF229" s="91"/>
      <c r="AG229" s="91"/>
      <c r="AH229" s="91"/>
      <c r="AI229" s="91"/>
    </row>
    <row r="230" spans="1:35" s="18" customFormat="1" ht="13.35" customHeight="1" x14ac:dyDescent="0.25">
      <c r="A230" s="91"/>
      <c r="B230" s="91"/>
      <c r="C230" s="91"/>
      <c r="D230" s="91"/>
      <c r="E230" s="91"/>
      <c r="F230" s="112"/>
      <c r="G230" s="112"/>
      <c r="H230" s="92"/>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row>
    <row r="231" spans="1:35" s="18" customFormat="1" ht="13.35" customHeight="1" x14ac:dyDescent="0.25">
      <c r="A231" s="91"/>
      <c r="B231" s="91"/>
      <c r="C231" s="91"/>
      <c r="D231" s="91"/>
      <c r="E231" s="91"/>
      <c r="F231" s="112"/>
      <c r="G231" s="112"/>
      <c r="H231" s="92"/>
      <c r="I231" s="91"/>
      <c r="J231" s="91"/>
      <c r="K231" s="91"/>
      <c r="L231" s="91"/>
      <c r="M231" s="91"/>
      <c r="N231" s="91"/>
      <c r="O231" s="91"/>
      <c r="P231" s="91"/>
      <c r="Q231" s="91"/>
      <c r="R231" s="91"/>
      <c r="S231" s="91"/>
      <c r="T231" s="91"/>
      <c r="U231" s="91"/>
      <c r="V231" s="91"/>
      <c r="W231" s="91"/>
      <c r="X231" s="91"/>
      <c r="Y231" s="91"/>
      <c r="Z231" s="91"/>
      <c r="AA231" s="91"/>
      <c r="AB231" s="91"/>
      <c r="AC231" s="91"/>
      <c r="AD231" s="91"/>
      <c r="AE231" s="91"/>
      <c r="AF231" s="91"/>
      <c r="AG231" s="91"/>
      <c r="AH231" s="91"/>
      <c r="AI231" s="91"/>
    </row>
    <row r="232" spans="1:35" s="18" customFormat="1" ht="13.35" customHeight="1" x14ac:dyDescent="0.25">
      <c r="A232" s="91"/>
      <c r="B232" s="91"/>
      <c r="C232" s="91"/>
      <c r="D232" s="91"/>
      <c r="E232" s="91"/>
      <c r="F232" s="112"/>
      <c r="G232" s="112"/>
      <c r="H232" s="92"/>
      <c r="I232" s="91"/>
      <c r="J232" s="91"/>
      <c r="K232" s="91"/>
      <c r="L232" s="91"/>
      <c r="M232" s="91"/>
      <c r="N232" s="91"/>
      <c r="O232" s="91"/>
      <c r="P232" s="91"/>
      <c r="Q232" s="91"/>
      <c r="R232" s="91"/>
      <c r="S232" s="91"/>
      <c r="T232" s="91"/>
      <c r="U232" s="91"/>
      <c r="V232" s="91"/>
      <c r="W232" s="91"/>
      <c r="X232" s="91"/>
      <c r="Y232" s="91"/>
      <c r="Z232" s="91"/>
      <c r="AA232" s="91"/>
      <c r="AB232" s="91"/>
      <c r="AC232" s="91"/>
      <c r="AD232" s="91"/>
      <c r="AE232" s="91"/>
      <c r="AF232" s="91"/>
      <c r="AG232" s="91"/>
      <c r="AH232" s="91"/>
      <c r="AI232" s="91"/>
    </row>
    <row r="233" spans="1:35" s="18" customFormat="1" ht="13.35" customHeight="1" x14ac:dyDescent="0.25">
      <c r="A233" s="91"/>
      <c r="B233" s="91"/>
      <c r="C233" s="91"/>
      <c r="D233" s="91"/>
      <c r="E233" s="91"/>
      <c r="F233" s="112"/>
      <c r="G233" s="112"/>
      <c r="H233" s="92"/>
      <c r="I233" s="91"/>
      <c r="J233" s="91"/>
      <c r="K233" s="91"/>
      <c r="L233" s="91"/>
      <c r="M233" s="91"/>
      <c r="N233" s="91"/>
      <c r="O233" s="91"/>
      <c r="P233" s="91"/>
      <c r="Q233" s="91"/>
      <c r="R233" s="91"/>
      <c r="S233" s="91"/>
      <c r="T233" s="91"/>
      <c r="U233" s="91"/>
      <c r="V233" s="91"/>
      <c r="W233" s="91"/>
      <c r="X233" s="91"/>
      <c r="Y233" s="91"/>
      <c r="Z233" s="91"/>
      <c r="AA233" s="91"/>
      <c r="AB233" s="91"/>
      <c r="AC233" s="91"/>
      <c r="AD233" s="91"/>
      <c r="AE233" s="91"/>
      <c r="AF233" s="91"/>
      <c r="AG233" s="91"/>
      <c r="AH233" s="91"/>
      <c r="AI233" s="91"/>
    </row>
    <row r="234" spans="1:35" s="18" customFormat="1" ht="13.35" customHeight="1" x14ac:dyDescent="0.25">
      <c r="A234" s="91"/>
      <c r="B234" s="91"/>
      <c r="C234" s="91"/>
      <c r="D234" s="91"/>
      <c r="E234" s="91"/>
      <c r="F234" s="112"/>
      <c r="G234" s="112"/>
      <c r="H234" s="92"/>
      <c r="I234" s="91"/>
      <c r="J234" s="91"/>
      <c r="K234" s="91"/>
      <c r="L234" s="91"/>
      <c r="M234" s="91"/>
      <c r="N234" s="91"/>
      <c r="O234" s="91"/>
      <c r="P234" s="91"/>
      <c r="Q234" s="91"/>
      <c r="R234" s="91"/>
      <c r="S234" s="91"/>
      <c r="T234" s="91"/>
      <c r="U234" s="91"/>
      <c r="V234" s="91"/>
      <c r="W234" s="91"/>
      <c r="X234" s="91"/>
      <c r="Y234" s="91"/>
      <c r="Z234" s="91"/>
      <c r="AA234" s="91"/>
      <c r="AB234" s="91"/>
      <c r="AC234" s="91"/>
      <c r="AD234" s="91"/>
      <c r="AE234" s="91"/>
      <c r="AF234" s="91"/>
      <c r="AG234" s="91"/>
      <c r="AH234" s="91"/>
      <c r="AI234" s="91"/>
    </row>
    <row r="235" spans="1:35" s="18" customFormat="1" ht="13.35" customHeight="1" x14ac:dyDescent="0.25">
      <c r="A235" s="91"/>
      <c r="B235" s="91"/>
      <c r="C235" s="91"/>
      <c r="D235" s="91"/>
      <c r="E235" s="91"/>
      <c r="F235" s="112"/>
      <c r="G235" s="112"/>
      <c r="H235" s="92"/>
      <c r="I235" s="91"/>
      <c r="J235" s="91"/>
      <c r="K235" s="91"/>
      <c r="L235" s="91"/>
      <c r="M235" s="91"/>
      <c r="N235" s="91"/>
      <c r="O235" s="91"/>
      <c r="P235" s="91"/>
      <c r="Q235" s="91"/>
      <c r="R235" s="91"/>
      <c r="S235" s="91"/>
      <c r="T235" s="91"/>
      <c r="U235" s="91"/>
      <c r="V235" s="91"/>
      <c r="W235" s="91"/>
      <c r="X235" s="91"/>
      <c r="Y235" s="91"/>
      <c r="Z235" s="91"/>
      <c r="AA235" s="91"/>
      <c r="AB235" s="91"/>
      <c r="AC235" s="91"/>
      <c r="AD235" s="91"/>
      <c r="AE235" s="91"/>
      <c r="AF235" s="91"/>
      <c r="AG235" s="91"/>
      <c r="AH235" s="91"/>
      <c r="AI235" s="91"/>
    </row>
    <row r="236" spans="1:35" s="18" customFormat="1" ht="13.35" customHeight="1" x14ac:dyDescent="0.25">
      <c r="A236" s="91"/>
      <c r="B236" s="91"/>
      <c r="C236" s="91"/>
      <c r="D236" s="91"/>
      <c r="E236" s="91"/>
      <c r="F236" s="112"/>
      <c r="G236" s="112"/>
      <c r="H236" s="92"/>
      <c r="I236" s="91"/>
      <c r="J236" s="91"/>
      <c r="K236" s="91"/>
      <c r="L236" s="91"/>
      <c r="M236" s="91"/>
      <c r="N236" s="91"/>
      <c r="O236" s="91"/>
      <c r="P236" s="91"/>
      <c r="Q236" s="91"/>
      <c r="R236" s="91"/>
      <c r="S236" s="91"/>
      <c r="T236" s="91"/>
      <c r="U236" s="91"/>
      <c r="V236" s="91"/>
      <c r="W236" s="91"/>
      <c r="X236" s="91"/>
      <c r="Y236" s="91"/>
      <c r="Z236" s="91"/>
      <c r="AA236" s="91"/>
      <c r="AB236" s="91"/>
      <c r="AC236" s="91"/>
      <c r="AD236" s="91"/>
      <c r="AE236" s="91"/>
      <c r="AF236" s="91"/>
      <c r="AG236" s="91"/>
      <c r="AH236" s="91"/>
      <c r="AI236" s="91"/>
    </row>
    <row r="237" spans="1:35" s="18" customFormat="1" ht="13.35" customHeight="1" x14ac:dyDescent="0.25">
      <c r="A237" s="91"/>
      <c r="B237" s="91"/>
      <c r="C237" s="91"/>
      <c r="D237" s="91"/>
      <c r="E237" s="91"/>
      <c r="F237" s="112"/>
      <c r="G237" s="112"/>
      <c r="H237" s="92"/>
      <c r="I237" s="91"/>
      <c r="J237" s="91"/>
      <c r="K237" s="91"/>
      <c r="L237" s="91"/>
      <c r="M237" s="91"/>
      <c r="N237" s="91"/>
      <c r="O237" s="91"/>
      <c r="P237" s="91"/>
      <c r="Q237" s="91"/>
      <c r="R237" s="91"/>
      <c r="S237" s="91"/>
      <c r="T237" s="91"/>
      <c r="U237" s="91"/>
      <c r="V237" s="91"/>
      <c r="W237" s="91"/>
      <c r="X237" s="91"/>
      <c r="Y237" s="91"/>
      <c r="Z237" s="91"/>
      <c r="AA237" s="91"/>
      <c r="AB237" s="91"/>
      <c r="AC237" s="91"/>
      <c r="AD237" s="91"/>
      <c r="AE237" s="91"/>
      <c r="AF237" s="91"/>
      <c r="AG237" s="91"/>
      <c r="AH237" s="91"/>
      <c r="AI237" s="91"/>
    </row>
    <row r="238" spans="1:35" s="18" customFormat="1" ht="13.35" customHeight="1" x14ac:dyDescent="0.25">
      <c r="A238" s="91"/>
      <c r="B238" s="91"/>
      <c r="C238" s="91"/>
      <c r="D238" s="91"/>
      <c r="E238" s="91"/>
      <c r="F238" s="112"/>
      <c r="G238" s="112"/>
      <c r="H238" s="92"/>
      <c r="I238" s="91"/>
      <c r="J238" s="91"/>
      <c r="K238" s="91"/>
      <c r="L238" s="91"/>
      <c r="M238" s="91"/>
      <c r="N238" s="91"/>
      <c r="O238" s="91"/>
      <c r="P238" s="91"/>
      <c r="Q238" s="91"/>
      <c r="R238" s="91"/>
      <c r="S238" s="91"/>
      <c r="T238" s="91"/>
      <c r="U238" s="91"/>
      <c r="V238" s="91"/>
      <c r="W238" s="91"/>
      <c r="X238" s="91"/>
      <c r="Y238" s="91"/>
      <c r="Z238" s="91"/>
      <c r="AA238" s="91"/>
      <c r="AB238" s="91"/>
      <c r="AC238" s="91"/>
      <c r="AD238" s="91"/>
      <c r="AE238" s="91"/>
      <c r="AF238" s="91"/>
      <c r="AG238" s="91"/>
      <c r="AH238" s="91"/>
      <c r="AI238" s="91"/>
    </row>
    <row r="239" spans="1:35" s="18" customFormat="1" ht="13.35" customHeight="1" x14ac:dyDescent="0.25">
      <c r="A239" s="91"/>
      <c r="B239" s="91"/>
      <c r="C239" s="91"/>
      <c r="D239" s="91"/>
      <c r="E239" s="91"/>
      <c r="F239" s="112"/>
      <c r="G239" s="112"/>
      <c r="H239" s="92"/>
      <c r="I239" s="91"/>
      <c r="J239" s="91"/>
      <c r="K239" s="91"/>
      <c r="L239" s="91"/>
      <c r="M239" s="91"/>
      <c r="N239" s="91"/>
      <c r="O239" s="91"/>
      <c r="P239" s="91"/>
      <c r="Q239" s="91"/>
      <c r="R239" s="91"/>
      <c r="S239" s="91"/>
      <c r="T239" s="91"/>
      <c r="U239" s="91"/>
      <c r="V239" s="91"/>
      <c r="W239" s="91"/>
      <c r="X239" s="91"/>
      <c r="Y239" s="91"/>
      <c r="Z239" s="91"/>
      <c r="AA239" s="91"/>
      <c r="AB239" s="91"/>
      <c r="AC239" s="91"/>
      <c r="AD239" s="91"/>
      <c r="AE239" s="91"/>
      <c r="AF239" s="91"/>
      <c r="AG239" s="91"/>
      <c r="AH239" s="91"/>
      <c r="AI239" s="91"/>
    </row>
    <row r="240" spans="1:35" s="18" customFormat="1" ht="13.35" customHeight="1" x14ac:dyDescent="0.25">
      <c r="A240" s="91"/>
      <c r="B240" s="91"/>
      <c r="C240" s="91"/>
      <c r="D240" s="91"/>
      <c r="E240" s="91"/>
      <c r="F240" s="112"/>
      <c r="G240" s="112"/>
      <c r="H240" s="92"/>
      <c r="I240" s="91"/>
      <c r="J240" s="91"/>
      <c r="K240" s="91"/>
      <c r="L240" s="91"/>
      <c r="M240" s="91"/>
      <c r="N240" s="91"/>
      <c r="O240" s="91"/>
      <c r="P240" s="91"/>
      <c r="Q240" s="91"/>
      <c r="R240" s="91"/>
      <c r="S240" s="91"/>
      <c r="T240" s="91"/>
      <c r="U240" s="91"/>
      <c r="V240" s="91"/>
      <c r="W240" s="91"/>
      <c r="X240" s="91"/>
      <c r="Y240" s="91"/>
      <c r="Z240" s="91"/>
      <c r="AA240" s="91"/>
      <c r="AB240" s="91"/>
      <c r="AC240" s="91"/>
      <c r="AD240" s="91"/>
      <c r="AE240" s="91"/>
      <c r="AF240" s="91"/>
      <c r="AG240" s="91"/>
      <c r="AH240" s="91"/>
      <c r="AI240" s="91"/>
    </row>
    <row r="241" spans="1:35" s="18" customFormat="1" ht="13.35" customHeight="1" x14ac:dyDescent="0.25">
      <c r="A241" s="91"/>
      <c r="B241" s="91"/>
      <c r="C241" s="91"/>
      <c r="D241" s="91"/>
      <c r="E241" s="91"/>
      <c r="F241" s="112"/>
      <c r="G241" s="112"/>
      <c r="H241" s="92"/>
      <c r="I241" s="91"/>
      <c r="J241" s="91"/>
      <c r="K241" s="91"/>
      <c r="L241" s="91"/>
      <c r="M241" s="91"/>
      <c r="N241" s="91"/>
      <c r="O241" s="91"/>
      <c r="P241" s="91"/>
      <c r="Q241" s="91"/>
      <c r="R241" s="91"/>
      <c r="S241" s="91"/>
      <c r="T241" s="91"/>
      <c r="U241" s="91"/>
      <c r="V241" s="91"/>
      <c r="W241" s="91"/>
      <c r="X241" s="91"/>
      <c r="Y241" s="91"/>
      <c r="Z241" s="91"/>
      <c r="AA241" s="91"/>
      <c r="AB241" s="91"/>
      <c r="AC241" s="91"/>
      <c r="AD241" s="91"/>
      <c r="AE241" s="91"/>
      <c r="AF241" s="91"/>
      <c r="AG241" s="91"/>
      <c r="AH241" s="91"/>
      <c r="AI241" s="91"/>
    </row>
    <row r="242" spans="1:35" s="18" customFormat="1" ht="13.35" customHeight="1" x14ac:dyDescent="0.25">
      <c r="A242" s="91"/>
      <c r="B242" s="91"/>
      <c r="C242" s="91"/>
      <c r="D242" s="91"/>
      <c r="E242" s="91"/>
      <c r="F242" s="112"/>
      <c r="G242" s="112"/>
      <c r="H242" s="92"/>
      <c r="I242" s="91"/>
      <c r="J242" s="91"/>
      <c r="K242" s="91"/>
      <c r="L242" s="91"/>
      <c r="M242" s="91"/>
      <c r="N242" s="91"/>
      <c r="O242" s="91"/>
      <c r="P242" s="91"/>
      <c r="Q242" s="91"/>
      <c r="R242" s="91"/>
      <c r="S242" s="91"/>
      <c r="T242" s="91"/>
      <c r="U242" s="91"/>
      <c r="V242" s="91"/>
      <c r="W242" s="91"/>
      <c r="X242" s="91"/>
      <c r="Y242" s="91"/>
      <c r="Z242" s="91"/>
      <c r="AA242" s="91"/>
      <c r="AB242" s="91"/>
      <c r="AC242" s="91"/>
      <c r="AD242" s="91"/>
      <c r="AE242" s="91"/>
      <c r="AF242" s="91"/>
      <c r="AG242" s="91"/>
      <c r="AH242" s="91"/>
      <c r="AI242" s="91"/>
    </row>
    <row r="243" spans="1:35" s="18" customFormat="1" ht="13.35" customHeight="1" x14ac:dyDescent="0.25">
      <c r="A243" s="91"/>
      <c r="B243" s="91"/>
      <c r="C243" s="91"/>
      <c r="D243" s="91"/>
      <c r="E243" s="91"/>
      <c r="F243" s="112"/>
      <c r="G243" s="112"/>
      <c r="H243" s="92"/>
      <c r="I243" s="91"/>
      <c r="J243" s="91"/>
      <c r="K243" s="91"/>
      <c r="L243" s="91"/>
      <c r="M243" s="91"/>
      <c r="N243" s="91"/>
      <c r="O243" s="91"/>
      <c r="P243" s="91"/>
      <c r="Q243" s="91"/>
      <c r="R243" s="91"/>
      <c r="S243" s="91"/>
      <c r="T243" s="91"/>
      <c r="U243" s="91"/>
      <c r="V243" s="91"/>
      <c r="W243" s="91"/>
      <c r="X243" s="91"/>
      <c r="Y243" s="91"/>
      <c r="Z243" s="91"/>
      <c r="AA243" s="91"/>
      <c r="AB243" s="91"/>
      <c r="AC243" s="91"/>
      <c r="AD243" s="91"/>
      <c r="AE243" s="91"/>
      <c r="AF243" s="91"/>
      <c r="AG243" s="91"/>
      <c r="AH243" s="91"/>
      <c r="AI243" s="91"/>
    </row>
    <row r="244" spans="1:35" s="18" customFormat="1" ht="13.35" customHeight="1" x14ac:dyDescent="0.25">
      <c r="A244" s="91"/>
      <c r="B244" s="91"/>
      <c r="C244" s="91"/>
      <c r="D244" s="91"/>
      <c r="E244" s="91"/>
      <c r="F244" s="112"/>
      <c r="G244" s="112"/>
      <c r="H244" s="92"/>
      <c r="I244" s="91"/>
      <c r="J244" s="91"/>
      <c r="K244" s="91"/>
      <c r="L244" s="91"/>
      <c r="M244" s="91"/>
      <c r="N244" s="91"/>
      <c r="O244" s="91"/>
      <c r="P244" s="91"/>
      <c r="Q244" s="91"/>
      <c r="R244" s="91"/>
      <c r="S244" s="91"/>
      <c r="T244" s="91"/>
      <c r="U244" s="91"/>
      <c r="V244" s="91"/>
      <c r="W244" s="91"/>
      <c r="X244" s="91"/>
      <c r="Y244" s="91"/>
      <c r="Z244" s="91"/>
      <c r="AA244" s="91"/>
      <c r="AB244" s="91"/>
      <c r="AC244" s="91"/>
      <c r="AD244" s="91"/>
      <c r="AE244" s="91"/>
      <c r="AF244" s="91"/>
      <c r="AG244" s="91"/>
      <c r="AH244" s="91"/>
      <c r="AI244" s="91"/>
    </row>
    <row r="245" spans="1:35" s="18" customFormat="1" ht="13.35" customHeight="1" x14ac:dyDescent="0.25">
      <c r="A245" s="91"/>
      <c r="B245" s="91"/>
      <c r="C245" s="91"/>
      <c r="D245" s="91"/>
      <c r="E245" s="91"/>
      <c r="F245" s="112"/>
      <c r="G245" s="112"/>
      <c r="H245" s="92"/>
      <c r="I245" s="91"/>
      <c r="J245" s="91"/>
      <c r="K245" s="91"/>
      <c r="L245" s="91"/>
      <c r="M245" s="91"/>
      <c r="N245" s="91"/>
      <c r="O245" s="91"/>
      <c r="P245" s="91"/>
      <c r="Q245" s="91"/>
      <c r="R245" s="91"/>
      <c r="S245" s="91"/>
      <c r="T245" s="91"/>
      <c r="U245" s="91"/>
      <c r="V245" s="91"/>
      <c r="W245" s="91"/>
      <c r="X245" s="91"/>
      <c r="Y245" s="91"/>
      <c r="Z245" s="91"/>
      <c r="AA245" s="91"/>
      <c r="AB245" s="91"/>
      <c r="AC245" s="91"/>
      <c r="AD245" s="91"/>
      <c r="AE245" s="91"/>
      <c r="AF245" s="91"/>
      <c r="AG245" s="91"/>
      <c r="AH245" s="91"/>
      <c r="AI245" s="91"/>
    </row>
    <row r="246" spans="1:35" s="18" customFormat="1" ht="13.35" customHeight="1" x14ac:dyDescent="0.25">
      <c r="A246" s="91"/>
      <c r="B246" s="91"/>
      <c r="C246" s="91"/>
      <c r="D246" s="91"/>
      <c r="E246" s="91"/>
      <c r="F246" s="112"/>
      <c r="G246" s="112"/>
      <c r="H246" s="92"/>
      <c r="I246" s="91"/>
      <c r="J246" s="91"/>
      <c r="K246" s="91"/>
      <c r="L246" s="91"/>
      <c r="M246" s="91"/>
      <c r="N246" s="91"/>
      <c r="O246" s="91"/>
      <c r="P246" s="91"/>
      <c r="Q246" s="91"/>
      <c r="R246" s="91"/>
      <c r="S246" s="91"/>
      <c r="T246" s="91"/>
      <c r="U246" s="91"/>
      <c r="V246" s="91"/>
      <c r="W246" s="91"/>
      <c r="X246" s="91"/>
      <c r="Y246" s="91"/>
      <c r="Z246" s="91"/>
      <c r="AA246" s="91"/>
      <c r="AB246" s="91"/>
      <c r="AC246" s="91"/>
      <c r="AD246" s="91"/>
      <c r="AE246" s="91"/>
      <c r="AF246" s="91"/>
      <c r="AG246" s="91"/>
      <c r="AH246" s="91"/>
      <c r="AI246" s="91"/>
    </row>
    <row r="247" spans="1:35" s="18" customFormat="1" ht="13.35" customHeight="1" x14ac:dyDescent="0.25">
      <c r="A247" s="91"/>
      <c r="B247" s="91"/>
      <c r="C247" s="91"/>
      <c r="D247" s="91"/>
      <c r="E247" s="91"/>
      <c r="F247" s="112"/>
      <c r="G247" s="112"/>
      <c r="H247" s="92"/>
      <c r="I247" s="91"/>
      <c r="J247" s="91"/>
      <c r="K247" s="91"/>
      <c r="L247" s="91"/>
      <c r="M247" s="91"/>
      <c r="N247" s="91"/>
      <c r="O247" s="91"/>
      <c r="P247" s="91"/>
      <c r="Q247" s="91"/>
      <c r="R247" s="91"/>
      <c r="S247" s="91"/>
      <c r="T247" s="91"/>
      <c r="U247" s="91"/>
      <c r="V247" s="91"/>
      <c r="W247" s="91"/>
      <c r="X247" s="91"/>
      <c r="Y247" s="91"/>
      <c r="Z247" s="91"/>
      <c r="AA247" s="91"/>
      <c r="AB247" s="91"/>
      <c r="AC247" s="91"/>
      <c r="AD247" s="91"/>
      <c r="AE247" s="91"/>
      <c r="AF247" s="91"/>
      <c r="AG247" s="91"/>
      <c r="AH247" s="91"/>
      <c r="AI247" s="91"/>
    </row>
    <row r="248" spans="1:35" s="18" customFormat="1" ht="13.35" customHeight="1" x14ac:dyDescent="0.25">
      <c r="A248" s="91"/>
      <c r="B248" s="91"/>
      <c r="C248" s="91"/>
      <c r="D248" s="91"/>
      <c r="E248" s="91"/>
      <c r="F248" s="112"/>
      <c r="G248" s="112"/>
      <c r="H248" s="92"/>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row>
    <row r="249" spans="1:35" s="18" customFormat="1" ht="13.35" customHeight="1" x14ac:dyDescent="0.25">
      <c r="A249" s="91"/>
      <c r="B249" s="91"/>
      <c r="C249" s="91"/>
      <c r="D249" s="91"/>
      <c r="E249" s="91"/>
      <c r="F249" s="112"/>
      <c r="G249" s="112"/>
      <c r="H249" s="92"/>
      <c r="I249" s="91"/>
      <c r="J249" s="91"/>
      <c r="K249" s="91"/>
      <c r="L249" s="91"/>
      <c r="M249" s="91"/>
      <c r="N249" s="91"/>
      <c r="O249" s="91"/>
      <c r="P249" s="91"/>
      <c r="Q249" s="91"/>
      <c r="R249" s="91"/>
      <c r="S249" s="91"/>
      <c r="T249" s="91"/>
      <c r="U249" s="91"/>
      <c r="V249" s="91"/>
      <c r="W249" s="91"/>
      <c r="X249" s="91"/>
      <c r="Y249" s="91"/>
      <c r="Z249" s="91"/>
      <c r="AA249" s="91"/>
      <c r="AB249" s="91"/>
      <c r="AC249" s="91"/>
      <c r="AD249" s="91"/>
      <c r="AE249" s="91"/>
      <c r="AF249" s="91"/>
      <c r="AG249" s="91"/>
      <c r="AH249" s="91"/>
      <c r="AI249" s="91"/>
    </row>
    <row r="250" spans="1:35" s="18" customFormat="1" ht="13.35" customHeight="1" x14ac:dyDescent="0.25">
      <c r="A250" s="91"/>
      <c r="B250" s="91"/>
      <c r="C250" s="91"/>
      <c r="D250" s="91"/>
      <c r="E250" s="91"/>
      <c r="F250" s="112"/>
      <c r="G250" s="112"/>
      <c r="H250" s="92"/>
      <c r="I250" s="91"/>
      <c r="J250" s="91"/>
      <c r="K250" s="91"/>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row>
    <row r="251" spans="1:35" s="18" customFormat="1" ht="13.35" customHeight="1" x14ac:dyDescent="0.25">
      <c r="A251" s="91"/>
      <c r="B251" s="91"/>
      <c r="C251" s="91"/>
      <c r="D251" s="91"/>
      <c r="E251" s="91"/>
      <c r="F251" s="112"/>
      <c r="G251" s="112"/>
      <c r="H251" s="92"/>
      <c r="I251" s="91"/>
      <c r="J251" s="91"/>
      <c r="K251" s="91"/>
      <c r="L251" s="91"/>
      <c r="M251" s="91"/>
      <c r="N251" s="91"/>
      <c r="O251" s="91"/>
      <c r="P251" s="91"/>
      <c r="Q251" s="91"/>
      <c r="R251" s="91"/>
      <c r="S251" s="91"/>
      <c r="T251" s="91"/>
      <c r="U251" s="91"/>
      <c r="V251" s="91"/>
      <c r="W251" s="91"/>
      <c r="X251" s="91"/>
      <c r="Y251" s="91"/>
      <c r="Z251" s="91"/>
      <c r="AA251" s="91"/>
      <c r="AB251" s="91"/>
      <c r="AC251" s="91"/>
      <c r="AD251" s="91"/>
      <c r="AE251" s="91"/>
      <c r="AF251" s="91"/>
      <c r="AG251" s="91"/>
      <c r="AH251" s="91"/>
      <c r="AI251" s="91"/>
    </row>
    <row r="252" spans="1:35" s="18" customFormat="1" ht="13.35" customHeight="1" x14ac:dyDescent="0.25">
      <c r="A252" s="91"/>
      <c r="B252" s="91"/>
      <c r="C252" s="91"/>
      <c r="D252" s="91"/>
      <c r="E252" s="91"/>
      <c r="F252" s="112"/>
      <c r="G252" s="112"/>
      <c r="H252" s="92"/>
      <c r="I252" s="91"/>
      <c r="J252" s="91"/>
      <c r="K252" s="91"/>
      <c r="L252" s="91"/>
      <c r="M252" s="91"/>
      <c r="N252" s="91"/>
      <c r="O252" s="91"/>
      <c r="P252" s="91"/>
      <c r="Q252" s="91"/>
      <c r="R252" s="91"/>
      <c r="S252" s="91"/>
      <c r="T252" s="91"/>
      <c r="U252" s="91"/>
      <c r="V252" s="91"/>
      <c r="W252" s="91"/>
      <c r="X252" s="91"/>
      <c r="Y252" s="91"/>
      <c r="Z252" s="91"/>
      <c r="AA252" s="91"/>
      <c r="AB252" s="91"/>
      <c r="AC252" s="91"/>
      <c r="AD252" s="91"/>
      <c r="AE252" s="91"/>
      <c r="AF252" s="91"/>
      <c r="AG252" s="91"/>
      <c r="AH252" s="91"/>
      <c r="AI252" s="91"/>
    </row>
    <row r="253" spans="1:35" s="18" customFormat="1" ht="13.35" customHeight="1" x14ac:dyDescent="0.25">
      <c r="A253" s="91"/>
      <c r="B253" s="91"/>
      <c r="C253" s="91"/>
      <c r="D253" s="91"/>
      <c r="E253" s="91"/>
      <c r="F253" s="112"/>
      <c r="G253" s="112"/>
      <c r="H253" s="92"/>
      <c r="I253" s="91"/>
      <c r="J253" s="91"/>
      <c r="K253" s="91"/>
      <c r="L253" s="91"/>
      <c r="M253" s="91"/>
      <c r="N253" s="91"/>
      <c r="O253" s="91"/>
      <c r="P253" s="91"/>
      <c r="Q253" s="91"/>
      <c r="R253" s="91"/>
      <c r="S253" s="91"/>
      <c r="T253" s="91"/>
      <c r="U253" s="91"/>
      <c r="V253" s="91"/>
      <c r="W253" s="91"/>
      <c r="X253" s="91"/>
      <c r="Y253" s="91"/>
      <c r="Z253" s="91"/>
      <c r="AA253" s="91"/>
      <c r="AB253" s="91"/>
      <c r="AC253" s="91"/>
      <c r="AD253" s="91"/>
      <c r="AE253" s="91"/>
      <c r="AF253" s="91"/>
      <c r="AG253" s="91"/>
      <c r="AH253" s="91"/>
      <c r="AI253" s="91"/>
    </row>
    <row r="254" spans="1:35" s="18" customFormat="1" ht="13.35" customHeight="1" x14ac:dyDescent="0.25">
      <c r="A254" s="91"/>
      <c r="B254" s="91"/>
      <c r="C254" s="91"/>
      <c r="D254" s="91"/>
      <c r="E254" s="91"/>
      <c r="F254" s="112"/>
      <c r="G254" s="112"/>
      <c r="H254" s="92"/>
      <c r="I254" s="91"/>
      <c r="J254" s="91"/>
      <c r="K254" s="91"/>
      <c r="L254" s="91"/>
      <c r="M254" s="91"/>
      <c r="N254" s="91"/>
      <c r="O254" s="91"/>
      <c r="P254" s="91"/>
      <c r="Q254" s="91"/>
      <c r="R254" s="91"/>
      <c r="S254" s="91"/>
      <c r="T254" s="91"/>
      <c r="U254" s="91"/>
      <c r="V254" s="91"/>
      <c r="W254" s="91"/>
      <c r="X254" s="91"/>
      <c r="Y254" s="91"/>
      <c r="Z254" s="91"/>
      <c r="AA254" s="91"/>
      <c r="AB254" s="91"/>
      <c r="AC254" s="91"/>
      <c r="AD254" s="91"/>
      <c r="AE254" s="91"/>
      <c r="AF254" s="91"/>
      <c r="AG254" s="91"/>
      <c r="AH254" s="91"/>
      <c r="AI254" s="91"/>
    </row>
    <row r="255" spans="1:35" s="18" customFormat="1" ht="13.35" customHeight="1" x14ac:dyDescent="0.25">
      <c r="A255" s="91"/>
      <c r="B255" s="91"/>
      <c r="C255" s="91"/>
      <c r="D255" s="91"/>
      <c r="E255" s="91"/>
      <c r="F255" s="112"/>
      <c r="G255" s="112"/>
      <c r="H255" s="92"/>
      <c r="I255" s="91"/>
      <c r="J255" s="91"/>
      <c r="K255" s="91"/>
      <c r="L255" s="91"/>
      <c r="M255" s="91"/>
      <c r="N255" s="91"/>
      <c r="O255" s="91"/>
      <c r="P255" s="91"/>
      <c r="Q255" s="91"/>
      <c r="R255" s="91"/>
      <c r="S255" s="91"/>
      <c r="T255" s="91"/>
      <c r="U255" s="91"/>
      <c r="V255" s="91"/>
      <c r="W255" s="91"/>
      <c r="X255" s="91"/>
      <c r="Y255" s="91"/>
      <c r="Z255" s="91"/>
      <c r="AA255" s="91"/>
      <c r="AB255" s="91"/>
      <c r="AC255" s="91"/>
      <c r="AD255" s="91"/>
      <c r="AE255" s="91"/>
      <c r="AF255" s="91"/>
      <c r="AG255" s="91"/>
      <c r="AH255" s="91"/>
      <c r="AI255" s="91"/>
    </row>
    <row r="256" spans="1:35" s="18" customFormat="1" ht="13.35" customHeight="1" x14ac:dyDescent="0.25">
      <c r="A256" s="91"/>
      <c r="B256" s="91"/>
      <c r="C256" s="91"/>
      <c r="D256" s="91"/>
      <c r="E256" s="91"/>
      <c r="F256" s="112"/>
      <c r="G256" s="112"/>
      <c r="H256" s="92"/>
      <c r="I256" s="91"/>
      <c r="J256" s="91"/>
      <c r="K256" s="91"/>
      <c r="L256" s="91"/>
      <c r="M256" s="91"/>
      <c r="N256" s="91"/>
      <c r="O256" s="91"/>
      <c r="P256" s="91"/>
      <c r="Q256" s="91"/>
      <c r="R256" s="91"/>
      <c r="S256" s="91"/>
      <c r="T256" s="91"/>
      <c r="U256" s="91"/>
      <c r="V256" s="91"/>
      <c r="W256" s="91"/>
      <c r="X256" s="91"/>
      <c r="Y256" s="91"/>
      <c r="Z256" s="91"/>
      <c r="AA256" s="91"/>
      <c r="AB256" s="91"/>
      <c r="AC256" s="91"/>
      <c r="AD256" s="91"/>
      <c r="AE256" s="91"/>
      <c r="AF256" s="91"/>
      <c r="AG256" s="91"/>
      <c r="AH256" s="91"/>
      <c r="AI256" s="91"/>
    </row>
    <row r="257" spans="1:35" s="18" customFormat="1" ht="13.35" customHeight="1" x14ac:dyDescent="0.25">
      <c r="A257" s="91"/>
      <c r="B257" s="91"/>
      <c r="C257" s="91"/>
      <c r="D257" s="91"/>
      <c r="E257" s="91"/>
      <c r="F257" s="112"/>
      <c r="G257" s="112"/>
      <c r="H257" s="92"/>
      <c r="I257" s="91"/>
      <c r="J257" s="91"/>
      <c r="K257" s="91"/>
      <c r="L257" s="91"/>
      <c r="M257" s="91"/>
      <c r="N257" s="91"/>
      <c r="O257" s="91"/>
      <c r="P257" s="91"/>
      <c r="Q257" s="91"/>
      <c r="R257" s="91"/>
      <c r="S257" s="91"/>
      <c r="T257" s="91"/>
      <c r="U257" s="91"/>
      <c r="V257" s="91"/>
      <c r="W257" s="91"/>
      <c r="X257" s="91"/>
      <c r="Y257" s="91"/>
      <c r="Z257" s="91"/>
      <c r="AA257" s="91"/>
      <c r="AB257" s="91"/>
      <c r="AC257" s="91"/>
      <c r="AD257" s="91"/>
      <c r="AE257" s="91"/>
      <c r="AF257" s="91"/>
      <c r="AG257" s="91"/>
      <c r="AH257" s="91"/>
      <c r="AI257" s="91"/>
    </row>
    <row r="258" spans="1:35" s="18" customFormat="1" ht="13.35" customHeight="1" x14ac:dyDescent="0.25">
      <c r="A258" s="91"/>
      <c r="B258" s="91"/>
      <c r="C258" s="91"/>
      <c r="D258" s="91"/>
      <c r="E258" s="91"/>
      <c r="F258" s="112"/>
      <c r="G258" s="112"/>
      <c r="H258" s="92"/>
      <c r="I258" s="91"/>
      <c r="J258" s="91"/>
      <c r="K258" s="91"/>
      <c r="L258" s="91"/>
      <c r="M258" s="91"/>
      <c r="N258" s="91"/>
      <c r="O258" s="91"/>
      <c r="P258" s="91"/>
      <c r="Q258" s="91"/>
      <c r="R258" s="91"/>
      <c r="S258" s="91"/>
      <c r="T258" s="91"/>
      <c r="U258" s="91"/>
      <c r="V258" s="91"/>
      <c r="W258" s="91"/>
      <c r="X258" s="91"/>
      <c r="Y258" s="91"/>
      <c r="Z258" s="91"/>
      <c r="AA258" s="91"/>
      <c r="AB258" s="91"/>
      <c r="AC258" s="91"/>
      <c r="AD258" s="91"/>
      <c r="AE258" s="91"/>
      <c r="AF258" s="91"/>
      <c r="AG258" s="91"/>
      <c r="AH258" s="91"/>
      <c r="AI258" s="91"/>
    </row>
    <row r="259" spans="1:35" s="18" customFormat="1" ht="13.35" customHeight="1" x14ac:dyDescent="0.25">
      <c r="A259" s="91"/>
      <c r="B259" s="91"/>
      <c r="C259" s="91"/>
      <c r="D259" s="91"/>
      <c r="E259" s="91"/>
      <c r="F259" s="112"/>
      <c r="G259" s="112"/>
      <c r="H259" s="92"/>
      <c r="I259" s="91"/>
      <c r="J259" s="91"/>
      <c r="K259" s="91"/>
      <c r="L259" s="91"/>
      <c r="M259" s="91"/>
      <c r="N259" s="91"/>
      <c r="O259" s="91"/>
      <c r="P259" s="91"/>
      <c r="Q259" s="91"/>
      <c r="R259" s="91"/>
      <c r="S259" s="91"/>
      <c r="T259" s="91"/>
      <c r="U259" s="91"/>
      <c r="V259" s="91"/>
      <c r="W259" s="91"/>
      <c r="X259" s="91"/>
      <c r="Y259" s="91"/>
      <c r="Z259" s="91"/>
      <c r="AA259" s="91"/>
      <c r="AB259" s="91"/>
      <c r="AC259" s="91"/>
      <c r="AD259" s="91"/>
      <c r="AE259" s="91"/>
      <c r="AF259" s="91"/>
      <c r="AG259" s="91"/>
      <c r="AH259" s="91"/>
      <c r="AI259" s="91"/>
    </row>
    <row r="260" spans="1:35" s="18" customFormat="1" ht="13.35" customHeight="1" x14ac:dyDescent="0.25">
      <c r="A260" s="91"/>
      <c r="B260" s="91"/>
      <c r="C260" s="91"/>
      <c r="D260" s="91"/>
      <c r="E260" s="91"/>
      <c r="F260" s="112"/>
      <c r="G260" s="112"/>
      <c r="H260" s="92"/>
      <c r="I260" s="91"/>
      <c r="J260" s="91"/>
      <c r="K260" s="91"/>
      <c r="L260" s="91"/>
      <c r="M260" s="91"/>
      <c r="N260" s="91"/>
      <c r="O260" s="91"/>
      <c r="P260" s="91"/>
      <c r="Q260" s="91"/>
      <c r="R260" s="91"/>
      <c r="S260" s="91"/>
      <c r="T260" s="91"/>
      <c r="U260" s="91"/>
      <c r="V260" s="91"/>
      <c r="W260" s="91"/>
      <c r="X260" s="91"/>
      <c r="Y260" s="91"/>
      <c r="Z260" s="91"/>
      <c r="AA260" s="91"/>
      <c r="AB260" s="91"/>
      <c r="AC260" s="91"/>
      <c r="AD260" s="91"/>
      <c r="AE260" s="91"/>
      <c r="AF260" s="91"/>
      <c r="AG260" s="91"/>
      <c r="AH260" s="91"/>
      <c r="AI260" s="91"/>
    </row>
    <row r="261" spans="1:35" s="18" customFormat="1" ht="13.35" customHeight="1" x14ac:dyDescent="0.25">
      <c r="A261" s="91"/>
      <c r="B261" s="91"/>
      <c r="C261" s="91"/>
      <c r="D261" s="91"/>
      <c r="E261" s="91"/>
      <c r="F261" s="112"/>
      <c r="G261" s="112"/>
      <c r="H261" s="92"/>
      <c r="I261" s="91"/>
      <c r="J261" s="91"/>
      <c r="K261" s="91"/>
      <c r="L261" s="91"/>
      <c r="M261" s="91"/>
      <c r="N261" s="91"/>
      <c r="O261" s="91"/>
      <c r="P261" s="91"/>
      <c r="Q261" s="91"/>
      <c r="R261" s="91"/>
      <c r="S261" s="91"/>
      <c r="T261" s="91"/>
      <c r="U261" s="91"/>
      <c r="V261" s="91"/>
      <c r="W261" s="91"/>
      <c r="X261" s="91"/>
      <c r="Y261" s="91"/>
      <c r="Z261" s="91"/>
      <c r="AA261" s="91"/>
      <c r="AB261" s="91"/>
      <c r="AC261" s="91"/>
      <c r="AD261" s="91"/>
      <c r="AE261" s="91"/>
      <c r="AF261" s="91"/>
      <c r="AG261" s="91"/>
      <c r="AH261" s="91"/>
      <c r="AI261" s="91"/>
    </row>
    <row r="262" spans="1:35" s="18" customFormat="1" ht="13.35" customHeight="1" x14ac:dyDescent="0.25">
      <c r="A262" s="91"/>
      <c r="B262" s="91"/>
      <c r="C262" s="91"/>
      <c r="D262" s="91"/>
      <c r="E262" s="91"/>
      <c r="F262" s="112"/>
      <c r="G262" s="112"/>
      <c r="H262" s="92"/>
      <c r="I262" s="91"/>
      <c r="J262" s="91"/>
      <c r="K262" s="91"/>
      <c r="L262" s="91"/>
      <c r="M262" s="91"/>
      <c r="N262" s="91"/>
      <c r="O262" s="91"/>
      <c r="P262" s="91"/>
      <c r="Q262" s="91"/>
      <c r="R262" s="91"/>
      <c r="S262" s="91"/>
      <c r="T262" s="91"/>
      <c r="U262" s="91"/>
      <c r="V262" s="91"/>
      <c r="W262" s="91"/>
      <c r="X262" s="91"/>
      <c r="Y262" s="91"/>
      <c r="Z262" s="91"/>
      <c r="AA262" s="91"/>
      <c r="AB262" s="91"/>
      <c r="AC262" s="91"/>
      <c r="AD262" s="91"/>
      <c r="AE262" s="91"/>
      <c r="AF262" s="91"/>
      <c r="AG262" s="91"/>
      <c r="AH262" s="91"/>
      <c r="AI262" s="91"/>
    </row>
    <row r="263" spans="1:35" s="18" customFormat="1" ht="13.35" customHeight="1" x14ac:dyDescent="0.25">
      <c r="A263" s="9"/>
      <c r="B263" s="9"/>
      <c r="C263" s="9"/>
      <c r="D263" s="91"/>
      <c r="E263" s="91"/>
      <c r="F263" s="112"/>
      <c r="G263" s="9"/>
      <c r="H263" s="9"/>
      <c r="I263" s="91"/>
      <c r="J263" s="91"/>
      <c r="K263" s="91"/>
      <c r="L263" s="91"/>
      <c r="M263" s="91"/>
      <c r="N263" s="91"/>
      <c r="O263" s="91"/>
      <c r="P263" s="91"/>
      <c r="Q263" s="91"/>
      <c r="R263" s="91"/>
      <c r="S263" s="91"/>
      <c r="T263" s="91"/>
      <c r="U263" s="91"/>
      <c r="V263" s="91"/>
      <c r="W263" s="91"/>
      <c r="X263" s="91"/>
      <c r="Y263" s="91"/>
      <c r="Z263" s="91"/>
      <c r="AA263" s="91"/>
      <c r="AB263" s="91"/>
      <c r="AC263" s="91"/>
      <c r="AD263" s="91"/>
      <c r="AE263" s="91"/>
      <c r="AF263" s="91"/>
      <c r="AG263" s="91"/>
      <c r="AH263" s="91"/>
      <c r="AI263" s="91"/>
    </row>
    <row r="264" spans="1:35" s="18" customFormat="1" ht="13.35" customHeight="1" x14ac:dyDescent="0.2">
      <c r="A264" s="9"/>
      <c r="B264" s="9"/>
      <c r="C264" s="9"/>
      <c r="D264" s="9"/>
      <c r="E264" s="9"/>
      <c r="F264" s="9"/>
      <c r="G264" s="9"/>
      <c r="H264" s="9"/>
      <c r="I264" s="91"/>
      <c r="J264" s="91"/>
      <c r="K264" s="91"/>
      <c r="L264" s="91"/>
      <c r="M264" s="91"/>
      <c r="N264" s="91"/>
      <c r="O264" s="91"/>
      <c r="P264" s="91"/>
      <c r="Q264" s="91"/>
      <c r="R264" s="91"/>
      <c r="S264" s="91"/>
      <c r="T264" s="91"/>
      <c r="U264" s="91"/>
      <c r="V264" s="91"/>
      <c r="W264" s="91"/>
      <c r="X264" s="91"/>
      <c r="Y264" s="91"/>
      <c r="Z264" s="91"/>
      <c r="AA264" s="91"/>
      <c r="AB264" s="91"/>
      <c r="AC264" s="91"/>
      <c r="AD264" s="91"/>
      <c r="AE264" s="91"/>
      <c r="AF264" s="91"/>
      <c r="AG264" s="91"/>
      <c r="AH264" s="91"/>
      <c r="AI264" s="91"/>
    </row>
    <row r="265" spans="1:35" s="18" customFormat="1" ht="13.35" customHeight="1" x14ac:dyDescent="0.2">
      <c r="A265" s="9"/>
      <c r="B265" s="9"/>
      <c r="C265" s="9"/>
      <c r="D265" s="9"/>
      <c r="E265" s="9"/>
      <c r="F265" s="9"/>
      <c r="G265" s="9"/>
      <c r="H265" s="9"/>
      <c r="I265" s="91"/>
      <c r="J265" s="91"/>
      <c r="K265" s="91"/>
      <c r="L265" s="91"/>
      <c r="M265" s="91"/>
      <c r="N265" s="91"/>
      <c r="O265" s="91"/>
      <c r="P265" s="91"/>
      <c r="Q265" s="91"/>
      <c r="R265" s="91"/>
      <c r="S265" s="91"/>
      <c r="T265" s="91"/>
      <c r="U265" s="91"/>
      <c r="V265" s="91"/>
      <c r="W265" s="91"/>
      <c r="X265" s="91"/>
      <c r="Y265" s="91"/>
      <c r="Z265" s="91"/>
      <c r="AA265" s="91"/>
      <c r="AB265" s="91"/>
      <c r="AC265" s="91"/>
      <c r="AD265" s="91"/>
      <c r="AE265" s="91"/>
      <c r="AF265" s="91"/>
      <c r="AG265" s="91"/>
      <c r="AH265" s="91"/>
      <c r="AI265" s="91"/>
    </row>
    <row r="266" spans="1:35" s="18" customFormat="1" ht="13.35" customHeight="1" x14ac:dyDescent="0.2">
      <c r="A266" s="9"/>
      <c r="B266" s="9"/>
      <c r="C266" s="9"/>
      <c r="D266" s="9"/>
      <c r="E266" s="9"/>
      <c r="F266" s="9"/>
      <c r="G266" s="9"/>
      <c r="H266" s="9"/>
      <c r="I266" s="91"/>
      <c r="J266" s="91"/>
      <c r="K266" s="91"/>
      <c r="L266" s="91"/>
      <c r="M266" s="91"/>
      <c r="N266" s="91"/>
      <c r="O266" s="91"/>
      <c r="P266" s="91"/>
      <c r="Q266" s="91"/>
      <c r="R266" s="91"/>
      <c r="S266" s="91"/>
      <c r="T266" s="91"/>
      <c r="U266" s="91"/>
      <c r="V266" s="91"/>
      <c r="W266" s="91"/>
      <c r="X266" s="91"/>
      <c r="Y266" s="91"/>
      <c r="Z266" s="91"/>
      <c r="AA266" s="91"/>
      <c r="AB266" s="91"/>
      <c r="AC266" s="91"/>
      <c r="AD266" s="91"/>
      <c r="AE266" s="91"/>
      <c r="AF266" s="91"/>
      <c r="AG266" s="91"/>
      <c r="AH266" s="91"/>
      <c r="AI266" s="91"/>
    </row>
    <row r="267" spans="1:35" s="18" customFormat="1" ht="13.35" customHeight="1" x14ac:dyDescent="0.2">
      <c r="A267" s="9"/>
      <c r="B267" s="9"/>
      <c r="C267" s="9"/>
      <c r="D267" s="9"/>
      <c r="E267" s="9"/>
      <c r="F267" s="9"/>
      <c r="G267" s="9"/>
      <c r="H267" s="9"/>
      <c r="I267" s="91"/>
      <c r="J267" s="91"/>
      <c r="K267" s="91"/>
      <c r="L267" s="91"/>
      <c r="M267" s="91"/>
      <c r="N267" s="91"/>
      <c r="O267" s="91"/>
      <c r="P267" s="91"/>
      <c r="Q267" s="91"/>
      <c r="R267" s="91"/>
      <c r="S267" s="91"/>
      <c r="T267" s="91"/>
      <c r="U267" s="91"/>
      <c r="V267" s="91"/>
      <c r="W267" s="91"/>
      <c r="X267" s="91"/>
      <c r="Y267" s="91"/>
      <c r="Z267" s="91"/>
      <c r="AA267" s="91"/>
      <c r="AB267" s="91"/>
      <c r="AC267" s="91"/>
      <c r="AD267" s="91"/>
      <c r="AE267" s="91"/>
      <c r="AF267" s="91"/>
      <c r="AG267" s="91"/>
      <c r="AH267" s="91"/>
      <c r="AI267" s="91"/>
    </row>
    <row r="268" spans="1:35" s="18" customFormat="1" ht="13.35" customHeight="1" x14ac:dyDescent="0.2">
      <c r="A268" s="9"/>
      <c r="B268" s="9"/>
      <c r="C268" s="9"/>
      <c r="D268" s="9"/>
      <c r="E268" s="9"/>
      <c r="F268" s="9"/>
      <c r="G268" s="9"/>
      <c r="H268" s="9"/>
      <c r="I268" s="91"/>
      <c r="J268" s="91"/>
      <c r="K268" s="91"/>
      <c r="L268" s="91"/>
      <c r="M268" s="91"/>
      <c r="N268" s="91"/>
      <c r="O268" s="91"/>
      <c r="P268" s="91"/>
      <c r="Q268" s="91"/>
      <c r="R268" s="91"/>
      <c r="S268" s="91"/>
      <c r="T268" s="91"/>
      <c r="U268" s="91"/>
      <c r="V268" s="91"/>
      <c r="W268" s="91"/>
      <c r="X268" s="91"/>
      <c r="Y268" s="91"/>
      <c r="Z268" s="91"/>
      <c r="AA268" s="91"/>
      <c r="AB268" s="91"/>
      <c r="AC268" s="91"/>
      <c r="AD268" s="91"/>
      <c r="AE268" s="91"/>
      <c r="AF268" s="91"/>
      <c r="AG268" s="91"/>
      <c r="AH268" s="91"/>
      <c r="AI268" s="91"/>
    </row>
    <row r="269" spans="1:35" s="18" customFormat="1" ht="13.35" customHeight="1" x14ac:dyDescent="0.2">
      <c r="A269" s="9"/>
      <c r="B269" s="9"/>
      <c r="C269" s="9"/>
      <c r="D269" s="9"/>
      <c r="E269" s="9"/>
      <c r="F269" s="9"/>
      <c r="G269" s="9"/>
      <c r="H269" s="9"/>
      <c r="I269" s="91"/>
      <c r="J269" s="91"/>
      <c r="K269" s="91"/>
      <c r="L269" s="91"/>
      <c r="M269" s="91"/>
      <c r="N269" s="91"/>
      <c r="O269" s="91"/>
      <c r="P269" s="91"/>
      <c r="Q269" s="91"/>
      <c r="R269" s="91"/>
      <c r="S269" s="91"/>
      <c r="T269" s="91"/>
      <c r="U269" s="91"/>
      <c r="V269" s="91"/>
      <c r="W269" s="91"/>
      <c r="X269" s="91"/>
      <c r="Y269" s="91"/>
      <c r="Z269" s="91"/>
      <c r="AA269" s="91"/>
      <c r="AB269" s="91"/>
      <c r="AC269" s="91"/>
      <c r="AD269" s="91"/>
      <c r="AE269" s="91"/>
      <c r="AF269" s="91"/>
      <c r="AG269" s="91"/>
      <c r="AH269" s="91"/>
      <c r="AI269" s="91"/>
    </row>
    <row r="270" spans="1:35" s="18" customFormat="1" ht="13.35" customHeight="1" x14ac:dyDescent="0.2">
      <c r="A270" s="9"/>
      <c r="B270" s="9"/>
      <c r="C270" s="9"/>
      <c r="D270" s="9"/>
      <c r="E270" s="9"/>
      <c r="F270" s="9"/>
      <c r="G270" s="9"/>
      <c r="H270" s="9"/>
      <c r="I270" s="91"/>
      <c r="J270" s="91"/>
      <c r="K270" s="91"/>
      <c r="L270" s="91"/>
      <c r="M270" s="91"/>
      <c r="N270" s="91"/>
      <c r="O270" s="91"/>
      <c r="P270" s="91"/>
      <c r="Q270" s="91"/>
      <c r="R270" s="91"/>
      <c r="S270" s="91"/>
      <c r="T270" s="91"/>
      <c r="U270" s="91"/>
      <c r="V270" s="91"/>
      <c r="W270" s="91"/>
      <c r="X270" s="91"/>
      <c r="Y270" s="91"/>
      <c r="Z270" s="91"/>
      <c r="AA270" s="91"/>
      <c r="AB270" s="91"/>
      <c r="AC270" s="91"/>
      <c r="AD270" s="91"/>
      <c r="AE270" s="91"/>
      <c r="AF270" s="91"/>
      <c r="AG270" s="91"/>
      <c r="AH270" s="91"/>
      <c r="AI270" s="91"/>
    </row>
    <row r="271" spans="1:35" s="18" customFormat="1" ht="13.35" customHeight="1" x14ac:dyDescent="0.2">
      <c r="A271" s="9"/>
      <c r="B271" s="9"/>
      <c r="C271" s="9"/>
      <c r="D271" s="9"/>
      <c r="E271" s="9"/>
      <c r="F271" s="9"/>
      <c r="G271" s="9"/>
      <c r="H271" s="9"/>
      <c r="I271" s="91"/>
      <c r="J271" s="91"/>
      <c r="K271" s="91"/>
      <c r="L271" s="91"/>
      <c r="M271" s="91"/>
      <c r="N271" s="91"/>
      <c r="O271" s="91"/>
      <c r="P271" s="91"/>
      <c r="Q271" s="91"/>
      <c r="R271" s="91"/>
      <c r="S271" s="91"/>
      <c r="T271" s="91"/>
      <c r="U271" s="91"/>
      <c r="V271" s="91"/>
      <c r="W271" s="91"/>
      <c r="X271" s="91"/>
      <c r="Y271" s="91"/>
      <c r="Z271" s="91"/>
      <c r="AA271" s="91"/>
      <c r="AB271" s="91"/>
      <c r="AC271" s="91"/>
      <c r="AD271" s="91"/>
      <c r="AE271" s="91"/>
      <c r="AF271" s="91"/>
      <c r="AG271" s="91"/>
      <c r="AH271" s="91"/>
      <c r="AI271" s="91"/>
    </row>
    <row r="272" spans="1:35" s="18" customFormat="1" ht="13.35" customHeight="1" x14ac:dyDescent="0.2">
      <c r="A272" s="9"/>
      <c r="B272" s="9"/>
      <c r="C272" s="9"/>
      <c r="D272" s="9"/>
      <c r="E272" s="9"/>
      <c r="F272" s="9"/>
      <c r="G272" s="9"/>
      <c r="H272" s="9"/>
      <c r="I272" s="91"/>
      <c r="J272" s="91"/>
      <c r="K272" s="91"/>
      <c r="L272" s="91"/>
      <c r="M272" s="91"/>
      <c r="N272" s="91"/>
      <c r="O272" s="91"/>
      <c r="P272" s="91"/>
      <c r="Q272" s="91"/>
      <c r="R272" s="91"/>
      <c r="S272" s="91"/>
      <c r="T272" s="91"/>
      <c r="U272" s="91"/>
      <c r="V272" s="91"/>
      <c r="W272" s="91"/>
      <c r="X272" s="91"/>
      <c r="Y272" s="91"/>
      <c r="Z272" s="91"/>
      <c r="AA272" s="91"/>
      <c r="AB272" s="91"/>
      <c r="AC272" s="91"/>
      <c r="AD272" s="91"/>
      <c r="AE272" s="91"/>
      <c r="AF272" s="91"/>
      <c r="AG272" s="91"/>
      <c r="AH272" s="91"/>
      <c r="AI272" s="91"/>
    </row>
    <row r="273" spans="1:35" s="18" customFormat="1" ht="13.35" customHeight="1" x14ac:dyDescent="0.2">
      <c r="A273" s="9"/>
      <c r="B273" s="9"/>
      <c r="C273" s="9"/>
      <c r="D273" s="9"/>
      <c r="E273" s="9"/>
      <c r="F273" s="9"/>
      <c r="G273" s="9"/>
      <c r="H273" s="9"/>
      <c r="I273" s="91"/>
      <c r="J273" s="91"/>
      <c r="K273" s="91"/>
      <c r="L273" s="91"/>
      <c r="M273" s="91"/>
      <c r="N273" s="91"/>
      <c r="O273" s="91"/>
      <c r="P273" s="91"/>
      <c r="Q273" s="91"/>
      <c r="R273" s="91"/>
      <c r="S273" s="91"/>
      <c r="T273" s="91"/>
      <c r="U273" s="91"/>
      <c r="V273" s="91"/>
      <c r="W273" s="91"/>
      <c r="X273" s="91"/>
      <c r="Y273" s="91"/>
      <c r="Z273" s="91"/>
      <c r="AA273" s="91"/>
      <c r="AB273" s="91"/>
      <c r="AC273" s="91"/>
      <c r="AD273" s="91"/>
      <c r="AE273" s="91"/>
      <c r="AF273" s="91"/>
      <c r="AG273" s="91"/>
      <c r="AH273" s="91"/>
      <c r="AI273" s="91"/>
    </row>
    <row r="274" spans="1:35" s="18" customFormat="1" ht="13.35" customHeight="1" x14ac:dyDescent="0.2">
      <c r="A274" s="9"/>
      <c r="B274" s="9"/>
      <c r="C274" s="9"/>
      <c r="D274" s="9"/>
      <c r="E274" s="9"/>
      <c r="F274" s="9"/>
      <c r="G274" s="9"/>
      <c r="H274" s="9"/>
      <c r="I274" s="91"/>
      <c r="J274" s="91"/>
      <c r="K274" s="91"/>
      <c r="L274" s="91"/>
      <c r="M274" s="91"/>
      <c r="N274" s="91"/>
      <c r="O274" s="91"/>
      <c r="P274" s="91"/>
      <c r="Q274" s="91"/>
      <c r="R274" s="91"/>
      <c r="S274" s="91"/>
      <c r="T274" s="91"/>
      <c r="U274" s="91"/>
      <c r="V274" s="91"/>
      <c r="W274" s="91"/>
      <c r="X274" s="91"/>
      <c r="Y274" s="91"/>
      <c r="Z274" s="91"/>
      <c r="AA274" s="91"/>
      <c r="AB274" s="91"/>
      <c r="AC274" s="91"/>
      <c r="AD274" s="91"/>
      <c r="AE274" s="91"/>
      <c r="AF274" s="91"/>
      <c r="AG274" s="91"/>
      <c r="AH274" s="91"/>
      <c r="AI274" s="91"/>
    </row>
    <row r="275" spans="1:35" s="18" customFormat="1" ht="13.35" customHeight="1" x14ac:dyDescent="0.2">
      <c r="A275" s="9"/>
      <c r="B275" s="9"/>
      <c r="C275" s="9"/>
      <c r="D275" s="9"/>
      <c r="E275" s="9"/>
      <c r="F275" s="9"/>
      <c r="G275" s="9"/>
      <c r="H275" s="9"/>
      <c r="I275" s="91"/>
      <c r="J275" s="91"/>
      <c r="K275" s="91"/>
      <c r="L275" s="91"/>
      <c r="M275" s="91"/>
      <c r="N275" s="91"/>
      <c r="O275" s="91"/>
      <c r="P275" s="91"/>
      <c r="Q275" s="91"/>
      <c r="R275" s="91"/>
      <c r="S275" s="91"/>
      <c r="T275" s="91"/>
      <c r="U275" s="91"/>
      <c r="V275" s="91"/>
      <c r="W275" s="91"/>
      <c r="X275" s="91"/>
      <c r="Y275" s="91"/>
      <c r="Z275" s="91"/>
      <c r="AA275" s="91"/>
      <c r="AB275" s="91"/>
      <c r="AC275" s="91"/>
      <c r="AD275" s="91"/>
      <c r="AE275" s="91"/>
      <c r="AF275" s="91"/>
      <c r="AG275" s="91"/>
      <c r="AH275" s="91"/>
      <c r="AI275" s="91"/>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17:I17"/>
    <mergeCell ref="A1:I1"/>
    <mergeCell ref="A9:F13"/>
    <mergeCell ref="H9:I9"/>
    <mergeCell ref="G10:H10"/>
    <mergeCell ref="A14:I15"/>
    <mergeCell ref="F39:G39"/>
    <mergeCell ref="H39:I39"/>
    <mergeCell ref="E18:F18"/>
    <mergeCell ref="E19:F19"/>
    <mergeCell ref="A22:D22"/>
    <mergeCell ref="F22:I22"/>
    <mergeCell ref="F31:H32"/>
    <mergeCell ref="F33:F34"/>
    <mergeCell ref="G33:G34"/>
    <mergeCell ref="H33:H34"/>
    <mergeCell ref="F35:I36"/>
    <mergeCell ref="F37:G37"/>
    <mergeCell ref="H37:I37"/>
    <mergeCell ref="F38:G38"/>
    <mergeCell ref="H38:I38"/>
    <mergeCell ref="A53:I54"/>
    <mergeCell ref="F40:G40"/>
    <mergeCell ref="H40:I40"/>
    <mergeCell ref="F41:G41"/>
    <mergeCell ref="H41:I41"/>
    <mergeCell ref="F42:G42"/>
    <mergeCell ref="H42:I42"/>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dimension ref="A1:AI1087"/>
  <sheetViews>
    <sheetView topLeftCell="A18" zoomScale="75" zoomScaleNormal="75" zoomScalePageLayoutView="75" workbookViewId="0">
      <selection activeCell="B34" sqref="B34:B37"/>
    </sheetView>
  </sheetViews>
  <sheetFormatPr defaultRowHeight="15" x14ac:dyDescent="0.2"/>
  <cols>
    <col min="1" max="1" width="18.28515625" style="9" customWidth="1"/>
    <col min="2" max="2" width="20"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89" customFormat="1" ht="20.25" customHeight="1" x14ac:dyDescent="0.2">
      <c r="A1" s="281" t="s">
        <v>17</v>
      </c>
      <c r="B1" s="281"/>
      <c r="C1" s="281"/>
      <c r="D1" s="281"/>
      <c r="E1" s="281"/>
      <c r="F1" s="281"/>
      <c r="G1" s="281"/>
      <c r="H1" s="281"/>
      <c r="I1" s="281"/>
      <c r="J1" s="4"/>
      <c r="K1" s="86"/>
      <c r="L1" s="87"/>
      <c r="M1" s="87"/>
      <c r="N1" s="87"/>
      <c r="O1" s="87"/>
      <c r="P1" s="88"/>
      <c r="Q1" s="88"/>
      <c r="R1" s="88"/>
      <c r="S1" s="88"/>
      <c r="T1" s="88"/>
      <c r="U1" s="88"/>
      <c r="V1" s="88"/>
      <c r="W1" s="88"/>
      <c r="X1" s="88"/>
      <c r="Y1" s="88"/>
      <c r="Z1" s="88"/>
      <c r="AA1" s="88"/>
      <c r="AB1" s="88"/>
      <c r="AC1" s="88"/>
      <c r="AD1" s="88"/>
      <c r="AE1" s="88"/>
      <c r="AF1" s="88"/>
      <c r="AG1" s="88"/>
      <c r="AH1" s="88"/>
      <c r="AI1" s="88"/>
    </row>
    <row r="2" spans="1:35" ht="11.25" customHeight="1" thickBot="1" x14ac:dyDescent="0.3">
      <c r="A2" s="5"/>
      <c r="B2" s="5"/>
      <c r="C2" s="5"/>
      <c r="D2" s="5"/>
      <c r="E2" s="5"/>
      <c r="F2" s="6"/>
      <c r="G2" s="6"/>
      <c r="H2" s="7"/>
      <c r="I2" s="7"/>
      <c r="J2" s="7"/>
      <c r="K2" s="90"/>
      <c r="L2" s="91"/>
      <c r="M2" s="91"/>
      <c r="N2" s="91"/>
      <c r="O2" s="91"/>
      <c r="P2" s="92"/>
      <c r="Q2" s="92"/>
      <c r="R2" s="92"/>
      <c r="S2" s="92"/>
      <c r="T2" s="92"/>
      <c r="U2" s="92"/>
      <c r="V2" s="92"/>
      <c r="W2" s="92"/>
      <c r="X2" s="92"/>
      <c r="Y2" s="92"/>
      <c r="Z2" s="92"/>
      <c r="AA2" s="92"/>
      <c r="AB2" s="92"/>
      <c r="AC2" s="92"/>
      <c r="AD2" s="92"/>
      <c r="AE2" s="92"/>
      <c r="AF2" s="92"/>
      <c r="AG2" s="92"/>
      <c r="AH2" s="92"/>
      <c r="AI2" s="92"/>
    </row>
    <row r="3" spans="1:35" ht="24" customHeight="1" thickBot="1" x14ac:dyDescent="0.35">
      <c r="A3" s="157" t="s">
        <v>0</v>
      </c>
      <c r="B3" s="158" t="str">
        <f>IF(ISBLANK(DATA!C3), "", DATA!C3)</f>
        <v>North Valley Reservoir Improvements</v>
      </c>
      <c r="C3" s="121"/>
      <c r="D3" s="159"/>
      <c r="E3" s="159"/>
      <c r="F3" s="160"/>
      <c r="G3" s="161" t="s">
        <v>13</v>
      </c>
      <c r="H3" s="162"/>
      <c r="I3" s="163" t="s">
        <v>18</v>
      </c>
      <c r="L3" s="91"/>
      <c r="M3" s="91"/>
      <c r="N3" s="91"/>
      <c r="O3" s="91"/>
      <c r="P3" s="92"/>
      <c r="Q3" s="92"/>
      <c r="R3" s="92"/>
      <c r="S3" s="92"/>
      <c r="T3" s="92"/>
      <c r="U3" s="92"/>
      <c r="V3" s="92"/>
      <c r="W3" s="92"/>
      <c r="X3" s="92"/>
      <c r="Y3" s="92"/>
      <c r="Z3" s="92"/>
      <c r="AA3" s="92"/>
      <c r="AB3" s="92"/>
      <c r="AC3" s="92"/>
      <c r="AD3" s="92"/>
      <c r="AE3" s="92"/>
      <c r="AF3" s="92"/>
      <c r="AG3" s="92"/>
      <c r="AH3" s="92"/>
      <c r="AI3" s="92"/>
    </row>
    <row r="4" spans="1:35" ht="21.75" customHeight="1" thickBot="1" x14ac:dyDescent="0.35">
      <c r="A4" s="164" t="s">
        <v>4</v>
      </c>
      <c r="B4" s="120">
        <f>IF(ISBLANK(DATA!C4), "", DATA!C4)</f>
        <v>7587</v>
      </c>
      <c r="C4" s="121"/>
      <c r="D4" s="117"/>
      <c r="E4" s="117"/>
      <c r="F4" s="118"/>
      <c r="G4" s="122" t="s">
        <v>1</v>
      </c>
      <c r="H4" s="165"/>
      <c r="I4" s="166">
        <f>DATA!E26</f>
        <v>0</v>
      </c>
      <c r="K4" s="93"/>
      <c r="L4" s="91"/>
      <c r="M4" s="91"/>
      <c r="N4" s="91"/>
      <c r="O4" s="91"/>
      <c r="P4" s="92"/>
      <c r="Q4" s="92"/>
      <c r="R4" s="92"/>
      <c r="S4" s="92"/>
      <c r="T4" s="92"/>
      <c r="U4" s="92"/>
      <c r="V4" s="92"/>
      <c r="W4" s="92"/>
      <c r="X4" s="92"/>
      <c r="Y4" s="92"/>
      <c r="Z4" s="92"/>
      <c r="AA4" s="92"/>
      <c r="AB4" s="92"/>
      <c r="AC4" s="92"/>
      <c r="AD4" s="92"/>
      <c r="AE4" s="92"/>
      <c r="AF4" s="92"/>
      <c r="AG4" s="92"/>
      <c r="AH4" s="92"/>
      <c r="AI4" s="92"/>
    </row>
    <row r="5" spans="1:35" ht="24.75" customHeight="1" thickBot="1" x14ac:dyDescent="0.35">
      <c r="A5" s="167" t="s">
        <v>44</v>
      </c>
      <c r="B5" s="116" t="str">
        <f>IF(ISBLANK(DATA!C5), "", DATA!C5)</f>
        <v>2015-3231</v>
      </c>
      <c r="C5" s="121"/>
      <c r="D5" s="117"/>
      <c r="E5" s="117"/>
      <c r="F5" s="118"/>
      <c r="G5" s="119" t="s">
        <v>3</v>
      </c>
      <c r="H5" s="165"/>
      <c r="I5" s="166">
        <f>DATA!F26</f>
        <v>0</v>
      </c>
      <c r="K5" s="93"/>
      <c r="L5" s="91"/>
      <c r="M5" s="91"/>
      <c r="N5" s="91"/>
      <c r="O5" s="91"/>
      <c r="P5" s="92"/>
      <c r="Q5" s="92"/>
      <c r="R5" s="92"/>
      <c r="S5" s="92"/>
      <c r="T5" s="92"/>
      <c r="U5" s="92"/>
      <c r="V5" s="92"/>
      <c r="W5" s="92"/>
      <c r="X5" s="92"/>
      <c r="Y5" s="92"/>
      <c r="Z5" s="92"/>
      <c r="AA5" s="92"/>
      <c r="AB5" s="92"/>
      <c r="AC5" s="92"/>
      <c r="AD5" s="92"/>
      <c r="AE5" s="92"/>
      <c r="AF5" s="92"/>
      <c r="AG5" s="92"/>
      <c r="AH5" s="92"/>
      <c r="AI5" s="92"/>
    </row>
    <row r="6" spans="1:35" ht="19.5" customHeight="1" thickBot="1" x14ac:dyDescent="0.35">
      <c r="A6" s="167" t="s">
        <v>19</v>
      </c>
      <c r="B6" s="123"/>
      <c r="C6" s="120">
        <f>IF(ISBLANK(DATA!C6), "", DATA!C6)</f>
        <v>8091</v>
      </c>
      <c r="D6" s="117"/>
      <c r="E6" s="117"/>
      <c r="F6" s="115" t="s">
        <v>2</v>
      </c>
      <c r="G6" s="119" t="s">
        <v>20</v>
      </c>
      <c r="H6" s="165"/>
      <c r="I6" s="166">
        <f>DATA!G26</f>
        <v>0</v>
      </c>
      <c r="K6" s="94"/>
      <c r="L6" s="91"/>
      <c r="M6" s="91"/>
      <c r="N6" s="91"/>
      <c r="O6" s="91"/>
      <c r="P6" s="92"/>
      <c r="Q6" s="92"/>
      <c r="R6" s="92"/>
      <c r="S6" s="92"/>
      <c r="T6" s="92"/>
      <c r="U6" s="92"/>
      <c r="V6" s="92"/>
      <c r="W6" s="92"/>
      <c r="X6" s="92"/>
      <c r="Y6" s="92"/>
      <c r="Z6" s="92"/>
      <c r="AA6" s="92"/>
      <c r="AB6" s="92"/>
      <c r="AC6" s="92"/>
      <c r="AD6" s="92"/>
      <c r="AE6" s="92"/>
      <c r="AF6" s="92"/>
      <c r="AG6" s="92"/>
      <c r="AH6" s="92"/>
      <c r="AI6" s="92"/>
    </row>
    <row r="7" spans="1:35" ht="21" customHeight="1" x14ac:dyDescent="0.25">
      <c r="A7" s="168"/>
      <c r="B7" s="124"/>
      <c r="C7" s="125"/>
      <c r="D7" s="117"/>
      <c r="E7" s="117"/>
      <c r="F7" s="118"/>
      <c r="G7" s="118"/>
      <c r="H7" s="118"/>
      <c r="I7" s="169"/>
      <c r="L7" s="91"/>
      <c r="M7" s="91"/>
      <c r="N7" s="91"/>
      <c r="O7" s="91"/>
      <c r="P7" s="92"/>
      <c r="Q7" s="92"/>
      <c r="R7" s="92"/>
      <c r="S7" s="92"/>
      <c r="T7" s="92"/>
      <c r="U7" s="92"/>
      <c r="V7" s="92"/>
      <c r="W7" s="92"/>
      <c r="X7" s="92"/>
      <c r="Y7" s="92"/>
      <c r="Z7" s="92"/>
      <c r="AA7" s="92"/>
      <c r="AB7" s="92"/>
      <c r="AC7" s="92"/>
      <c r="AD7" s="92"/>
      <c r="AE7" s="92"/>
      <c r="AF7" s="92"/>
      <c r="AG7" s="92"/>
      <c r="AH7" s="92"/>
      <c r="AI7" s="92"/>
    </row>
    <row r="8" spans="1:35" ht="18" customHeight="1" x14ac:dyDescent="0.25">
      <c r="A8" s="170"/>
      <c r="B8" s="118"/>
      <c r="C8" s="118"/>
      <c r="D8" s="117"/>
      <c r="E8" s="117"/>
      <c r="F8" s="118"/>
      <c r="G8" s="118"/>
      <c r="H8" s="118"/>
      <c r="I8" s="171"/>
      <c r="L8" s="91"/>
      <c r="M8" s="91"/>
      <c r="N8" s="91"/>
      <c r="O8" s="91"/>
      <c r="P8" s="92"/>
      <c r="Q8" s="92"/>
      <c r="R8" s="92"/>
      <c r="S8" s="92"/>
      <c r="T8" s="92"/>
      <c r="U8" s="92"/>
      <c r="V8" s="92"/>
      <c r="W8" s="92"/>
      <c r="X8" s="92"/>
      <c r="Y8" s="92"/>
      <c r="Z8" s="92"/>
      <c r="AA8" s="92"/>
      <c r="AB8" s="92"/>
      <c r="AC8" s="92"/>
      <c r="AD8" s="92"/>
      <c r="AE8" s="92"/>
      <c r="AF8" s="92"/>
      <c r="AG8" s="92"/>
      <c r="AH8" s="92"/>
      <c r="AI8" s="92"/>
    </row>
    <row r="9" spans="1:35" ht="25.5" customHeight="1" thickBot="1" x14ac:dyDescent="0.45">
      <c r="A9" s="310" t="str">
        <f>IF(ISBLANK(DATA!C8), "", DATA!C8)</f>
        <v>The contract was approved by City Council on October 22, 2015 per Resolution No. 2015-3231 with a contract value of $1,815,165.00.</v>
      </c>
      <c r="B9" s="311"/>
      <c r="C9" s="311"/>
      <c r="D9" s="311"/>
      <c r="E9" s="311"/>
      <c r="F9" s="311"/>
      <c r="G9" s="126" t="s">
        <v>45</v>
      </c>
      <c r="H9" s="299" t="str">
        <f>IF(ISBLANK(DATA!C7), "", DATA!C7)</f>
        <v>Ward-Henshaw Const</v>
      </c>
      <c r="I9" s="300"/>
      <c r="K9" s="95"/>
      <c r="L9" s="91"/>
      <c r="M9" s="91"/>
      <c r="N9" s="91"/>
      <c r="O9" s="91"/>
      <c r="P9" s="92"/>
      <c r="Q9" s="92"/>
      <c r="R9" s="92"/>
      <c r="S9" s="92"/>
      <c r="T9" s="92"/>
      <c r="U9" s="92"/>
      <c r="V9" s="92"/>
      <c r="W9" s="92"/>
      <c r="X9" s="92"/>
      <c r="Y9" s="92"/>
      <c r="Z9" s="92"/>
      <c r="AA9" s="92"/>
      <c r="AB9" s="92"/>
      <c r="AC9" s="92"/>
      <c r="AD9" s="92"/>
      <c r="AE9" s="92"/>
      <c r="AF9" s="92"/>
      <c r="AG9" s="92"/>
      <c r="AH9" s="92"/>
      <c r="AI9" s="92"/>
    </row>
    <row r="10" spans="1:35" ht="17.25" customHeight="1" thickBot="1" x14ac:dyDescent="0.3">
      <c r="A10" s="310"/>
      <c r="B10" s="311"/>
      <c r="C10" s="311"/>
      <c r="D10" s="311"/>
      <c r="E10" s="311"/>
      <c r="F10" s="311"/>
      <c r="G10" s="301" t="s">
        <v>54</v>
      </c>
      <c r="H10" s="301"/>
      <c r="I10" s="172">
        <f>DATA!B26</f>
        <v>13</v>
      </c>
      <c r="K10" s="96"/>
      <c r="L10" s="91"/>
      <c r="M10" s="91"/>
      <c r="N10" s="91"/>
      <c r="O10" s="91"/>
      <c r="P10" s="92"/>
      <c r="Q10" s="92"/>
      <c r="R10" s="92"/>
      <c r="S10" s="92"/>
      <c r="T10" s="92"/>
      <c r="U10" s="92"/>
      <c r="V10" s="92"/>
      <c r="W10" s="92"/>
      <c r="X10" s="92"/>
      <c r="Y10" s="92"/>
      <c r="Z10" s="92"/>
      <c r="AA10" s="92"/>
      <c r="AB10" s="92"/>
      <c r="AC10" s="92"/>
      <c r="AD10" s="92"/>
      <c r="AE10" s="92"/>
      <c r="AF10" s="92"/>
      <c r="AG10" s="92"/>
      <c r="AH10" s="92"/>
      <c r="AI10" s="92"/>
    </row>
    <row r="11" spans="1:35" ht="11.25" customHeight="1" thickBot="1" x14ac:dyDescent="0.3">
      <c r="A11" s="310"/>
      <c r="B11" s="311"/>
      <c r="C11" s="311"/>
      <c r="D11" s="311"/>
      <c r="E11" s="311"/>
      <c r="F11" s="311"/>
      <c r="G11" s="127"/>
      <c r="H11" s="127"/>
      <c r="I11" s="173"/>
      <c r="K11" s="97"/>
      <c r="L11" s="91"/>
      <c r="M11" s="91"/>
      <c r="N11" s="91"/>
      <c r="O11" s="91"/>
      <c r="P11" s="92"/>
      <c r="Q11" s="92"/>
      <c r="R11" s="92"/>
      <c r="S11" s="92"/>
      <c r="T11" s="92"/>
      <c r="U11" s="92"/>
      <c r="V11" s="92"/>
      <c r="W11" s="92"/>
      <c r="X11" s="92"/>
      <c r="Y11" s="92"/>
      <c r="Z11" s="92"/>
      <c r="AA11" s="92"/>
      <c r="AB11" s="92"/>
      <c r="AC11" s="92"/>
      <c r="AD11" s="92"/>
      <c r="AE11" s="92"/>
      <c r="AF11" s="92"/>
      <c r="AG11" s="92"/>
      <c r="AH11" s="92"/>
      <c r="AI11" s="92"/>
    </row>
    <row r="12" spans="1:35" ht="21.75" customHeight="1" thickBot="1" x14ac:dyDescent="0.3">
      <c r="A12" s="310"/>
      <c r="B12" s="311"/>
      <c r="C12" s="311"/>
      <c r="D12" s="311"/>
      <c r="E12" s="311"/>
      <c r="F12" s="311"/>
      <c r="G12" s="174"/>
      <c r="H12" s="128" t="s">
        <v>15</v>
      </c>
      <c r="I12" s="175"/>
      <c r="K12" s="98"/>
      <c r="L12" s="91"/>
      <c r="M12" s="91"/>
      <c r="N12" s="91"/>
      <c r="O12" s="91"/>
      <c r="P12" s="92"/>
      <c r="Q12" s="92"/>
      <c r="R12" s="92"/>
      <c r="S12" s="92"/>
      <c r="T12" s="92"/>
      <c r="U12" s="92"/>
      <c r="V12" s="92"/>
      <c r="W12" s="92"/>
      <c r="X12" s="92"/>
      <c r="Y12" s="92"/>
      <c r="Z12" s="92"/>
      <c r="AA12" s="92"/>
      <c r="AB12" s="92"/>
      <c r="AC12" s="92"/>
      <c r="AD12" s="92"/>
      <c r="AE12" s="92"/>
      <c r="AF12" s="92"/>
      <c r="AG12" s="92"/>
      <c r="AH12" s="92"/>
      <c r="AI12" s="92"/>
    </row>
    <row r="13" spans="1:35" ht="17.25" customHeight="1" thickBot="1" x14ac:dyDescent="0.3">
      <c r="A13" s="312"/>
      <c r="B13" s="313"/>
      <c r="C13" s="313"/>
      <c r="D13" s="313"/>
      <c r="E13" s="313"/>
      <c r="F13" s="313"/>
      <c r="G13" s="176"/>
      <c r="H13" s="176"/>
      <c r="I13" s="177"/>
      <c r="J13" s="12"/>
      <c r="K13" s="99"/>
      <c r="L13" s="91"/>
      <c r="M13" s="91"/>
      <c r="N13" s="91"/>
      <c r="O13" s="91"/>
      <c r="P13" s="92"/>
      <c r="Q13" s="92"/>
      <c r="R13" s="92"/>
      <c r="S13" s="92"/>
      <c r="T13" s="92"/>
      <c r="U13" s="92"/>
      <c r="V13" s="92"/>
      <c r="W13" s="92"/>
      <c r="X13" s="92"/>
      <c r="Y13" s="92"/>
      <c r="Z13" s="92"/>
      <c r="AA13" s="92"/>
      <c r="AB13" s="92"/>
      <c r="AC13" s="92"/>
      <c r="AD13" s="92"/>
      <c r="AE13" s="92"/>
      <c r="AF13" s="92"/>
      <c r="AG13" s="92"/>
      <c r="AH13" s="92"/>
      <c r="AI13" s="92"/>
    </row>
    <row r="14" spans="1:35" ht="19.5" customHeight="1" x14ac:dyDescent="0.25">
      <c r="A14" s="304" t="s">
        <v>36</v>
      </c>
      <c r="B14" s="305"/>
      <c r="C14" s="305"/>
      <c r="D14" s="305"/>
      <c r="E14" s="305"/>
      <c r="F14" s="305"/>
      <c r="G14" s="305"/>
      <c r="H14" s="305"/>
      <c r="I14" s="306"/>
      <c r="J14" s="13"/>
      <c r="K14" s="91"/>
      <c r="M14" s="91"/>
      <c r="N14" s="91"/>
      <c r="O14" s="91"/>
      <c r="P14" s="92"/>
      <c r="Q14" s="92"/>
      <c r="R14" s="92"/>
      <c r="S14" s="92"/>
      <c r="T14" s="92"/>
      <c r="U14" s="92"/>
      <c r="V14" s="92"/>
      <c r="W14" s="92"/>
      <c r="X14" s="92"/>
      <c r="Y14" s="92"/>
      <c r="Z14" s="92"/>
      <c r="AA14" s="92"/>
      <c r="AB14" s="92"/>
      <c r="AC14" s="92"/>
      <c r="AD14" s="92"/>
      <c r="AE14" s="92"/>
      <c r="AF14" s="92"/>
      <c r="AG14" s="92"/>
      <c r="AH14" s="92"/>
      <c r="AI14" s="92"/>
    </row>
    <row r="15" spans="1:35" ht="42" customHeight="1" thickBot="1" x14ac:dyDescent="0.3">
      <c r="A15" s="307"/>
      <c r="B15" s="308"/>
      <c r="C15" s="308"/>
      <c r="D15" s="308"/>
      <c r="E15" s="308"/>
      <c r="F15" s="308"/>
      <c r="G15" s="308"/>
      <c r="H15" s="308"/>
      <c r="I15" s="309"/>
      <c r="J15" s="8"/>
      <c r="M15" s="91"/>
      <c r="N15" s="91"/>
      <c r="O15" s="91"/>
      <c r="P15" s="92"/>
      <c r="Q15" s="92"/>
      <c r="R15" s="92"/>
      <c r="S15" s="92"/>
      <c r="T15" s="92"/>
      <c r="U15" s="92"/>
      <c r="V15" s="92"/>
      <c r="W15" s="92"/>
      <c r="X15" s="92"/>
      <c r="Y15" s="92"/>
      <c r="Z15" s="92"/>
      <c r="AA15" s="92"/>
      <c r="AB15" s="92"/>
      <c r="AC15" s="92"/>
      <c r="AD15" s="92"/>
      <c r="AE15" s="92"/>
      <c r="AF15" s="92"/>
      <c r="AG15" s="92"/>
      <c r="AH15" s="92"/>
      <c r="AI15" s="92"/>
    </row>
    <row r="16" spans="1:35" ht="21" hidden="1" customHeight="1" thickBot="1" x14ac:dyDescent="0.3">
      <c r="A16" s="8"/>
      <c r="B16" s="8"/>
      <c r="C16" s="8"/>
      <c r="D16" s="8"/>
      <c r="E16" s="8"/>
      <c r="F16" s="8"/>
      <c r="G16" s="8"/>
      <c r="H16" s="8"/>
      <c r="I16" s="8"/>
      <c r="J16" s="8"/>
      <c r="M16" s="91"/>
      <c r="N16" s="91"/>
      <c r="O16" s="91"/>
      <c r="P16" s="92"/>
      <c r="Q16" s="92"/>
      <c r="R16" s="92"/>
      <c r="S16" s="92"/>
      <c r="T16" s="92"/>
      <c r="U16" s="92"/>
      <c r="V16" s="92"/>
      <c r="W16" s="92"/>
      <c r="X16" s="92"/>
      <c r="Y16" s="92"/>
      <c r="Z16" s="92"/>
      <c r="AA16" s="92"/>
      <c r="AB16" s="92"/>
      <c r="AC16" s="92"/>
      <c r="AD16" s="92"/>
      <c r="AE16" s="92"/>
      <c r="AF16" s="92"/>
      <c r="AG16" s="92"/>
      <c r="AH16" s="92"/>
      <c r="AI16" s="92"/>
    </row>
    <row r="17" spans="1:35" ht="22.5" customHeight="1" thickBot="1" x14ac:dyDescent="0.3">
      <c r="A17" s="282" t="s">
        <v>6</v>
      </c>
      <c r="B17" s="283"/>
      <c r="C17" s="283"/>
      <c r="D17" s="283"/>
      <c r="E17" s="283"/>
      <c r="F17" s="283"/>
      <c r="G17" s="283"/>
      <c r="H17" s="283"/>
      <c r="I17" s="284"/>
      <c r="J17" s="14"/>
      <c r="K17" s="100"/>
      <c r="M17" s="91"/>
      <c r="N17" s="91"/>
      <c r="O17" s="91"/>
      <c r="P17" s="92"/>
      <c r="Q17" s="92"/>
      <c r="R17" s="92"/>
      <c r="S17" s="92"/>
      <c r="T17" s="92"/>
      <c r="U17" s="92"/>
      <c r="V17" s="92"/>
      <c r="W17" s="92"/>
      <c r="X17" s="92"/>
      <c r="Y17" s="92"/>
      <c r="Z17" s="92"/>
      <c r="AA17" s="92"/>
      <c r="AB17" s="92"/>
      <c r="AC17" s="92"/>
      <c r="AD17" s="92"/>
      <c r="AE17" s="92"/>
      <c r="AF17" s="92"/>
      <c r="AG17" s="92"/>
      <c r="AH17" s="92"/>
      <c r="AI17" s="92"/>
    </row>
    <row r="18" spans="1:35" ht="75" customHeight="1" thickBot="1" x14ac:dyDescent="0.3">
      <c r="A18" s="129" t="s">
        <v>9</v>
      </c>
      <c r="B18" s="130" t="s">
        <v>10</v>
      </c>
      <c r="C18" s="130" t="s">
        <v>11</v>
      </c>
      <c r="D18" s="130" t="s">
        <v>24</v>
      </c>
      <c r="E18" s="291" t="s">
        <v>33</v>
      </c>
      <c r="F18" s="291"/>
      <c r="G18" s="130" t="s">
        <v>25</v>
      </c>
      <c r="H18" s="130" t="s">
        <v>26</v>
      </c>
      <c r="I18" s="131" t="s">
        <v>27</v>
      </c>
      <c r="J18" s="8"/>
      <c r="L18" s="91"/>
      <c r="M18" s="91"/>
      <c r="N18" s="91"/>
      <c r="O18" s="91"/>
      <c r="P18" s="92"/>
      <c r="Q18" s="92"/>
      <c r="R18" s="92"/>
      <c r="S18" s="92"/>
      <c r="T18" s="92"/>
      <c r="U18" s="92"/>
      <c r="V18" s="92"/>
      <c r="W18" s="92"/>
      <c r="X18" s="92"/>
      <c r="Y18" s="92"/>
      <c r="Z18" s="92"/>
      <c r="AA18" s="92"/>
      <c r="AB18" s="92"/>
      <c r="AC18" s="92"/>
      <c r="AD18" s="92"/>
      <c r="AE18" s="92"/>
      <c r="AF18" s="92"/>
      <c r="AG18" s="92"/>
      <c r="AH18" s="92"/>
      <c r="AI18" s="92"/>
    </row>
    <row r="19" spans="1:35" s="18" customFormat="1" ht="36" customHeight="1" thickBot="1" x14ac:dyDescent="0.25">
      <c r="A19" s="140">
        <f>IF(ISBLANK(DATA!C9), "", DATA!C9)</f>
        <v>1815165</v>
      </c>
      <c r="B19" s="141">
        <v>0</v>
      </c>
      <c r="C19" s="141">
        <f>A19+B19</f>
        <v>1815165</v>
      </c>
      <c r="D19" s="141">
        <f>DATA!C26</f>
        <v>0</v>
      </c>
      <c r="E19" s="292">
        <f>D19*0.05</f>
        <v>0</v>
      </c>
      <c r="F19" s="292"/>
      <c r="G19" s="141">
        <f>D19-E19</f>
        <v>0</v>
      </c>
      <c r="H19" s="141">
        <f>G19-'PROGRESS PAYMT #12'!B44</f>
        <v>-1817345.4665000001</v>
      </c>
      <c r="I19" s="142">
        <f>C19-G19</f>
        <v>1815165</v>
      </c>
      <c r="J19" s="15"/>
      <c r="L19" s="91"/>
      <c r="M19" s="91"/>
      <c r="N19" s="91"/>
      <c r="O19" s="91"/>
      <c r="P19" s="91"/>
      <c r="Q19" s="91"/>
      <c r="R19" s="91"/>
      <c r="S19" s="91"/>
      <c r="T19" s="91"/>
      <c r="U19" s="91"/>
      <c r="V19" s="91"/>
      <c r="W19" s="91"/>
      <c r="X19" s="91"/>
      <c r="Y19" s="91"/>
      <c r="Z19" s="91"/>
      <c r="AA19" s="91"/>
      <c r="AB19" s="91"/>
      <c r="AC19" s="91"/>
      <c r="AD19" s="91"/>
      <c r="AE19" s="91"/>
      <c r="AF19" s="91"/>
      <c r="AG19" s="91"/>
      <c r="AH19" s="91"/>
      <c r="AI19" s="91"/>
    </row>
    <row r="20" spans="1:35" s="18" customFormat="1" ht="6" customHeight="1" thickBot="1" x14ac:dyDescent="0.3">
      <c r="A20" s="15"/>
      <c r="B20" s="16"/>
      <c r="C20" s="17"/>
      <c r="D20" s="16"/>
      <c r="E20" s="16"/>
      <c r="F20" s="16"/>
      <c r="G20" s="16"/>
      <c r="H20" s="16"/>
      <c r="I20" s="16"/>
      <c r="J20" s="16"/>
      <c r="K20" s="101"/>
      <c r="O20" s="91"/>
      <c r="P20" s="91"/>
      <c r="Q20" s="91"/>
      <c r="R20" s="91"/>
      <c r="S20" s="91"/>
      <c r="T20" s="91"/>
      <c r="U20" s="91"/>
      <c r="V20" s="91"/>
      <c r="W20" s="91"/>
      <c r="X20" s="91"/>
      <c r="Y20" s="91"/>
      <c r="Z20" s="91"/>
      <c r="AA20" s="91"/>
      <c r="AB20" s="91"/>
      <c r="AC20" s="91"/>
      <c r="AD20" s="91"/>
      <c r="AE20" s="91"/>
      <c r="AF20" s="91"/>
      <c r="AG20" s="91"/>
      <c r="AH20" s="91"/>
      <c r="AI20" s="91"/>
    </row>
    <row r="21" spans="1:35" s="18" customFormat="1" ht="3" hidden="1" customHeight="1" thickBot="1" x14ac:dyDescent="0.3">
      <c r="A21" s="15"/>
      <c r="B21" s="16"/>
      <c r="C21" s="17"/>
      <c r="D21" s="16"/>
      <c r="E21" s="16"/>
      <c r="G21" s="19"/>
      <c r="H21" s="19"/>
      <c r="J21" s="15"/>
      <c r="O21" s="91"/>
      <c r="P21" s="91"/>
      <c r="Q21" s="91"/>
      <c r="R21" s="91"/>
      <c r="S21" s="91"/>
      <c r="T21" s="91"/>
      <c r="U21" s="91"/>
      <c r="V21" s="91"/>
      <c r="W21" s="91"/>
      <c r="X21" s="91"/>
      <c r="Y21" s="91"/>
      <c r="Z21" s="91"/>
      <c r="AA21" s="91"/>
      <c r="AB21" s="91"/>
      <c r="AC21" s="91"/>
      <c r="AD21" s="91"/>
      <c r="AE21" s="91"/>
      <c r="AF21" s="91"/>
      <c r="AG21" s="91"/>
      <c r="AH21" s="91"/>
      <c r="AI21" s="91"/>
    </row>
    <row r="22" spans="1:35" s="18" customFormat="1" ht="24" customHeight="1" thickBot="1" x14ac:dyDescent="0.3">
      <c r="A22" s="294" t="s">
        <v>12</v>
      </c>
      <c r="B22" s="295"/>
      <c r="C22" s="295"/>
      <c r="D22" s="296"/>
      <c r="E22" s="20"/>
      <c r="F22" s="259" t="s">
        <v>35</v>
      </c>
      <c r="G22" s="260"/>
      <c r="H22" s="260"/>
      <c r="I22" s="261"/>
      <c r="J22" s="10"/>
      <c r="K22" s="102"/>
      <c r="O22" s="91"/>
      <c r="P22" s="91"/>
      <c r="Q22" s="91"/>
      <c r="R22" s="91"/>
      <c r="S22" s="91"/>
      <c r="T22" s="91"/>
      <c r="U22" s="91"/>
      <c r="V22" s="91"/>
      <c r="W22" s="91"/>
      <c r="X22" s="91"/>
      <c r="Y22" s="91"/>
      <c r="Z22" s="91"/>
      <c r="AA22" s="91"/>
      <c r="AB22" s="91"/>
      <c r="AC22" s="91"/>
      <c r="AD22" s="91"/>
      <c r="AE22" s="91"/>
      <c r="AF22" s="91"/>
      <c r="AG22" s="91"/>
      <c r="AH22" s="91"/>
      <c r="AI22" s="91"/>
    </row>
    <row r="23" spans="1:35" s="18" customFormat="1" ht="36.75" customHeight="1" thickBot="1" x14ac:dyDescent="0.25">
      <c r="A23" s="132" t="s">
        <v>32</v>
      </c>
      <c r="B23" s="133" t="s">
        <v>28</v>
      </c>
      <c r="C23" s="134" t="s">
        <v>23</v>
      </c>
      <c r="D23" s="135" t="s">
        <v>34</v>
      </c>
      <c r="E23" s="21"/>
      <c r="F23" s="185" t="s">
        <v>29</v>
      </c>
      <c r="G23" s="186" t="s">
        <v>30</v>
      </c>
      <c r="H23" s="186" t="s">
        <v>64</v>
      </c>
      <c r="I23" s="187" t="s">
        <v>31</v>
      </c>
      <c r="J23" s="19"/>
      <c r="K23" s="102"/>
      <c r="O23" s="91"/>
      <c r="P23" s="91"/>
      <c r="Q23" s="91"/>
      <c r="R23" s="91"/>
      <c r="S23" s="91"/>
      <c r="T23" s="91"/>
      <c r="U23" s="91"/>
      <c r="V23" s="91"/>
      <c r="W23" s="91"/>
      <c r="X23" s="91"/>
      <c r="Y23" s="91"/>
      <c r="Z23" s="91"/>
      <c r="AA23" s="91"/>
      <c r="AB23" s="91"/>
      <c r="AC23" s="91"/>
      <c r="AD23" s="91"/>
      <c r="AE23" s="91"/>
      <c r="AF23" s="91"/>
      <c r="AG23" s="91"/>
      <c r="AH23" s="91"/>
      <c r="AI23" s="91"/>
    </row>
    <row r="24" spans="1:35" s="18" customFormat="1" ht="20.25" customHeight="1" x14ac:dyDescent="0.25">
      <c r="A24" s="143">
        <v>1</v>
      </c>
      <c r="B24" s="144">
        <f>'PROGRESS PAYMT #1'!B24</f>
        <v>51753.168999999994</v>
      </c>
      <c r="C24" s="145">
        <f>'PROGRESS PAYMT #1'!C24</f>
        <v>2723.8510000000001</v>
      </c>
      <c r="D24" s="146">
        <f>(B24+C24)/$C$19</f>
        <v>3.0012158674280299E-2</v>
      </c>
      <c r="E24" s="22"/>
      <c r="F24" s="210">
        <f>IF(ISBLANK('PROGRESS PAYMT #12'!F24), "", 'PROGRESS PAYMT #12'!F24)</f>
        <v>1</v>
      </c>
      <c r="G24" s="211">
        <f>IF(ISBLANK('PROGRESS PAYMT #12'!G24), "", 'PROGRESS PAYMT #12'!G24)</f>
        <v>42356</v>
      </c>
      <c r="H24" s="193" t="str">
        <f>IF(ISBLANK('PROGRESS PAYMT #12'!H24), "", 'PROGRESS PAYMT #12'!H24)</f>
        <v>N/A</v>
      </c>
      <c r="I24" s="194">
        <f>IF(ISBLANK('PROGRESS PAYMT #12'!I24), "", 'PROGRESS PAYMT #12'!I24)</f>
        <v>61268.26</v>
      </c>
      <c r="J24" s="19"/>
      <c r="O24" s="91"/>
      <c r="P24" s="91"/>
      <c r="Q24" s="91"/>
      <c r="R24" s="91"/>
      <c r="S24" s="91"/>
      <c r="T24" s="91"/>
      <c r="U24" s="91"/>
      <c r="V24" s="91"/>
      <c r="W24" s="91"/>
      <c r="X24" s="91"/>
      <c r="Y24" s="91"/>
      <c r="Z24" s="91"/>
      <c r="AA24" s="91"/>
      <c r="AB24" s="91"/>
      <c r="AC24" s="91"/>
      <c r="AD24" s="91"/>
      <c r="AE24" s="91"/>
      <c r="AF24" s="91"/>
      <c r="AG24" s="91"/>
      <c r="AH24" s="91"/>
      <c r="AI24" s="91"/>
    </row>
    <row r="25" spans="1:35" s="18" customFormat="1" ht="20.25" customHeight="1" x14ac:dyDescent="0.25">
      <c r="A25" s="147">
        <v>2</v>
      </c>
      <c r="B25" s="148">
        <f>'PROGRESS PAYMT #2'!B25</f>
        <v>100917.5405</v>
      </c>
      <c r="C25" s="149">
        <f>'PROGRESS PAYMT #2'!C25</f>
        <v>5311.4495000000006</v>
      </c>
      <c r="D25" s="150">
        <f t="shared" ref="D25:D43" si="0">(B25+C25)/$C$19</f>
        <v>5.8523048868835616E-2</v>
      </c>
      <c r="E25" s="23"/>
      <c r="F25" s="195">
        <f>IF(ISBLANK('PROGRESS PAYMT #12'!F25), "", 'PROGRESS PAYMT #12'!F25)</f>
        <v>2</v>
      </c>
      <c r="G25" s="196">
        <f>IF(ISBLANK('PROGRESS PAYMT #12'!G25), "", 'PROGRESS PAYMT #12'!G25)</f>
        <v>42454</v>
      </c>
      <c r="H25" s="196" t="str">
        <f>IF(ISBLANK('PROGRESS PAYMT #12'!H25), "", 'PROGRESS PAYMT #12'!H25)</f>
        <v>NA</v>
      </c>
      <c r="I25" s="197">
        <f>IF(ISBLANK('PROGRESS PAYMT #12'!I25), "", 'PROGRESS PAYMT #12'!I25)</f>
        <v>13486.63</v>
      </c>
      <c r="J25" s="19"/>
      <c r="M25" s="91"/>
      <c r="N25" s="91"/>
      <c r="O25" s="91"/>
      <c r="P25" s="91"/>
      <c r="Q25" s="91"/>
      <c r="R25" s="91"/>
      <c r="S25" s="91"/>
      <c r="T25" s="91"/>
      <c r="U25" s="91"/>
      <c r="V25" s="91"/>
      <c r="W25" s="91"/>
      <c r="X25" s="91"/>
      <c r="Y25" s="91"/>
      <c r="Z25" s="91"/>
      <c r="AA25" s="91"/>
      <c r="AB25" s="91"/>
      <c r="AC25" s="91"/>
      <c r="AD25" s="91"/>
      <c r="AE25" s="91"/>
      <c r="AF25" s="91"/>
      <c r="AG25" s="91"/>
    </row>
    <row r="26" spans="1:35" s="18" customFormat="1" ht="20.25" customHeight="1" x14ac:dyDescent="0.25">
      <c r="A26" s="147">
        <v>3</v>
      </c>
      <c r="B26" s="148">
        <f>'PROGRESS PAYMT #3'!B26</f>
        <v>403966.76150000002</v>
      </c>
      <c r="C26" s="149">
        <f>'PROGRESS PAYMT #3'!C26</f>
        <v>21261.408500000001</v>
      </c>
      <c r="D26" s="150">
        <f t="shared" si="0"/>
        <v>0.23426419636782334</v>
      </c>
      <c r="E26" s="23"/>
      <c r="F26" s="195">
        <f>IF(ISBLANK('PROGRESS PAYMT #12'!F26), "", 'PROGRESS PAYMT #12'!F26)</f>
        <v>3</v>
      </c>
      <c r="G26" s="196">
        <f>IF(ISBLANK('PROGRESS PAYMT #12'!G26), "", 'PROGRESS PAYMT #12'!G26)</f>
        <v>42517</v>
      </c>
      <c r="H26" s="196" t="str">
        <f>IF(ISBLANK('PROGRESS PAYMT #12'!H26), "", 'PROGRESS PAYMT #12'!H26)</f>
        <v>NA</v>
      </c>
      <c r="I26" s="197">
        <f>IF(ISBLANK('PROGRESS PAYMT #12'!I26), "", 'PROGRESS PAYMT #12'!I26)</f>
        <v>5751.77</v>
      </c>
      <c r="J26" s="24"/>
      <c r="L26" s="91"/>
      <c r="M26" s="91"/>
      <c r="N26" s="91"/>
      <c r="O26" s="91"/>
      <c r="P26" s="91"/>
      <c r="Q26" s="91"/>
      <c r="R26" s="91"/>
      <c r="S26" s="91"/>
      <c r="T26" s="91"/>
      <c r="U26" s="91"/>
      <c r="V26" s="91"/>
      <c r="W26" s="91"/>
      <c r="X26" s="91"/>
      <c r="Y26" s="91"/>
      <c r="Z26" s="91"/>
      <c r="AA26" s="91"/>
      <c r="AB26" s="91"/>
      <c r="AC26" s="91"/>
      <c r="AD26" s="91"/>
      <c r="AE26" s="91"/>
      <c r="AF26" s="91"/>
      <c r="AG26" s="91"/>
    </row>
    <row r="27" spans="1:35" s="18" customFormat="1" ht="20.25" customHeight="1" x14ac:dyDescent="0.25">
      <c r="A27" s="147">
        <v>4</v>
      </c>
      <c r="B27" s="148">
        <f>'PROGRESS PAYMT #4'!B27</f>
        <v>138492.76699999999</v>
      </c>
      <c r="C27" s="212">
        <f>'PROGRESS PAYMT #4'!C27</f>
        <v>7289.0930000000008</v>
      </c>
      <c r="D27" s="150">
        <f t="shared" si="0"/>
        <v>8.0313282814509973E-2</v>
      </c>
      <c r="E27" s="25"/>
      <c r="F27" s="195">
        <f>IF(ISBLANK('PROGRESS PAYMT #12'!F27), "", 'PROGRESS PAYMT #12'!F27)</f>
        <v>4</v>
      </c>
      <c r="G27" s="196">
        <f>IF(ISBLANK('PROGRESS PAYMT #12'!G27), "", 'PROGRESS PAYMT #12'!G27)</f>
        <v>42726</v>
      </c>
      <c r="H27" s="196" t="str">
        <f>IF(ISBLANK('PROGRESS PAYMT #12'!H27), "", 'PROGRESS PAYMT #12'!H27)</f>
        <v>N/A</v>
      </c>
      <c r="I27" s="197">
        <f>IF(ISBLANK('PROGRESS PAYMT #12'!I27), "", 'PROGRESS PAYMT #12'!I27)</f>
        <v>-78326.19</v>
      </c>
      <c r="J27" s="26"/>
      <c r="L27" s="91"/>
      <c r="M27" s="91"/>
      <c r="N27" s="91"/>
      <c r="O27" s="91"/>
      <c r="P27" s="91"/>
      <c r="Q27" s="91"/>
      <c r="R27" s="91"/>
      <c r="S27" s="91"/>
      <c r="T27" s="91"/>
      <c r="U27" s="91"/>
      <c r="V27" s="91"/>
      <c r="W27" s="91"/>
      <c r="X27" s="91"/>
      <c r="Y27" s="91"/>
      <c r="Z27" s="91"/>
      <c r="AA27" s="91"/>
      <c r="AB27" s="91"/>
      <c r="AC27" s="91"/>
      <c r="AD27" s="91"/>
      <c r="AE27" s="91"/>
      <c r="AF27" s="91"/>
      <c r="AG27" s="91"/>
    </row>
    <row r="28" spans="1:35" ht="20.25" customHeight="1" thickBot="1" x14ac:dyDescent="0.3">
      <c r="A28" s="147">
        <v>5</v>
      </c>
      <c r="B28" s="148">
        <f>'PROGRESS PAYMT #5'!B28</f>
        <v>130944.15249999997</v>
      </c>
      <c r="C28" s="212">
        <f>'PROGRESS PAYMT #5'!C28</f>
        <v>6891.7975000000006</v>
      </c>
      <c r="D28" s="150">
        <f t="shared" si="0"/>
        <v>7.5935768924588101E-2</v>
      </c>
      <c r="E28" s="27"/>
      <c r="F28" s="198" t="str">
        <f>IF(ISBLANK('PROGRESS PAYMT #12'!F28), "", 'PROGRESS PAYMT #12'!F28)</f>
        <v/>
      </c>
      <c r="G28" s="199" t="str">
        <f>IF(ISBLANK('PROGRESS PAYMT #12'!G28), "", 'PROGRESS PAYMT #12'!G28)</f>
        <v/>
      </c>
      <c r="H28" s="200" t="str">
        <f>IF(ISBLANK('PROGRESS PAYMT #12'!H28), "", 'PROGRESS PAYMT #12'!H28)</f>
        <v/>
      </c>
      <c r="I28" s="201" t="str">
        <f>IF(ISBLANK('PROGRESS PAYMT #12'!I28), "", 'PROGRESS PAYMT #12'!I28)</f>
        <v/>
      </c>
      <c r="J28" s="24"/>
      <c r="L28" s="91"/>
      <c r="M28" s="91"/>
      <c r="N28" s="91"/>
      <c r="O28" s="91"/>
      <c r="P28" s="91"/>
      <c r="Q28" s="91"/>
      <c r="R28" s="91"/>
      <c r="S28" s="91"/>
      <c r="T28" s="91"/>
      <c r="U28" s="91"/>
      <c r="V28" s="91"/>
      <c r="W28" s="91"/>
      <c r="X28" s="91"/>
      <c r="Y28" s="91"/>
      <c r="Z28" s="91"/>
      <c r="AA28" s="91"/>
      <c r="AB28" s="91"/>
      <c r="AC28" s="91"/>
      <c r="AD28" s="91"/>
      <c r="AE28" s="91"/>
      <c r="AF28" s="91"/>
      <c r="AG28" s="91"/>
    </row>
    <row r="29" spans="1:35" ht="20.25" customHeight="1" thickBot="1" x14ac:dyDescent="0.3">
      <c r="A29" s="147">
        <v>6</v>
      </c>
      <c r="B29" s="148">
        <f>'PROGRESS PAYMT #6'!B29</f>
        <v>298456.4935000001</v>
      </c>
      <c r="C29" s="212">
        <f>'PROGRESS PAYMT #6'!C29</f>
        <v>15708.236499999999</v>
      </c>
      <c r="D29" s="150">
        <f t="shared" si="0"/>
        <v>0.17307778080780539</v>
      </c>
      <c r="E29" s="27"/>
      <c r="F29" s="5"/>
      <c r="H29" s="190" t="s">
        <v>14</v>
      </c>
      <c r="I29" s="191">
        <f>SUM(H24:H28)</f>
        <v>0</v>
      </c>
      <c r="J29" s="28"/>
      <c r="L29" s="91"/>
      <c r="M29" s="91"/>
      <c r="N29" s="91"/>
      <c r="O29" s="91"/>
      <c r="P29" s="91"/>
      <c r="Q29" s="91"/>
      <c r="R29" s="91"/>
      <c r="S29" s="91"/>
      <c r="T29" s="91"/>
      <c r="U29" s="91"/>
      <c r="V29" s="91"/>
      <c r="W29" s="91"/>
      <c r="X29" s="91"/>
      <c r="Y29" s="91"/>
      <c r="Z29" s="91"/>
      <c r="AA29" s="91"/>
      <c r="AB29" s="91"/>
      <c r="AC29" s="91"/>
      <c r="AD29" s="91"/>
      <c r="AE29" s="91"/>
      <c r="AF29" s="91"/>
      <c r="AG29" s="91"/>
    </row>
    <row r="30" spans="1:35" ht="20.25" customHeight="1" x14ac:dyDescent="0.25">
      <c r="A30" s="147">
        <v>7</v>
      </c>
      <c r="B30" s="148">
        <f>'PROGRESS PAYMT #7'!B30</f>
        <v>268126.71750000003</v>
      </c>
      <c r="C30" s="212">
        <f>'PROGRESS PAYMT #7'!C30</f>
        <v>14111.932500000003</v>
      </c>
      <c r="D30" s="150">
        <f t="shared" si="0"/>
        <v>0.15548925304311179</v>
      </c>
      <c r="E30" s="27"/>
      <c r="F30" s="10"/>
      <c r="G30" s="29"/>
      <c r="H30" s="13"/>
      <c r="I30" s="16"/>
      <c r="J30" s="13"/>
      <c r="L30" s="91"/>
      <c r="M30" s="91"/>
      <c r="N30" s="91"/>
      <c r="O30" s="91"/>
      <c r="P30" s="91"/>
      <c r="Q30" s="91"/>
      <c r="R30" s="91"/>
      <c r="S30" s="91"/>
      <c r="T30" s="91"/>
      <c r="U30" s="91"/>
      <c r="V30" s="91"/>
      <c r="W30" s="91"/>
      <c r="X30" s="91"/>
      <c r="Y30" s="91"/>
      <c r="Z30" s="91"/>
      <c r="AA30" s="91"/>
      <c r="AB30" s="91"/>
      <c r="AC30" s="91"/>
      <c r="AD30" s="91"/>
      <c r="AE30" s="91"/>
      <c r="AF30" s="91"/>
      <c r="AG30" s="91"/>
    </row>
    <row r="31" spans="1:35" s="18" customFormat="1" ht="20.25" customHeight="1" x14ac:dyDescent="0.25">
      <c r="A31" s="147">
        <v>8</v>
      </c>
      <c r="B31" s="148">
        <f>'PROGRESS PAYMT #8'!B31</f>
        <v>134327.73899999983</v>
      </c>
      <c r="C31" s="212">
        <f>'PROGRESS PAYMT #8'!C31</f>
        <v>7069.8809999999939</v>
      </c>
      <c r="D31" s="150">
        <f t="shared" si="0"/>
        <v>7.7897943162191771E-2</v>
      </c>
      <c r="E31" s="30"/>
      <c r="F31" s="293"/>
      <c r="G31" s="293"/>
      <c r="H31" s="293"/>
      <c r="J31" s="24"/>
      <c r="L31" s="91"/>
      <c r="M31" s="91"/>
      <c r="N31" s="91"/>
      <c r="O31" s="91"/>
      <c r="P31" s="91"/>
      <c r="Q31" s="91"/>
      <c r="R31" s="91"/>
      <c r="S31" s="91"/>
      <c r="T31" s="91"/>
      <c r="U31" s="91"/>
      <c r="V31" s="91"/>
      <c r="W31" s="91"/>
      <c r="X31" s="91"/>
      <c r="Y31" s="91"/>
      <c r="Z31" s="91"/>
      <c r="AA31" s="91"/>
      <c r="AB31" s="91"/>
      <c r="AC31" s="91"/>
      <c r="AD31" s="91"/>
      <c r="AE31" s="91"/>
      <c r="AF31" s="91"/>
      <c r="AG31" s="91"/>
    </row>
    <row r="32" spans="1:35" s="18" customFormat="1" ht="20.25" customHeight="1" x14ac:dyDescent="0.25">
      <c r="A32" s="147">
        <v>9</v>
      </c>
      <c r="B32" s="148">
        <f>'PROGRESS PAYMT #9'!B32</f>
        <v>39203.982500000158</v>
      </c>
      <c r="C32" s="212">
        <f>'PROGRESS PAYMT #9'!C32</f>
        <v>2063.3675000000076</v>
      </c>
      <c r="D32" s="150">
        <f t="shared" si="0"/>
        <v>2.2734765159090311E-2</v>
      </c>
      <c r="E32" s="30"/>
      <c r="F32" s="293"/>
      <c r="G32" s="293"/>
      <c r="H32" s="293"/>
      <c r="J32" s="26"/>
      <c r="L32" s="91"/>
      <c r="M32" s="91"/>
      <c r="N32" s="91"/>
      <c r="O32" s="91"/>
      <c r="P32" s="91"/>
      <c r="Q32" s="91"/>
      <c r="R32" s="91"/>
      <c r="S32" s="91"/>
      <c r="T32" s="91"/>
      <c r="U32" s="91"/>
      <c r="V32" s="91"/>
      <c r="W32" s="91"/>
      <c r="X32" s="91"/>
      <c r="Y32" s="91"/>
      <c r="Z32" s="91"/>
      <c r="AA32" s="91"/>
      <c r="AB32" s="91"/>
      <c r="AC32" s="91"/>
      <c r="AD32" s="91"/>
      <c r="AE32" s="91"/>
      <c r="AF32" s="91"/>
      <c r="AG32" s="91"/>
    </row>
    <row r="33" spans="1:35" s="18" customFormat="1" ht="20.25" customHeight="1" x14ac:dyDescent="0.25">
      <c r="A33" s="147">
        <v>10</v>
      </c>
      <c r="B33" s="148">
        <f>'PROGRESS PAYMT #10'!B33</f>
        <v>103975.87549999985</v>
      </c>
      <c r="C33" s="212">
        <f>'PROGRESS PAYMT #10'!C33</f>
        <v>5472.414499999999</v>
      </c>
      <c r="D33" s="150">
        <f t="shared" si="0"/>
        <v>6.0296606644574931E-2</v>
      </c>
      <c r="E33" s="31"/>
      <c r="F33" s="298"/>
      <c r="G33" s="293"/>
      <c r="H33" s="297"/>
      <c r="J33" s="24"/>
      <c r="L33" s="91"/>
      <c r="M33" s="91"/>
      <c r="N33" s="91"/>
      <c r="O33" s="91"/>
      <c r="P33" s="91"/>
      <c r="Q33" s="91"/>
      <c r="R33" s="91"/>
      <c r="S33" s="91"/>
      <c r="T33" s="91"/>
      <c r="U33" s="91"/>
      <c r="V33" s="91"/>
      <c r="W33" s="91"/>
      <c r="X33" s="91"/>
      <c r="Y33" s="91"/>
      <c r="Z33" s="91"/>
      <c r="AA33" s="91"/>
      <c r="AB33" s="91"/>
      <c r="AC33" s="91"/>
      <c r="AD33" s="91"/>
      <c r="AE33" s="91"/>
      <c r="AF33" s="91"/>
      <c r="AG33" s="91"/>
    </row>
    <row r="34" spans="1:35" s="18" customFormat="1" ht="20.25" customHeight="1" thickBot="1" x14ac:dyDescent="0.3">
      <c r="A34" s="147">
        <v>11</v>
      </c>
      <c r="B34" s="214">
        <f>'PROGRESS PAYMT #11'!B34</f>
        <v>56312.998000000138</v>
      </c>
      <c r="C34" s="213">
        <f>'PROGRESS PAYMT #11'!C34</f>
        <v>2963.8420000000042</v>
      </c>
      <c r="D34" s="150">
        <f t="shared" si="0"/>
        <v>3.2656447210033329E-2</v>
      </c>
      <c r="E34" s="15"/>
      <c r="F34" s="298"/>
      <c r="G34" s="293"/>
      <c r="H34" s="297"/>
      <c r="J34" s="15"/>
      <c r="L34" s="91"/>
      <c r="M34" s="91"/>
      <c r="N34" s="91"/>
      <c r="O34" s="91"/>
      <c r="P34" s="91"/>
      <c r="Q34" s="91"/>
      <c r="R34" s="91"/>
      <c r="S34" s="91"/>
      <c r="T34" s="91"/>
      <c r="U34" s="91"/>
      <c r="V34" s="91"/>
      <c r="W34" s="91"/>
      <c r="X34" s="91"/>
      <c r="Y34" s="91"/>
      <c r="Z34" s="91"/>
      <c r="AA34" s="91"/>
      <c r="AB34" s="91"/>
      <c r="AC34" s="91"/>
      <c r="AD34" s="91"/>
      <c r="AE34" s="91"/>
      <c r="AF34" s="91"/>
      <c r="AG34" s="91"/>
    </row>
    <row r="35" spans="1:35" s="18" customFormat="1" ht="20.25" customHeight="1" x14ac:dyDescent="0.25">
      <c r="A35" s="147">
        <v>12</v>
      </c>
      <c r="B35" s="214">
        <f>'PROGRESS PAYMT #12'!B35</f>
        <v>90867.27</v>
      </c>
      <c r="C35" s="213">
        <f>'PROGRESS PAYMT #12'!C35</f>
        <v>-90867.27</v>
      </c>
      <c r="D35" s="150">
        <f t="shared" si="0"/>
        <v>0</v>
      </c>
      <c r="E35" s="15"/>
      <c r="F35" s="270" t="s">
        <v>7</v>
      </c>
      <c r="G35" s="271"/>
      <c r="H35" s="271"/>
      <c r="I35" s="272"/>
      <c r="J35" s="24"/>
      <c r="L35" s="91"/>
      <c r="M35" s="91"/>
      <c r="N35" s="91"/>
      <c r="O35" s="91"/>
      <c r="P35" s="91"/>
      <c r="Q35" s="91"/>
      <c r="R35" s="91"/>
      <c r="S35" s="91"/>
      <c r="T35" s="91"/>
      <c r="U35" s="91"/>
      <c r="V35" s="91"/>
      <c r="W35" s="91"/>
      <c r="X35" s="91"/>
      <c r="Y35" s="91"/>
      <c r="Z35" s="91"/>
      <c r="AA35" s="91"/>
      <c r="AB35" s="91"/>
      <c r="AC35" s="91"/>
      <c r="AD35" s="91"/>
      <c r="AE35" s="91"/>
      <c r="AF35" s="91"/>
      <c r="AG35" s="91"/>
    </row>
    <row r="36" spans="1:35" s="18" customFormat="1" ht="20.25" customHeight="1" thickBot="1" x14ac:dyDescent="0.3">
      <c r="A36" s="147">
        <v>13</v>
      </c>
      <c r="B36" s="214">
        <f>$H$19</f>
        <v>-1817345.4665000001</v>
      </c>
      <c r="C36" s="213">
        <f>$E$19-SUM($C$24:C35)</f>
        <v>-3.5000000061700121E-3</v>
      </c>
      <c r="D36" s="150">
        <f t="shared" si="0"/>
        <v>-1.0012012516768449</v>
      </c>
      <c r="E36" s="15"/>
      <c r="F36" s="273"/>
      <c r="G36" s="274"/>
      <c r="H36" s="274"/>
      <c r="I36" s="275"/>
      <c r="J36" s="15"/>
      <c r="L36" s="91"/>
      <c r="M36" s="91"/>
      <c r="N36" s="91"/>
      <c r="O36" s="91"/>
      <c r="P36" s="91"/>
      <c r="Q36" s="91"/>
      <c r="R36" s="91"/>
      <c r="S36" s="91"/>
      <c r="T36" s="91"/>
      <c r="U36" s="91"/>
      <c r="V36" s="91"/>
      <c r="W36" s="91"/>
      <c r="X36" s="91"/>
      <c r="Y36" s="91"/>
      <c r="Z36" s="91"/>
      <c r="AA36" s="91"/>
      <c r="AB36" s="91"/>
      <c r="AC36" s="91"/>
      <c r="AD36" s="91"/>
      <c r="AE36" s="91"/>
      <c r="AF36" s="91"/>
      <c r="AG36" s="91"/>
    </row>
    <row r="37" spans="1:35" s="18" customFormat="1" ht="20.25" customHeight="1" thickBot="1" x14ac:dyDescent="0.3">
      <c r="A37" s="147">
        <v>14</v>
      </c>
      <c r="B37" s="214"/>
      <c r="C37" s="213"/>
      <c r="D37" s="150">
        <f t="shared" si="0"/>
        <v>0</v>
      </c>
      <c r="E37" s="15"/>
      <c r="F37" s="266" t="s">
        <v>43</v>
      </c>
      <c r="G37" s="267"/>
      <c r="H37" s="267" t="s">
        <v>60</v>
      </c>
      <c r="I37" s="276"/>
      <c r="J37" s="15"/>
      <c r="L37" s="91"/>
      <c r="M37" s="91"/>
      <c r="N37" s="91"/>
      <c r="O37" s="91"/>
      <c r="P37" s="91"/>
      <c r="Q37" s="91"/>
      <c r="R37" s="91"/>
      <c r="S37" s="91"/>
      <c r="T37" s="91"/>
      <c r="U37" s="91"/>
      <c r="V37" s="91"/>
      <c r="W37" s="91"/>
      <c r="X37" s="91"/>
      <c r="Y37" s="91"/>
      <c r="Z37" s="91"/>
      <c r="AA37" s="91"/>
      <c r="AB37" s="91"/>
      <c r="AC37" s="91"/>
      <c r="AD37" s="91"/>
      <c r="AE37" s="91"/>
      <c r="AF37" s="91"/>
      <c r="AG37" s="91"/>
    </row>
    <row r="38" spans="1:35" s="18" customFormat="1" ht="20.25" customHeight="1" x14ac:dyDescent="0.25">
      <c r="A38" s="147">
        <v>15</v>
      </c>
      <c r="B38" s="152"/>
      <c r="C38" s="152"/>
      <c r="D38" s="150">
        <f t="shared" si="0"/>
        <v>0</v>
      </c>
      <c r="E38" s="15"/>
      <c r="F38" s="302" t="str">
        <f>DATA!H13</f>
        <v>04-5150-707587</v>
      </c>
      <c r="G38" s="303"/>
      <c r="H38" s="268">
        <f>(IF(ISBLANK(DATA!H26), "", DATA!H26*0.95))</f>
        <v>-1726478.1964999998</v>
      </c>
      <c r="I38" s="269"/>
      <c r="J38" s="15"/>
      <c r="L38" s="91"/>
      <c r="M38" s="91"/>
      <c r="N38" s="91"/>
      <c r="O38" s="91"/>
      <c r="P38" s="91"/>
      <c r="Q38" s="91"/>
      <c r="R38" s="91"/>
      <c r="S38" s="91"/>
      <c r="T38" s="91"/>
      <c r="U38" s="91"/>
      <c r="V38" s="91"/>
      <c r="W38" s="91"/>
      <c r="X38" s="91"/>
      <c r="Y38" s="91"/>
      <c r="Z38" s="91"/>
      <c r="AA38" s="91"/>
      <c r="AB38" s="91"/>
      <c r="AC38" s="91"/>
      <c r="AD38" s="91"/>
      <c r="AE38" s="91"/>
      <c r="AF38" s="91"/>
      <c r="AG38" s="91"/>
    </row>
    <row r="39" spans="1:35" s="18" customFormat="1" ht="20.25" customHeight="1" x14ac:dyDescent="0.25">
      <c r="A39" s="147">
        <v>16</v>
      </c>
      <c r="B39" s="152"/>
      <c r="C39" s="152"/>
      <c r="D39" s="150">
        <f t="shared" si="0"/>
        <v>0</v>
      </c>
      <c r="E39" s="15"/>
      <c r="F39" s="262" t="str">
        <f>IF(ISBLANK(DATA!I13), "", DATA!I13)</f>
        <v/>
      </c>
      <c r="G39" s="263"/>
      <c r="H39" s="277" t="str">
        <f>(IF(ISBLANK(DATA!I26), "", DATA!I26*0.95))</f>
        <v/>
      </c>
      <c r="I39" s="278"/>
      <c r="J39" s="15"/>
      <c r="K39" s="103"/>
      <c r="L39" s="91"/>
      <c r="M39" s="91"/>
      <c r="N39" s="91"/>
      <c r="O39" s="91"/>
      <c r="P39" s="91"/>
      <c r="Q39" s="91"/>
      <c r="R39" s="91"/>
      <c r="S39" s="91"/>
      <c r="T39" s="91"/>
      <c r="U39" s="91"/>
      <c r="V39" s="91"/>
      <c r="W39" s="91"/>
      <c r="X39" s="91"/>
      <c r="Y39" s="91"/>
      <c r="Z39" s="91"/>
      <c r="AA39" s="91"/>
      <c r="AB39" s="91"/>
      <c r="AC39" s="91"/>
      <c r="AD39" s="91"/>
      <c r="AE39" s="91"/>
      <c r="AF39" s="91"/>
      <c r="AG39" s="91"/>
    </row>
    <row r="40" spans="1:35" s="18" customFormat="1" ht="20.25" customHeight="1" x14ac:dyDescent="0.25">
      <c r="A40" s="147">
        <v>17</v>
      </c>
      <c r="B40" s="152"/>
      <c r="C40" s="152"/>
      <c r="D40" s="150">
        <f t="shared" si="0"/>
        <v>0</v>
      </c>
      <c r="E40" s="15"/>
      <c r="F40" s="262" t="str">
        <f>IF(ISBLANK(DATA!J13), "", DATA!J13)</f>
        <v/>
      </c>
      <c r="G40" s="263"/>
      <c r="H40" s="277" t="str">
        <f>(IF(ISBLANK(DATA!J26), "", DATA!J26*0.95))</f>
        <v/>
      </c>
      <c r="I40" s="278"/>
      <c r="J40" s="15"/>
      <c r="K40" s="104" t="s">
        <v>62</v>
      </c>
      <c r="L40" s="91"/>
      <c r="M40" s="91"/>
      <c r="N40" s="91"/>
      <c r="O40" s="91"/>
      <c r="P40" s="91"/>
      <c r="Q40" s="91"/>
      <c r="R40" s="91"/>
      <c r="S40" s="91"/>
      <c r="T40" s="91"/>
      <c r="U40" s="91"/>
      <c r="V40" s="91"/>
      <c r="W40" s="91"/>
      <c r="X40" s="91"/>
      <c r="Y40" s="91"/>
      <c r="Z40" s="91"/>
      <c r="AA40" s="91"/>
      <c r="AB40" s="91"/>
      <c r="AC40" s="91"/>
      <c r="AD40" s="91"/>
      <c r="AE40" s="91"/>
      <c r="AF40" s="91"/>
      <c r="AG40" s="91"/>
    </row>
    <row r="41" spans="1:35" s="106" customFormat="1" ht="20.25" customHeight="1" thickBot="1" x14ac:dyDescent="0.3">
      <c r="A41" s="147">
        <v>18</v>
      </c>
      <c r="B41" s="153"/>
      <c r="C41" s="153"/>
      <c r="D41" s="150">
        <f t="shared" si="0"/>
        <v>0</v>
      </c>
      <c r="E41" s="32"/>
      <c r="F41" s="264" t="str">
        <f>IF(ISBLANK(DATA!K13), "", DATA!K13)</f>
        <v/>
      </c>
      <c r="G41" s="265"/>
      <c r="H41" s="279" t="str">
        <f>(IF(ISBLANK(DATA!K26), "", DATA!K26*0.95))</f>
        <v/>
      </c>
      <c r="I41" s="280"/>
      <c r="J41" s="33"/>
      <c r="K41" s="50">
        <f>IF(ROUND(H42,2)=ROUND(H19,2), "CHECKS", )</f>
        <v>0</v>
      </c>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row>
    <row r="42" spans="1:35" s="108" customFormat="1" ht="20.25" customHeight="1" thickBot="1" x14ac:dyDescent="0.3">
      <c r="A42" s="147">
        <v>19</v>
      </c>
      <c r="B42" s="153"/>
      <c r="C42" s="153"/>
      <c r="D42" s="150">
        <f t="shared" si="0"/>
        <v>0</v>
      </c>
      <c r="E42" s="32"/>
      <c r="F42" s="257" t="s">
        <v>61</v>
      </c>
      <c r="G42" s="258"/>
      <c r="H42" s="255">
        <f>SUM(H38:H41)</f>
        <v>-1726478.1964999998</v>
      </c>
      <c r="I42" s="256"/>
      <c r="J42" s="32"/>
      <c r="K42" s="50" t="str">
        <f>IF(ROUND(H42,2)=ROUND(B32,2), "CHECKS", "WRONG")</f>
        <v>WRONG</v>
      </c>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row>
    <row r="43" spans="1:35" ht="20.25" customHeight="1" thickBot="1" x14ac:dyDescent="0.3">
      <c r="A43" s="154">
        <v>20</v>
      </c>
      <c r="B43" s="155"/>
      <c r="C43" s="155"/>
      <c r="D43" s="156">
        <f t="shared" si="0"/>
        <v>0</v>
      </c>
      <c r="E43" s="8"/>
      <c r="F43" s="16"/>
      <c r="G43" s="27"/>
      <c r="H43" s="27"/>
      <c r="I43" s="8"/>
      <c r="J43" s="8"/>
      <c r="K43" s="50" t="str">
        <f>IF(B44+C44+I19-E19=C19,"CHECKS","WRONG")</f>
        <v>CHECKS</v>
      </c>
      <c r="L43" s="91"/>
      <c r="M43" s="91"/>
      <c r="N43" s="91"/>
      <c r="O43" s="91"/>
      <c r="P43" s="91"/>
      <c r="Q43" s="91"/>
      <c r="R43" s="91"/>
      <c r="S43" s="91"/>
      <c r="T43" s="91"/>
      <c r="U43" s="91"/>
      <c r="V43" s="91"/>
      <c r="W43" s="91"/>
      <c r="X43" s="91"/>
      <c r="Y43" s="91"/>
      <c r="Z43" s="91"/>
      <c r="AA43" s="91"/>
      <c r="AB43" s="91"/>
      <c r="AC43" s="91"/>
      <c r="AD43" s="91"/>
      <c r="AE43" s="91"/>
      <c r="AF43" s="91"/>
      <c r="AG43" s="91"/>
      <c r="AH43" s="91"/>
      <c r="AI43" s="91"/>
    </row>
    <row r="44" spans="1:35" ht="20.25" customHeight="1" thickBot="1" x14ac:dyDescent="0.3">
      <c r="A44" s="136" t="s">
        <v>14</v>
      </c>
      <c r="B44" s="137">
        <f>SUM(B24:B43)</f>
        <v>0</v>
      </c>
      <c r="C44" s="138">
        <f>SUM(C24:C43)</f>
        <v>0</v>
      </c>
      <c r="D44" s="139">
        <f>SUM(D24:D43)</f>
        <v>-2.2204460492503131E-16</v>
      </c>
      <c r="E44" s="34"/>
      <c r="F44" s="16"/>
      <c r="G44" s="27"/>
      <c r="H44" s="27"/>
      <c r="I44" s="8"/>
      <c r="J44" s="8"/>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row>
    <row r="45" spans="1:35" ht="14.25" customHeight="1" x14ac:dyDescent="0.25">
      <c r="A45" s="8"/>
      <c r="B45" s="8"/>
      <c r="C45" s="8"/>
      <c r="D45" s="8"/>
      <c r="E45" s="8"/>
      <c r="F45" s="8"/>
      <c r="G45" s="42"/>
      <c r="H45" s="43"/>
      <c r="J45" s="8"/>
      <c r="L45" s="91"/>
      <c r="M45" s="91"/>
      <c r="N45" s="91"/>
      <c r="O45" s="91"/>
      <c r="P45" s="91"/>
      <c r="Q45" s="91"/>
      <c r="R45" s="91"/>
      <c r="S45" s="91"/>
      <c r="T45" s="91"/>
      <c r="U45" s="91"/>
      <c r="V45" s="91"/>
      <c r="W45" s="91"/>
      <c r="X45" s="91"/>
      <c r="Y45" s="91"/>
      <c r="Z45" s="91"/>
      <c r="AA45" s="91"/>
      <c r="AB45" s="91"/>
      <c r="AC45" s="91"/>
      <c r="AD45" s="91"/>
      <c r="AE45" s="91"/>
      <c r="AF45" s="91"/>
      <c r="AG45" s="91"/>
      <c r="AH45" s="91"/>
      <c r="AI45" s="91"/>
    </row>
    <row r="46" spans="1:35" ht="39" customHeight="1" thickBot="1" x14ac:dyDescent="0.25">
      <c r="A46" s="35"/>
      <c r="B46" s="35"/>
      <c r="C46" s="35"/>
      <c r="D46" s="35"/>
      <c r="E46" s="15"/>
      <c r="F46" s="44"/>
      <c r="G46" s="45"/>
      <c r="H46" s="46"/>
      <c r="I46" s="47"/>
      <c r="J46" s="36"/>
      <c r="R46" s="91"/>
      <c r="S46" s="91"/>
      <c r="T46" s="91"/>
      <c r="U46" s="91"/>
      <c r="V46" s="91"/>
      <c r="W46" s="91"/>
      <c r="X46" s="91"/>
      <c r="Y46" s="91"/>
      <c r="Z46" s="91"/>
      <c r="AA46" s="91"/>
      <c r="AB46" s="91"/>
      <c r="AC46" s="91"/>
      <c r="AD46" s="91"/>
      <c r="AE46" s="91"/>
      <c r="AF46" s="91"/>
      <c r="AG46" s="91"/>
      <c r="AH46" s="91"/>
      <c r="AI46" s="91"/>
    </row>
    <row r="47" spans="1:35" ht="18" customHeight="1" x14ac:dyDescent="0.25">
      <c r="A47" s="13" t="s">
        <v>22</v>
      </c>
      <c r="B47" s="8"/>
      <c r="C47" s="8"/>
      <c r="D47" s="11" t="s">
        <v>8</v>
      </c>
      <c r="E47" s="37"/>
      <c r="F47" s="13" t="s">
        <v>21</v>
      </c>
      <c r="G47" s="15"/>
      <c r="H47" s="8"/>
      <c r="I47" s="11" t="s">
        <v>8</v>
      </c>
      <c r="J47" s="39"/>
      <c r="L47" s="91"/>
      <c r="M47" s="91"/>
      <c r="N47" s="91"/>
      <c r="O47" s="91"/>
      <c r="P47" s="91"/>
      <c r="Q47" s="91"/>
      <c r="R47" s="91"/>
      <c r="S47" s="91"/>
      <c r="T47" s="91"/>
      <c r="U47" s="91"/>
      <c r="V47" s="91"/>
      <c r="W47" s="91"/>
      <c r="X47" s="91"/>
      <c r="Y47" s="91"/>
      <c r="Z47" s="91"/>
      <c r="AA47" s="91"/>
      <c r="AB47" s="91"/>
      <c r="AC47" s="91"/>
      <c r="AD47" s="91"/>
      <c r="AE47" s="91"/>
      <c r="AF47" s="91"/>
      <c r="AG47" s="91"/>
      <c r="AH47" s="91"/>
      <c r="AI47" s="91"/>
    </row>
    <row r="48" spans="1:35" ht="9" customHeight="1" x14ac:dyDescent="0.25">
      <c r="A48" s="8"/>
      <c r="B48" s="13"/>
      <c r="C48" s="8"/>
      <c r="D48" s="13"/>
      <c r="E48" s="37"/>
      <c r="F48" s="38"/>
      <c r="J48" s="8"/>
      <c r="L48" s="91"/>
      <c r="M48" s="91"/>
      <c r="N48" s="91"/>
      <c r="O48" s="91"/>
      <c r="P48" s="91"/>
      <c r="Q48" s="91"/>
      <c r="R48" s="91"/>
      <c r="S48" s="91"/>
      <c r="T48" s="91"/>
      <c r="U48" s="91"/>
      <c r="V48" s="91"/>
      <c r="W48" s="91"/>
      <c r="X48" s="91"/>
      <c r="Y48" s="91"/>
      <c r="Z48" s="91"/>
      <c r="AA48" s="91"/>
      <c r="AB48" s="91"/>
      <c r="AC48" s="91"/>
      <c r="AD48" s="91"/>
      <c r="AE48" s="91"/>
      <c r="AF48" s="91"/>
      <c r="AG48" s="91"/>
      <c r="AH48" s="91"/>
      <c r="AI48" s="91"/>
    </row>
    <row r="49" spans="1:35" ht="14.25" customHeight="1" thickBot="1" x14ac:dyDescent="0.3">
      <c r="A49" s="40"/>
      <c r="B49" s="40"/>
      <c r="C49" s="40"/>
      <c r="D49" s="40"/>
      <c r="E49" s="37"/>
      <c r="F49" s="38"/>
      <c r="J49" s="8"/>
      <c r="L49" s="91"/>
      <c r="M49" s="91"/>
      <c r="N49" s="91"/>
      <c r="O49" s="91"/>
      <c r="P49" s="91"/>
      <c r="Q49" s="91"/>
      <c r="R49" s="91"/>
      <c r="S49" s="91"/>
      <c r="T49" s="91"/>
      <c r="U49" s="91"/>
      <c r="V49" s="91"/>
      <c r="W49" s="91"/>
      <c r="X49" s="91"/>
      <c r="Y49" s="91"/>
      <c r="Z49" s="91"/>
      <c r="AA49" s="91"/>
      <c r="AB49" s="91"/>
      <c r="AC49" s="91"/>
      <c r="AD49" s="91"/>
      <c r="AE49" s="91"/>
      <c r="AF49" s="91"/>
      <c r="AG49" s="91"/>
      <c r="AH49" s="91"/>
      <c r="AI49" s="91"/>
    </row>
    <row r="50" spans="1:35" ht="16.5" customHeight="1" x14ac:dyDescent="0.25">
      <c r="A50" s="5" t="s">
        <v>37</v>
      </c>
      <c r="B50" s="8"/>
      <c r="C50" s="13"/>
      <c r="D50" s="11" t="s">
        <v>8</v>
      </c>
      <c r="E50" s="37"/>
      <c r="F50" s="38"/>
      <c r="J50" s="8"/>
      <c r="L50" s="91"/>
      <c r="M50" s="91"/>
      <c r="N50" s="91"/>
      <c r="O50" s="91"/>
      <c r="P50" s="91"/>
      <c r="Q50" s="91"/>
      <c r="R50" s="91"/>
      <c r="S50" s="91"/>
      <c r="T50" s="91"/>
      <c r="U50" s="91"/>
      <c r="V50" s="91"/>
      <c r="W50" s="91"/>
      <c r="X50" s="91"/>
      <c r="Y50" s="91"/>
      <c r="Z50" s="91"/>
      <c r="AA50" s="91"/>
      <c r="AB50" s="91"/>
      <c r="AC50" s="91"/>
      <c r="AD50" s="91"/>
      <c r="AE50" s="91"/>
      <c r="AF50" s="91"/>
      <c r="AG50" s="91"/>
      <c r="AH50" s="91"/>
      <c r="AI50" s="91"/>
    </row>
    <row r="51" spans="1:35" ht="9.75" customHeight="1" x14ac:dyDescent="0.25">
      <c r="A51" s="5"/>
      <c r="B51" s="8"/>
      <c r="C51" s="13"/>
      <c r="D51" s="11"/>
      <c r="E51" s="8"/>
      <c r="F51" s="8"/>
      <c r="J51" s="8"/>
      <c r="L51" s="91"/>
      <c r="M51" s="91"/>
      <c r="N51" s="91"/>
      <c r="O51" s="91"/>
      <c r="P51" s="91"/>
      <c r="Q51" s="91"/>
      <c r="R51" s="91"/>
      <c r="S51" s="91"/>
      <c r="T51" s="91"/>
      <c r="U51" s="91"/>
      <c r="V51" s="91"/>
      <c r="W51" s="91"/>
      <c r="X51" s="91"/>
      <c r="Y51" s="91"/>
      <c r="Z51" s="91"/>
      <c r="AA51" s="91"/>
      <c r="AB51" s="91"/>
      <c r="AC51" s="91"/>
      <c r="AD51" s="91"/>
      <c r="AE51" s="91"/>
      <c r="AF51" s="91"/>
      <c r="AG51" s="91"/>
      <c r="AH51" s="91"/>
      <c r="AI51" s="91"/>
    </row>
    <row r="52" spans="1:35" s="18" customFormat="1" ht="8.25" customHeight="1" thickBot="1" x14ac:dyDescent="0.25">
      <c r="E52" s="41"/>
      <c r="K52" s="99"/>
      <c r="L52" s="91"/>
      <c r="M52" s="91"/>
      <c r="N52" s="91"/>
      <c r="O52" s="91"/>
      <c r="P52" s="91"/>
      <c r="Q52" s="91"/>
      <c r="R52" s="91"/>
      <c r="S52" s="91"/>
      <c r="T52" s="91"/>
      <c r="U52" s="91"/>
      <c r="V52" s="91"/>
      <c r="W52" s="91"/>
      <c r="X52" s="91"/>
      <c r="Y52" s="91"/>
      <c r="Z52" s="91"/>
      <c r="AA52" s="91"/>
      <c r="AB52" s="91"/>
      <c r="AC52" s="91"/>
      <c r="AD52" s="91"/>
      <c r="AE52" s="91"/>
      <c r="AF52" s="91"/>
      <c r="AG52" s="91"/>
      <c r="AH52" s="91"/>
      <c r="AI52" s="91"/>
    </row>
    <row r="53" spans="1:35" s="18" customFormat="1" ht="23.25" customHeight="1" x14ac:dyDescent="0.2">
      <c r="A53" s="285" t="s">
        <v>16</v>
      </c>
      <c r="B53" s="286"/>
      <c r="C53" s="286"/>
      <c r="D53" s="286"/>
      <c r="E53" s="286"/>
      <c r="F53" s="286"/>
      <c r="G53" s="286"/>
      <c r="H53" s="286"/>
      <c r="I53" s="287"/>
      <c r="K53" s="99"/>
      <c r="L53" s="91"/>
      <c r="M53" s="91"/>
      <c r="N53" s="91"/>
      <c r="O53" s="91"/>
      <c r="P53" s="91"/>
      <c r="Q53" s="91"/>
      <c r="R53" s="91"/>
      <c r="S53" s="91"/>
      <c r="T53" s="91"/>
      <c r="U53" s="91"/>
      <c r="V53" s="91"/>
      <c r="W53" s="91"/>
      <c r="X53" s="91"/>
      <c r="Y53" s="91"/>
      <c r="Z53" s="91"/>
      <c r="AA53" s="91"/>
      <c r="AB53" s="91"/>
      <c r="AC53" s="91"/>
      <c r="AD53" s="91"/>
      <c r="AE53" s="91"/>
      <c r="AF53" s="91"/>
      <c r="AG53" s="91"/>
      <c r="AH53" s="91"/>
      <c r="AI53" s="91"/>
    </row>
    <row r="54" spans="1:35" s="18" customFormat="1" ht="13.35" customHeight="1" thickBot="1" x14ac:dyDescent="0.25">
      <c r="A54" s="288"/>
      <c r="B54" s="289"/>
      <c r="C54" s="289"/>
      <c r="D54" s="289"/>
      <c r="E54" s="289"/>
      <c r="F54" s="289"/>
      <c r="G54" s="289"/>
      <c r="H54" s="289"/>
      <c r="I54" s="290"/>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row>
    <row r="55" spans="1:35" s="18" customFormat="1" ht="13.35" customHeight="1" x14ac:dyDescent="0.2">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row>
    <row r="56" spans="1:35" s="18" customFormat="1" ht="19.5" customHeight="1" x14ac:dyDescent="0.2">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row>
    <row r="57" spans="1:35" s="18" customFormat="1" ht="13.35" customHeight="1" x14ac:dyDescent="0.25">
      <c r="A57" s="8"/>
      <c r="B57" s="8"/>
      <c r="C57" s="8"/>
      <c r="D57" s="5"/>
      <c r="E57" s="5"/>
      <c r="F57" s="8"/>
      <c r="G57" s="5"/>
      <c r="H57" s="8"/>
      <c r="I57" s="13"/>
      <c r="J57" s="1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row>
    <row r="58" spans="1:35" s="18" customFormat="1" ht="18" customHeight="1" x14ac:dyDescent="0.25">
      <c r="J58" s="8"/>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row>
    <row r="59" spans="1:35" s="18" customFormat="1" ht="18" customHeight="1" x14ac:dyDescent="0.2">
      <c r="J59" s="15"/>
      <c r="K59" s="91"/>
      <c r="L59" s="91"/>
      <c r="M59" s="91"/>
      <c r="N59" s="91"/>
      <c r="O59" s="91"/>
      <c r="P59" s="91"/>
      <c r="Q59" s="91"/>
      <c r="R59" s="91"/>
      <c r="S59" s="91"/>
      <c r="T59" s="91"/>
      <c r="U59" s="91"/>
      <c r="V59" s="91"/>
      <c r="W59" s="91"/>
      <c r="X59" s="91"/>
      <c r="Y59" s="91"/>
      <c r="Z59" s="91"/>
      <c r="AA59" s="91"/>
      <c r="AB59" s="91"/>
      <c r="AC59" s="91"/>
      <c r="AD59" s="91"/>
      <c r="AE59" s="91"/>
      <c r="AF59" s="91"/>
      <c r="AG59" s="91"/>
      <c r="AH59" s="91"/>
      <c r="AI59" s="91"/>
    </row>
    <row r="60" spans="1:35" s="18" customFormat="1" ht="13.35" customHeight="1" x14ac:dyDescent="0.25">
      <c r="A60" s="8"/>
      <c r="B60" s="8"/>
      <c r="C60" s="8"/>
      <c r="D60" s="5"/>
      <c r="E60" s="5"/>
      <c r="F60" s="109"/>
      <c r="G60" s="109"/>
      <c r="H60" s="13"/>
      <c r="I60" s="13"/>
      <c r="J60" s="13"/>
      <c r="K60" s="91"/>
      <c r="L60" s="91"/>
      <c r="M60" s="91"/>
      <c r="N60" s="91"/>
      <c r="O60" s="91"/>
      <c r="P60" s="91"/>
      <c r="Q60" s="91"/>
      <c r="R60" s="91"/>
      <c r="S60" s="91"/>
      <c r="T60" s="91"/>
      <c r="U60" s="91"/>
      <c r="V60" s="91"/>
      <c r="W60" s="91"/>
      <c r="X60" s="91"/>
      <c r="Y60" s="91"/>
      <c r="Z60" s="91"/>
      <c r="AA60" s="91"/>
      <c r="AB60" s="91"/>
      <c r="AC60" s="91"/>
      <c r="AD60" s="91"/>
      <c r="AE60" s="91"/>
      <c r="AF60" s="91"/>
      <c r="AG60" s="91"/>
      <c r="AH60" s="91"/>
      <c r="AI60" s="91"/>
    </row>
    <row r="61" spans="1:35" s="18" customFormat="1" ht="13.35" customHeight="1" x14ac:dyDescent="0.25">
      <c r="J61" s="110"/>
      <c r="K61" s="91"/>
      <c r="L61" s="91"/>
      <c r="M61" s="91"/>
      <c r="N61" s="91"/>
      <c r="O61" s="91"/>
      <c r="P61" s="91"/>
      <c r="Q61" s="91"/>
      <c r="R61" s="91"/>
      <c r="S61" s="91"/>
      <c r="T61" s="91"/>
      <c r="U61" s="91"/>
      <c r="V61" s="91"/>
      <c r="W61" s="91"/>
      <c r="X61" s="91"/>
      <c r="Y61" s="91"/>
      <c r="Z61" s="91"/>
      <c r="AA61" s="91"/>
      <c r="AB61" s="91"/>
      <c r="AC61" s="91"/>
      <c r="AD61" s="91"/>
      <c r="AE61" s="91"/>
      <c r="AF61" s="91"/>
      <c r="AG61" s="91"/>
      <c r="AH61" s="91"/>
      <c r="AI61" s="91"/>
    </row>
    <row r="62" spans="1:35" s="18" customFormat="1" ht="22.5" customHeight="1" x14ac:dyDescent="0.2">
      <c r="J62" s="11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row>
    <row r="63" spans="1:35" s="18" customFormat="1" ht="13.35" customHeight="1" x14ac:dyDescent="0.25">
      <c r="A63" s="91"/>
      <c r="B63" s="91"/>
      <c r="C63" s="91"/>
      <c r="D63" s="91"/>
      <c r="E63" s="91"/>
      <c r="F63" s="112"/>
      <c r="G63" s="112"/>
      <c r="H63" s="92"/>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row>
    <row r="64" spans="1:35" s="18" customFormat="1" ht="13.35" customHeight="1" x14ac:dyDescent="0.25">
      <c r="A64" s="91"/>
      <c r="B64" s="91"/>
      <c r="C64" s="91"/>
      <c r="D64" s="91"/>
      <c r="E64" s="91"/>
      <c r="F64" s="112"/>
      <c r="G64" s="112"/>
      <c r="H64" s="92"/>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row>
    <row r="65" spans="1:35" s="18" customFormat="1" ht="13.35" customHeight="1" x14ac:dyDescent="0.25">
      <c r="A65" s="91"/>
      <c r="B65" s="91"/>
      <c r="C65" s="91"/>
      <c r="D65" s="91"/>
      <c r="E65" s="91"/>
      <c r="F65" s="112"/>
      <c r="G65" s="112"/>
      <c r="H65" s="92"/>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row>
    <row r="66" spans="1:35" s="18" customFormat="1" ht="13.35" customHeight="1" x14ac:dyDescent="0.25">
      <c r="A66" s="91"/>
      <c r="B66" s="91"/>
      <c r="C66" s="91"/>
      <c r="D66" s="91"/>
      <c r="E66" s="91"/>
      <c r="F66" s="112"/>
      <c r="G66" s="112"/>
      <c r="H66" s="92"/>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row>
    <row r="67" spans="1:35" s="18" customFormat="1" ht="13.35" customHeight="1" x14ac:dyDescent="0.25">
      <c r="A67" s="91"/>
      <c r="B67" s="91"/>
      <c r="C67" s="91"/>
      <c r="D67" s="91"/>
      <c r="E67" s="91"/>
      <c r="F67" s="112"/>
      <c r="G67" s="112"/>
      <c r="H67" s="92"/>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row>
    <row r="68" spans="1:35" s="18" customFormat="1" ht="13.35" customHeight="1" x14ac:dyDescent="0.25">
      <c r="A68" s="91"/>
      <c r="B68" s="91"/>
      <c r="C68" s="91"/>
      <c r="D68" s="91"/>
      <c r="E68" s="91"/>
      <c r="F68" s="112"/>
      <c r="G68" s="112"/>
      <c r="H68" s="92"/>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row>
    <row r="69" spans="1:35" s="18" customFormat="1" ht="13.35" customHeight="1" x14ac:dyDescent="0.25">
      <c r="A69" s="91"/>
      <c r="B69" s="91"/>
      <c r="C69" s="91"/>
      <c r="D69" s="91"/>
      <c r="E69" s="91"/>
      <c r="F69" s="112"/>
      <c r="G69" s="112"/>
      <c r="H69" s="92"/>
      <c r="I69" s="91"/>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91"/>
    </row>
    <row r="70" spans="1:35" s="18" customFormat="1" ht="13.35" customHeight="1" x14ac:dyDescent="0.25">
      <c r="A70" s="91"/>
      <c r="B70" s="91"/>
      <c r="C70" s="91"/>
      <c r="D70" s="91"/>
      <c r="E70" s="91"/>
      <c r="F70" s="112"/>
      <c r="G70" s="112"/>
      <c r="H70" s="92"/>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row>
    <row r="71" spans="1:35" s="18" customFormat="1" ht="13.35" customHeight="1" x14ac:dyDescent="0.25">
      <c r="A71" s="91"/>
      <c r="B71" s="91"/>
      <c r="C71" s="91"/>
      <c r="D71" s="91"/>
      <c r="E71" s="91"/>
      <c r="F71" s="112"/>
      <c r="G71" s="112"/>
      <c r="H71" s="92"/>
      <c r="I71" s="91"/>
      <c r="J71" s="91"/>
      <c r="K71" s="91"/>
      <c r="L71" s="91"/>
      <c r="M71" s="91"/>
      <c r="N71" s="91"/>
      <c r="O71" s="91"/>
      <c r="P71" s="91"/>
      <c r="Q71" s="91"/>
      <c r="R71" s="91"/>
      <c r="S71" s="91"/>
      <c r="T71" s="91"/>
      <c r="U71" s="91"/>
      <c r="V71" s="91"/>
      <c r="W71" s="91"/>
      <c r="X71" s="91"/>
      <c r="Y71" s="91"/>
      <c r="Z71" s="91"/>
      <c r="AA71" s="91"/>
      <c r="AB71" s="91"/>
      <c r="AC71" s="91"/>
      <c r="AD71" s="91"/>
      <c r="AE71" s="91"/>
      <c r="AF71" s="91"/>
      <c r="AG71" s="91"/>
      <c r="AH71" s="91"/>
      <c r="AI71" s="91"/>
    </row>
    <row r="72" spans="1:35" s="18" customFormat="1" ht="13.35" customHeight="1" x14ac:dyDescent="0.25">
      <c r="A72" s="91"/>
      <c r="B72" s="91"/>
      <c r="C72" s="91"/>
      <c r="D72" s="91"/>
      <c r="E72" s="91"/>
      <c r="F72" s="112"/>
      <c r="G72" s="112"/>
      <c r="H72" s="92"/>
      <c r="I72" s="91"/>
      <c r="J72" s="91"/>
      <c r="K72" s="91"/>
      <c r="L72" s="91"/>
      <c r="M72" s="91"/>
      <c r="N72" s="91"/>
      <c r="O72" s="91"/>
      <c r="P72" s="91"/>
      <c r="Q72" s="91"/>
      <c r="R72" s="91"/>
      <c r="S72" s="91"/>
      <c r="T72" s="91"/>
      <c r="U72" s="91"/>
      <c r="V72" s="91"/>
      <c r="W72" s="91"/>
      <c r="X72" s="91"/>
      <c r="Y72" s="91"/>
      <c r="Z72" s="91"/>
      <c r="AA72" s="91"/>
      <c r="AB72" s="91"/>
      <c r="AC72" s="91"/>
      <c r="AD72" s="91"/>
      <c r="AE72" s="91"/>
      <c r="AF72" s="91"/>
      <c r="AG72" s="91"/>
      <c r="AH72" s="91"/>
      <c r="AI72" s="91"/>
    </row>
    <row r="73" spans="1:35" s="18" customFormat="1" ht="13.35" customHeight="1" x14ac:dyDescent="0.25">
      <c r="A73" s="91"/>
      <c r="B73" s="91"/>
      <c r="C73" s="91"/>
      <c r="D73" s="91"/>
      <c r="E73" s="91"/>
      <c r="F73" s="112"/>
      <c r="G73" s="112"/>
      <c r="H73" s="92"/>
      <c r="I73" s="91"/>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row>
    <row r="74" spans="1:35" s="18" customFormat="1" ht="13.35" customHeight="1" x14ac:dyDescent="0.25">
      <c r="A74" s="91"/>
      <c r="B74" s="91"/>
      <c r="C74" s="91"/>
      <c r="D74" s="91"/>
      <c r="E74" s="91"/>
      <c r="F74" s="112"/>
      <c r="G74" s="112"/>
      <c r="H74" s="92"/>
      <c r="I74" s="91"/>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91"/>
    </row>
    <row r="75" spans="1:35" s="18" customFormat="1" ht="13.35" customHeight="1" x14ac:dyDescent="0.25">
      <c r="A75" s="91"/>
      <c r="B75" s="91"/>
      <c r="C75" s="91"/>
      <c r="D75" s="91"/>
      <c r="E75" s="91"/>
      <c r="F75" s="112"/>
      <c r="G75" s="112"/>
      <c r="H75" s="92"/>
      <c r="I75" s="91"/>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91"/>
    </row>
    <row r="76" spans="1:35" s="18" customFormat="1" ht="13.35" customHeight="1" x14ac:dyDescent="0.25">
      <c r="A76" s="91"/>
      <c r="B76" s="91"/>
      <c r="C76" s="91"/>
      <c r="D76" s="91"/>
      <c r="E76" s="91"/>
      <c r="F76" s="112"/>
      <c r="G76" s="112"/>
      <c r="H76" s="92"/>
      <c r="I76" s="91"/>
      <c r="J76" s="91"/>
      <c r="K76" s="91"/>
      <c r="L76" s="91"/>
      <c r="M76" s="91"/>
      <c r="N76" s="91"/>
      <c r="O76" s="91"/>
      <c r="P76" s="91"/>
      <c r="Q76" s="91"/>
      <c r="R76" s="91"/>
      <c r="S76" s="91"/>
      <c r="T76" s="91"/>
      <c r="U76" s="91"/>
      <c r="V76" s="91"/>
      <c r="W76" s="91"/>
      <c r="X76" s="91"/>
      <c r="Y76" s="91"/>
      <c r="Z76" s="91"/>
      <c r="AA76" s="91"/>
      <c r="AB76" s="91"/>
      <c r="AC76" s="91"/>
      <c r="AD76" s="91"/>
      <c r="AE76" s="91"/>
      <c r="AF76" s="91"/>
      <c r="AG76" s="91"/>
      <c r="AH76" s="91"/>
      <c r="AI76" s="91"/>
    </row>
    <row r="77" spans="1:35" s="18" customFormat="1" ht="13.35" customHeight="1" x14ac:dyDescent="0.25">
      <c r="A77" s="91"/>
      <c r="B77" s="91"/>
      <c r="C77" s="91"/>
      <c r="D77" s="91"/>
      <c r="E77" s="91"/>
      <c r="F77" s="112"/>
      <c r="G77" s="112"/>
      <c r="H77" s="92"/>
      <c r="I77" s="91"/>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91"/>
    </row>
    <row r="78" spans="1:35" s="18" customFormat="1" ht="13.35" customHeight="1" x14ac:dyDescent="0.25">
      <c r="A78" s="91"/>
      <c r="B78" s="91"/>
      <c r="C78" s="91"/>
      <c r="D78" s="91"/>
      <c r="E78" s="91"/>
      <c r="F78" s="112"/>
      <c r="G78" s="112"/>
      <c r="H78" s="92"/>
      <c r="I78" s="91"/>
      <c r="J78" s="91"/>
      <c r="K78" s="91"/>
      <c r="L78" s="91"/>
      <c r="M78" s="91"/>
      <c r="N78" s="91"/>
      <c r="O78" s="91"/>
      <c r="P78" s="91"/>
      <c r="Q78" s="91"/>
      <c r="R78" s="91"/>
      <c r="S78" s="91"/>
      <c r="T78" s="91"/>
      <c r="U78" s="91"/>
      <c r="V78" s="91"/>
      <c r="W78" s="91"/>
      <c r="X78" s="91"/>
      <c r="Y78" s="91"/>
      <c r="Z78" s="91"/>
      <c r="AA78" s="91"/>
      <c r="AB78" s="91"/>
      <c r="AC78" s="91"/>
      <c r="AD78" s="91"/>
      <c r="AE78" s="91"/>
      <c r="AF78" s="91"/>
      <c r="AG78" s="91"/>
      <c r="AH78" s="91"/>
      <c r="AI78" s="91"/>
    </row>
    <row r="79" spans="1:35" s="18" customFormat="1" ht="13.35" customHeight="1" x14ac:dyDescent="0.25">
      <c r="A79" s="91"/>
      <c r="B79" s="91"/>
      <c r="C79" s="91"/>
      <c r="D79" s="91"/>
      <c r="E79" s="91"/>
      <c r="F79" s="112"/>
      <c r="G79" s="112"/>
      <c r="H79" s="92"/>
      <c r="I79" s="91"/>
      <c r="J79" s="91"/>
      <c r="K79" s="91"/>
      <c r="L79" s="91"/>
      <c r="M79" s="91"/>
      <c r="N79" s="91"/>
      <c r="O79" s="91"/>
      <c r="P79" s="91"/>
      <c r="Q79" s="91"/>
      <c r="R79" s="91"/>
      <c r="S79" s="91"/>
      <c r="T79" s="91"/>
      <c r="U79" s="91"/>
      <c r="V79" s="91"/>
      <c r="W79" s="91"/>
      <c r="X79" s="91"/>
      <c r="Y79" s="91"/>
      <c r="Z79" s="91"/>
      <c r="AA79" s="91"/>
      <c r="AB79" s="91"/>
      <c r="AC79" s="91"/>
      <c r="AD79" s="91"/>
      <c r="AE79" s="91"/>
      <c r="AF79" s="91"/>
      <c r="AG79" s="91"/>
      <c r="AH79" s="91"/>
      <c r="AI79" s="91"/>
    </row>
    <row r="80" spans="1:35" s="18" customFormat="1" ht="13.35" customHeight="1" x14ac:dyDescent="0.25">
      <c r="A80" s="91"/>
      <c r="B80" s="91"/>
      <c r="C80" s="91"/>
      <c r="D80" s="91"/>
      <c r="E80" s="91"/>
      <c r="F80" s="112"/>
      <c r="G80" s="112"/>
      <c r="H80" s="92"/>
      <c r="I80" s="91"/>
      <c r="J80" s="91"/>
      <c r="K80" s="91"/>
      <c r="L80" s="91"/>
      <c r="M80" s="91"/>
      <c r="N80" s="91"/>
      <c r="O80" s="91"/>
      <c r="P80" s="91"/>
      <c r="Q80" s="91"/>
      <c r="R80" s="91"/>
      <c r="S80" s="91"/>
      <c r="T80" s="91"/>
      <c r="U80" s="91"/>
      <c r="V80" s="91"/>
      <c r="W80" s="91"/>
      <c r="X80" s="91"/>
      <c r="Y80" s="91"/>
      <c r="Z80" s="91"/>
      <c r="AA80" s="91"/>
      <c r="AB80" s="91"/>
      <c r="AC80" s="91"/>
      <c r="AD80" s="91"/>
      <c r="AE80" s="91"/>
      <c r="AF80" s="91"/>
      <c r="AG80" s="91"/>
      <c r="AH80" s="91"/>
      <c r="AI80" s="91"/>
    </row>
    <row r="81" spans="1:35" s="18" customFormat="1" ht="13.35" customHeight="1" x14ac:dyDescent="0.25">
      <c r="A81" s="91"/>
      <c r="B81" s="91"/>
      <c r="C81" s="91"/>
      <c r="D81" s="91"/>
      <c r="E81" s="91"/>
      <c r="F81" s="112"/>
      <c r="G81" s="112"/>
      <c r="H81" s="92"/>
      <c r="I81" s="91"/>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c r="AI81" s="91"/>
    </row>
    <row r="82" spans="1:35" s="18" customFormat="1" ht="13.35" customHeight="1" x14ac:dyDescent="0.25">
      <c r="A82" s="91"/>
      <c r="B82" s="91"/>
      <c r="C82" s="91"/>
      <c r="D82" s="91"/>
      <c r="E82" s="91"/>
      <c r="F82" s="112"/>
      <c r="G82" s="112"/>
      <c r="H82" s="92"/>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row>
    <row r="83" spans="1:35" s="18" customFormat="1" ht="13.35" customHeight="1" x14ac:dyDescent="0.25">
      <c r="A83" s="91"/>
      <c r="B83" s="91"/>
      <c r="C83" s="91"/>
      <c r="D83" s="91"/>
      <c r="E83" s="91"/>
      <c r="F83" s="112"/>
      <c r="G83" s="112"/>
      <c r="H83" s="92"/>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row>
    <row r="84" spans="1:35" s="18" customFormat="1" ht="13.35" customHeight="1" x14ac:dyDescent="0.25">
      <c r="A84" s="91"/>
      <c r="B84" s="91"/>
      <c r="C84" s="91"/>
      <c r="D84" s="91"/>
      <c r="E84" s="91"/>
      <c r="F84" s="112"/>
      <c r="G84" s="112"/>
      <c r="H84" s="92"/>
      <c r="I84" s="91"/>
      <c r="J84" s="91"/>
      <c r="K84" s="91"/>
      <c r="L84" s="91"/>
      <c r="M84" s="91"/>
      <c r="N84" s="91"/>
      <c r="O84" s="91"/>
      <c r="P84" s="91"/>
      <c r="Q84" s="91"/>
      <c r="R84" s="91"/>
      <c r="S84" s="91"/>
      <c r="T84" s="91"/>
      <c r="U84" s="91"/>
      <c r="V84" s="91"/>
      <c r="W84" s="91"/>
      <c r="X84" s="91"/>
      <c r="Y84" s="91"/>
      <c r="Z84" s="91"/>
      <c r="AA84" s="91"/>
      <c r="AB84" s="91"/>
      <c r="AC84" s="91"/>
      <c r="AD84" s="91"/>
      <c r="AE84" s="91"/>
      <c r="AF84" s="91"/>
      <c r="AG84" s="91"/>
      <c r="AH84" s="91"/>
      <c r="AI84" s="91"/>
    </row>
    <row r="85" spans="1:35" s="18" customFormat="1" ht="13.35" customHeight="1" x14ac:dyDescent="0.25">
      <c r="A85" s="91"/>
      <c r="B85" s="91"/>
      <c r="C85" s="91"/>
      <c r="D85" s="91"/>
      <c r="E85" s="91"/>
      <c r="F85" s="112"/>
      <c r="G85" s="112"/>
      <c r="H85" s="92"/>
      <c r="I85" s="91"/>
      <c r="J85" s="91"/>
      <c r="K85" s="91"/>
      <c r="L85" s="91"/>
      <c r="M85" s="91"/>
      <c r="N85" s="91"/>
      <c r="O85" s="91"/>
      <c r="P85" s="91"/>
      <c r="Q85" s="91"/>
      <c r="R85" s="91"/>
      <c r="S85" s="91"/>
      <c r="T85" s="91"/>
      <c r="U85" s="91"/>
      <c r="V85" s="91"/>
      <c r="W85" s="91"/>
      <c r="X85" s="91"/>
      <c r="Y85" s="91"/>
      <c r="Z85" s="91"/>
      <c r="AA85" s="91"/>
      <c r="AB85" s="91"/>
      <c r="AC85" s="91"/>
      <c r="AD85" s="91"/>
      <c r="AE85" s="91"/>
      <c r="AF85" s="91"/>
      <c r="AG85" s="91"/>
      <c r="AH85" s="91"/>
      <c r="AI85" s="91"/>
    </row>
    <row r="86" spans="1:35" s="18" customFormat="1" ht="13.35" customHeight="1" x14ac:dyDescent="0.25">
      <c r="A86" s="91"/>
      <c r="B86" s="91"/>
      <c r="C86" s="91"/>
      <c r="D86" s="91"/>
      <c r="E86" s="91"/>
      <c r="F86" s="112"/>
      <c r="G86" s="112"/>
      <c r="H86" s="92"/>
      <c r="I86" s="91"/>
      <c r="J86" s="91"/>
      <c r="K86" s="91"/>
      <c r="L86" s="91"/>
      <c r="M86" s="91"/>
      <c r="N86" s="91"/>
      <c r="O86" s="91"/>
      <c r="P86" s="91"/>
      <c r="Q86" s="91"/>
      <c r="R86" s="91"/>
      <c r="S86" s="91"/>
      <c r="T86" s="91"/>
      <c r="U86" s="91"/>
      <c r="V86" s="91"/>
      <c r="W86" s="91"/>
      <c r="X86" s="91"/>
      <c r="Y86" s="91"/>
      <c r="Z86" s="91"/>
      <c r="AA86" s="91"/>
      <c r="AB86" s="91"/>
      <c r="AC86" s="91"/>
      <c r="AD86" s="91"/>
      <c r="AE86" s="91"/>
      <c r="AF86" s="91"/>
      <c r="AG86" s="91"/>
      <c r="AH86" s="91"/>
      <c r="AI86" s="91"/>
    </row>
    <row r="87" spans="1:35" s="18" customFormat="1" ht="13.35" customHeight="1" x14ac:dyDescent="0.25">
      <c r="A87" s="91"/>
      <c r="B87" s="91"/>
      <c r="C87" s="91"/>
      <c r="D87" s="91"/>
      <c r="E87" s="91"/>
      <c r="F87" s="112"/>
      <c r="G87" s="112"/>
      <c r="H87" s="92"/>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row>
    <row r="88" spans="1:35" s="18" customFormat="1" ht="13.35" customHeight="1" x14ac:dyDescent="0.25">
      <c r="A88" s="91"/>
      <c r="B88" s="91"/>
      <c r="C88" s="91"/>
      <c r="D88" s="91"/>
      <c r="E88" s="91"/>
      <c r="F88" s="112"/>
      <c r="G88" s="112"/>
      <c r="H88" s="92"/>
      <c r="I88" s="91"/>
      <c r="J88" s="91"/>
      <c r="K88" s="91"/>
      <c r="L88" s="91"/>
      <c r="M88" s="91"/>
      <c r="N88" s="91"/>
      <c r="O88" s="91"/>
      <c r="P88" s="91"/>
      <c r="Q88" s="91"/>
      <c r="R88" s="91"/>
      <c r="S88" s="91"/>
      <c r="T88" s="91"/>
      <c r="U88" s="91"/>
      <c r="V88" s="91"/>
      <c r="W88" s="91"/>
      <c r="X88" s="91"/>
      <c r="Y88" s="91"/>
      <c r="Z88" s="91"/>
      <c r="AA88" s="91"/>
      <c r="AB88" s="91"/>
      <c r="AC88" s="91"/>
      <c r="AD88" s="91"/>
      <c r="AE88" s="91"/>
      <c r="AF88" s="91"/>
      <c r="AG88" s="91"/>
      <c r="AH88" s="91"/>
      <c r="AI88" s="91"/>
    </row>
    <row r="89" spans="1:35" s="18" customFormat="1" ht="13.35" customHeight="1" x14ac:dyDescent="0.25">
      <c r="A89" s="91"/>
      <c r="B89" s="91"/>
      <c r="C89" s="91"/>
      <c r="D89" s="91"/>
      <c r="E89" s="91"/>
      <c r="F89" s="112"/>
      <c r="G89" s="112"/>
      <c r="H89" s="92"/>
      <c r="I89" s="91"/>
      <c r="J89" s="91"/>
      <c r="K89" s="91"/>
      <c r="L89" s="91"/>
      <c r="M89" s="91"/>
      <c r="N89" s="91"/>
      <c r="O89" s="91"/>
      <c r="P89" s="91"/>
      <c r="Q89" s="91"/>
      <c r="R89" s="91"/>
      <c r="S89" s="91"/>
      <c r="T89" s="91"/>
      <c r="U89" s="91"/>
      <c r="V89" s="91"/>
      <c r="W89" s="91"/>
      <c r="X89" s="91"/>
      <c r="Y89" s="91"/>
      <c r="Z89" s="91"/>
      <c r="AA89" s="91"/>
      <c r="AB89" s="91"/>
      <c r="AC89" s="91"/>
      <c r="AD89" s="91"/>
      <c r="AE89" s="91"/>
      <c r="AF89" s="91"/>
      <c r="AG89" s="91"/>
      <c r="AH89" s="91"/>
      <c r="AI89" s="91"/>
    </row>
    <row r="90" spans="1:35" s="18" customFormat="1" ht="13.35" customHeight="1" x14ac:dyDescent="0.25">
      <c r="A90" s="91"/>
      <c r="B90" s="91"/>
      <c r="C90" s="91"/>
      <c r="D90" s="91"/>
      <c r="E90" s="91"/>
      <c r="F90" s="112"/>
      <c r="G90" s="112"/>
      <c r="H90" s="92"/>
      <c r="I90" s="91"/>
      <c r="J90" s="91"/>
      <c r="K90" s="91"/>
      <c r="L90" s="91"/>
      <c r="M90" s="91"/>
      <c r="N90" s="91"/>
      <c r="O90" s="91"/>
      <c r="P90" s="91"/>
      <c r="Q90" s="91"/>
      <c r="R90" s="91"/>
      <c r="S90" s="91"/>
      <c r="T90" s="91"/>
      <c r="U90" s="91"/>
      <c r="V90" s="91"/>
      <c r="W90" s="91"/>
      <c r="X90" s="91"/>
      <c r="Y90" s="91"/>
      <c r="Z90" s="91"/>
      <c r="AA90" s="91"/>
      <c r="AB90" s="91"/>
      <c r="AC90" s="91"/>
      <c r="AD90" s="91"/>
      <c r="AE90" s="91"/>
      <c r="AF90" s="91"/>
      <c r="AG90" s="91"/>
      <c r="AH90" s="91"/>
      <c r="AI90" s="91"/>
    </row>
    <row r="91" spans="1:35" s="18" customFormat="1" ht="13.35" customHeight="1" x14ac:dyDescent="0.25">
      <c r="A91" s="91"/>
      <c r="B91" s="91"/>
      <c r="C91" s="91"/>
      <c r="D91" s="91"/>
      <c r="E91" s="91"/>
      <c r="F91" s="112"/>
      <c r="G91" s="112"/>
      <c r="H91" s="92"/>
      <c r="I91" s="91"/>
      <c r="J91" s="91"/>
      <c r="K91" s="91"/>
      <c r="L91" s="91"/>
      <c r="M91" s="91"/>
      <c r="N91" s="91"/>
      <c r="O91" s="91"/>
      <c r="P91" s="91"/>
      <c r="Q91" s="91"/>
      <c r="R91" s="91"/>
      <c r="S91" s="91"/>
      <c r="T91" s="91"/>
      <c r="U91" s="91"/>
      <c r="V91" s="91"/>
      <c r="W91" s="91"/>
      <c r="X91" s="91"/>
      <c r="Y91" s="91"/>
      <c r="Z91" s="91"/>
      <c r="AA91" s="91"/>
      <c r="AB91" s="91"/>
      <c r="AC91" s="91"/>
      <c r="AD91" s="91"/>
      <c r="AE91" s="91"/>
      <c r="AF91" s="91"/>
      <c r="AG91" s="91"/>
      <c r="AH91" s="91"/>
      <c r="AI91" s="91"/>
    </row>
    <row r="92" spans="1:35" s="18" customFormat="1" ht="13.35" customHeight="1" x14ac:dyDescent="0.25">
      <c r="A92" s="91"/>
      <c r="B92" s="91"/>
      <c r="C92" s="91"/>
      <c r="D92" s="91"/>
      <c r="E92" s="91"/>
      <c r="F92" s="112"/>
      <c r="G92" s="112"/>
      <c r="H92" s="92"/>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row>
    <row r="93" spans="1:35" s="18" customFormat="1" ht="13.35" customHeight="1" x14ac:dyDescent="0.25">
      <c r="A93" s="91"/>
      <c r="B93" s="91"/>
      <c r="C93" s="91"/>
      <c r="D93" s="91"/>
      <c r="E93" s="91"/>
      <c r="F93" s="112"/>
      <c r="G93" s="112"/>
      <c r="H93" s="92"/>
      <c r="I93" s="91"/>
      <c r="J93" s="91"/>
      <c r="K93" s="91"/>
      <c r="L93" s="91"/>
      <c r="M93" s="91"/>
      <c r="N93" s="91"/>
      <c r="O93" s="91"/>
      <c r="P93" s="91"/>
      <c r="Q93" s="91"/>
      <c r="R93" s="91"/>
      <c r="S93" s="91"/>
      <c r="T93" s="91"/>
      <c r="U93" s="91"/>
      <c r="V93" s="91"/>
      <c r="W93" s="91"/>
      <c r="X93" s="91"/>
      <c r="Y93" s="91"/>
      <c r="Z93" s="91"/>
      <c r="AA93" s="91"/>
      <c r="AB93" s="91"/>
      <c r="AC93" s="91"/>
      <c r="AD93" s="91"/>
      <c r="AE93" s="91"/>
      <c r="AF93" s="91"/>
      <c r="AG93" s="91"/>
      <c r="AH93" s="91"/>
      <c r="AI93" s="91"/>
    </row>
    <row r="94" spans="1:35" s="18" customFormat="1" ht="13.35" customHeight="1" x14ac:dyDescent="0.25">
      <c r="A94" s="91"/>
      <c r="B94" s="91"/>
      <c r="C94" s="91"/>
      <c r="D94" s="91"/>
      <c r="E94" s="91"/>
      <c r="F94" s="112"/>
      <c r="G94" s="112"/>
      <c r="H94" s="92"/>
      <c r="I94" s="91"/>
      <c r="J94" s="91"/>
      <c r="K94" s="91"/>
      <c r="L94" s="91"/>
      <c r="M94" s="91"/>
      <c r="N94" s="91"/>
      <c r="O94" s="91"/>
      <c r="P94" s="91"/>
      <c r="Q94" s="91"/>
      <c r="R94" s="91"/>
      <c r="S94" s="91"/>
      <c r="T94" s="91"/>
      <c r="U94" s="91"/>
      <c r="V94" s="91"/>
      <c r="W94" s="91"/>
      <c r="X94" s="91"/>
      <c r="Y94" s="91"/>
      <c r="Z94" s="91"/>
      <c r="AA94" s="91"/>
      <c r="AB94" s="91"/>
      <c r="AC94" s="91"/>
      <c r="AD94" s="91"/>
      <c r="AE94" s="91"/>
      <c r="AF94" s="91"/>
      <c r="AG94" s="91"/>
      <c r="AH94" s="91"/>
      <c r="AI94" s="91"/>
    </row>
    <row r="95" spans="1:35" s="18" customFormat="1" ht="13.35" customHeight="1" x14ac:dyDescent="0.25">
      <c r="A95" s="91"/>
      <c r="B95" s="91"/>
      <c r="C95" s="91"/>
      <c r="D95" s="91"/>
      <c r="E95" s="91"/>
      <c r="F95" s="112"/>
      <c r="G95" s="112"/>
      <c r="H95" s="92"/>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row>
    <row r="96" spans="1:35" s="18" customFormat="1" ht="13.35" customHeight="1" x14ac:dyDescent="0.25">
      <c r="A96" s="91"/>
      <c r="B96" s="91"/>
      <c r="C96" s="91"/>
      <c r="D96" s="91"/>
      <c r="E96" s="91"/>
      <c r="F96" s="112"/>
      <c r="G96" s="112"/>
      <c r="H96" s="92"/>
      <c r="I96" s="91"/>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91"/>
    </row>
    <row r="97" spans="1:35" s="18" customFormat="1" ht="13.35" customHeight="1" x14ac:dyDescent="0.25">
      <c r="A97" s="91"/>
      <c r="B97" s="91"/>
      <c r="C97" s="91"/>
      <c r="D97" s="91"/>
      <c r="E97" s="91"/>
      <c r="F97" s="112"/>
      <c r="G97" s="112"/>
      <c r="H97" s="92"/>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row>
    <row r="98" spans="1:35" s="18" customFormat="1" ht="13.35" customHeight="1" x14ac:dyDescent="0.25">
      <c r="A98" s="91"/>
      <c r="B98" s="91"/>
      <c r="C98" s="91"/>
      <c r="D98" s="91"/>
      <c r="E98" s="91"/>
      <c r="F98" s="112"/>
      <c r="G98" s="112"/>
      <c r="H98" s="92"/>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91"/>
      <c r="AI98" s="91"/>
    </row>
    <row r="99" spans="1:35" s="18" customFormat="1" ht="13.35" customHeight="1" x14ac:dyDescent="0.25">
      <c r="A99" s="91"/>
      <c r="B99" s="91"/>
      <c r="C99" s="91"/>
      <c r="D99" s="91"/>
      <c r="E99" s="91"/>
      <c r="F99" s="112"/>
      <c r="G99" s="112"/>
      <c r="H99" s="92"/>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row>
    <row r="100" spans="1:35" s="18" customFormat="1" ht="13.35" customHeight="1" x14ac:dyDescent="0.25">
      <c r="A100" s="91"/>
      <c r="B100" s="91"/>
      <c r="C100" s="91"/>
      <c r="D100" s="91"/>
      <c r="E100" s="91"/>
      <c r="F100" s="112"/>
      <c r="G100" s="112"/>
      <c r="H100" s="92"/>
      <c r="I100" s="91"/>
      <c r="J100" s="91"/>
      <c r="K100" s="91"/>
      <c r="L100" s="91"/>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row>
    <row r="101" spans="1:35" s="18" customFormat="1" ht="13.35" customHeight="1" x14ac:dyDescent="0.25">
      <c r="A101" s="91"/>
      <c r="B101" s="91"/>
      <c r="C101" s="91"/>
      <c r="D101" s="91"/>
      <c r="E101" s="91"/>
      <c r="F101" s="112"/>
      <c r="G101" s="112"/>
      <c r="H101" s="92"/>
      <c r="I101" s="91"/>
      <c r="J101" s="91"/>
      <c r="K101" s="91"/>
      <c r="L101" s="91"/>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row>
    <row r="102" spans="1:35" s="18" customFormat="1" ht="13.35" customHeight="1" x14ac:dyDescent="0.25">
      <c r="A102" s="91"/>
      <c r="B102" s="91"/>
      <c r="C102" s="91"/>
      <c r="D102" s="91"/>
      <c r="E102" s="91"/>
      <c r="F102" s="112"/>
      <c r="G102" s="112"/>
      <c r="H102" s="92"/>
      <c r="I102" s="91"/>
      <c r="J102" s="91"/>
      <c r="K102" s="91"/>
      <c r="L102" s="91"/>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row>
    <row r="103" spans="1:35" s="18" customFormat="1" ht="13.35" customHeight="1" x14ac:dyDescent="0.25">
      <c r="A103" s="91"/>
      <c r="B103" s="91"/>
      <c r="C103" s="91"/>
      <c r="D103" s="91"/>
      <c r="E103" s="91"/>
      <c r="F103" s="112"/>
      <c r="G103" s="112"/>
      <c r="H103" s="92"/>
      <c r="I103" s="91"/>
      <c r="J103" s="91"/>
      <c r="K103" s="91"/>
      <c r="L103" s="91"/>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row>
    <row r="104" spans="1:35" s="18" customFormat="1" ht="13.35" customHeight="1" x14ac:dyDescent="0.25">
      <c r="A104" s="91"/>
      <c r="B104" s="91"/>
      <c r="C104" s="91"/>
      <c r="D104" s="91"/>
      <c r="E104" s="91"/>
      <c r="F104" s="112"/>
      <c r="G104" s="112"/>
      <c r="H104" s="92"/>
      <c r="I104" s="91"/>
      <c r="J104" s="91"/>
      <c r="K104" s="91"/>
      <c r="L104" s="91"/>
      <c r="M104" s="91"/>
      <c r="N104" s="91"/>
      <c r="O104" s="91"/>
      <c r="P104" s="91"/>
      <c r="Q104" s="91"/>
      <c r="R104" s="91"/>
      <c r="S104" s="91"/>
      <c r="T104" s="91"/>
      <c r="U104" s="91"/>
      <c r="V104" s="91"/>
      <c r="W104" s="91"/>
      <c r="X104" s="91"/>
      <c r="Y104" s="91"/>
      <c r="Z104" s="91"/>
      <c r="AA104" s="91"/>
      <c r="AB104" s="91"/>
      <c r="AC104" s="91"/>
      <c r="AD104" s="91"/>
      <c r="AE104" s="91"/>
      <c r="AF104" s="91"/>
      <c r="AG104" s="91"/>
      <c r="AH104" s="91"/>
      <c r="AI104" s="91"/>
    </row>
    <row r="105" spans="1:35" s="18" customFormat="1" ht="13.35" customHeight="1" x14ac:dyDescent="0.25">
      <c r="A105" s="91"/>
      <c r="B105" s="91"/>
      <c r="C105" s="91"/>
      <c r="D105" s="91"/>
      <c r="E105" s="91"/>
      <c r="F105" s="112"/>
      <c r="G105" s="112"/>
      <c r="H105" s="92"/>
      <c r="I105" s="91"/>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91"/>
    </row>
    <row r="106" spans="1:35" s="18" customFormat="1" ht="13.35" customHeight="1" x14ac:dyDescent="0.25">
      <c r="A106" s="91"/>
      <c r="B106" s="91"/>
      <c r="C106" s="91"/>
      <c r="D106" s="91"/>
      <c r="E106" s="91"/>
      <c r="F106" s="112"/>
      <c r="G106" s="9"/>
      <c r="H106" s="9"/>
      <c r="I106" s="91"/>
      <c r="J106" s="91"/>
      <c r="K106" s="91"/>
      <c r="L106" s="91"/>
      <c r="M106" s="91"/>
      <c r="N106" s="91"/>
      <c r="O106" s="91"/>
      <c r="P106" s="91"/>
      <c r="Q106" s="91"/>
      <c r="R106" s="91"/>
      <c r="S106" s="91"/>
      <c r="T106" s="91"/>
      <c r="U106" s="91"/>
      <c r="V106" s="91"/>
      <c r="W106" s="91"/>
      <c r="X106" s="91"/>
      <c r="Y106" s="91"/>
      <c r="Z106" s="91"/>
      <c r="AA106" s="91"/>
      <c r="AB106" s="91"/>
      <c r="AC106" s="91"/>
      <c r="AD106" s="91"/>
      <c r="AE106" s="91"/>
      <c r="AF106" s="91"/>
      <c r="AG106" s="91"/>
      <c r="AH106" s="91"/>
      <c r="AI106" s="91"/>
    </row>
    <row r="107" spans="1:35" s="18" customFormat="1" ht="13.35" customHeight="1" x14ac:dyDescent="0.25">
      <c r="A107" s="91"/>
      <c r="B107" s="91"/>
      <c r="C107" s="91"/>
      <c r="D107" s="91"/>
      <c r="E107" s="91"/>
      <c r="F107" s="112"/>
      <c r="I107" s="91"/>
      <c r="J107" s="91"/>
      <c r="K107" s="91"/>
      <c r="L107" s="91"/>
      <c r="M107" s="91"/>
      <c r="N107" s="91"/>
      <c r="O107" s="91"/>
      <c r="P107" s="91"/>
      <c r="Q107" s="91"/>
      <c r="R107" s="91"/>
      <c r="S107" s="91"/>
      <c r="T107" s="91"/>
      <c r="U107" s="91"/>
      <c r="V107" s="91"/>
      <c r="W107" s="91"/>
      <c r="X107" s="91"/>
      <c r="Y107" s="91"/>
      <c r="Z107" s="91"/>
      <c r="AA107" s="91"/>
      <c r="AB107" s="91"/>
      <c r="AC107" s="91"/>
      <c r="AD107" s="91"/>
      <c r="AE107" s="91"/>
      <c r="AF107" s="91"/>
      <c r="AG107" s="91"/>
      <c r="AH107" s="91"/>
      <c r="AI107" s="91"/>
    </row>
    <row r="108" spans="1:35" s="18" customFormat="1" ht="13.35" customHeight="1" x14ac:dyDescent="0.25">
      <c r="A108" s="91"/>
      <c r="B108" s="91"/>
      <c r="C108" s="91"/>
      <c r="D108" s="91"/>
      <c r="E108" s="91"/>
      <c r="F108" s="112"/>
      <c r="I108" s="91"/>
      <c r="J108" s="91"/>
      <c r="K108" s="91"/>
      <c r="L108" s="91"/>
      <c r="M108" s="91"/>
      <c r="N108" s="91"/>
      <c r="O108" s="91"/>
      <c r="P108" s="91"/>
      <c r="Q108" s="91"/>
      <c r="R108" s="91"/>
      <c r="S108" s="91"/>
      <c r="T108" s="91"/>
      <c r="U108" s="91"/>
      <c r="V108" s="91"/>
      <c r="W108" s="91"/>
      <c r="X108" s="91"/>
      <c r="Y108" s="91"/>
      <c r="Z108" s="91"/>
      <c r="AA108" s="91"/>
      <c r="AB108" s="91"/>
      <c r="AC108" s="91"/>
      <c r="AD108" s="91"/>
      <c r="AE108" s="91"/>
      <c r="AF108" s="91"/>
      <c r="AG108" s="91"/>
      <c r="AH108" s="91"/>
      <c r="AI108" s="91"/>
    </row>
    <row r="109" spans="1:35" s="18" customFormat="1" ht="13.35" customHeight="1" x14ac:dyDescent="0.25">
      <c r="A109" s="91"/>
      <c r="B109" s="91"/>
      <c r="C109" s="91"/>
      <c r="D109" s="91"/>
      <c r="E109" s="91"/>
      <c r="F109" s="112"/>
      <c r="G109" s="91"/>
      <c r="I109" s="91"/>
      <c r="J109" s="91"/>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row>
    <row r="110" spans="1:35" s="18" customFormat="1" ht="13.35" customHeight="1" x14ac:dyDescent="0.25">
      <c r="A110" s="91"/>
      <c r="B110" s="91"/>
      <c r="C110" s="91"/>
      <c r="D110" s="91"/>
      <c r="E110" s="91"/>
      <c r="F110" s="112"/>
      <c r="G110" s="91"/>
      <c r="I110" s="91"/>
      <c r="J110" s="91"/>
      <c r="K110" s="91"/>
      <c r="L110" s="91"/>
      <c r="M110" s="91"/>
      <c r="N110" s="91"/>
      <c r="O110" s="91"/>
      <c r="P110" s="91"/>
      <c r="Q110" s="91"/>
      <c r="R110" s="91"/>
      <c r="S110" s="91"/>
      <c r="T110" s="91"/>
      <c r="U110" s="91"/>
      <c r="V110" s="91"/>
      <c r="W110" s="91"/>
      <c r="X110" s="91"/>
      <c r="Y110" s="91"/>
      <c r="Z110" s="91"/>
      <c r="AA110" s="91"/>
      <c r="AB110" s="91"/>
      <c r="AC110" s="91"/>
      <c r="AD110" s="91"/>
      <c r="AE110" s="91"/>
      <c r="AF110" s="91"/>
      <c r="AG110" s="91"/>
      <c r="AH110" s="91"/>
      <c r="AI110" s="91"/>
    </row>
    <row r="111" spans="1:35" s="18" customFormat="1" ht="13.35" customHeight="1" x14ac:dyDescent="0.25">
      <c r="A111" s="91"/>
      <c r="B111" s="91"/>
      <c r="C111" s="91"/>
      <c r="D111" s="91"/>
      <c r="E111" s="91"/>
      <c r="F111" s="112"/>
      <c r="G111" s="91"/>
      <c r="I111" s="91"/>
      <c r="J111" s="91"/>
      <c r="K111" s="91"/>
      <c r="L111" s="91"/>
      <c r="M111" s="91"/>
      <c r="N111" s="91"/>
      <c r="O111" s="91"/>
      <c r="P111" s="91"/>
      <c r="Q111" s="91"/>
      <c r="R111" s="91"/>
      <c r="S111" s="91"/>
      <c r="T111" s="91"/>
      <c r="U111" s="91"/>
      <c r="V111" s="91"/>
      <c r="W111" s="91"/>
      <c r="X111" s="91"/>
      <c r="Y111" s="91"/>
      <c r="Z111" s="91"/>
      <c r="AA111" s="91"/>
      <c r="AB111" s="91"/>
      <c r="AC111" s="91"/>
      <c r="AD111" s="91"/>
      <c r="AE111" s="91"/>
      <c r="AF111" s="91"/>
      <c r="AG111" s="91"/>
      <c r="AH111" s="91"/>
      <c r="AI111" s="91"/>
    </row>
    <row r="112" spans="1:35" s="18" customFormat="1" ht="13.35" customHeight="1" x14ac:dyDescent="0.25">
      <c r="A112" s="91"/>
      <c r="B112" s="91"/>
      <c r="C112" s="91"/>
      <c r="D112" s="91"/>
      <c r="E112" s="91"/>
      <c r="F112" s="112"/>
      <c r="G112" s="91"/>
      <c r="I112" s="91"/>
      <c r="J112" s="91"/>
      <c r="K112" s="91"/>
      <c r="L112" s="91"/>
      <c r="M112" s="91"/>
      <c r="N112" s="91"/>
      <c r="O112" s="91"/>
      <c r="P112" s="91"/>
      <c r="Q112" s="91"/>
      <c r="R112" s="91"/>
      <c r="S112" s="91"/>
      <c r="T112" s="91"/>
      <c r="U112" s="91"/>
      <c r="V112" s="91"/>
      <c r="W112" s="91"/>
      <c r="X112" s="91"/>
      <c r="Y112" s="91"/>
      <c r="Z112" s="91"/>
      <c r="AA112" s="91"/>
      <c r="AB112" s="91"/>
      <c r="AC112" s="91"/>
      <c r="AD112" s="91"/>
      <c r="AE112" s="91"/>
      <c r="AF112" s="91"/>
      <c r="AG112" s="91"/>
      <c r="AH112" s="91"/>
      <c r="AI112" s="91"/>
    </row>
    <row r="113" spans="1:35" s="18" customFormat="1" ht="13.35" customHeight="1" x14ac:dyDescent="0.25">
      <c r="A113" s="91"/>
      <c r="B113" s="91"/>
      <c r="C113" s="91"/>
      <c r="D113" s="91"/>
      <c r="E113" s="91"/>
      <c r="F113" s="112"/>
      <c r="G113" s="91"/>
      <c r="I113" s="91"/>
      <c r="J113" s="91"/>
      <c r="K113" s="91"/>
      <c r="L113" s="91"/>
      <c r="M113" s="91"/>
      <c r="N113" s="91"/>
      <c r="O113" s="91"/>
      <c r="P113" s="91"/>
      <c r="Q113" s="91"/>
      <c r="R113" s="91"/>
      <c r="S113" s="91"/>
      <c r="T113" s="91"/>
      <c r="U113" s="91"/>
      <c r="V113" s="91"/>
      <c r="W113" s="91"/>
      <c r="X113" s="91"/>
      <c r="Y113" s="91"/>
      <c r="Z113" s="91"/>
      <c r="AA113" s="91"/>
      <c r="AB113" s="91"/>
      <c r="AC113" s="91"/>
      <c r="AD113" s="91"/>
      <c r="AE113" s="91"/>
      <c r="AF113" s="91"/>
      <c r="AG113" s="91"/>
      <c r="AH113" s="91"/>
      <c r="AI113" s="91"/>
    </row>
    <row r="114" spans="1:35" s="18" customFormat="1" ht="13.35" customHeight="1" x14ac:dyDescent="0.25">
      <c r="A114" s="91"/>
      <c r="B114" s="91"/>
      <c r="C114" s="91"/>
      <c r="D114" s="91"/>
      <c r="E114" s="91"/>
      <c r="F114" s="112"/>
      <c r="G114" s="91"/>
      <c r="I114" s="91"/>
      <c r="J114" s="91"/>
      <c r="K114" s="91"/>
      <c r="L114" s="91"/>
      <c r="M114" s="91"/>
      <c r="N114" s="91"/>
      <c r="O114" s="91"/>
      <c r="P114" s="91"/>
      <c r="Q114" s="91"/>
      <c r="R114" s="91"/>
      <c r="S114" s="91"/>
      <c r="T114" s="91"/>
      <c r="U114" s="91"/>
      <c r="V114" s="91"/>
      <c r="W114" s="91"/>
      <c r="X114" s="91"/>
      <c r="Y114" s="91"/>
      <c r="Z114" s="91"/>
      <c r="AA114" s="91"/>
      <c r="AB114" s="91"/>
      <c r="AC114" s="91"/>
      <c r="AD114" s="91"/>
      <c r="AE114" s="91"/>
      <c r="AF114" s="91"/>
      <c r="AG114" s="91"/>
      <c r="AH114" s="91"/>
      <c r="AI114" s="91"/>
    </row>
    <row r="115" spans="1:35" s="18" customFormat="1" ht="13.35" customHeight="1" x14ac:dyDescent="0.25">
      <c r="A115" s="91"/>
      <c r="B115" s="91"/>
      <c r="C115" s="91"/>
      <c r="D115" s="91"/>
      <c r="E115" s="91"/>
      <c r="F115" s="112"/>
      <c r="G115" s="91"/>
      <c r="I115" s="91"/>
      <c r="J115" s="91"/>
      <c r="K115" s="91"/>
      <c r="L115" s="91"/>
      <c r="M115" s="91"/>
      <c r="N115" s="91"/>
      <c r="O115" s="91"/>
      <c r="P115" s="91"/>
      <c r="Q115" s="91"/>
      <c r="R115" s="91"/>
      <c r="S115" s="91"/>
      <c r="T115" s="91"/>
      <c r="U115" s="91"/>
      <c r="V115" s="91"/>
      <c r="W115" s="91"/>
      <c r="X115" s="91"/>
      <c r="Y115" s="91"/>
      <c r="Z115" s="91"/>
      <c r="AA115" s="91"/>
      <c r="AB115" s="91"/>
      <c r="AC115" s="91"/>
      <c r="AD115" s="91"/>
      <c r="AE115" s="91"/>
      <c r="AF115" s="91"/>
      <c r="AG115" s="91"/>
      <c r="AH115" s="91"/>
      <c r="AI115" s="91"/>
    </row>
    <row r="116" spans="1:35" s="18" customFormat="1" ht="13.35" customHeight="1" x14ac:dyDescent="0.25">
      <c r="A116" s="91"/>
      <c r="B116" s="91"/>
      <c r="C116" s="91"/>
      <c r="D116" s="91"/>
      <c r="E116" s="91"/>
      <c r="F116" s="112"/>
      <c r="G116" s="91"/>
      <c r="I116" s="91"/>
      <c r="J116" s="91"/>
      <c r="K116" s="91"/>
      <c r="L116" s="91"/>
      <c r="M116" s="91"/>
      <c r="N116" s="91"/>
      <c r="O116" s="91"/>
      <c r="P116" s="91"/>
      <c r="Q116" s="91"/>
      <c r="R116" s="91"/>
      <c r="S116" s="91"/>
      <c r="T116" s="91"/>
      <c r="U116" s="91"/>
      <c r="V116" s="91"/>
      <c r="W116" s="91"/>
      <c r="X116" s="91"/>
      <c r="Y116" s="91"/>
      <c r="Z116" s="91"/>
      <c r="AA116" s="91"/>
      <c r="AB116" s="91"/>
      <c r="AC116" s="91"/>
      <c r="AD116" s="91"/>
      <c r="AE116" s="91"/>
      <c r="AF116" s="91"/>
      <c r="AG116" s="91"/>
      <c r="AH116" s="91"/>
      <c r="AI116" s="91"/>
    </row>
    <row r="117" spans="1:35" s="18" customFormat="1" ht="13.35" customHeight="1" x14ac:dyDescent="0.25">
      <c r="A117" s="91"/>
      <c r="B117" s="91"/>
      <c r="C117" s="91"/>
      <c r="D117" s="91"/>
      <c r="E117" s="91"/>
      <c r="F117" s="112"/>
      <c r="G117" s="91"/>
      <c r="H117" s="91"/>
      <c r="I117" s="113"/>
      <c r="J117" s="113"/>
      <c r="K117" s="91"/>
      <c r="L117" s="91"/>
      <c r="M117" s="91"/>
      <c r="N117" s="91"/>
      <c r="O117" s="91"/>
      <c r="P117" s="91"/>
      <c r="Q117" s="91"/>
      <c r="R117" s="91"/>
      <c r="S117" s="91"/>
      <c r="T117" s="91"/>
      <c r="U117" s="91"/>
      <c r="V117" s="91"/>
      <c r="W117" s="91"/>
      <c r="X117" s="91"/>
      <c r="Y117" s="91"/>
      <c r="Z117" s="91"/>
      <c r="AA117" s="91"/>
      <c r="AB117" s="91"/>
      <c r="AC117" s="91"/>
      <c r="AD117" s="91"/>
      <c r="AE117" s="91"/>
      <c r="AF117" s="91"/>
    </row>
    <row r="118" spans="1:35" s="18" customFormat="1" ht="13.35" customHeight="1" x14ac:dyDescent="0.25">
      <c r="A118" s="91"/>
      <c r="B118" s="91"/>
      <c r="C118" s="91"/>
      <c r="D118" s="91"/>
      <c r="E118" s="91"/>
      <c r="F118" s="112"/>
      <c r="G118" s="91"/>
      <c r="H118" s="91"/>
      <c r="I118" s="113"/>
      <c r="J118" s="113"/>
      <c r="K118" s="91"/>
      <c r="L118" s="91"/>
      <c r="M118" s="91"/>
      <c r="N118" s="91"/>
      <c r="O118" s="91"/>
      <c r="P118" s="91"/>
      <c r="Q118" s="91"/>
      <c r="R118" s="91"/>
      <c r="S118" s="91"/>
      <c r="T118" s="91"/>
      <c r="U118" s="91"/>
      <c r="V118" s="91"/>
      <c r="W118" s="91"/>
      <c r="X118" s="91"/>
      <c r="Y118" s="91"/>
      <c r="Z118" s="91"/>
      <c r="AA118" s="91"/>
      <c r="AB118" s="91"/>
      <c r="AC118" s="91"/>
      <c r="AD118" s="91"/>
      <c r="AE118" s="91"/>
      <c r="AF118" s="91"/>
    </row>
    <row r="119" spans="1:35" s="18" customFormat="1" ht="13.35" customHeight="1" x14ac:dyDescent="0.25">
      <c r="A119" s="91"/>
      <c r="B119" s="91"/>
      <c r="C119" s="91"/>
      <c r="D119" s="91"/>
      <c r="E119" s="91"/>
      <c r="F119" s="112"/>
      <c r="G119" s="91"/>
      <c r="H119" s="91"/>
      <c r="I119" s="113"/>
      <c r="J119" s="113"/>
      <c r="K119" s="91"/>
      <c r="L119" s="91"/>
      <c r="M119" s="91"/>
      <c r="N119" s="91"/>
      <c r="O119" s="91"/>
      <c r="P119" s="91"/>
      <c r="Q119" s="91"/>
      <c r="R119" s="91"/>
      <c r="S119" s="91"/>
      <c r="T119" s="91"/>
      <c r="U119" s="91"/>
      <c r="V119" s="91"/>
      <c r="W119" s="91"/>
      <c r="X119" s="91"/>
      <c r="Y119" s="91"/>
      <c r="Z119" s="91"/>
      <c r="AA119" s="91"/>
      <c r="AB119" s="91"/>
      <c r="AC119" s="91"/>
      <c r="AD119" s="91"/>
      <c r="AE119" s="91"/>
      <c r="AF119" s="91"/>
    </row>
    <row r="120" spans="1:35" s="18" customFormat="1" ht="13.35" customHeight="1" x14ac:dyDescent="0.25">
      <c r="A120" s="91"/>
      <c r="B120" s="91"/>
      <c r="C120" s="91"/>
      <c r="D120" s="91"/>
      <c r="E120" s="91"/>
      <c r="F120" s="112"/>
      <c r="G120" s="112"/>
      <c r="H120" s="92"/>
      <c r="I120" s="91"/>
      <c r="J120" s="91"/>
      <c r="K120" s="91"/>
      <c r="L120" s="91"/>
      <c r="M120" s="91"/>
      <c r="N120" s="91"/>
      <c r="O120" s="91"/>
      <c r="P120" s="91"/>
      <c r="Q120" s="91"/>
      <c r="R120" s="91"/>
      <c r="S120" s="91"/>
      <c r="T120" s="91"/>
      <c r="U120" s="91"/>
      <c r="V120" s="91"/>
      <c r="W120" s="91"/>
      <c r="X120" s="91"/>
      <c r="Y120" s="91"/>
      <c r="Z120" s="91"/>
      <c r="AA120" s="91"/>
      <c r="AB120" s="91"/>
      <c r="AC120" s="91"/>
      <c r="AD120" s="91"/>
      <c r="AE120" s="91"/>
      <c r="AF120" s="91"/>
      <c r="AG120" s="91"/>
      <c r="AH120" s="91"/>
      <c r="AI120" s="91"/>
    </row>
    <row r="121" spans="1:35" s="18" customFormat="1" ht="13.35" customHeight="1" x14ac:dyDescent="0.25">
      <c r="A121" s="91"/>
      <c r="B121" s="91"/>
      <c r="C121" s="91"/>
      <c r="D121" s="91"/>
      <c r="E121" s="91"/>
      <c r="F121" s="112"/>
      <c r="G121" s="112"/>
      <c r="H121" s="92"/>
      <c r="I121" s="91"/>
      <c r="J121" s="91"/>
      <c r="K121" s="91"/>
      <c r="L121" s="91"/>
      <c r="M121" s="91"/>
      <c r="N121" s="91"/>
      <c r="O121" s="91"/>
      <c r="P121" s="91"/>
      <c r="Q121" s="91"/>
      <c r="R121" s="91"/>
      <c r="S121" s="91"/>
      <c r="T121" s="91"/>
      <c r="U121" s="91"/>
      <c r="V121" s="91"/>
      <c r="W121" s="91"/>
      <c r="X121" s="91"/>
      <c r="Y121" s="91"/>
      <c r="Z121" s="91"/>
      <c r="AA121" s="91"/>
      <c r="AB121" s="91"/>
      <c r="AC121" s="91"/>
      <c r="AD121" s="91"/>
      <c r="AE121" s="91"/>
      <c r="AF121" s="91"/>
      <c r="AG121" s="91"/>
      <c r="AH121" s="91"/>
      <c r="AI121" s="91"/>
    </row>
    <row r="122" spans="1:35" s="18" customFormat="1" ht="13.35" customHeight="1" x14ac:dyDescent="0.25">
      <c r="A122" s="91"/>
      <c r="B122" s="91"/>
      <c r="C122" s="91"/>
      <c r="D122" s="91"/>
      <c r="E122" s="91"/>
      <c r="F122" s="112"/>
      <c r="G122" s="112"/>
      <c r="H122" s="92"/>
      <c r="I122" s="91"/>
      <c r="J122" s="91"/>
      <c r="K122" s="91"/>
      <c r="L122" s="91"/>
      <c r="M122" s="91"/>
      <c r="N122" s="91"/>
      <c r="O122" s="91"/>
      <c r="P122" s="91"/>
      <c r="Q122" s="91"/>
      <c r="R122" s="91"/>
      <c r="S122" s="91"/>
      <c r="T122" s="91"/>
      <c r="U122" s="91"/>
      <c r="V122" s="91"/>
      <c r="W122" s="91"/>
      <c r="X122" s="91"/>
      <c r="Y122" s="91"/>
      <c r="Z122" s="91"/>
      <c r="AA122" s="91"/>
      <c r="AB122" s="91"/>
      <c r="AC122" s="91"/>
      <c r="AD122" s="91"/>
      <c r="AE122" s="91"/>
      <c r="AF122" s="91"/>
      <c r="AG122" s="91"/>
      <c r="AH122" s="91"/>
      <c r="AI122" s="91"/>
    </row>
    <row r="123" spans="1:35" s="18" customFormat="1" ht="13.35" customHeight="1" x14ac:dyDescent="0.25">
      <c r="A123" s="91"/>
      <c r="B123" s="91"/>
      <c r="C123" s="91"/>
      <c r="D123" s="91"/>
      <c r="E123" s="91"/>
      <c r="F123" s="112"/>
      <c r="G123" s="112"/>
      <c r="H123" s="92"/>
      <c r="I123" s="91"/>
      <c r="J123" s="91"/>
      <c r="K123" s="91"/>
      <c r="L123" s="91"/>
      <c r="M123" s="91"/>
      <c r="N123" s="91"/>
      <c r="O123" s="91"/>
      <c r="P123" s="91"/>
      <c r="Q123" s="91"/>
      <c r="R123" s="91"/>
      <c r="S123" s="91"/>
      <c r="T123" s="91"/>
      <c r="U123" s="91"/>
      <c r="V123" s="91"/>
      <c r="W123" s="91"/>
      <c r="X123" s="91"/>
      <c r="Y123" s="91"/>
      <c r="Z123" s="91"/>
      <c r="AA123" s="91"/>
      <c r="AB123" s="91"/>
      <c r="AC123" s="91"/>
      <c r="AD123" s="91"/>
      <c r="AE123" s="91"/>
      <c r="AF123" s="91"/>
      <c r="AG123" s="91"/>
      <c r="AH123" s="91"/>
      <c r="AI123" s="91"/>
    </row>
    <row r="124" spans="1:35" s="18" customFormat="1" ht="13.35" customHeight="1" x14ac:dyDescent="0.25">
      <c r="A124" s="91"/>
      <c r="B124" s="91"/>
      <c r="C124" s="91"/>
      <c r="D124" s="91"/>
      <c r="E124" s="91"/>
      <c r="F124" s="112"/>
      <c r="G124" s="112"/>
      <c r="H124" s="92"/>
      <c r="I124" s="91"/>
      <c r="J124" s="91"/>
      <c r="K124" s="91"/>
      <c r="L124" s="91"/>
      <c r="M124" s="91"/>
      <c r="N124" s="91"/>
      <c r="O124" s="91"/>
      <c r="P124" s="91"/>
      <c r="Q124" s="91"/>
      <c r="R124" s="91"/>
      <c r="S124" s="91"/>
      <c r="T124" s="91"/>
      <c r="U124" s="91"/>
      <c r="V124" s="91"/>
      <c r="W124" s="91"/>
      <c r="X124" s="91"/>
      <c r="Y124" s="91"/>
      <c r="Z124" s="91"/>
      <c r="AA124" s="91"/>
      <c r="AB124" s="91"/>
      <c r="AC124" s="91"/>
      <c r="AD124" s="91"/>
      <c r="AE124" s="91"/>
      <c r="AF124" s="91"/>
      <c r="AG124" s="91"/>
      <c r="AH124" s="91"/>
      <c r="AI124" s="91"/>
    </row>
    <row r="125" spans="1:35" s="18" customFormat="1" ht="13.35" customHeight="1" x14ac:dyDescent="0.25">
      <c r="A125" s="91"/>
      <c r="B125" s="91"/>
      <c r="C125" s="91"/>
      <c r="D125" s="91"/>
      <c r="E125" s="91"/>
      <c r="F125" s="112"/>
      <c r="G125" s="112"/>
      <c r="H125" s="92"/>
      <c r="I125" s="91"/>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91"/>
      <c r="AH125" s="91"/>
      <c r="AI125" s="91"/>
    </row>
    <row r="126" spans="1:35" s="18" customFormat="1" ht="13.35" customHeight="1" x14ac:dyDescent="0.25">
      <c r="A126" s="91"/>
      <c r="B126" s="91"/>
      <c r="C126" s="91"/>
      <c r="D126" s="91"/>
      <c r="E126" s="91"/>
      <c r="F126" s="112"/>
      <c r="G126" s="112"/>
      <c r="H126" s="92"/>
      <c r="I126" s="91"/>
      <c r="J126" s="91"/>
      <c r="K126" s="91"/>
      <c r="L126" s="91"/>
      <c r="M126" s="91"/>
      <c r="N126" s="91"/>
      <c r="O126" s="91"/>
      <c r="P126" s="91"/>
      <c r="Q126" s="91"/>
      <c r="R126" s="91"/>
      <c r="S126" s="91"/>
      <c r="T126" s="91"/>
      <c r="U126" s="91"/>
      <c r="V126" s="91"/>
      <c r="W126" s="91"/>
      <c r="X126" s="91"/>
      <c r="Y126" s="91"/>
      <c r="Z126" s="91"/>
      <c r="AA126" s="91"/>
      <c r="AB126" s="91"/>
      <c r="AC126" s="91"/>
      <c r="AD126" s="91"/>
      <c r="AE126" s="91"/>
      <c r="AF126" s="91"/>
      <c r="AG126" s="91"/>
      <c r="AH126" s="91"/>
      <c r="AI126" s="91"/>
    </row>
    <row r="127" spans="1:35" s="18" customFormat="1" ht="13.35" customHeight="1" x14ac:dyDescent="0.25">
      <c r="A127" s="91"/>
      <c r="B127" s="91"/>
      <c r="C127" s="91"/>
      <c r="D127" s="91"/>
      <c r="E127" s="91"/>
      <c r="F127" s="112"/>
      <c r="G127" s="112"/>
      <c r="H127" s="92"/>
      <c r="I127" s="91"/>
      <c r="J127" s="91"/>
      <c r="K127" s="91"/>
      <c r="L127" s="91"/>
      <c r="M127" s="91"/>
      <c r="N127" s="91"/>
      <c r="O127" s="91"/>
      <c r="P127" s="91"/>
      <c r="Q127" s="91"/>
      <c r="R127" s="91"/>
      <c r="S127" s="91"/>
      <c r="T127" s="91"/>
      <c r="U127" s="91"/>
      <c r="V127" s="91"/>
      <c r="W127" s="91"/>
      <c r="X127" s="91"/>
      <c r="Y127" s="91"/>
      <c r="Z127" s="91"/>
      <c r="AA127" s="91"/>
      <c r="AB127" s="91"/>
      <c r="AC127" s="91"/>
      <c r="AD127" s="91"/>
      <c r="AE127" s="91"/>
      <c r="AF127" s="91"/>
      <c r="AG127" s="91"/>
      <c r="AH127" s="91"/>
      <c r="AI127" s="91"/>
    </row>
    <row r="128" spans="1:35" s="18" customFormat="1" ht="13.35" customHeight="1" x14ac:dyDescent="0.25">
      <c r="A128" s="91"/>
      <c r="B128" s="91"/>
      <c r="C128" s="91"/>
      <c r="D128" s="91"/>
      <c r="E128" s="91"/>
      <c r="F128" s="112"/>
      <c r="G128" s="112"/>
      <c r="H128" s="92"/>
      <c r="I128" s="91"/>
      <c r="J128" s="91"/>
      <c r="K128" s="91"/>
      <c r="L128" s="91"/>
      <c r="M128" s="91"/>
      <c r="N128" s="91"/>
      <c r="O128" s="91"/>
      <c r="P128" s="91"/>
      <c r="Q128" s="91"/>
      <c r="R128" s="91"/>
      <c r="S128" s="91"/>
      <c r="T128" s="91"/>
      <c r="U128" s="91"/>
      <c r="V128" s="91"/>
      <c r="W128" s="91"/>
      <c r="X128" s="91"/>
      <c r="Y128" s="91"/>
      <c r="Z128" s="91"/>
      <c r="AA128" s="91"/>
      <c r="AB128" s="91"/>
      <c r="AC128" s="91"/>
      <c r="AD128" s="91"/>
      <c r="AE128" s="91"/>
      <c r="AF128" s="91"/>
      <c r="AG128" s="91"/>
      <c r="AH128" s="91"/>
      <c r="AI128" s="91"/>
    </row>
    <row r="129" spans="1:35" s="18" customFormat="1" ht="13.35" customHeight="1" x14ac:dyDescent="0.25">
      <c r="A129" s="91"/>
      <c r="B129" s="91"/>
      <c r="C129" s="91"/>
      <c r="D129" s="91"/>
      <c r="E129" s="91"/>
      <c r="F129" s="112"/>
      <c r="G129" s="112"/>
      <c r="H129" s="92"/>
      <c r="I129" s="91"/>
      <c r="J129" s="91"/>
      <c r="K129" s="91"/>
      <c r="L129" s="91"/>
      <c r="M129" s="91"/>
      <c r="N129" s="91"/>
      <c r="O129" s="91"/>
      <c r="P129" s="91"/>
      <c r="Q129" s="91"/>
      <c r="R129" s="91"/>
      <c r="S129" s="91"/>
      <c r="T129" s="91"/>
      <c r="U129" s="91"/>
      <c r="V129" s="91"/>
      <c r="W129" s="91"/>
      <c r="X129" s="91"/>
      <c r="Y129" s="91"/>
      <c r="Z129" s="91"/>
      <c r="AA129" s="91"/>
      <c r="AB129" s="91"/>
      <c r="AC129" s="91"/>
      <c r="AD129" s="91"/>
      <c r="AE129" s="91"/>
      <c r="AF129" s="91"/>
      <c r="AG129" s="91"/>
      <c r="AH129" s="91"/>
      <c r="AI129" s="91"/>
    </row>
    <row r="130" spans="1:35" s="18" customFormat="1" ht="13.35" customHeight="1" x14ac:dyDescent="0.25">
      <c r="A130" s="91"/>
      <c r="B130" s="91"/>
      <c r="C130" s="91"/>
      <c r="D130" s="91"/>
      <c r="E130" s="91"/>
      <c r="F130" s="112"/>
      <c r="G130" s="112"/>
      <c r="H130" s="92"/>
      <c r="I130" s="91"/>
      <c r="J130" s="91"/>
      <c r="K130" s="91"/>
      <c r="L130" s="91"/>
      <c r="M130" s="91"/>
      <c r="N130" s="91"/>
      <c r="O130" s="91"/>
      <c r="P130" s="91"/>
      <c r="Q130" s="91"/>
      <c r="R130" s="91"/>
      <c r="S130" s="91"/>
      <c r="T130" s="91"/>
      <c r="U130" s="91"/>
      <c r="V130" s="91"/>
      <c r="W130" s="91"/>
      <c r="X130" s="91"/>
      <c r="Y130" s="91"/>
      <c r="Z130" s="91"/>
      <c r="AA130" s="91"/>
      <c r="AB130" s="91"/>
      <c r="AC130" s="91"/>
      <c r="AD130" s="91"/>
      <c r="AE130" s="91"/>
      <c r="AF130" s="91"/>
      <c r="AG130" s="91"/>
      <c r="AH130" s="91"/>
      <c r="AI130" s="91"/>
    </row>
    <row r="131" spans="1:35" s="18" customFormat="1" ht="13.35" customHeight="1" x14ac:dyDescent="0.25">
      <c r="A131" s="91"/>
      <c r="B131" s="91"/>
      <c r="C131" s="91"/>
      <c r="D131" s="91"/>
      <c r="E131" s="91"/>
      <c r="F131" s="112"/>
      <c r="G131" s="112"/>
      <c r="H131" s="92"/>
      <c r="I131" s="91"/>
      <c r="J131" s="91"/>
      <c r="K131" s="91"/>
      <c r="L131" s="91"/>
      <c r="M131" s="91"/>
      <c r="N131" s="91"/>
      <c r="O131" s="91"/>
      <c r="P131" s="91"/>
      <c r="Q131" s="91"/>
      <c r="R131" s="91"/>
      <c r="S131" s="91"/>
      <c r="T131" s="91"/>
      <c r="U131" s="91"/>
      <c r="V131" s="91"/>
      <c r="W131" s="91"/>
      <c r="X131" s="91"/>
      <c r="Y131" s="91"/>
      <c r="Z131" s="91"/>
      <c r="AA131" s="91"/>
      <c r="AB131" s="91"/>
      <c r="AC131" s="91"/>
      <c r="AD131" s="91"/>
      <c r="AE131" s="91"/>
      <c r="AF131" s="91"/>
      <c r="AG131" s="91"/>
      <c r="AH131" s="91"/>
      <c r="AI131" s="91"/>
    </row>
    <row r="132" spans="1:35" s="18" customFormat="1" ht="13.35" customHeight="1" x14ac:dyDescent="0.25">
      <c r="A132" s="91"/>
      <c r="B132" s="91"/>
      <c r="C132" s="91"/>
      <c r="D132" s="91"/>
      <c r="E132" s="91"/>
      <c r="F132" s="112"/>
      <c r="G132" s="112"/>
      <c r="H132" s="92"/>
      <c r="I132" s="91"/>
      <c r="J132" s="91"/>
      <c r="K132" s="91"/>
      <c r="L132" s="91"/>
      <c r="M132" s="91"/>
      <c r="N132" s="91"/>
      <c r="O132" s="91"/>
      <c r="P132" s="91"/>
      <c r="Q132" s="91"/>
      <c r="R132" s="91"/>
      <c r="S132" s="91"/>
      <c r="T132" s="91"/>
      <c r="U132" s="91"/>
      <c r="V132" s="91"/>
      <c r="W132" s="91"/>
      <c r="X132" s="91"/>
      <c r="Y132" s="91"/>
      <c r="Z132" s="91"/>
      <c r="AA132" s="91"/>
      <c r="AB132" s="91"/>
      <c r="AC132" s="91"/>
      <c r="AD132" s="91"/>
      <c r="AE132" s="91"/>
      <c r="AF132" s="91"/>
      <c r="AG132" s="91"/>
      <c r="AH132" s="91"/>
      <c r="AI132" s="91"/>
    </row>
    <row r="133" spans="1:35" s="18" customFormat="1" ht="13.35" customHeight="1" x14ac:dyDescent="0.25">
      <c r="A133" s="91"/>
      <c r="B133" s="91"/>
      <c r="C133" s="91"/>
      <c r="D133" s="91"/>
      <c r="E133" s="91"/>
      <c r="F133" s="112"/>
      <c r="G133" s="112"/>
      <c r="H133" s="92"/>
      <c r="I133" s="91"/>
      <c r="J133" s="91"/>
      <c r="K133" s="91"/>
      <c r="L133" s="91"/>
      <c r="M133" s="91"/>
      <c r="N133" s="91"/>
      <c r="O133" s="91"/>
      <c r="P133" s="91"/>
      <c r="Q133" s="91"/>
      <c r="R133" s="91"/>
      <c r="S133" s="91"/>
      <c r="T133" s="91"/>
      <c r="U133" s="91"/>
      <c r="V133" s="91"/>
      <c r="W133" s="91"/>
      <c r="X133" s="91"/>
      <c r="Y133" s="91"/>
      <c r="Z133" s="91"/>
      <c r="AA133" s="91"/>
      <c r="AB133" s="91"/>
      <c r="AC133" s="91"/>
      <c r="AD133" s="91"/>
      <c r="AE133" s="91"/>
      <c r="AF133" s="91"/>
      <c r="AG133" s="91"/>
      <c r="AH133" s="91"/>
      <c r="AI133" s="91"/>
    </row>
    <row r="134" spans="1:35" s="18" customFormat="1" ht="13.35" customHeight="1" x14ac:dyDescent="0.25">
      <c r="A134" s="91"/>
      <c r="B134" s="91"/>
      <c r="C134" s="91"/>
      <c r="D134" s="91"/>
      <c r="E134" s="91"/>
      <c r="F134" s="112"/>
      <c r="G134" s="112"/>
      <c r="H134" s="92"/>
      <c r="I134" s="91"/>
      <c r="J134" s="91"/>
      <c r="K134" s="91"/>
      <c r="L134" s="91"/>
      <c r="M134" s="91"/>
      <c r="N134" s="91"/>
      <c r="O134" s="91"/>
      <c r="P134" s="91"/>
      <c r="Q134" s="91"/>
      <c r="R134" s="91"/>
      <c r="S134" s="91"/>
      <c r="T134" s="91"/>
      <c r="U134" s="91"/>
      <c r="V134" s="91"/>
      <c r="W134" s="91"/>
      <c r="X134" s="91"/>
      <c r="Y134" s="91"/>
      <c r="Z134" s="91"/>
      <c r="AA134" s="91"/>
      <c r="AB134" s="91"/>
      <c r="AC134" s="91"/>
      <c r="AD134" s="91"/>
      <c r="AE134" s="91"/>
      <c r="AF134" s="91"/>
      <c r="AG134" s="91"/>
      <c r="AH134" s="91"/>
      <c r="AI134" s="91"/>
    </row>
    <row r="135" spans="1:35" s="18" customFormat="1" ht="13.35" customHeight="1" x14ac:dyDescent="0.25">
      <c r="A135" s="91"/>
      <c r="B135" s="91"/>
      <c r="C135" s="91"/>
      <c r="D135" s="91"/>
      <c r="E135" s="91"/>
      <c r="F135" s="112"/>
      <c r="G135" s="112"/>
      <c r="H135" s="92"/>
      <c r="I135" s="91"/>
      <c r="J135" s="91"/>
      <c r="K135" s="91"/>
      <c r="L135" s="91"/>
      <c r="M135" s="91"/>
      <c r="N135" s="91"/>
      <c r="O135" s="91"/>
      <c r="P135" s="91"/>
      <c r="Q135" s="91"/>
      <c r="R135" s="91"/>
      <c r="S135" s="91"/>
      <c r="T135" s="91"/>
      <c r="U135" s="91"/>
      <c r="V135" s="91"/>
      <c r="W135" s="91"/>
      <c r="X135" s="91"/>
      <c r="Y135" s="91"/>
      <c r="Z135" s="91"/>
      <c r="AA135" s="91"/>
      <c r="AB135" s="91"/>
      <c r="AC135" s="91"/>
      <c r="AD135" s="91"/>
      <c r="AE135" s="91"/>
      <c r="AF135" s="91"/>
      <c r="AG135" s="91"/>
      <c r="AH135" s="91"/>
      <c r="AI135" s="91"/>
    </row>
    <row r="136" spans="1:35" s="18" customFormat="1" ht="13.35" customHeight="1" x14ac:dyDescent="0.25">
      <c r="A136" s="91"/>
      <c r="B136" s="91"/>
      <c r="C136" s="91"/>
      <c r="D136" s="91"/>
      <c r="E136" s="91"/>
      <c r="F136" s="112"/>
      <c r="G136" s="112"/>
      <c r="H136" s="92"/>
      <c r="I136" s="91"/>
      <c r="J136" s="91"/>
      <c r="K136" s="91"/>
      <c r="L136" s="91"/>
      <c r="M136" s="91"/>
      <c r="N136" s="91"/>
      <c r="O136" s="91"/>
      <c r="P136" s="91"/>
      <c r="Q136" s="91"/>
      <c r="R136" s="91"/>
      <c r="S136" s="91"/>
      <c r="T136" s="91"/>
      <c r="U136" s="91"/>
      <c r="V136" s="91"/>
      <c r="W136" s="91"/>
      <c r="X136" s="91"/>
      <c r="Y136" s="91"/>
      <c r="Z136" s="91"/>
      <c r="AA136" s="91"/>
      <c r="AB136" s="91"/>
      <c r="AC136" s="91"/>
      <c r="AD136" s="91"/>
      <c r="AE136" s="91"/>
      <c r="AF136" s="91"/>
      <c r="AG136" s="91"/>
      <c r="AH136" s="91"/>
      <c r="AI136" s="91"/>
    </row>
    <row r="137" spans="1:35" s="18" customFormat="1" ht="13.35" customHeight="1" x14ac:dyDescent="0.25">
      <c r="A137" s="91"/>
      <c r="B137" s="91"/>
      <c r="C137" s="91"/>
      <c r="D137" s="91"/>
      <c r="E137" s="91"/>
      <c r="F137" s="112"/>
      <c r="G137" s="112"/>
      <c r="H137" s="92"/>
      <c r="I137" s="91"/>
      <c r="J137" s="91"/>
      <c r="K137" s="91"/>
      <c r="L137" s="91"/>
      <c r="M137" s="91"/>
      <c r="N137" s="91"/>
      <c r="O137" s="91"/>
      <c r="P137" s="91"/>
      <c r="Q137" s="91"/>
      <c r="R137" s="91"/>
      <c r="S137" s="91"/>
      <c r="T137" s="91"/>
      <c r="U137" s="91"/>
      <c r="V137" s="91"/>
      <c r="W137" s="91"/>
      <c r="X137" s="91"/>
      <c r="Y137" s="91"/>
      <c r="Z137" s="91"/>
      <c r="AA137" s="91"/>
      <c r="AB137" s="91"/>
      <c r="AC137" s="91"/>
      <c r="AD137" s="91"/>
      <c r="AE137" s="91"/>
      <c r="AF137" s="91"/>
      <c r="AG137" s="91"/>
      <c r="AH137" s="91"/>
      <c r="AI137" s="91"/>
    </row>
    <row r="138" spans="1:35" s="18" customFormat="1" ht="13.35" customHeight="1" x14ac:dyDescent="0.25">
      <c r="A138" s="91"/>
      <c r="B138" s="91"/>
      <c r="C138" s="91"/>
      <c r="D138" s="91"/>
      <c r="E138" s="91"/>
      <c r="F138" s="112"/>
      <c r="G138" s="112"/>
      <c r="H138" s="92"/>
      <c r="I138" s="91"/>
      <c r="J138" s="91"/>
      <c r="K138" s="91"/>
      <c r="L138" s="91"/>
      <c r="M138" s="91"/>
      <c r="N138" s="91"/>
      <c r="O138" s="91"/>
      <c r="P138" s="91"/>
      <c r="Q138" s="91"/>
      <c r="R138" s="91"/>
      <c r="S138" s="91"/>
      <c r="T138" s="91"/>
      <c r="U138" s="91"/>
      <c r="V138" s="91"/>
      <c r="W138" s="91"/>
      <c r="X138" s="91"/>
      <c r="Y138" s="91"/>
      <c r="Z138" s="91"/>
      <c r="AA138" s="91"/>
      <c r="AB138" s="91"/>
      <c r="AC138" s="91"/>
      <c r="AD138" s="91"/>
      <c r="AE138" s="91"/>
      <c r="AF138" s="91"/>
      <c r="AG138" s="91"/>
      <c r="AH138" s="91"/>
      <c r="AI138" s="91"/>
    </row>
    <row r="139" spans="1:35" s="18" customFormat="1" ht="13.35" customHeight="1" x14ac:dyDescent="0.25">
      <c r="A139" s="91"/>
      <c r="B139" s="91"/>
      <c r="C139" s="91"/>
      <c r="D139" s="91"/>
      <c r="E139" s="91"/>
      <c r="F139" s="112"/>
      <c r="G139" s="112"/>
      <c r="H139" s="92"/>
      <c r="I139" s="91"/>
      <c r="J139" s="91"/>
      <c r="K139" s="91"/>
      <c r="L139" s="91"/>
      <c r="M139" s="91"/>
      <c r="N139" s="91"/>
      <c r="O139" s="91"/>
      <c r="P139" s="91"/>
      <c r="Q139" s="91"/>
      <c r="R139" s="91"/>
      <c r="S139" s="91"/>
      <c r="T139" s="91"/>
      <c r="U139" s="91"/>
      <c r="V139" s="91"/>
      <c r="W139" s="91"/>
      <c r="X139" s="91"/>
      <c r="Y139" s="91"/>
      <c r="Z139" s="91"/>
      <c r="AA139" s="91"/>
      <c r="AB139" s="91"/>
      <c r="AC139" s="91"/>
      <c r="AD139" s="91"/>
      <c r="AE139" s="91"/>
      <c r="AF139" s="91"/>
      <c r="AG139" s="91"/>
      <c r="AH139" s="91"/>
      <c r="AI139" s="91"/>
    </row>
    <row r="140" spans="1:35" s="18" customFormat="1" ht="13.35" customHeight="1" x14ac:dyDescent="0.25">
      <c r="A140" s="91"/>
      <c r="B140" s="91"/>
      <c r="C140" s="91"/>
      <c r="D140" s="91"/>
      <c r="E140" s="91"/>
      <c r="F140" s="112"/>
      <c r="G140" s="112"/>
      <c r="H140" s="92"/>
      <c r="I140" s="91"/>
      <c r="J140" s="91"/>
      <c r="K140" s="91"/>
      <c r="L140" s="91"/>
      <c r="M140" s="91"/>
      <c r="N140" s="91"/>
      <c r="O140" s="91"/>
      <c r="P140" s="91"/>
      <c r="Q140" s="91"/>
      <c r="R140" s="91"/>
      <c r="S140" s="91"/>
      <c r="T140" s="91"/>
      <c r="U140" s="91"/>
      <c r="V140" s="91"/>
      <c r="W140" s="91"/>
      <c r="X140" s="91"/>
      <c r="Y140" s="91"/>
      <c r="Z140" s="91"/>
      <c r="AA140" s="91"/>
      <c r="AB140" s="91"/>
      <c r="AC140" s="91"/>
      <c r="AD140" s="91"/>
      <c r="AE140" s="91"/>
      <c r="AF140" s="91"/>
      <c r="AG140" s="91"/>
      <c r="AH140" s="91"/>
      <c r="AI140" s="91"/>
    </row>
    <row r="141" spans="1:35" s="18" customFormat="1" ht="13.35" customHeight="1" x14ac:dyDescent="0.25">
      <c r="A141" s="91"/>
      <c r="B141" s="91"/>
      <c r="C141" s="91"/>
      <c r="D141" s="91"/>
      <c r="E141" s="91"/>
      <c r="F141" s="112"/>
      <c r="G141" s="112"/>
      <c r="H141" s="92"/>
      <c r="I141" s="91"/>
      <c r="J141" s="91"/>
      <c r="K141" s="91"/>
      <c r="L141" s="91"/>
      <c r="M141" s="91"/>
      <c r="N141" s="91"/>
      <c r="O141" s="91"/>
      <c r="P141" s="91"/>
      <c r="Q141" s="91"/>
      <c r="R141" s="91"/>
      <c r="S141" s="91"/>
      <c r="T141" s="91"/>
      <c r="U141" s="91"/>
      <c r="V141" s="91"/>
      <c r="W141" s="91"/>
      <c r="X141" s="91"/>
      <c r="Y141" s="91"/>
      <c r="Z141" s="91"/>
      <c r="AA141" s="91"/>
      <c r="AB141" s="91"/>
      <c r="AC141" s="91"/>
      <c r="AD141" s="91"/>
      <c r="AE141" s="91"/>
      <c r="AF141" s="91"/>
      <c r="AG141" s="91"/>
      <c r="AH141" s="91"/>
      <c r="AI141" s="91"/>
    </row>
    <row r="142" spans="1:35" s="18" customFormat="1" ht="13.35" customHeight="1" x14ac:dyDescent="0.25">
      <c r="A142" s="91"/>
      <c r="B142" s="91"/>
      <c r="C142" s="91"/>
      <c r="D142" s="91"/>
      <c r="E142" s="91"/>
      <c r="F142" s="112"/>
      <c r="G142" s="112"/>
      <c r="H142" s="92"/>
      <c r="I142" s="91"/>
      <c r="J142" s="91"/>
      <c r="K142" s="91"/>
      <c r="L142" s="91"/>
      <c r="M142" s="91"/>
      <c r="N142" s="91"/>
      <c r="O142" s="91"/>
      <c r="P142" s="91"/>
      <c r="Q142" s="91"/>
      <c r="R142" s="91"/>
      <c r="S142" s="91"/>
      <c r="T142" s="91"/>
      <c r="U142" s="91"/>
      <c r="V142" s="91"/>
      <c r="W142" s="91"/>
      <c r="X142" s="91"/>
      <c r="Y142" s="91"/>
      <c r="Z142" s="91"/>
      <c r="AA142" s="91"/>
      <c r="AB142" s="91"/>
      <c r="AC142" s="91"/>
      <c r="AD142" s="91"/>
      <c r="AE142" s="91"/>
      <c r="AF142" s="91"/>
      <c r="AG142" s="91"/>
      <c r="AH142" s="91"/>
      <c r="AI142" s="91"/>
    </row>
    <row r="143" spans="1:35" s="18" customFormat="1" ht="13.35" customHeight="1" x14ac:dyDescent="0.25">
      <c r="A143" s="91"/>
      <c r="B143" s="91"/>
      <c r="C143" s="91"/>
      <c r="D143" s="91"/>
      <c r="E143" s="91"/>
      <c r="F143" s="112"/>
      <c r="G143" s="112"/>
      <c r="H143" s="92"/>
      <c r="I143" s="91"/>
      <c r="J143" s="91"/>
      <c r="K143" s="91"/>
      <c r="L143" s="91"/>
      <c r="M143" s="91"/>
      <c r="N143" s="91"/>
      <c r="O143" s="91"/>
      <c r="P143" s="91"/>
      <c r="Q143" s="91"/>
      <c r="R143" s="91"/>
      <c r="S143" s="91"/>
      <c r="T143" s="91"/>
      <c r="U143" s="91"/>
      <c r="V143" s="91"/>
      <c r="W143" s="91"/>
      <c r="X143" s="91"/>
      <c r="Y143" s="91"/>
      <c r="Z143" s="91"/>
      <c r="AA143" s="91"/>
      <c r="AB143" s="91"/>
      <c r="AC143" s="91"/>
      <c r="AD143" s="91"/>
      <c r="AE143" s="91"/>
      <c r="AF143" s="91"/>
      <c r="AG143" s="91"/>
      <c r="AH143" s="91"/>
      <c r="AI143" s="91"/>
    </row>
    <row r="144" spans="1:35" s="18" customFormat="1" ht="13.35" customHeight="1" x14ac:dyDescent="0.25">
      <c r="A144" s="91"/>
      <c r="B144" s="91"/>
      <c r="C144" s="91"/>
      <c r="D144" s="91"/>
      <c r="E144" s="91"/>
      <c r="F144" s="112"/>
      <c r="G144" s="112"/>
      <c r="H144" s="92"/>
      <c r="I144" s="91"/>
      <c r="J144" s="91"/>
      <c r="K144" s="91"/>
      <c r="L144" s="91"/>
      <c r="M144" s="91"/>
      <c r="N144" s="91"/>
      <c r="O144" s="91"/>
      <c r="P144" s="91"/>
      <c r="Q144" s="91"/>
      <c r="R144" s="91"/>
      <c r="S144" s="91"/>
      <c r="T144" s="91"/>
      <c r="U144" s="91"/>
      <c r="V144" s="91"/>
      <c r="W144" s="91"/>
      <c r="X144" s="91"/>
      <c r="Y144" s="91"/>
      <c r="Z144" s="91"/>
      <c r="AA144" s="91"/>
      <c r="AB144" s="91"/>
      <c r="AC144" s="91"/>
      <c r="AD144" s="91"/>
      <c r="AE144" s="91"/>
      <c r="AF144" s="91"/>
      <c r="AG144" s="91"/>
      <c r="AH144" s="91"/>
      <c r="AI144" s="91"/>
    </row>
    <row r="145" spans="1:35" s="18" customFormat="1" ht="13.35" customHeight="1" x14ac:dyDescent="0.25">
      <c r="A145" s="91"/>
      <c r="B145" s="91"/>
      <c r="C145" s="91"/>
      <c r="D145" s="91"/>
      <c r="E145" s="91"/>
      <c r="F145" s="112"/>
      <c r="G145" s="112"/>
      <c r="H145" s="92"/>
      <c r="I145" s="91"/>
      <c r="J145" s="91"/>
      <c r="K145" s="91"/>
      <c r="L145" s="91"/>
      <c r="M145" s="91"/>
      <c r="N145" s="91"/>
      <c r="O145" s="91"/>
      <c r="P145" s="91"/>
      <c r="Q145" s="91"/>
      <c r="R145" s="91"/>
      <c r="S145" s="91"/>
      <c r="T145" s="91"/>
      <c r="U145" s="91"/>
      <c r="V145" s="91"/>
      <c r="W145" s="91"/>
      <c r="X145" s="91"/>
      <c r="Y145" s="91"/>
      <c r="Z145" s="91"/>
      <c r="AA145" s="91"/>
      <c r="AB145" s="91"/>
      <c r="AC145" s="91"/>
      <c r="AD145" s="91"/>
      <c r="AE145" s="91"/>
      <c r="AF145" s="91"/>
      <c r="AG145" s="91"/>
      <c r="AH145" s="91"/>
      <c r="AI145" s="91"/>
    </row>
    <row r="146" spans="1:35" s="18" customFormat="1" ht="13.35" customHeight="1" x14ac:dyDescent="0.25">
      <c r="A146" s="91"/>
      <c r="B146" s="91"/>
      <c r="C146" s="91"/>
      <c r="D146" s="91"/>
      <c r="E146" s="91"/>
      <c r="F146" s="112"/>
      <c r="G146" s="112"/>
      <c r="H146" s="92"/>
      <c r="I146" s="91"/>
      <c r="J146" s="91"/>
      <c r="K146" s="91"/>
      <c r="L146" s="91"/>
      <c r="M146" s="91"/>
      <c r="N146" s="91"/>
      <c r="O146" s="91"/>
      <c r="P146" s="91"/>
      <c r="Q146" s="91"/>
      <c r="R146" s="91"/>
      <c r="S146" s="91"/>
      <c r="T146" s="91"/>
      <c r="U146" s="91"/>
      <c r="V146" s="91"/>
      <c r="W146" s="91"/>
      <c r="X146" s="91"/>
      <c r="Y146" s="91"/>
      <c r="Z146" s="91"/>
      <c r="AA146" s="91"/>
      <c r="AB146" s="91"/>
      <c r="AC146" s="91"/>
      <c r="AD146" s="91"/>
      <c r="AE146" s="91"/>
      <c r="AF146" s="91"/>
      <c r="AG146" s="91"/>
      <c r="AH146" s="91"/>
      <c r="AI146" s="91"/>
    </row>
    <row r="147" spans="1:35" s="18" customFormat="1" ht="13.35" customHeight="1" x14ac:dyDescent="0.25">
      <c r="A147" s="91"/>
      <c r="B147" s="91"/>
      <c r="C147" s="91"/>
      <c r="D147" s="91"/>
      <c r="E147" s="91"/>
      <c r="F147" s="112"/>
      <c r="G147" s="112"/>
      <c r="H147" s="92"/>
      <c r="I147" s="91"/>
      <c r="J147" s="91"/>
      <c r="K147" s="91"/>
      <c r="L147" s="91"/>
      <c r="M147" s="91"/>
      <c r="N147" s="91"/>
      <c r="O147" s="91"/>
      <c r="P147" s="91"/>
      <c r="Q147" s="91"/>
      <c r="R147" s="91"/>
      <c r="S147" s="91"/>
      <c r="T147" s="91"/>
      <c r="U147" s="91"/>
      <c r="V147" s="91"/>
      <c r="W147" s="91"/>
      <c r="X147" s="91"/>
      <c r="Y147" s="91"/>
      <c r="Z147" s="91"/>
      <c r="AA147" s="91"/>
      <c r="AB147" s="91"/>
      <c r="AC147" s="91"/>
      <c r="AD147" s="91"/>
      <c r="AE147" s="91"/>
      <c r="AF147" s="91"/>
      <c r="AG147" s="91"/>
      <c r="AH147" s="91"/>
      <c r="AI147" s="91"/>
    </row>
    <row r="148" spans="1:35" s="18" customFormat="1" ht="13.35" customHeight="1" x14ac:dyDescent="0.25">
      <c r="A148" s="91"/>
      <c r="B148" s="91"/>
      <c r="C148" s="91"/>
      <c r="D148" s="91"/>
      <c r="E148" s="91"/>
      <c r="F148" s="112"/>
      <c r="G148" s="112"/>
      <c r="H148" s="92"/>
      <c r="I148" s="91"/>
      <c r="J148" s="91"/>
      <c r="K148" s="91"/>
      <c r="L148" s="91"/>
      <c r="M148" s="91"/>
      <c r="N148" s="91"/>
      <c r="O148" s="91"/>
      <c r="P148" s="91"/>
      <c r="Q148" s="91"/>
      <c r="R148" s="91"/>
      <c r="S148" s="91"/>
      <c r="T148" s="91"/>
      <c r="U148" s="91"/>
      <c r="V148" s="91"/>
      <c r="W148" s="91"/>
      <c r="X148" s="91"/>
      <c r="Y148" s="91"/>
      <c r="Z148" s="91"/>
      <c r="AA148" s="91"/>
      <c r="AB148" s="91"/>
      <c r="AC148" s="91"/>
      <c r="AD148" s="91"/>
      <c r="AE148" s="91"/>
      <c r="AF148" s="91"/>
      <c r="AG148" s="91"/>
      <c r="AH148" s="91"/>
      <c r="AI148" s="91"/>
    </row>
    <row r="149" spans="1:35" s="18" customFormat="1" ht="13.35" customHeight="1" x14ac:dyDescent="0.25">
      <c r="A149" s="91"/>
      <c r="B149" s="91"/>
      <c r="C149" s="91"/>
      <c r="D149" s="91"/>
      <c r="E149" s="91"/>
      <c r="F149" s="112"/>
      <c r="G149" s="112"/>
      <c r="H149" s="92"/>
      <c r="I149" s="91"/>
      <c r="J149" s="91"/>
      <c r="K149" s="91"/>
      <c r="L149" s="91"/>
      <c r="M149" s="91"/>
      <c r="N149" s="91"/>
      <c r="O149" s="91"/>
      <c r="P149" s="91"/>
      <c r="Q149" s="91"/>
      <c r="R149" s="91"/>
      <c r="S149" s="91"/>
      <c r="T149" s="91"/>
      <c r="U149" s="91"/>
      <c r="V149" s="91"/>
      <c r="W149" s="91"/>
      <c r="X149" s="91"/>
      <c r="Y149" s="91"/>
      <c r="Z149" s="91"/>
      <c r="AA149" s="91"/>
      <c r="AB149" s="91"/>
      <c r="AC149" s="91"/>
      <c r="AD149" s="91"/>
      <c r="AE149" s="91"/>
      <c r="AF149" s="91"/>
      <c r="AG149" s="91"/>
      <c r="AH149" s="91"/>
      <c r="AI149" s="91"/>
    </row>
    <row r="150" spans="1:35" s="18" customFormat="1" ht="13.35" customHeight="1" x14ac:dyDescent="0.25">
      <c r="A150" s="91"/>
      <c r="B150" s="91"/>
      <c r="C150" s="91"/>
      <c r="D150" s="91"/>
      <c r="E150" s="91"/>
      <c r="F150" s="112"/>
      <c r="G150" s="112"/>
      <c r="H150" s="92"/>
      <c r="I150" s="91"/>
      <c r="J150" s="91"/>
      <c r="K150" s="91"/>
      <c r="L150" s="91"/>
      <c r="M150" s="91"/>
      <c r="N150" s="91"/>
      <c r="O150" s="91"/>
      <c r="P150" s="91"/>
      <c r="Q150" s="91"/>
      <c r="R150" s="91"/>
      <c r="S150" s="91"/>
      <c r="T150" s="91"/>
      <c r="U150" s="91"/>
      <c r="V150" s="91"/>
      <c r="W150" s="91"/>
      <c r="X150" s="91"/>
      <c r="Y150" s="91"/>
      <c r="Z150" s="91"/>
      <c r="AA150" s="91"/>
      <c r="AB150" s="91"/>
      <c r="AC150" s="91"/>
      <c r="AD150" s="91"/>
      <c r="AE150" s="91"/>
      <c r="AF150" s="91"/>
      <c r="AG150" s="91"/>
      <c r="AH150" s="91"/>
      <c r="AI150" s="91"/>
    </row>
    <row r="151" spans="1:35" s="18" customFormat="1" ht="13.35" customHeight="1" x14ac:dyDescent="0.25">
      <c r="A151" s="91"/>
      <c r="B151" s="91"/>
      <c r="C151" s="91"/>
      <c r="D151" s="91"/>
      <c r="E151" s="91"/>
      <c r="F151" s="112"/>
      <c r="G151" s="112"/>
      <c r="H151" s="92"/>
      <c r="I151" s="91"/>
      <c r="J151" s="91"/>
      <c r="K151" s="91"/>
      <c r="L151" s="91"/>
      <c r="M151" s="91"/>
      <c r="N151" s="91"/>
      <c r="O151" s="91"/>
      <c r="P151" s="91"/>
      <c r="Q151" s="91"/>
      <c r="R151" s="91"/>
      <c r="S151" s="91"/>
      <c r="T151" s="91"/>
      <c r="U151" s="91"/>
      <c r="V151" s="91"/>
      <c r="W151" s="91"/>
      <c r="X151" s="91"/>
      <c r="Y151" s="91"/>
      <c r="Z151" s="91"/>
      <c r="AA151" s="91"/>
      <c r="AB151" s="91"/>
      <c r="AC151" s="91"/>
      <c r="AD151" s="91"/>
      <c r="AE151" s="91"/>
      <c r="AF151" s="91"/>
      <c r="AG151" s="91"/>
      <c r="AH151" s="91"/>
      <c r="AI151" s="91"/>
    </row>
    <row r="152" spans="1:35" s="18" customFormat="1" ht="13.35" customHeight="1" x14ac:dyDescent="0.25">
      <c r="A152" s="91"/>
      <c r="B152" s="91"/>
      <c r="C152" s="91"/>
      <c r="D152" s="91"/>
      <c r="E152" s="91"/>
      <c r="F152" s="112"/>
      <c r="G152" s="112"/>
      <c r="H152" s="92"/>
      <c r="I152" s="91"/>
      <c r="J152" s="91"/>
      <c r="K152" s="91"/>
      <c r="L152" s="91"/>
      <c r="M152" s="91"/>
      <c r="N152" s="91"/>
      <c r="O152" s="91"/>
      <c r="P152" s="91"/>
      <c r="Q152" s="91"/>
      <c r="R152" s="91"/>
      <c r="S152" s="91"/>
      <c r="T152" s="91"/>
      <c r="U152" s="91"/>
      <c r="V152" s="91"/>
      <c r="W152" s="91"/>
      <c r="X152" s="91"/>
      <c r="Y152" s="91"/>
      <c r="Z152" s="91"/>
      <c r="AA152" s="91"/>
      <c r="AB152" s="91"/>
      <c r="AC152" s="91"/>
      <c r="AD152" s="91"/>
      <c r="AE152" s="91"/>
      <c r="AF152" s="91"/>
      <c r="AG152" s="91"/>
      <c r="AH152" s="91"/>
      <c r="AI152" s="91"/>
    </row>
    <row r="153" spans="1:35" s="18" customFormat="1" ht="13.35" customHeight="1" x14ac:dyDescent="0.25">
      <c r="A153" s="91"/>
      <c r="B153" s="91"/>
      <c r="C153" s="91"/>
      <c r="D153" s="91"/>
      <c r="E153" s="91"/>
      <c r="F153" s="112"/>
      <c r="G153" s="112"/>
      <c r="H153" s="92"/>
      <c r="I153" s="91"/>
      <c r="J153" s="91"/>
      <c r="K153" s="91"/>
      <c r="L153" s="91"/>
      <c r="M153" s="91"/>
      <c r="N153" s="91"/>
      <c r="O153" s="91"/>
      <c r="P153" s="91"/>
      <c r="Q153" s="91"/>
      <c r="R153" s="91"/>
      <c r="S153" s="91"/>
      <c r="T153" s="91"/>
      <c r="U153" s="91"/>
      <c r="V153" s="91"/>
      <c r="W153" s="91"/>
      <c r="X153" s="91"/>
      <c r="Y153" s="91"/>
      <c r="Z153" s="91"/>
      <c r="AA153" s="91"/>
      <c r="AB153" s="91"/>
      <c r="AC153" s="91"/>
      <c r="AD153" s="91"/>
      <c r="AE153" s="91"/>
      <c r="AF153" s="91"/>
      <c r="AG153" s="91"/>
      <c r="AH153" s="91"/>
      <c r="AI153" s="91"/>
    </row>
    <row r="154" spans="1:35" s="18" customFormat="1" ht="13.35" customHeight="1" x14ac:dyDescent="0.25">
      <c r="A154" s="91"/>
      <c r="B154" s="91"/>
      <c r="C154" s="91"/>
      <c r="D154" s="91"/>
      <c r="E154" s="91"/>
      <c r="F154" s="112"/>
      <c r="G154" s="112"/>
      <c r="H154" s="92"/>
      <c r="I154" s="91"/>
      <c r="J154" s="91"/>
      <c r="K154" s="91"/>
      <c r="L154" s="91"/>
      <c r="M154" s="91"/>
      <c r="N154" s="91"/>
      <c r="O154" s="91"/>
      <c r="P154" s="91"/>
      <c r="Q154" s="91"/>
      <c r="R154" s="91"/>
      <c r="S154" s="91"/>
      <c r="T154" s="91"/>
      <c r="U154" s="91"/>
      <c r="V154" s="91"/>
      <c r="W154" s="91"/>
      <c r="X154" s="91"/>
      <c r="Y154" s="91"/>
      <c r="Z154" s="91"/>
      <c r="AA154" s="91"/>
      <c r="AB154" s="91"/>
      <c r="AC154" s="91"/>
      <c r="AD154" s="91"/>
      <c r="AE154" s="91"/>
      <c r="AF154" s="91"/>
      <c r="AG154" s="91"/>
      <c r="AH154" s="91"/>
      <c r="AI154" s="91"/>
    </row>
    <row r="155" spans="1:35" s="18" customFormat="1" ht="13.35" customHeight="1" x14ac:dyDescent="0.25">
      <c r="A155" s="91"/>
      <c r="B155" s="91"/>
      <c r="C155" s="91"/>
      <c r="D155" s="91"/>
      <c r="E155" s="91"/>
      <c r="F155" s="112"/>
      <c r="G155" s="112"/>
      <c r="H155" s="92"/>
      <c r="I155" s="91"/>
      <c r="J155" s="91"/>
      <c r="K155" s="91"/>
      <c r="L155" s="91"/>
      <c r="M155" s="91"/>
      <c r="N155" s="91"/>
      <c r="O155" s="91"/>
      <c r="P155" s="91"/>
      <c r="Q155" s="91"/>
      <c r="R155" s="91"/>
      <c r="S155" s="91"/>
      <c r="T155" s="91"/>
      <c r="U155" s="91"/>
      <c r="V155" s="91"/>
      <c r="W155" s="91"/>
      <c r="X155" s="91"/>
      <c r="Y155" s="91"/>
      <c r="Z155" s="91"/>
      <c r="AA155" s="91"/>
      <c r="AB155" s="91"/>
      <c r="AC155" s="91"/>
      <c r="AD155" s="91"/>
      <c r="AE155" s="91"/>
      <c r="AF155" s="91"/>
      <c r="AG155" s="91"/>
      <c r="AH155" s="91"/>
      <c r="AI155" s="91"/>
    </row>
    <row r="156" spans="1:35" s="18" customFormat="1" ht="13.35" customHeight="1" x14ac:dyDescent="0.25">
      <c r="A156" s="91"/>
      <c r="B156" s="91"/>
      <c r="C156" s="91"/>
      <c r="D156" s="91"/>
      <c r="E156" s="91"/>
      <c r="F156" s="112"/>
      <c r="G156" s="112"/>
      <c r="H156" s="92"/>
      <c r="I156" s="91"/>
      <c r="J156" s="91"/>
      <c r="K156" s="91"/>
      <c r="L156" s="91"/>
      <c r="M156" s="91"/>
      <c r="N156" s="91"/>
      <c r="O156" s="91"/>
      <c r="P156" s="91"/>
      <c r="Q156" s="91"/>
      <c r="R156" s="91"/>
      <c r="S156" s="91"/>
      <c r="T156" s="91"/>
      <c r="U156" s="91"/>
      <c r="V156" s="91"/>
      <c r="W156" s="91"/>
      <c r="X156" s="91"/>
      <c r="Y156" s="91"/>
      <c r="Z156" s="91"/>
      <c r="AA156" s="91"/>
      <c r="AB156" s="91"/>
      <c r="AC156" s="91"/>
      <c r="AD156" s="91"/>
      <c r="AE156" s="91"/>
      <c r="AF156" s="91"/>
      <c r="AG156" s="91"/>
      <c r="AH156" s="91"/>
      <c r="AI156" s="91"/>
    </row>
    <row r="157" spans="1:35" s="18" customFormat="1" ht="13.35" customHeight="1" x14ac:dyDescent="0.25">
      <c r="A157" s="91"/>
      <c r="B157" s="91"/>
      <c r="C157" s="91"/>
      <c r="D157" s="91"/>
      <c r="E157" s="91"/>
      <c r="F157" s="112"/>
      <c r="G157" s="112"/>
      <c r="H157" s="92"/>
      <c r="I157" s="91"/>
      <c r="J157" s="91"/>
      <c r="K157" s="91"/>
      <c r="L157" s="91"/>
      <c r="M157" s="91"/>
      <c r="N157" s="91"/>
      <c r="O157" s="91"/>
      <c r="P157" s="91"/>
      <c r="Q157" s="91"/>
      <c r="R157" s="91"/>
      <c r="S157" s="91"/>
      <c r="T157" s="91"/>
      <c r="U157" s="91"/>
      <c r="V157" s="91"/>
      <c r="W157" s="91"/>
      <c r="X157" s="91"/>
      <c r="Y157" s="91"/>
      <c r="Z157" s="91"/>
      <c r="AA157" s="91"/>
      <c r="AB157" s="91"/>
      <c r="AC157" s="91"/>
      <c r="AD157" s="91"/>
      <c r="AE157" s="91"/>
      <c r="AF157" s="91"/>
      <c r="AG157" s="91"/>
      <c r="AH157" s="91"/>
      <c r="AI157" s="91"/>
    </row>
    <row r="158" spans="1:35" s="18" customFormat="1" ht="13.35" customHeight="1" x14ac:dyDescent="0.25">
      <c r="A158" s="91"/>
      <c r="B158" s="91"/>
      <c r="C158" s="91"/>
      <c r="D158" s="91"/>
      <c r="E158" s="91"/>
      <c r="F158" s="112"/>
      <c r="G158" s="112"/>
      <c r="H158" s="92"/>
      <c r="I158" s="91"/>
      <c r="J158" s="91"/>
      <c r="K158" s="91"/>
      <c r="L158" s="91"/>
      <c r="M158" s="91"/>
      <c r="N158" s="91"/>
      <c r="O158" s="91"/>
      <c r="P158" s="91"/>
      <c r="Q158" s="91"/>
      <c r="R158" s="91"/>
      <c r="S158" s="91"/>
      <c r="T158" s="91"/>
      <c r="U158" s="91"/>
      <c r="V158" s="91"/>
      <c r="W158" s="91"/>
      <c r="X158" s="91"/>
      <c r="Y158" s="91"/>
      <c r="Z158" s="91"/>
      <c r="AA158" s="91"/>
      <c r="AB158" s="91"/>
      <c r="AC158" s="91"/>
      <c r="AD158" s="91"/>
      <c r="AE158" s="91"/>
      <c r="AF158" s="91"/>
      <c r="AG158" s="91"/>
      <c r="AH158" s="91"/>
      <c r="AI158" s="91"/>
    </row>
    <row r="159" spans="1:35" s="18" customFormat="1" ht="13.35" customHeight="1" x14ac:dyDescent="0.25">
      <c r="A159" s="91"/>
      <c r="B159" s="91"/>
      <c r="C159" s="91"/>
      <c r="D159" s="91"/>
      <c r="E159" s="91"/>
      <c r="F159" s="112"/>
      <c r="G159" s="112"/>
      <c r="H159" s="92"/>
      <c r="I159" s="91"/>
      <c r="J159" s="91"/>
      <c r="K159" s="91"/>
      <c r="L159" s="91"/>
      <c r="M159" s="91"/>
      <c r="N159" s="91"/>
      <c r="O159" s="91"/>
      <c r="P159" s="91"/>
      <c r="Q159" s="91"/>
      <c r="R159" s="91"/>
      <c r="S159" s="91"/>
      <c r="T159" s="91"/>
      <c r="U159" s="91"/>
      <c r="V159" s="91"/>
      <c r="W159" s="91"/>
      <c r="X159" s="91"/>
      <c r="Y159" s="91"/>
      <c r="Z159" s="91"/>
      <c r="AA159" s="91"/>
      <c r="AB159" s="91"/>
      <c r="AC159" s="91"/>
      <c r="AD159" s="91"/>
      <c r="AE159" s="91"/>
      <c r="AF159" s="91"/>
      <c r="AG159" s="91"/>
      <c r="AH159" s="91"/>
      <c r="AI159" s="91"/>
    </row>
    <row r="160" spans="1:35" s="18" customFormat="1" ht="13.35" customHeight="1" x14ac:dyDescent="0.25">
      <c r="A160" s="91"/>
      <c r="B160" s="91"/>
      <c r="C160" s="91"/>
      <c r="D160" s="91"/>
      <c r="E160" s="91"/>
      <c r="F160" s="112"/>
      <c r="G160" s="112"/>
      <c r="H160" s="92"/>
      <c r="I160" s="91"/>
      <c r="J160" s="91"/>
      <c r="K160" s="91"/>
      <c r="L160" s="91"/>
      <c r="M160" s="91"/>
      <c r="N160" s="91"/>
      <c r="O160" s="91"/>
      <c r="P160" s="91"/>
      <c r="Q160" s="91"/>
      <c r="R160" s="91"/>
      <c r="S160" s="91"/>
      <c r="T160" s="91"/>
      <c r="U160" s="91"/>
      <c r="V160" s="91"/>
      <c r="W160" s="91"/>
      <c r="X160" s="91"/>
      <c r="Y160" s="91"/>
      <c r="Z160" s="91"/>
      <c r="AA160" s="91"/>
      <c r="AB160" s="91"/>
      <c r="AC160" s="91"/>
      <c r="AD160" s="91"/>
      <c r="AE160" s="91"/>
      <c r="AF160" s="91"/>
      <c r="AG160" s="91"/>
      <c r="AH160" s="91"/>
      <c r="AI160" s="91"/>
    </row>
    <row r="161" spans="1:35" s="18" customFormat="1" ht="13.35" customHeight="1" x14ac:dyDescent="0.25">
      <c r="A161" s="91"/>
      <c r="B161" s="91"/>
      <c r="C161" s="91"/>
      <c r="D161" s="91"/>
      <c r="E161" s="91"/>
      <c r="F161" s="112"/>
      <c r="G161" s="112"/>
      <c r="H161" s="92"/>
      <c r="I161" s="91"/>
      <c r="J161" s="91"/>
      <c r="K161" s="91"/>
      <c r="L161" s="91"/>
      <c r="M161" s="91"/>
      <c r="N161" s="91"/>
      <c r="O161" s="91"/>
      <c r="P161" s="91"/>
      <c r="Q161" s="91"/>
      <c r="R161" s="91"/>
      <c r="S161" s="91"/>
      <c r="T161" s="91"/>
      <c r="U161" s="91"/>
      <c r="V161" s="91"/>
      <c r="W161" s="91"/>
      <c r="X161" s="91"/>
      <c r="Y161" s="91"/>
      <c r="Z161" s="91"/>
      <c r="AA161" s="91"/>
      <c r="AB161" s="91"/>
      <c r="AC161" s="91"/>
      <c r="AD161" s="91"/>
      <c r="AE161" s="91"/>
      <c r="AF161" s="91"/>
      <c r="AG161" s="91"/>
      <c r="AH161" s="91"/>
      <c r="AI161" s="91"/>
    </row>
    <row r="162" spans="1:35" s="18" customFormat="1" ht="13.35" customHeight="1" x14ac:dyDescent="0.25">
      <c r="A162" s="91"/>
      <c r="B162" s="91"/>
      <c r="C162" s="91"/>
      <c r="D162" s="91"/>
      <c r="E162" s="91"/>
      <c r="F162" s="112"/>
      <c r="G162" s="112"/>
      <c r="H162" s="92"/>
      <c r="I162" s="91"/>
      <c r="J162" s="91"/>
      <c r="K162" s="91"/>
      <c r="L162" s="91"/>
      <c r="M162" s="91"/>
      <c r="N162" s="91"/>
      <c r="O162" s="91"/>
      <c r="P162" s="91"/>
      <c r="Q162" s="91"/>
      <c r="R162" s="91"/>
      <c r="S162" s="91"/>
      <c r="T162" s="91"/>
      <c r="U162" s="91"/>
      <c r="V162" s="91"/>
      <c r="W162" s="91"/>
      <c r="X162" s="91"/>
      <c r="Y162" s="91"/>
      <c r="Z162" s="91"/>
      <c r="AA162" s="91"/>
      <c r="AB162" s="91"/>
      <c r="AC162" s="91"/>
      <c r="AD162" s="91"/>
      <c r="AE162" s="91"/>
      <c r="AF162" s="91"/>
      <c r="AG162" s="91"/>
      <c r="AH162" s="91"/>
      <c r="AI162" s="91"/>
    </row>
    <row r="163" spans="1:35" s="18" customFormat="1" ht="13.35" customHeight="1" x14ac:dyDescent="0.25">
      <c r="A163" s="91"/>
      <c r="B163" s="91"/>
      <c r="C163" s="91"/>
      <c r="D163" s="91"/>
      <c r="E163" s="91"/>
      <c r="F163" s="112"/>
      <c r="G163" s="112"/>
      <c r="H163" s="92"/>
      <c r="I163" s="91"/>
      <c r="J163" s="91"/>
      <c r="K163" s="91"/>
      <c r="L163" s="91"/>
      <c r="M163" s="91"/>
      <c r="N163" s="91"/>
      <c r="O163" s="91"/>
      <c r="P163" s="91"/>
      <c r="Q163" s="91"/>
      <c r="R163" s="91"/>
      <c r="S163" s="91"/>
      <c r="T163" s="91"/>
      <c r="U163" s="91"/>
      <c r="V163" s="91"/>
      <c r="W163" s="91"/>
      <c r="X163" s="91"/>
      <c r="Y163" s="91"/>
      <c r="Z163" s="91"/>
      <c r="AA163" s="91"/>
      <c r="AB163" s="91"/>
      <c r="AC163" s="91"/>
      <c r="AD163" s="91"/>
      <c r="AE163" s="91"/>
      <c r="AF163" s="91"/>
      <c r="AG163" s="91"/>
      <c r="AH163" s="91"/>
      <c r="AI163" s="91"/>
    </row>
    <row r="164" spans="1:35" s="18" customFormat="1" ht="13.35" customHeight="1" x14ac:dyDescent="0.25">
      <c r="A164" s="91"/>
      <c r="B164" s="91"/>
      <c r="C164" s="91"/>
      <c r="D164" s="91"/>
      <c r="E164" s="91"/>
      <c r="F164" s="112"/>
      <c r="G164" s="112"/>
      <c r="H164" s="92"/>
      <c r="I164" s="91"/>
      <c r="J164" s="91"/>
      <c r="K164" s="91"/>
      <c r="L164" s="91"/>
      <c r="M164" s="91"/>
      <c r="N164" s="91"/>
      <c r="O164" s="91"/>
      <c r="P164" s="91"/>
      <c r="Q164" s="91"/>
      <c r="R164" s="91"/>
      <c r="S164" s="91"/>
      <c r="T164" s="91"/>
      <c r="U164" s="91"/>
      <c r="V164" s="91"/>
      <c r="W164" s="91"/>
      <c r="X164" s="91"/>
      <c r="Y164" s="91"/>
      <c r="Z164" s="91"/>
      <c r="AA164" s="91"/>
      <c r="AB164" s="91"/>
      <c r="AC164" s="91"/>
      <c r="AD164" s="91"/>
      <c r="AE164" s="91"/>
      <c r="AF164" s="91"/>
      <c r="AG164" s="91"/>
      <c r="AH164" s="91"/>
      <c r="AI164" s="91"/>
    </row>
    <row r="165" spans="1:35" s="18" customFormat="1" ht="13.35" customHeight="1" x14ac:dyDescent="0.25">
      <c r="A165" s="91"/>
      <c r="B165" s="91"/>
      <c r="C165" s="91"/>
      <c r="D165" s="91"/>
      <c r="E165" s="91"/>
      <c r="F165" s="112"/>
      <c r="G165" s="112"/>
      <c r="H165" s="92"/>
      <c r="I165" s="91"/>
      <c r="J165" s="91"/>
      <c r="K165" s="91"/>
      <c r="L165" s="91"/>
      <c r="M165" s="91"/>
      <c r="N165" s="91"/>
      <c r="O165" s="91"/>
      <c r="P165" s="91"/>
      <c r="Q165" s="91"/>
      <c r="R165" s="91"/>
      <c r="S165" s="91"/>
      <c r="T165" s="91"/>
      <c r="U165" s="91"/>
      <c r="V165" s="91"/>
      <c r="W165" s="91"/>
      <c r="X165" s="91"/>
      <c r="Y165" s="91"/>
      <c r="Z165" s="91"/>
      <c r="AA165" s="91"/>
      <c r="AB165" s="91"/>
      <c r="AC165" s="91"/>
      <c r="AD165" s="91"/>
      <c r="AE165" s="91"/>
      <c r="AF165" s="91"/>
      <c r="AG165" s="91"/>
      <c r="AH165" s="91"/>
      <c r="AI165" s="91"/>
    </row>
    <row r="166" spans="1:35" s="18" customFormat="1" ht="13.35" customHeight="1" x14ac:dyDescent="0.25">
      <c r="A166" s="91"/>
      <c r="B166" s="91"/>
      <c r="C166" s="91"/>
      <c r="D166" s="91"/>
      <c r="E166" s="91"/>
      <c r="F166" s="112"/>
      <c r="G166" s="112"/>
      <c r="H166" s="92"/>
      <c r="I166" s="91"/>
      <c r="J166" s="91"/>
      <c r="K166" s="91"/>
      <c r="L166" s="91"/>
      <c r="M166" s="91"/>
      <c r="N166" s="91"/>
      <c r="O166" s="91"/>
      <c r="P166" s="91"/>
      <c r="Q166" s="91"/>
      <c r="R166" s="91"/>
      <c r="S166" s="91"/>
      <c r="T166" s="91"/>
      <c r="U166" s="91"/>
      <c r="V166" s="91"/>
      <c r="W166" s="91"/>
      <c r="X166" s="91"/>
      <c r="Y166" s="91"/>
      <c r="Z166" s="91"/>
      <c r="AA166" s="91"/>
      <c r="AB166" s="91"/>
      <c r="AC166" s="91"/>
      <c r="AD166" s="91"/>
      <c r="AE166" s="91"/>
      <c r="AF166" s="91"/>
      <c r="AG166" s="91"/>
      <c r="AH166" s="91"/>
      <c r="AI166" s="91"/>
    </row>
    <row r="167" spans="1:35" s="18" customFormat="1" ht="13.35" customHeight="1" x14ac:dyDescent="0.25">
      <c r="A167" s="91"/>
      <c r="B167" s="91"/>
      <c r="C167" s="91"/>
      <c r="D167" s="91"/>
      <c r="E167" s="91"/>
      <c r="F167" s="112"/>
      <c r="G167" s="112"/>
      <c r="H167" s="92"/>
      <c r="I167" s="91"/>
      <c r="J167" s="91"/>
      <c r="K167" s="91"/>
      <c r="L167" s="91"/>
      <c r="M167" s="91"/>
      <c r="N167" s="91"/>
      <c r="O167" s="91"/>
      <c r="P167" s="91"/>
      <c r="Q167" s="91"/>
      <c r="R167" s="91"/>
      <c r="S167" s="91"/>
      <c r="T167" s="91"/>
      <c r="U167" s="91"/>
      <c r="V167" s="91"/>
      <c r="W167" s="91"/>
      <c r="X167" s="91"/>
      <c r="Y167" s="91"/>
      <c r="Z167" s="91"/>
      <c r="AA167" s="91"/>
      <c r="AB167" s="91"/>
      <c r="AC167" s="91"/>
      <c r="AD167" s="91"/>
      <c r="AE167" s="91"/>
      <c r="AF167" s="91"/>
      <c r="AG167" s="91"/>
      <c r="AH167" s="91"/>
      <c r="AI167" s="91"/>
    </row>
    <row r="168" spans="1:35" s="18" customFormat="1" ht="13.35" customHeight="1" x14ac:dyDescent="0.25">
      <c r="A168" s="91"/>
      <c r="B168" s="91"/>
      <c r="C168" s="91"/>
      <c r="D168" s="91"/>
      <c r="E168" s="91"/>
      <c r="F168" s="112"/>
      <c r="G168" s="112"/>
      <c r="H168" s="92"/>
      <c r="I168" s="91"/>
      <c r="J168" s="91"/>
      <c r="K168" s="91"/>
      <c r="L168" s="91"/>
      <c r="M168" s="91"/>
      <c r="N168" s="91"/>
      <c r="O168" s="91"/>
      <c r="P168" s="91"/>
      <c r="Q168" s="91"/>
      <c r="R168" s="91"/>
      <c r="S168" s="91"/>
      <c r="T168" s="91"/>
      <c r="U168" s="91"/>
      <c r="V168" s="91"/>
      <c r="W168" s="91"/>
      <c r="X168" s="91"/>
      <c r="Y168" s="91"/>
      <c r="Z168" s="91"/>
      <c r="AA168" s="91"/>
      <c r="AB168" s="91"/>
      <c r="AC168" s="91"/>
      <c r="AD168" s="91"/>
      <c r="AE168" s="91"/>
      <c r="AF168" s="91"/>
      <c r="AG168" s="91"/>
      <c r="AH168" s="91"/>
      <c r="AI168" s="91"/>
    </row>
    <row r="169" spans="1:35" s="18" customFormat="1" ht="13.35" customHeight="1" x14ac:dyDescent="0.25">
      <c r="A169" s="91"/>
      <c r="B169" s="91"/>
      <c r="C169" s="91"/>
      <c r="D169" s="91"/>
      <c r="E169" s="91"/>
      <c r="F169" s="112"/>
      <c r="G169" s="112"/>
      <c r="H169" s="92"/>
      <c r="I169" s="91"/>
      <c r="J169" s="91"/>
      <c r="K169" s="91"/>
      <c r="L169" s="91"/>
      <c r="M169" s="91"/>
      <c r="N169" s="91"/>
      <c r="O169" s="91"/>
      <c r="P169" s="91"/>
      <c r="Q169" s="91"/>
      <c r="R169" s="91"/>
      <c r="S169" s="91"/>
      <c r="T169" s="91"/>
      <c r="U169" s="91"/>
      <c r="V169" s="91"/>
      <c r="W169" s="91"/>
      <c r="X169" s="91"/>
      <c r="Y169" s="91"/>
      <c r="Z169" s="91"/>
      <c r="AA169" s="91"/>
      <c r="AB169" s="91"/>
      <c r="AC169" s="91"/>
      <c r="AD169" s="91"/>
      <c r="AE169" s="91"/>
      <c r="AF169" s="91"/>
      <c r="AG169" s="91"/>
      <c r="AH169" s="91"/>
      <c r="AI169" s="91"/>
    </row>
    <row r="170" spans="1:35" s="18" customFormat="1" ht="13.35" customHeight="1" x14ac:dyDescent="0.25">
      <c r="A170" s="91"/>
      <c r="B170" s="91"/>
      <c r="C170" s="91"/>
      <c r="D170" s="91"/>
      <c r="E170" s="91"/>
      <c r="F170" s="112"/>
      <c r="G170" s="112"/>
      <c r="H170" s="92"/>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row>
    <row r="171" spans="1:35" s="18" customFormat="1" ht="13.35" customHeight="1" x14ac:dyDescent="0.25">
      <c r="A171" s="91"/>
      <c r="B171" s="91"/>
      <c r="C171" s="91"/>
      <c r="D171" s="91"/>
      <c r="E171" s="91"/>
      <c r="F171" s="112"/>
      <c r="G171" s="112"/>
      <c r="H171" s="92"/>
      <c r="I171" s="91"/>
      <c r="J171" s="91"/>
      <c r="K171" s="91"/>
      <c r="L171" s="91"/>
      <c r="M171" s="91"/>
      <c r="N171" s="91"/>
      <c r="O171" s="91"/>
      <c r="P171" s="91"/>
      <c r="Q171" s="91"/>
      <c r="R171" s="91"/>
      <c r="S171" s="91"/>
      <c r="T171" s="91"/>
      <c r="U171" s="91"/>
      <c r="V171" s="91"/>
      <c r="W171" s="91"/>
      <c r="X171" s="91"/>
      <c r="Y171" s="91"/>
      <c r="Z171" s="91"/>
      <c r="AA171" s="91"/>
      <c r="AB171" s="91"/>
      <c r="AC171" s="91"/>
      <c r="AD171" s="91"/>
      <c r="AE171" s="91"/>
      <c r="AF171" s="91"/>
      <c r="AG171" s="91"/>
      <c r="AH171" s="91"/>
      <c r="AI171" s="91"/>
    </row>
    <row r="172" spans="1:35" s="18" customFormat="1" ht="13.35" customHeight="1" x14ac:dyDescent="0.25">
      <c r="A172" s="91"/>
      <c r="B172" s="91"/>
      <c r="C172" s="91"/>
      <c r="D172" s="91"/>
      <c r="E172" s="91"/>
      <c r="F172" s="112"/>
      <c r="G172" s="112"/>
      <c r="H172" s="92"/>
      <c r="I172" s="91"/>
      <c r="J172" s="91"/>
      <c r="K172" s="91"/>
      <c r="L172" s="91"/>
      <c r="M172" s="91"/>
      <c r="N172" s="91"/>
      <c r="O172" s="91"/>
      <c r="P172" s="91"/>
      <c r="Q172" s="91"/>
      <c r="R172" s="91"/>
      <c r="S172" s="91"/>
      <c r="T172" s="91"/>
      <c r="U172" s="91"/>
      <c r="V172" s="91"/>
      <c r="W172" s="91"/>
      <c r="X172" s="91"/>
      <c r="Y172" s="91"/>
      <c r="Z172" s="91"/>
      <c r="AA172" s="91"/>
      <c r="AB172" s="91"/>
      <c r="AC172" s="91"/>
      <c r="AD172" s="91"/>
      <c r="AE172" s="91"/>
      <c r="AF172" s="91"/>
      <c r="AG172" s="91"/>
      <c r="AH172" s="91"/>
      <c r="AI172" s="91"/>
    </row>
    <row r="173" spans="1:35" s="18" customFormat="1" ht="13.35" customHeight="1" x14ac:dyDescent="0.25">
      <c r="A173" s="91"/>
      <c r="B173" s="91"/>
      <c r="C173" s="91"/>
      <c r="D173" s="91"/>
      <c r="E173" s="91"/>
      <c r="F173" s="112"/>
      <c r="G173" s="112"/>
      <c r="H173" s="92"/>
      <c r="I173" s="91"/>
      <c r="J173" s="91"/>
      <c r="K173" s="91"/>
      <c r="L173" s="91"/>
      <c r="M173" s="91"/>
      <c r="N173" s="91"/>
      <c r="O173" s="91"/>
      <c r="P173" s="91"/>
      <c r="Q173" s="91"/>
      <c r="R173" s="91"/>
      <c r="S173" s="91"/>
      <c r="T173" s="91"/>
      <c r="U173" s="91"/>
      <c r="V173" s="91"/>
      <c r="W173" s="91"/>
      <c r="X173" s="91"/>
      <c r="Y173" s="91"/>
      <c r="Z173" s="91"/>
      <c r="AA173" s="91"/>
      <c r="AB173" s="91"/>
      <c r="AC173" s="91"/>
      <c r="AD173" s="91"/>
      <c r="AE173" s="91"/>
      <c r="AF173" s="91"/>
      <c r="AG173" s="91"/>
      <c r="AH173" s="91"/>
      <c r="AI173" s="91"/>
    </row>
    <row r="174" spans="1:35" s="18" customFormat="1" ht="13.35" customHeight="1" x14ac:dyDescent="0.25">
      <c r="A174" s="91"/>
      <c r="B174" s="91"/>
      <c r="C174" s="91"/>
      <c r="D174" s="91"/>
      <c r="E174" s="91"/>
      <c r="F174" s="112"/>
      <c r="G174" s="112"/>
      <c r="H174" s="92"/>
      <c r="I174" s="91"/>
      <c r="J174" s="91"/>
      <c r="K174" s="91"/>
      <c r="L174" s="91"/>
      <c r="M174" s="91"/>
      <c r="N174" s="91"/>
      <c r="O174" s="91"/>
      <c r="P174" s="91"/>
      <c r="Q174" s="91"/>
      <c r="R174" s="91"/>
      <c r="S174" s="91"/>
      <c r="T174" s="91"/>
      <c r="U174" s="91"/>
      <c r="V174" s="91"/>
      <c r="W174" s="91"/>
      <c r="X174" s="91"/>
      <c r="Y174" s="91"/>
      <c r="Z174" s="91"/>
      <c r="AA174" s="91"/>
      <c r="AB174" s="91"/>
      <c r="AC174" s="91"/>
      <c r="AD174" s="91"/>
      <c r="AE174" s="91"/>
      <c r="AF174" s="91"/>
      <c r="AG174" s="91"/>
      <c r="AH174" s="91"/>
      <c r="AI174" s="91"/>
    </row>
    <row r="175" spans="1:35" s="18" customFormat="1" ht="13.35" customHeight="1" x14ac:dyDescent="0.25">
      <c r="A175" s="91"/>
      <c r="B175" s="91"/>
      <c r="C175" s="91"/>
      <c r="D175" s="91"/>
      <c r="E175" s="91"/>
      <c r="F175" s="112"/>
      <c r="G175" s="112"/>
      <c r="H175" s="92"/>
      <c r="I175" s="91"/>
      <c r="J175" s="91"/>
      <c r="K175" s="91"/>
      <c r="L175" s="91"/>
      <c r="M175" s="91"/>
      <c r="N175" s="91"/>
      <c r="O175" s="91"/>
      <c r="P175" s="91"/>
      <c r="Q175" s="91"/>
      <c r="R175" s="91"/>
      <c r="S175" s="91"/>
      <c r="T175" s="91"/>
      <c r="U175" s="91"/>
      <c r="V175" s="91"/>
      <c r="W175" s="91"/>
      <c r="X175" s="91"/>
      <c r="Y175" s="91"/>
      <c r="Z175" s="91"/>
      <c r="AA175" s="91"/>
      <c r="AB175" s="91"/>
      <c r="AC175" s="91"/>
      <c r="AD175" s="91"/>
      <c r="AE175" s="91"/>
      <c r="AF175" s="91"/>
      <c r="AG175" s="91"/>
      <c r="AH175" s="91"/>
      <c r="AI175" s="91"/>
    </row>
    <row r="176" spans="1:35" s="18" customFormat="1" ht="13.35" customHeight="1" x14ac:dyDescent="0.25">
      <c r="A176" s="91"/>
      <c r="B176" s="91"/>
      <c r="C176" s="91"/>
      <c r="D176" s="91"/>
      <c r="E176" s="91"/>
      <c r="F176" s="112"/>
      <c r="G176" s="112"/>
      <c r="H176" s="92"/>
      <c r="I176" s="91"/>
      <c r="J176" s="91"/>
      <c r="K176" s="91"/>
      <c r="L176" s="91"/>
      <c r="M176" s="91"/>
      <c r="N176" s="91"/>
      <c r="O176" s="91"/>
      <c r="P176" s="91"/>
      <c r="Q176" s="91"/>
      <c r="R176" s="91"/>
      <c r="S176" s="91"/>
      <c r="T176" s="91"/>
      <c r="U176" s="91"/>
      <c r="V176" s="91"/>
      <c r="W176" s="91"/>
      <c r="X176" s="91"/>
      <c r="Y176" s="91"/>
      <c r="Z176" s="91"/>
      <c r="AA176" s="91"/>
      <c r="AB176" s="91"/>
      <c r="AC176" s="91"/>
      <c r="AD176" s="91"/>
      <c r="AE176" s="91"/>
      <c r="AF176" s="91"/>
      <c r="AG176" s="91"/>
      <c r="AH176" s="91"/>
      <c r="AI176" s="91"/>
    </row>
    <row r="177" spans="1:35" s="18" customFormat="1" ht="13.35" customHeight="1" x14ac:dyDescent="0.25">
      <c r="A177" s="91"/>
      <c r="B177" s="91"/>
      <c r="C177" s="91"/>
      <c r="D177" s="91"/>
      <c r="E177" s="91"/>
      <c r="F177" s="112"/>
      <c r="G177" s="112"/>
      <c r="H177" s="92"/>
      <c r="I177" s="91"/>
      <c r="J177" s="91"/>
      <c r="K177" s="91"/>
      <c r="L177" s="91"/>
      <c r="M177" s="91"/>
      <c r="N177" s="91"/>
      <c r="O177" s="91"/>
      <c r="P177" s="91"/>
      <c r="Q177" s="91"/>
      <c r="R177" s="91"/>
      <c r="S177" s="91"/>
      <c r="T177" s="91"/>
      <c r="U177" s="91"/>
      <c r="V177" s="91"/>
      <c r="W177" s="91"/>
      <c r="X177" s="91"/>
      <c r="Y177" s="91"/>
      <c r="Z177" s="91"/>
      <c r="AA177" s="91"/>
      <c r="AB177" s="91"/>
      <c r="AC177" s="91"/>
      <c r="AD177" s="91"/>
      <c r="AE177" s="91"/>
      <c r="AF177" s="91"/>
      <c r="AG177" s="91"/>
      <c r="AH177" s="91"/>
      <c r="AI177" s="91"/>
    </row>
    <row r="178" spans="1:35" s="18" customFormat="1" ht="13.35" customHeight="1" x14ac:dyDescent="0.25">
      <c r="A178" s="91"/>
      <c r="B178" s="91"/>
      <c r="C178" s="91"/>
      <c r="D178" s="91"/>
      <c r="E178" s="91"/>
      <c r="F178" s="112"/>
      <c r="G178" s="112"/>
      <c r="H178" s="92"/>
      <c r="I178" s="91"/>
      <c r="J178" s="91"/>
      <c r="K178" s="91"/>
      <c r="L178" s="91"/>
      <c r="M178" s="91"/>
      <c r="N178" s="91"/>
      <c r="O178" s="91"/>
      <c r="P178" s="91"/>
      <c r="Q178" s="91"/>
      <c r="R178" s="91"/>
      <c r="S178" s="91"/>
      <c r="T178" s="91"/>
      <c r="U178" s="91"/>
      <c r="V178" s="91"/>
      <c r="W178" s="91"/>
      <c r="X178" s="91"/>
      <c r="Y178" s="91"/>
      <c r="Z178" s="91"/>
      <c r="AA178" s="91"/>
      <c r="AB178" s="91"/>
      <c r="AC178" s="91"/>
      <c r="AD178" s="91"/>
      <c r="AE178" s="91"/>
      <c r="AF178" s="91"/>
      <c r="AG178" s="91"/>
      <c r="AH178" s="91"/>
      <c r="AI178" s="91"/>
    </row>
    <row r="179" spans="1:35" s="18" customFormat="1" ht="13.35" customHeight="1" x14ac:dyDescent="0.25">
      <c r="A179" s="91"/>
      <c r="B179" s="91"/>
      <c r="C179" s="91"/>
      <c r="D179" s="91"/>
      <c r="E179" s="91"/>
      <c r="F179" s="112"/>
      <c r="G179" s="112"/>
      <c r="H179" s="92"/>
      <c r="I179" s="91"/>
      <c r="J179" s="91"/>
      <c r="K179" s="91"/>
      <c r="L179" s="91"/>
      <c r="M179" s="91"/>
      <c r="N179" s="91"/>
      <c r="O179" s="91"/>
      <c r="P179" s="91"/>
      <c r="Q179" s="91"/>
      <c r="R179" s="91"/>
      <c r="S179" s="91"/>
      <c r="T179" s="91"/>
      <c r="U179" s="91"/>
      <c r="V179" s="91"/>
      <c r="W179" s="91"/>
      <c r="X179" s="91"/>
      <c r="Y179" s="91"/>
      <c r="Z179" s="91"/>
      <c r="AA179" s="91"/>
      <c r="AB179" s="91"/>
      <c r="AC179" s="91"/>
      <c r="AD179" s="91"/>
      <c r="AE179" s="91"/>
      <c r="AF179" s="91"/>
      <c r="AG179" s="91"/>
      <c r="AH179" s="91"/>
      <c r="AI179" s="91"/>
    </row>
    <row r="180" spans="1:35" s="18" customFormat="1" ht="13.35" customHeight="1" x14ac:dyDescent="0.25">
      <c r="A180" s="91"/>
      <c r="B180" s="91"/>
      <c r="C180" s="91"/>
      <c r="D180" s="91"/>
      <c r="E180" s="91"/>
      <c r="F180" s="112"/>
      <c r="G180" s="112"/>
      <c r="H180" s="92"/>
      <c r="I180" s="91"/>
      <c r="J180" s="91"/>
      <c r="K180" s="91"/>
      <c r="L180" s="91"/>
      <c r="M180" s="91"/>
      <c r="N180" s="91"/>
      <c r="O180" s="91"/>
      <c r="P180" s="91"/>
      <c r="Q180" s="91"/>
      <c r="R180" s="91"/>
      <c r="S180" s="91"/>
      <c r="T180" s="91"/>
      <c r="U180" s="91"/>
      <c r="V180" s="91"/>
      <c r="W180" s="91"/>
      <c r="X180" s="91"/>
      <c r="Y180" s="91"/>
      <c r="Z180" s="91"/>
      <c r="AA180" s="91"/>
      <c r="AB180" s="91"/>
      <c r="AC180" s="91"/>
      <c r="AD180" s="91"/>
      <c r="AE180" s="91"/>
      <c r="AF180" s="91"/>
      <c r="AG180" s="91"/>
      <c r="AH180" s="91"/>
      <c r="AI180" s="91"/>
    </row>
    <row r="181" spans="1:35" s="18" customFormat="1" ht="13.35" customHeight="1" x14ac:dyDescent="0.25">
      <c r="A181" s="91"/>
      <c r="B181" s="91"/>
      <c r="C181" s="91"/>
      <c r="D181" s="91"/>
      <c r="E181" s="91"/>
      <c r="F181" s="112"/>
      <c r="G181" s="112"/>
      <c r="H181" s="92"/>
      <c r="I181" s="91"/>
      <c r="J181" s="91"/>
      <c r="K181" s="91"/>
      <c r="L181" s="91"/>
      <c r="M181" s="91"/>
      <c r="N181" s="91"/>
      <c r="O181" s="91"/>
      <c r="P181" s="91"/>
      <c r="Q181" s="91"/>
      <c r="R181" s="91"/>
      <c r="S181" s="91"/>
      <c r="T181" s="91"/>
      <c r="U181" s="91"/>
      <c r="V181" s="91"/>
      <c r="W181" s="91"/>
      <c r="X181" s="91"/>
      <c r="Y181" s="91"/>
      <c r="Z181" s="91"/>
      <c r="AA181" s="91"/>
      <c r="AB181" s="91"/>
      <c r="AC181" s="91"/>
      <c r="AD181" s="91"/>
      <c r="AE181" s="91"/>
      <c r="AF181" s="91"/>
      <c r="AG181" s="91"/>
      <c r="AH181" s="91"/>
      <c r="AI181" s="91"/>
    </row>
    <row r="182" spans="1:35" s="18" customFormat="1" ht="13.35" customHeight="1" x14ac:dyDescent="0.25">
      <c r="A182" s="91"/>
      <c r="B182" s="91"/>
      <c r="C182" s="91"/>
      <c r="D182" s="91"/>
      <c r="E182" s="91"/>
      <c r="F182" s="112"/>
      <c r="G182" s="112"/>
      <c r="H182" s="92"/>
      <c r="I182" s="91"/>
      <c r="J182" s="91"/>
      <c r="K182" s="91"/>
      <c r="L182" s="91"/>
      <c r="M182" s="91"/>
      <c r="N182" s="91"/>
      <c r="O182" s="91"/>
      <c r="P182" s="91"/>
      <c r="Q182" s="91"/>
      <c r="R182" s="91"/>
      <c r="S182" s="91"/>
      <c r="T182" s="91"/>
      <c r="U182" s="91"/>
      <c r="V182" s="91"/>
      <c r="W182" s="91"/>
      <c r="X182" s="91"/>
      <c r="Y182" s="91"/>
      <c r="Z182" s="91"/>
      <c r="AA182" s="91"/>
      <c r="AB182" s="91"/>
      <c r="AC182" s="91"/>
      <c r="AD182" s="91"/>
      <c r="AE182" s="91"/>
      <c r="AF182" s="91"/>
      <c r="AG182" s="91"/>
      <c r="AH182" s="91"/>
      <c r="AI182" s="91"/>
    </row>
    <row r="183" spans="1:35" s="18" customFormat="1" ht="13.35" customHeight="1" x14ac:dyDescent="0.25">
      <c r="A183" s="91"/>
      <c r="B183" s="91"/>
      <c r="C183" s="91"/>
      <c r="D183" s="91"/>
      <c r="E183" s="91"/>
      <c r="F183" s="112"/>
      <c r="G183" s="112"/>
      <c r="H183" s="92"/>
      <c r="I183" s="91"/>
      <c r="J183" s="91"/>
      <c r="K183" s="91"/>
      <c r="L183" s="91"/>
      <c r="M183" s="91"/>
      <c r="N183" s="91"/>
      <c r="O183" s="91"/>
      <c r="P183" s="91"/>
      <c r="Q183" s="91"/>
      <c r="R183" s="91"/>
      <c r="S183" s="91"/>
      <c r="T183" s="91"/>
      <c r="U183" s="91"/>
      <c r="V183" s="91"/>
      <c r="W183" s="91"/>
      <c r="X183" s="91"/>
      <c r="Y183" s="91"/>
      <c r="Z183" s="91"/>
      <c r="AA183" s="91"/>
      <c r="AB183" s="91"/>
      <c r="AC183" s="91"/>
      <c r="AD183" s="91"/>
      <c r="AE183" s="91"/>
      <c r="AF183" s="91"/>
      <c r="AG183" s="91"/>
      <c r="AH183" s="91"/>
      <c r="AI183" s="91"/>
    </row>
    <row r="184" spans="1:35" s="18" customFormat="1" ht="13.35" customHeight="1" x14ac:dyDescent="0.25">
      <c r="A184" s="91"/>
      <c r="B184" s="91"/>
      <c r="C184" s="91"/>
      <c r="D184" s="91"/>
      <c r="E184" s="91"/>
      <c r="F184" s="112"/>
      <c r="G184" s="112"/>
      <c r="H184" s="92"/>
      <c r="I184" s="91"/>
      <c r="J184" s="91"/>
      <c r="K184" s="91"/>
      <c r="L184" s="91"/>
      <c r="M184" s="91"/>
      <c r="N184" s="91"/>
      <c r="O184" s="91"/>
      <c r="P184" s="91"/>
      <c r="Q184" s="91"/>
      <c r="R184" s="91"/>
      <c r="S184" s="91"/>
      <c r="T184" s="91"/>
      <c r="U184" s="91"/>
      <c r="V184" s="91"/>
      <c r="W184" s="91"/>
      <c r="X184" s="91"/>
      <c r="Y184" s="91"/>
      <c r="Z184" s="91"/>
      <c r="AA184" s="91"/>
      <c r="AB184" s="91"/>
      <c r="AC184" s="91"/>
      <c r="AD184" s="91"/>
      <c r="AE184" s="91"/>
      <c r="AF184" s="91"/>
      <c r="AG184" s="91"/>
      <c r="AH184" s="91"/>
      <c r="AI184" s="91"/>
    </row>
    <row r="185" spans="1:35" s="18" customFormat="1" ht="13.35" customHeight="1" x14ac:dyDescent="0.25">
      <c r="A185" s="91"/>
      <c r="B185" s="91"/>
      <c r="C185" s="91"/>
      <c r="D185" s="91"/>
      <c r="E185" s="91"/>
      <c r="F185" s="112"/>
      <c r="G185" s="112"/>
      <c r="H185" s="92"/>
      <c r="I185" s="91"/>
      <c r="J185" s="91"/>
      <c r="K185" s="91"/>
      <c r="L185" s="91"/>
      <c r="M185" s="91"/>
      <c r="N185" s="91"/>
      <c r="O185" s="91"/>
      <c r="P185" s="91"/>
      <c r="Q185" s="91"/>
      <c r="R185" s="91"/>
      <c r="S185" s="91"/>
      <c r="T185" s="91"/>
      <c r="U185" s="91"/>
      <c r="V185" s="91"/>
      <c r="W185" s="91"/>
      <c r="X185" s="91"/>
      <c r="Y185" s="91"/>
      <c r="Z185" s="91"/>
      <c r="AA185" s="91"/>
      <c r="AB185" s="91"/>
      <c r="AC185" s="91"/>
      <c r="AD185" s="91"/>
      <c r="AE185" s="91"/>
      <c r="AF185" s="91"/>
      <c r="AG185" s="91"/>
      <c r="AH185" s="91"/>
      <c r="AI185" s="91"/>
    </row>
    <row r="186" spans="1:35" s="18" customFormat="1" ht="13.35" customHeight="1" x14ac:dyDescent="0.25">
      <c r="A186" s="91"/>
      <c r="B186" s="91"/>
      <c r="C186" s="91"/>
      <c r="D186" s="91"/>
      <c r="E186" s="91"/>
      <c r="F186" s="112"/>
      <c r="G186" s="112"/>
      <c r="H186" s="92"/>
      <c r="I186" s="91"/>
      <c r="J186" s="91"/>
      <c r="K186" s="91"/>
      <c r="L186" s="91"/>
      <c r="M186" s="91"/>
      <c r="N186" s="91"/>
      <c r="O186" s="91"/>
      <c r="P186" s="91"/>
      <c r="Q186" s="91"/>
      <c r="R186" s="91"/>
      <c r="S186" s="91"/>
      <c r="T186" s="91"/>
      <c r="U186" s="91"/>
      <c r="V186" s="91"/>
      <c r="W186" s="91"/>
      <c r="X186" s="91"/>
      <c r="Y186" s="91"/>
      <c r="Z186" s="91"/>
      <c r="AA186" s="91"/>
      <c r="AB186" s="91"/>
      <c r="AC186" s="91"/>
      <c r="AD186" s="91"/>
      <c r="AE186" s="91"/>
      <c r="AF186" s="91"/>
      <c r="AG186" s="91"/>
      <c r="AH186" s="91"/>
      <c r="AI186" s="91"/>
    </row>
    <row r="187" spans="1:35" s="18" customFormat="1" ht="13.35" customHeight="1" x14ac:dyDescent="0.25">
      <c r="A187" s="91"/>
      <c r="B187" s="91"/>
      <c r="C187" s="91"/>
      <c r="D187" s="91"/>
      <c r="E187" s="91"/>
      <c r="F187" s="112"/>
      <c r="G187" s="112"/>
      <c r="H187" s="92"/>
      <c r="I187" s="91"/>
      <c r="J187" s="91"/>
      <c r="K187" s="91"/>
      <c r="L187" s="91"/>
      <c r="M187" s="91"/>
      <c r="N187" s="91"/>
      <c r="O187" s="91"/>
      <c r="P187" s="91"/>
      <c r="Q187" s="91"/>
      <c r="R187" s="91"/>
      <c r="S187" s="91"/>
      <c r="T187" s="91"/>
      <c r="U187" s="91"/>
      <c r="V187" s="91"/>
      <c r="W187" s="91"/>
      <c r="X187" s="91"/>
      <c r="Y187" s="91"/>
      <c r="Z187" s="91"/>
      <c r="AA187" s="91"/>
      <c r="AB187" s="91"/>
      <c r="AC187" s="91"/>
      <c r="AD187" s="91"/>
      <c r="AE187" s="91"/>
      <c r="AF187" s="91"/>
      <c r="AG187" s="91"/>
      <c r="AH187" s="91"/>
      <c r="AI187" s="91"/>
    </row>
    <row r="188" spans="1:35" s="18" customFormat="1" ht="13.35" customHeight="1" x14ac:dyDescent="0.25">
      <c r="A188" s="91"/>
      <c r="B188" s="91"/>
      <c r="C188" s="91"/>
      <c r="D188" s="91"/>
      <c r="E188" s="91"/>
      <c r="F188" s="112"/>
      <c r="G188" s="112"/>
      <c r="H188" s="92"/>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row>
    <row r="189" spans="1:35" s="18" customFormat="1" ht="13.35" customHeight="1" x14ac:dyDescent="0.25">
      <c r="A189" s="91"/>
      <c r="B189" s="91"/>
      <c r="C189" s="91"/>
      <c r="D189" s="91"/>
      <c r="E189" s="91"/>
      <c r="F189" s="112"/>
      <c r="G189" s="112"/>
      <c r="H189" s="92"/>
      <c r="I189" s="91"/>
      <c r="J189" s="91"/>
      <c r="K189" s="91"/>
      <c r="L189" s="91"/>
      <c r="M189" s="91"/>
      <c r="N189" s="91"/>
      <c r="O189" s="91"/>
      <c r="P189" s="91"/>
      <c r="Q189" s="91"/>
      <c r="R189" s="91"/>
      <c r="S189" s="91"/>
      <c r="T189" s="91"/>
      <c r="U189" s="91"/>
      <c r="V189" s="91"/>
      <c r="W189" s="91"/>
      <c r="X189" s="91"/>
      <c r="Y189" s="91"/>
      <c r="Z189" s="91"/>
      <c r="AA189" s="91"/>
      <c r="AB189" s="91"/>
      <c r="AC189" s="91"/>
      <c r="AD189" s="91"/>
      <c r="AE189" s="91"/>
      <c r="AF189" s="91"/>
      <c r="AG189" s="91"/>
      <c r="AH189" s="91"/>
      <c r="AI189" s="91"/>
    </row>
    <row r="190" spans="1:35" s="18" customFormat="1" ht="13.35" customHeight="1" x14ac:dyDescent="0.25">
      <c r="A190" s="91"/>
      <c r="B190" s="91"/>
      <c r="C190" s="91"/>
      <c r="D190" s="91"/>
      <c r="E190" s="91"/>
      <c r="F190" s="112"/>
      <c r="G190" s="112"/>
      <c r="H190" s="92"/>
      <c r="I190" s="91"/>
      <c r="J190" s="91"/>
      <c r="K190" s="91"/>
      <c r="L190" s="91"/>
      <c r="M190" s="91"/>
      <c r="N190" s="91"/>
      <c r="O190" s="91"/>
      <c r="P190" s="91"/>
      <c r="Q190" s="91"/>
      <c r="R190" s="91"/>
      <c r="S190" s="91"/>
      <c r="T190" s="91"/>
      <c r="U190" s="91"/>
      <c r="V190" s="91"/>
      <c r="W190" s="91"/>
      <c r="X190" s="91"/>
      <c r="Y190" s="91"/>
      <c r="Z190" s="91"/>
      <c r="AA190" s="91"/>
      <c r="AB190" s="91"/>
      <c r="AC190" s="91"/>
      <c r="AD190" s="91"/>
      <c r="AE190" s="91"/>
      <c r="AF190" s="91"/>
      <c r="AG190" s="91"/>
      <c r="AH190" s="91"/>
      <c r="AI190" s="91"/>
    </row>
    <row r="191" spans="1:35" s="18" customFormat="1" ht="13.35" customHeight="1" x14ac:dyDescent="0.25">
      <c r="A191" s="91"/>
      <c r="B191" s="91"/>
      <c r="C191" s="91"/>
      <c r="D191" s="91"/>
      <c r="E191" s="91"/>
      <c r="F191" s="112"/>
      <c r="G191" s="112"/>
      <c r="H191" s="92"/>
      <c r="I191" s="91"/>
      <c r="J191" s="91"/>
      <c r="K191" s="91"/>
      <c r="L191" s="91"/>
      <c r="M191" s="91"/>
      <c r="N191" s="91"/>
      <c r="O191" s="91"/>
      <c r="P191" s="91"/>
      <c r="Q191" s="91"/>
      <c r="R191" s="91"/>
      <c r="S191" s="91"/>
      <c r="T191" s="91"/>
      <c r="U191" s="91"/>
      <c r="V191" s="91"/>
      <c r="W191" s="91"/>
      <c r="X191" s="91"/>
      <c r="Y191" s="91"/>
      <c r="Z191" s="91"/>
      <c r="AA191" s="91"/>
      <c r="AB191" s="91"/>
      <c r="AC191" s="91"/>
      <c r="AD191" s="91"/>
      <c r="AE191" s="91"/>
      <c r="AF191" s="91"/>
      <c r="AG191" s="91"/>
      <c r="AH191" s="91"/>
      <c r="AI191" s="91"/>
    </row>
    <row r="192" spans="1:35" s="18" customFormat="1" ht="13.35" customHeight="1" x14ac:dyDescent="0.25">
      <c r="A192" s="91"/>
      <c r="B192" s="91"/>
      <c r="C192" s="91"/>
      <c r="D192" s="91"/>
      <c r="E192" s="91"/>
      <c r="F192" s="112"/>
      <c r="G192" s="112"/>
      <c r="H192" s="92"/>
      <c r="I192" s="91"/>
      <c r="J192" s="91"/>
      <c r="K192" s="91"/>
      <c r="L192" s="91"/>
      <c r="M192" s="91"/>
      <c r="N192" s="91"/>
      <c r="O192" s="91"/>
      <c r="P192" s="91"/>
      <c r="Q192" s="91"/>
      <c r="R192" s="91"/>
      <c r="S192" s="91"/>
      <c r="T192" s="91"/>
      <c r="U192" s="91"/>
      <c r="V192" s="91"/>
      <c r="W192" s="91"/>
      <c r="X192" s="91"/>
      <c r="Y192" s="91"/>
      <c r="Z192" s="91"/>
      <c r="AA192" s="91"/>
      <c r="AB192" s="91"/>
      <c r="AC192" s="91"/>
      <c r="AD192" s="91"/>
      <c r="AE192" s="91"/>
      <c r="AF192" s="91"/>
      <c r="AG192" s="91"/>
      <c r="AH192" s="91"/>
      <c r="AI192" s="91"/>
    </row>
    <row r="193" spans="1:35" s="18" customFormat="1" ht="13.35" customHeight="1" x14ac:dyDescent="0.25">
      <c r="A193" s="91"/>
      <c r="B193" s="91"/>
      <c r="C193" s="91"/>
      <c r="D193" s="91"/>
      <c r="E193" s="91"/>
      <c r="F193" s="112"/>
      <c r="G193" s="112"/>
      <c r="H193" s="92"/>
      <c r="I193" s="91"/>
      <c r="J193" s="91"/>
      <c r="K193" s="91"/>
      <c r="L193" s="91"/>
      <c r="M193" s="91"/>
      <c r="N193" s="91"/>
      <c r="O193" s="91"/>
      <c r="P193" s="91"/>
      <c r="Q193" s="91"/>
      <c r="R193" s="91"/>
      <c r="S193" s="91"/>
      <c r="T193" s="91"/>
      <c r="U193" s="91"/>
      <c r="V193" s="91"/>
      <c r="W193" s="91"/>
      <c r="X193" s="91"/>
      <c r="Y193" s="91"/>
      <c r="Z193" s="91"/>
      <c r="AA193" s="91"/>
      <c r="AB193" s="91"/>
      <c r="AC193" s="91"/>
      <c r="AD193" s="91"/>
      <c r="AE193" s="91"/>
      <c r="AF193" s="91"/>
      <c r="AG193" s="91"/>
      <c r="AH193" s="91"/>
      <c r="AI193" s="91"/>
    </row>
    <row r="194" spans="1:35" s="18" customFormat="1" ht="13.35" customHeight="1" x14ac:dyDescent="0.25">
      <c r="A194" s="91"/>
      <c r="B194" s="91"/>
      <c r="C194" s="91"/>
      <c r="D194" s="91"/>
      <c r="E194" s="91"/>
      <c r="F194" s="112"/>
      <c r="G194" s="112"/>
      <c r="H194" s="92"/>
      <c r="I194" s="91"/>
      <c r="J194" s="91"/>
      <c r="K194" s="91"/>
      <c r="L194" s="91"/>
      <c r="M194" s="91"/>
      <c r="N194" s="91"/>
      <c r="O194" s="91"/>
      <c r="P194" s="91"/>
      <c r="Q194" s="91"/>
      <c r="R194" s="91"/>
      <c r="S194" s="91"/>
      <c r="T194" s="91"/>
      <c r="U194" s="91"/>
      <c r="V194" s="91"/>
      <c r="W194" s="91"/>
      <c r="X194" s="91"/>
      <c r="Y194" s="91"/>
      <c r="Z194" s="91"/>
      <c r="AA194" s="91"/>
      <c r="AB194" s="91"/>
      <c r="AC194" s="91"/>
      <c r="AD194" s="91"/>
      <c r="AE194" s="91"/>
      <c r="AF194" s="91"/>
      <c r="AG194" s="91"/>
      <c r="AH194" s="91"/>
      <c r="AI194" s="91"/>
    </row>
    <row r="195" spans="1:35" s="18" customFormat="1" ht="13.35" customHeight="1" x14ac:dyDescent="0.25">
      <c r="A195" s="91"/>
      <c r="B195" s="91"/>
      <c r="C195" s="91"/>
      <c r="D195" s="91"/>
      <c r="E195" s="91"/>
      <c r="F195" s="112"/>
      <c r="G195" s="112"/>
      <c r="H195" s="92"/>
      <c r="I195" s="91"/>
      <c r="J195" s="91"/>
      <c r="K195" s="91"/>
      <c r="L195" s="91"/>
      <c r="M195" s="91"/>
      <c r="N195" s="91"/>
      <c r="O195" s="91"/>
      <c r="P195" s="91"/>
      <c r="Q195" s="91"/>
      <c r="R195" s="91"/>
      <c r="S195" s="91"/>
      <c r="T195" s="91"/>
      <c r="U195" s="91"/>
      <c r="V195" s="91"/>
      <c r="W195" s="91"/>
      <c r="X195" s="91"/>
      <c r="Y195" s="91"/>
      <c r="Z195" s="91"/>
      <c r="AA195" s="91"/>
      <c r="AB195" s="91"/>
      <c r="AC195" s="91"/>
      <c r="AD195" s="91"/>
      <c r="AE195" s="91"/>
      <c r="AF195" s="91"/>
      <c r="AG195" s="91"/>
      <c r="AH195" s="91"/>
      <c r="AI195" s="91"/>
    </row>
    <row r="196" spans="1:35" s="18" customFormat="1" ht="13.35" customHeight="1" x14ac:dyDescent="0.25">
      <c r="A196" s="91"/>
      <c r="B196" s="91"/>
      <c r="C196" s="91"/>
      <c r="D196" s="91"/>
      <c r="E196" s="91"/>
      <c r="F196" s="112"/>
      <c r="G196" s="112"/>
      <c r="H196" s="92"/>
      <c r="I196" s="91"/>
      <c r="J196" s="91"/>
      <c r="K196" s="91"/>
      <c r="L196" s="91"/>
      <c r="M196" s="91"/>
      <c r="N196" s="91"/>
      <c r="O196" s="91"/>
      <c r="P196" s="91"/>
      <c r="Q196" s="91"/>
      <c r="R196" s="91"/>
      <c r="S196" s="91"/>
      <c r="T196" s="91"/>
      <c r="U196" s="91"/>
      <c r="V196" s="91"/>
      <c r="W196" s="91"/>
      <c r="X196" s="91"/>
      <c r="Y196" s="91"/>
      <c r="Z196" s="91"/>
      <c r="AA196" s="91"/>
      <c r="AB196" s="91"/>
      <c r="AC196" s="91"/>
      <c r="AD196" s="91"/>
      <c r="AE196" s="91"/>
      <c r="AF196" s="91"/>
      <c r="AG196" s="91"/>
      <c r="AH196" s="91"/>
      <c r="AI196" s="91"/>
    </row>
    <row r="197" spans="1:35" s="18" customFormat="1" ht="13.35" customHeight="1" x14ac:dyDescent="0.25">
      <c r="A197" s="91"/>
      <c r="B197" s="91"/>
      <c r="C197" s="91"/>
      <c r="D197" s="91"/>
      <c r="E197" s="91"/>
      <c r="F197" s="112"/>
      <c r="G197" s="112"/>
      <c r="H197" s="92"/>
      <c r="I197" s="91"/>
      <c r="J197" s="91"/>
      <c r="K197" s="91"/>
      <c r="L197" s="91"/>
      <c r="M197" s="91"/>
      <c r="N197" s="91"/>
      <c r="O197" s="91"/>
      <c r="P197" s="91"/>
      <c r="Q197" s="91"/>
      <c r="R197" s="91"/>
      <c r="S197" s="91"/>
      <c r="T197" s="91"/>
      <c r="U197" s="91"/>
      <c r="V197" s="91"/>
      <c r="W197" s="91"/>
      <c r="X197" s="91"/>
      <c r="Y197" s="91"/>
      <c r="Z197" s="91"/>
      <c r="AA197" s="91"/>
      <c r="AB197" s="91"/>
      <c r="AC197" s="91"/>
      <c r="AD197" s="91"/>
      <c r="AE197" s="91"/>
      <c r="AF197" s="91"/>
      <c r="AG197" s="91"/>
      <c r="AH197" s="91"/>
      <c r="AI197" s="91"/>
    </row>
    <row r="198" spans="1:35" s="18" customFormat="1" ht="13.35" customHeight="1" x14ac:dyDescent="0.25">
      <c r="A198" s="91"/>
      <c r="B198" s="91"/>
      <c r="C198" s="91"/>
      <c r="D198" s="91"/>
      <c r="E198" s="91"/>
      <c r="F198" s="112"/>
      <c r="G198" s="112"/>
      <c r="H198" s="92"/>
      <c r="I198" s="91"/>
      <c r="J198" s="91"/>
      <c r="K198" s="91"/>
      <c r="L198" s="91"/>
      <c r="M198" s="91"/>
      <c r="N198" s="91"/>
      <c r="O198" s="91"/>
      <c r="P198" s="91"/>
      <c r="Q198" s="91"/>
      <c r="R198" s="91"/>
      <c r="S198" s="91"/>
      <c r="T198" s="91"/>
      <c r="U198" s="91"/>
      <c r="V198" s="91"/>
      <c r="W198" s="91"/>
      <c r="X198" s="91"/>
      <c r="Y198" s="91"/>
      <c r="Z198" s="91"/>
      <c r="AA198" s="91"/>
      <c r="AB198" s="91"/>
      <c r="AC198" s="91"/>
      <c r="AD198" s="91"/>
      <c r="AE198" s="91"/>
      <c r="AF198" s="91"/>
      <c r="AG198" s="91"/>
      <c r="AH198" s="91"/>
      <c r="AI198" s="91"/>
    </row>
    <row r="199" spans="1:35" s="18" customFormat="1" ht="13.35" customHeight="1" x14ac:dyDescent="0.25">
      <c r="A199" s="91"/>
      <c r="B199" s="91"/>
      <c r="C199" s="91"/>
      <c r="D199" s="91"/>
      <c r="E199" s="91"/>
      <c r="F199" s="112"/>
      <c r="G199" s="112"/>
      <c r="H199" s="92"/>
      <c r="I199" s="91"/>
      <c r="J199" s="91"/>
      <c r="K199" s="91"/>
      <c r="L199" s="91"/>
      <c r="M199" s="91"/>
      <c r="N199" s="91"/>
      <c r="O199" s="91"/>
      <c r="P199" s="91"/>
      <c r="Q199" s="91"/>
      <c r="R199" s="91"/>
      <c r="S199" s="91"/>
      <c r="T199" s="91"/>
      <c r="U199" s="91"/>
      <c r="V199" s="91"/>
      <c r="W199" s="91"/>
      <c r="X199" s="91"/>
      <c r="Y199" s="91"/>
      <c r="Z199" s="91"/>
      <c r="AA199" s="91"/>
      <c r="AB199" s="91"/>
      <c r="AC199" s="91"/>
      <c r="AD199" s="91"/>
      <c r="AE199" s="91"/>
      <c r="AF199" s="91"/>
      <c r="AG199" s="91"/>
      <c r="AH199" s="91"/>
      <c r="AI199" s="91"/>
    </row>
    <row r="200" spans="1:35" s="18" customFormat="1" ht="13.35" customHeight="1" x14ac:dyDescent="0.25">
      <c r="A200" s="91"/>
      <c r="B200" s="91"/>
      <c r="C200" s="91"/>
      <c r="D200" s="91"/>
      <c r="E200" s="91"/>
      <c r="F200" s="112"/>
      <c r="G200" s="112"/>
      <c r="H200" s="92"/>
      <c r="I200" s="91"/>
      <c r="J200" s="91"/>
      <c r="K200" s="91"/>
      <c r="L200" s="91"/>
      <c r="M200" s="91"/>
      <c r="N200" s="91"/>
      <c r="O200" s="91"/>
      <c r="P200" s="91"/>
      <c r="Q200" s="91"/>
      <c r="R200" s="91"/>
      <c r="S200" s="91"/>
      <c r="T200" s="91"/>
      <c r="U200" s="91"/>
      <c r="V200" s="91"/>
      <c r="W200" s="91"/>
      <c r="X200" s="91"/>
      <c r="Y200" s="91"/>
      <c r="Z200" s="91"/>
      <c r="AA200" s="91"/>
      <c r="AB200" s="91"/>
      <c r="AC200" s="91"/>
      <c r="AD200" s="91"/>
      <c r="AE200" s="91"/>
      <c r="AF200" s="91"/>
      <c r="AG200" s="91"/>
      <c r="AH200" s="91"/>
      <c r="AI200" s="91"/>
    </row>
    <row r="201" spans="1:35" s="18" customFormat="1" ht="13.35" customHeight="1" x14ac:dyDescent="0.25">
      <c r="A201" s="91"/>
      <c r="B201" s="91"/>
      <c r="C201" s="91"/>
      <c r="D201" s="91"/>
      <c r="E201" s="91"/>
      <c r="F201" s="112"/>
      <c r="G201" s="112"/>
      <c r="H201" s="92"/>
      <c r="I201" s="91"/>
      <c r="J201" s="91"/>
      <c r="K201" s="91"/>
      <c r="L201" s="91"/>
      <c r="M201" s="91"/>
      <c r="N201" s="91"/>
      <c r="O201" s="91"/>
      <c r="P201" s="91"/>
      <c r="Q201" s="91"/>
      <c r="R201" s="91"/>
      <c r="S201" s="91"/>
      <c r="T201" s="91"/>
      <c r="U201" s="91"/>
      <c r="V201" s="91"/>
      <c r="W201" s="91"/>
      <c r="X201" s="91"/>
      <c r="Y201" s="91"/>
      <c r="Z201" s="91"/>
      <c r="AA201" s="91"/>
      <c r="AB201" s="91"/>
      <c r="AC201" s="91"/>
      <c r="AD201" s="91"/>
      <c r="AE201" s="91"/>
      <c r="AF201" s="91"/>
      <c r="AG201" s="91"/>
      <c r="AH201" s="91"/>
      <c r="AI201" s="91"/>
    </row>
    <row r="202" spans="1:35" s="18" customFormat="1" ht="13.35" customHeight="1" x14ac:dyDescent="0.25">
      <c r="A202" s="91"/>
      <c r="B202" s="91"/>
      <c r="C202" s="91"/>
      <c r="D202" s="91"/>
      <c r="E202" s="91"/>
      <c r="F202" s="112"/>
      <c r="G202" s="112"/>
      <c r="H202" s="92"/>
      <c r="I202" s="91"/>
      <c r="J202" s="91"/>
      <c r="K202" s="91"/>
      <c r="L202" s="91"/>
      <c r="M202" s="91"/>
      <c r="N202" s="91"/>
      <c r="O202" s="91"/>
      <c r="P202" s="91"/>
      <c r="Q202" s="91"/>
      <c r="R202" s="91"/>
      <c r="S202" s="91"/>
      <c r="T202" s="91"/>
      <c r="U202" s="91"/>
      <c r="V202" s="91"/>
      <c r="W202" s="91"/>
      <c r="X202" s="91"/>
      <c r="Y202" s="91"/>
      <c r="Z202" s="91"/>
      <c r="AA202" s="91"/>
      <c r="AB202" s="91"/>
      <c r="AC202" s="91"/>
      <c r="AD202" s="91"/>
      <c r="AE202" s="91"/>
      <c r="AF202" s="91"/>
      <c r="AG202" s="91"/>
      <c r="AH202" s="91"/>
      <c r="AI202" s="91"/>
    </row>
    <row r="203" spans="1:35" s="18" customFormat="1" ht="13.35" customHeight="1" x14ac:dyDescent="0.25">
      <c r="A203" s="91"/>
      <c r="B203" s="91"/>
      <c r="C203" s="91"/>
      <c r="D203" s="91"/>
      <c r="E203" s="91"/>
      <c r="F203" s="112"/>
      <c r="G203" s="112"/>
      <c r="H203" s="92"/>
      <c r="I203" s="91"/>
      <c r="J203" s="91"/>
      <c r="K203" s="91"/>
      <c r="L203" s="91"/>
      <c r="M203" s="91"/>
      <c r="N203" s="91"/>
      <c r="O203" s="91"/>
      <c r="P203" s="91"/>
      <c r="Q203" s="91"/>
      <c r="R203" s="91"/>
      <c r="S203" s="91"/>
      <c r="T203" s="91"/>
      <c r="U203" s="91"/>
      <c r="V203" s="91"/>
      <c r="W203" s="91"/>
      <c r="X203" s="91"/>
      <c r="Y203" s="91"/>
      <c r="Z203" s="91"/>
      <c r="AA203" s="91"/>
      <c r="AB203" s="91"/>
      <c r="AC203" s="91"/>
      <c r="AD203" s="91"/>
      <c r="AE203" s="91"/>
      <c r="AF203" s="91"/>
      <c r="AG203" s="91"/>
      <c r="AH203" s="91"/>
      <c r="AI203" s="91"/>
    </row>
    <row r="204" spans="1:35" s="18" customFormat="1" ht="13.35" customHeight="1" x14ac:dyDescent="0.25">
      <c r="A204" s="91"/>
      <c r="B204" s="91"/>
      <c r="C204" s="91"/>
      <c r="D204" s="91"/>
      <c r="E204" s="91"/>
      <c r="F204" s="112"/>
      <c r="G204" s="112"/>
      <c r="H204" s="92"/>
      <c r="I204" s="91"/>
      <c r="J204" s="91"/>
      <c r="K204" s="91"/>
      <c r="L204" s="91"/>
      <c r="M204" s="91"/>
      <c r="N204" s="91"/>
      <c r="O204" s="91"/>
      <c r="P204" s="91"/>
      <c r="Q204" s="91"/>
      <c r="R204" s="91"/>
      <c r="S204" s="91"/>
      <c r="T204" s="91"/>
      <c r="U204" s="91"/>
      <c r="V204" s="91"/>
      <c r="W204" s="91"/>
      <c r="X204" s="91"/>
      <c r="Y204" s="91"/>
      <c r="Z204" s="91"/>
      <c r="AA204" s="91"/>
      <c r="AB204" s="91"/>
      <c r="AC204" s="91"/>
      <c r="AD204" s="91"/>
      <c r="AE204" s="91"/>
      <c r="AF204" s="91"/>
      <c r="AG204" s="91"/>
      <c r="AH204" s="91"/>
      <c r="AI204" s="91"/>
    </row>
    <row r="205" spans="1:35" s="18" customFormat="1" ht="13.35" customHeight="1" x14ac:dyDescent="0.25">
      <c r="A205" s="91"/>
      <c r="B205" s="91"/>
      <c r="C205" s="91"/>
      <c r="D205" s="91"/>
      <c r="E205" s="91"/>
      <c r="F205" s="112"/>
      <c r="G205" s="112"/>
      <c r="H205" s="92"/>
      <c r="I205" s="91"/>
      <c r="J205" s="91"/>
      <c r="K205" s="91"/>
      <c r="L205" s="91"/>
      <c r="M205" s="91"/>
      <c r="N205" s="91"/>
      <c r="O205" s="91"/>
      <c r="P205" s="91"/>
      <c r="Q205" s="91"/>
      <c r="R205" s="91"/>
      <c r="S205" s="91"/>
      <c r="T205" s="91"/>
      <c r="U205" s="91"/>
      <c r="V205" s="91"/>
      <c r="W205" s="91"/>
      <c r="X205" s="91"/>
      <c r="Y205" s="91"/>
      <c r="Z205" s="91"/>
      <c r="AA205" s="91"/>
      <c r="AB205" s="91"/>
      <c r="AC205" s="91"/>
      <c r="AD205" s="91"/>
      <c r="AE205" s="91"/>
      <c r="AF205" s="91"/>
      <c r="AG205" s="91"/>
      <c r="AH205" s="91"/>
      <c r="AI205" s="91"/>
    </row>
    <row r="206" spans="1:35" s="18" customFormat="1" ht="13.35" customHeight="1" x14ac:dyDescent="0.25">
      <c r="A206" s="91"/>
      <c r="B206" s="91"/>
      <c r="C206" s="91"/>
      <c r="D206" s="91"/>
      <c r="E206" s="91"/>
      <c r="F206" s="112"/>
      <c r="G206" s="112"/>
      <c r="H206" s="92"/>
      <c r="I206" s="91"/>
      <c r="J206" s="91"/>
      <c r="K206" s="91"/>
      <c r="L206" s="91"/>
      <c r="M206" s="91"/>
      <c r="N206" s="91"/>
      <c r="O206" s="91"/>
      <c r="P206" s="91"/>
      <c r="Q206" s="91"/>
      <c r="R206" s="91"/>
      <c r="S206" s="91"/>
      <c r="T206" s="91"/>
      <c r="U206" s="91"/>
      <c r="V206" s="91"/>
      <c r="W206" s="91"/>
      <c r="X206" s="91"/>
      <c r="Y206" s="91"/>
      <c r="Z206" s="91"/>
      <c r="AA206" s="91"/>
      <c r="AB206" s="91"/>
      <c r="AC206" s="91"/>
      <c r="AD206" s="91"/>
      <c r="AE206" s="91"/>
      <c r="AF206" s="91"/>
      <c r="AG206" s="91"/>
      <c r="AH206" s="91"/>
      <c r="AI206" s="91"/>
    </row>
    <row r="207" spans="1:35" s="18" customFormat="1" ht="13.35" customHeight="1" x14ac:dyDescent="0.25">
      <c r="A207" s="91"/>
      <c r="B207" s="91"/>
      <c r="C207" s="91"/>
      <c r="D207" s="91"/>
      <c r="E207" s="91"/>
      <c r="F207" s="112"/>
      <c r="G207" s="112"/>
      <c r="H207" s="92"/>
      <c r="I207" s="91"/>
      <c r="J207" s="91"/>
      <c r="K207" s="91"/>
      <c r="L207" s="91"/>
      <c r="M207" s="91"/>
      <c r="N207" s="91"/>
      <c r="O207" s="91"/>
      <c r="P207" s="91"/>
      <c r="Q207" s="91"/>
      <c r="R207" s="91"/>
      <c r="S207" s="91"/>
      <c r="T207" s="91"/>
      <c r="U207" s="91"/>
      <c r="V207" s="91"/>
      <c r="W207" s="91"/>
      <c r="X207" s="91"/>
      <c r="Y207" s="91"/>
      <c r="Z207" s="91"/>
      <c r="AA207" s="91"/>
      <c r="AB207" s="91"/>
      <c r="AC207" s="91"/>
      <c r="AD207" s="91"/>
      <c r="AE207" s="91"/>
      <c r="AF207" s="91"/>
      <c r="AG207" s="91"/>
      <c r="AH207" s="91"/>
      <c r="AI207" s="91"/>
    </row>
    <row r="208" spans="1:35" s="18" customFormat="1" ht="13.35" customHeight="1" x14ac:dyDescent="0.25">
      <c r="A208" s="91"/>
      <c r="B208" s="91"/>
      <c r="C208" s="91"/>
      <c r="D208" s="91"/>
      <c r="E208" s="91"/>
      <c r="F208" s="112"/>
      <c r="G208" s="112"/>
      <c r="H208" s="92"/>
      <c r="I208" s="91"/>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1"/>
    </row>
    <row r="209" spans="1:35" s="18" customFormat="1" ht="13.35" customHeight="1" x14ac:dyDescent="0.25">
      <c r="A209" s="91"/>
      <c r="B209" s="91"/>
      <c r="C209" s="91"/>
      <c r="D209" s="91"/>
      <c r="E209" s="91"/>
      <c r="F209" s="112"/>
      <c r="G209" s="112"/>
      <c r="H209" s="92"/>
      <c r="I209" s="91"/>
      <c r="J209" s="91"/>
      <c r="K209" s="91"/>
      <c r="L209" s="91"/>
      <c r="M209" s="91"/>
      <c r="N209" s="91"/>
      <c r="O209" s="91"/>
      <c r="P209" s="91"/>
      <c r="Q209" s="91"/>
      <c r="R209" s="91"/>
      <c r="S209" s="91"/>
      <c r="T209" s="91"/>
      <c r="U209" s="91"/>
      <c r="V209" s="91"/>
      <c r="W209" s="91"/>
      <c r="X209" s="91"/>
      <c r="Y209" s="91"/>
      <c r="Z209" s="91"/>
      <c r="AA209" s="91"/>
      <c r="AB209" s="91"/>
      <c r="AC209" s="91"/>
      <c r="AD209" s="91"/>
      <c r="AE209" s="91"/>
      <c r="AF209" s="91"/>
      <c r="AG209" s="91"/>
      <c r="AH209" s="91"/>
      <c r="AI209" s="91"/>
    </row>
    <row r="210" spans="1:35" s="18" customFormat="1" ht="13.35" customHeight="1" x14ac:dyDescent="0.25">
      <c r="A210" s="91"/>
      <c r="B210" s="91"/>
      <c r="C210" s="91"/>
      <c r="D210" s="91"/>
      <c r="E210" s="91"/>
      <c r="F210" s="112"/>
      <c r="G210" s="112"/>
      <c r="H210" s="92"/>
      <c r="I210" s="91"/>
      <c r="J210" s="91"/>
      <c r="K210" s="91"/>
      <c r="L210" s="91"/>
      <c r="M210" s="91"/>
      <c r="N210" s="91"/>
      <c r="O210" s="91"/>
      <c r="P210" s="91"/>
      <c r="Q210" s="91"/>
      <c r="R210" s="91"/>
      <c r="S210" s="91"/>
      <c r="T210" s="91"/>
      <c r="U210" s="91"/>
      <c r="V210" s="91"/>
      <c r="W210" s="91"/>
      <c r="X210" s="91"/>
      <c r="Y210" s="91"/>
      <c r="Z210" s="91"/>
      <c r="AA210" s="91"/>
      <c r="AB210" s="91"/>
      <c r="AC210" s="91"/>
      <c r="AD210" s="91"/>
      <c r="AE210" s="91"/>
      <c r="AF210" s="91"/>
      <c r="AG210" s="91"/>
      <c r="AH210" s="91"/>
      <c r="AI210" s="91"/>
    </row>
    <row r="211" spans="1:35" s="18" customFormat="1" ht="13.35" customHeight="1" x14ac:dyDescent="0.25">
      <c r="A211" s="91"/>
      <c r="B211" s="91"/>
      <c r="C211" s="91"/>
      <c r="D211" s="91"/>
      <c r="E211" s="91"/>
      <c r="F211" s="112"/>
      <c r="G211" s="112"/>
      <c r="H211" s="92"/>
      <c r="I211" s="91"/>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1"/>
    </row>
    <row r="212" spans="1:35" s="18" customFormat="1" ht="13.35" customHeight="1" x14ac:dyDescent="0.25">
      <c r="A212" s="91"/>
      <c r="B212" s="91"/>
      <c r="C212" s="91"/>
      <c r="D212" s="91"/>
      <c r="E212" s="91"/>
      <c r="F212" s="112"/>
      <c r="G212" s="112"/>
      <c r="H212" s="92"/>
      <c r="I212" s="91"/>
      <c r="J212" s="91"/>
      <c r="K212" s="91"/>
      <c r="L212" s="91"/>
      <c r="M212" s="91"/>
      <c r="N212" s="91"/>
      <c r="O212" s="91"/>
      <c r="P212" s="91"/>
      <c r="Q212" s="91"/>
      <c r="R212" s="91"/>
      <c r="S212" s="91"/>
      <c r="T212" s="91"/>
      <c r="U212" s="91"/>
      <c r="V212" s="91"/>
      <c r="W212" s="91"/>
      <c r="X212" s="91"/>
      <c r="Y212" s="91"/>
      <c r="Z212" s="91"/>
      <c r="AA212" s="91"/>
      <c r="AB212" s="91"/>
      <c r="AC212" s="91"/>
      <c r="AD212" s="91"/>
      <c r="AE212" s="91"/>
      <c r="AF212" s="91"/>
      <c r="AG212" s="91"/>
      <c r="AH212" s="91"/>
      <c r="AI212" s="91"/>
    </row>
    <row r="213" spans="1:35" s="18" customFormat="1" ht="13.35" customHeight="1" x14ac:dyDescent="0.25">
      <c r="A213" s="91"/>
      <c r="B213" s="91"/>
      <c r="C213" s="91"/>
      <c r="D213" s="91"/>
      <c r="E213" s="91"/>
      <c r="F213" s="112"/>
      <c r="G213" s="112"/>
      <c r="H213" s="92"/>
      <c r="I213" s="91"/>
      <c r="J213" s="91"/>
      <c r="K213" s="91"/>
      <c r="L213" s="91"/>
      <c r="M213" s="91"/>
      <c r="N213" s="91"/>
      <c r="O213" s="91"/>
      <c r="P213" s="91"/>
      <c r="Q213" s="91"/>
      <c r="R213" s="91"/>
      <c r="S213" s="91"/>
      <c r="T213" s="91"/>
      <c r="U213" s="91"/>
      <c r="V213" s="91"/>
      <c r="W213" s="91"/>
      <c r="X213" s="91"/>
      <c r="Y213" s="91"/>
      <c r="Z213" s="91"/>
      <c r="AA213" s="91"/>
      <c r="AB213" s="91"/>
      <c r="AC213" s="91"/>
      <c r="AD213" s="91"/>
      <c r="AE213" s="91"/>
      <c r="AF213" s="91"/>
      <c r="AG213" s="91"/>
      <c r="AH213" s="91"/>
      <c r="AI213" s="91"/>
    </row>
    <row r="214" spans="1:35" s="18" customFormat="1" ht="13.35" customHeight="1" x14ac:dyDescent="0.25">
      <c r="A214" s="91"/>
      <c r="B214" s="91"/>
      <c r="C214" s="91"/>
      <c r="D214" s="91"/>
      <c r="E214" s="91"/>
      <c r="F214" s="112"/>
      <c r="G214" s="112"/>
      <c r="H214" s="92"/>
      <c r="I214" s="91"/>
      <c r="J214" s="91"/>
      <c r="K214" s="91"/>
      <c r="L214" s="91"/>
      <c r="M214" s="91"/>
      <c r="N214" s="91"/>
      <c r="O214" s="91"/>
      <c r="P214" s="91"/>
      <c r="Q214" s="91"/>
      <c r="R214" s="91"/>
      <c r="S214" s="91"/>
      <c r="T214" s="91"/>
      <c r="U214" s="91"/>
      <c r="V214" s="91"/>
      <c r="W214" s="91"/>
      <c r="X214" s="91"/>
      <c r="Y214" s="91"/>
      <c r="Z214" s="91"/>
      <c r="AA214" s="91"/>
      <c r="AB214" s="91"/>
      <c r="AC214" s="91"/>
      <c r="AD214" s="91"/>
      <c r="AE214" s="91"/>
      <c r="AF214" s="91"/>
      <c r="AG214" s="91"/>
      <c r="AH214" s="91"/>
      <c r="AI214" s="91"/>
    </row>
    <row r="215" spans="1:35" s="18" customFormat="1" ht="13.35" customHeight="1" x14ac:dyDescent="0.25">
      <c r="A215" s="91"/>
      <c r="B215" s="91"/>
      <c r="C215" s="91"/>
      <c r="D215" s="91"/>
      <c r="E215" s="91"/>
      <c r="F215" s="112"/>
      <c r="G215" s="112"/>
      <c r="H215" s="92"/>
      <c r="I215" s="91"/>
      <c r="J215" s="91"/>
      <c r="K215" s="91"/>
      <c r="L215" s="91"/>
      <c r="M215" s="91"/>
      <c r="N215" s="91"/>
      <c r="O215" s="91"/>
      <c r="P215" s="91"/>
      <c r="Q215" s="91"/>
      <c r="R215" s="91"/>
      <c r="S215" s="91"/>
      <c r="T215" s="91"/>
      <c r="U215" s="91"/>
      <c r="V215" s="91"/>
      <c r="W215" s="91"/>
      <c r="X215" s="91"/>
      <c r="Y215" s="91"/>
      <c r="Z215" s="91"/>
      <c r="AA215" s="91"/>
      <c r="AB215" s="91"/>
      <c r="AC215" s="91"/>
      <c r="AD215" s="91"/>
      <c r="AE215" s="91"/>
      <c r="AF215" s="91"/>
      <c r="AG215" s="91"/>
      <c r="AH215" s="91"/>
      <c r="AI215" s="91"/>
    </row>
    <row r="216" spans="1:35" s="18" customFormat="1" ht="13.35" customHeight="1" x14ac:dyDescent="0.25">
      <c r="A216" s="91"/>
      <c r="B216" s="91"/>
      <c r="C216" s="91"/>
      <c r="D216" s="91"/>
      <c r="E216" s="91"/>
      <c r="F216" s="112"/>
      <c r="G216" s="112"/>
      <c r="H216" s="92"/>
      <c r="I216" s="91"/>
      <c r="J216" s="91"/>
      <c r="K216" s="91"/>
      <c r="L216" s="91"/>
      <c r="M216" s="91"/>
      <c r="N216" s="91"/>
      <c r="O216" s="91"/>
      <c r="P216" s="91"/>
      <c r="Q216" s="91"/>
      <c r="R216" s="91"/>
      <c r="S216" s="91"/>
      <c r="T216" s="91"/>
      <c r="U216" s="91"/>
      <c r="V216" s="91"/>
      <c r="W216" s="91"/>
      <c r="X216" s="91"/>
      <c r="Y216" s="91"/>
      <c r="Z216" s="91"/>
      <c r="AA216" s="91"/>
      <c r="AB216" s="91"/>
      <c r="AC216" s="91"/>
      <c r="AD216" s="91"/>
      <c r="AE216" s="91"/>
      <c r="AF216" s="91"/>
      <c r="AG216" s="91"/>
      <c r="AH216" s="91"/>
      <c r="AI216" s="91"/>
    </row>
    <row r="217" spans="1:35" s="18" customFormat="1" ht="13.35" customHeight="1" x14ac:dyDescent="0.25">
      <c r="A217" s="91"/>
      <c r="B217" s="91"/>
      <c r="C217" s="91"/>
      <c r="D217" s="91"/>
      <c r="E217" s="91"/>
      <c r="F217" s="112"/>
      <c r="G217" s="112"/>
      <c r="H217" s="92"/>
      <c r="I217" s="91"/>
      <c r="J217" s="91"/>
      <c r="K217" s="91"/>
      <c r="L217" s="91"/>
      <c r="M217" s="91"/>
      <c r="N217" s="91"/>
      <c r="O217" s="91"/>
      <c r="P217" s="91"/>
      <c r="Q217" s="91"/>
      <c r="R217" s="91"/>
      <c r="S217" s="91"/>
      <c r="T217" s="91"/>
      <c r="U217" s="91"/>
      <c r="V217" s="91"/>
      <c r="W217" s="91"/>
      <c r="X217" s="91"/>
      <c r="Y217" s="91"/>
      <c r="Z217" s="91"/>
      <c r="AA217" s="91"/>
      <c r="AB217" s="91"/>
      <c r="AC217" s="91"/>
      <c r="AD217" s="91"/>
      <c r="AE217" s="91"/>
      <c r="AF217" s="91"/>
      <c r="AG217" s="91"/>
      <c r="AH217" s="91"/>
      <c r="AI217" s="91"/>
    </row>
    <row r="218" spans="1:35" s="18" customFormat="1" ht="13.35" customHeight="1" x14ac:dyDescent="0.25">
      <c r="A218" s="91"/>
      <c r="B218" s="91"/>
      <c r="C218" s="91"/>
      <c r="D218" s="91"/>
      <c r="E218" s="91"/>
      <c r="F218" s="112"/>
      <c r="G218" s="112"/>
      <c r="H218" s="92"/>
      <c r="I218" s="91"/>
      <c r="J218" s="91"/>
      <c r="K218" s="91"/>
      <c r="L218" s="91"/>
      <c r="M218" s="91"/>
      <c r="N218" s="91"/>
      <c r="O218" s="91"/>
      <c r="P218" s="91"/>
      <c r="Q218" s="91"/>
      <c r="R218" s="91"/>
      <c r="S218" s="91"/>
      <c r="T218" s="91"/>
      <c r="U218" s="91"/>
      <c r="V218" s="91"/>
      <c r="W218" s="91"/>
      <c r="X218" s="91"/>
      <c r="Y218" s="91"/>
      <c r="Z218" s="91"/>
      <c r="AA218" s="91"/>
      <c r="AB218" s="91"/>
      <c r="AC218" s="91"/>
      <c r="AD218" s="91"/>
      <c r="AE218" s="91"/>
      <c r="AF218" s="91"/>
      <c r="AG218" s="91"/>
      <c r="AH218" s="91"/>
      <c r="AI218" s="91"/>
    </row>
    <row r="219" spans="1:35" s="18" customFormat="1" ht="13.35" customHeight="1" x14ac:dyDescent="0.25">
      <c r="A219" s="91"/>
      <c r="B219" s="91"/>
      <c r="C219" s="91"/>
      <c r="D219" s="91"/>
      <c r="E219" s="91"/>
      <c r="F219" s="112"/>
      <c r="G219" s="112"/>
      <c r="H219" s="92"/>
      <c r="I219" s="91"/>
      <c r="J219" s="91"/>
      <c r="K219" s="91"/>
      <c r="L219" s="91"/>
      <c r="M219" s="91"/>
      <c r="N219" s="91"/>
      <c r="O219" s="91"/>
      <c r="P219" s="91"/>
      <c r="Q219" s="91"/>
      <c r="R219" s="91"/>
      <c r="S219" s="91"/>
      <c r="T219" s="91"/>
      <c r="U219" s="91"/>
      <c r="V219" s="91"/>
      <c r="W219" s="91"/>
      <c r="X219" s="91"/>
      <c r="Y219" s="91"/>
      <c r="Z219" s="91"/>
      <c r="AA219" s="91"/>
      <c r="AB219" s="91"/>
      <c r="AC219" s="91"/>
      <c r="AD219" s="91"/>
      <c r="AE219" s="91"/>
      <c r="AF219" s="91"/>
      <c r="AG219" s="91"/>
      <c r="AH219" s="91"/>
      <c r="AI219" s="91"/>
    </row>
    <row r="220" spans="1:35" s="18" customFormat="1" ht="13.35" customHeight="1" x14ac:dyDescent="0.25">
      <c r="A220" s="91"/>
      <c r="B220" s="91"/>
      <c r="C220" s="91"/>
      <c r="D220" s="91"/>
      <c r="E220" s="91"/>
      <c r="F220" s="112"/>
      <c r="G220" s="112"/>
      <c r="H220" s="92"/>
      <c r="I220" s="91"/>
      <c r="J220" s="91"/>
      <c r="K220" s="91"/>
      <c r="L220" s="91"/>
      <c r="M220" s="91"/>
      <c r="N220" s="91"/>
      <c r="O220" s="91"/>
      <c r="P220" s="91"/>
      <c r="Q220" s="91"/>
      <c r="R220" s="91"/>
      <c r="S220" s="91"/>
      <c r="T220" s="91"/>
      <c r="U220" s="91"/>
      <c r="V220" s="91"/>
      <c r="W220" s="91"/>
      <c r="X220" s="91"/>
      <c r="Y220" s="91"/>
      <c r="Z220" s="91"/>
      <c r="AA220" s="91"/>
      <c r="AB220" s="91"/>
      <c r="AC220" s="91"/>
      <c r="AD220" s="91"/>
      <c r="AE220" s="91"/>
      <c r="AF220" s="91"/>
      <c r="AG220" s="91"/>
      <c r="AH220" s="91"/>
      <c r="AI220" s="91"/>
    </row>
    <row r="221" spans="1:35" s="18" customFormat="1" ht="13.35" customHeight="1" x14ac:dyDescent="0.25">
      <c r="A221" s="91"/>
      <c r="B221" s="91"/>
      <c r="C221" s="91"/>
      <c r="D221" s="91"/>
      <c r="E221" s="91"/>
      <c r="F221" s="112"/>
      <c r="G221" s="112"/>
      <c r="H221" s="92"/>
      <c r="I221" s="91"/>
      <c r="J221" s="91"/>
      <c r="K221" s="91"/>
      <c r="L221" s="91"/>
      <c r="M221" s="91"/>
      <c r="N221" s="91"/>
      <c r="O221" s="91"/>
      <c r="P221" s="91"/>
      <c r="Q221" s="91"/>
      <c r="R221" s="91"/>
      <c r="S221" s="91"/>
      <c r="T221" s="91"/>
      <c r="U221" s="91"/>
      <c r="V221" s="91"/>
      <c r="W221" s="91"/>
      <c r="X221" s="91"/>
      <c r="Y221" s="91"/>
      <c r="Z221" s="91"/>
      <c r="AA221" s="91"/>
      <c r="AB221" s="91"/>
      <c r="AC221" s="91"/>
      <c r="AD221" s="91"/>
      <c r="AE221" s="91"/>
      <c r="AF221" s="91"/>
      <c r="AG221" s="91"/>
      <c r="AH221" s="91"/>
      <c r="AI221" s="91"/>
    </row>
    <row r="222" spans="1:35" s="18" customFormat="1" ht="13.35" customHeight="1" x14ac:dyDescent="0.25">
      <c r="A222" s="91"/>
      <c r="B222" s="91"/>
      <c r="C222" s="91"/>
      <c r="D222" s="91"/>
      <c r="E222" s="91"/>
      <c r="F222" s="112"/>
      <c r="G222" s="112"/>
      <c r="H222" s="92"/>
      <c r="I222" s="91"/>
      <c r="J222" s="91"/>
      <c r="K222" s="91"/>
      <c r="L222" s="91"/>
      <c r="M222" s="91"/>
      <c r="N222" s="91"/>
      <c r="O222" s="91"/>
      <c r="P222" s="91"/>
      <c r="Q222" s="91"/>
      <c r="R222" s="91"/>
      <c r="S222" s="91"/>
      <c r="T222" s="91"/>
      <c r="U222" s="91"/>
      <c r="V222" s="91"/>
      <c r="W222" s="91"/>
      <c r="X222" s="91"/>
      <c r="Y222" s="91"/>
      <c r="Z222" s="91"/>
      <c r="AA222" s="91"/>
      <c r="AB222" s="91"/>
      <c r="AC222" s="91"/>
      <c r="AD222" s="91"/>
      <c r="AE222" s="91"/>
      <c r="AF222" s="91"/>
      <c r="AG222" s="91"/>
      <c r="AH222" s="91"/>
      <c r="AI222" s="91"/>
    </row>
    <row r="223" spans="1:35" s="18" customFormat="1" ht="13.35" customHeight="1" x14ac:dyDescent="0.25">
      <c r="A223" s="91"/>
      <c r="B223" s="91"/>
      <c r="C223" s="91"/>
      <c r="D223" s="91"/>
      <c r="E223" s="91"/>
      <c r="F223" s="112"/>
      <c r="G223" s="112"/>
      <c r="H223" s="92"/>
      <c r="I223" s="91"/>
      <c r="J223" s="91"/>
      <c r="K223" s="91"/>
      <c r="L223" s="91"/>
      <c r="M223" s="91"/>
      <c r="N223" s="91"/>
      <c r="O223" s="91"/>
      <c r="P223" s="91"/>
      <c r="Q223" s="91"/>
      <c r="R223" s="91"/>
      <c r="S223" s="91"/>
      <c r="T223" s="91"/>
      <c r="U223" s="91"/>
      <c r="V223" s="91"/>
      <c r="W223" s="91"/>
      <c r="X223" s="91"/>
      <c r="Y223" s="91"/>
      <c r="Z223" s="91"/>
      <c r="AA223" s="91"/>
      <c r="AB223" s="91"/>
      <c r="AC223" s="91"/>
      <c r="AD223" s="91"/>
      <c r="AE223" s="91"/>
      <c r="AF223" s="91"/>
      <c r="AG223" s="91"/>
      <c r="AH223" s="91"/>
      <c r="AI223" s="91"/>
    </row>
    <row r="224" spans="1:35" s="18" customFormat="1" ht="13.35" customHeight="1" x14ac:dyDescent="0.25">
      <c r="A224" s="91"/>
      <c r="B224" s="91"/>
      <c r="C224" s="91"/>
      <c r="D224" s="91"/>
      <c r="E224" s="91"/>
      <c r="F224" s="112"/>
      <c r="G224" s="112"/>
      <c r="H224" s="92"/>
      <c r="I224" s="91"/>
      <c r="J224" s="91"/>
      <c r="K224" s="91"/>
      <c r="L224" s="91"/>
      <c r="M224" s="91"/>
      <c r="N224" s="91"/>
      <c r="O224" s="91"/>
      <c r="P224" s="91"/>
      <c r="Q224" s="91"/>
      <c r="R224" s="91"/>
      <c r="S224" s="91"/>
      <c r="T224" s="91"/>
      <c r="U224" s="91"/>
      <c r="V224" s="91"/>
      <c r="W224" s="91"/>
      <c r="X224" s="91"/>
      <c r="Y224" s="91"/>
      <c r="Z224" s="91"/>
      <c r="AA224" s="91"/>
      <c r="AB224" s="91"/>
      <c r="AC224" s="91"/>
      <c r="AD224" s="91"/>
      <c r="AE224" s="91"/>
      <c r="AF224" s="91"/>
      <c r="AG224" s="91"/>
      <c r="AH224" s="91"/>
      <c r="AI224" s="91"/>
    </row>
    <row r="225" spans="1:35" s="18" customFormat="1" ht="13.35" customHeight="1" x14ac:dyDescent="0.25">
      <c r="A225" s="91"/>
      <c r="B225" s="91"/>
      <c r="C225" s="91"/>
      <c r="D225" s="91"/>
      <c r="E225" s="91"/>
      <c r="F225" s="112"/>
      <c r="G225" s="112"/>
      <c r="H225" s="92"/>
      <c r="I225" s="91"/>
      <c r="J225" s="91"/>
      <c r="K225" s="91"/>
      <c r="L225" s="91"/>
      <c r="M225" s="91"/>
      <c r="N225" s="91"/>
      <c r="O225" s="91"/>
      <c r="P225" s="91"/>
      <c r="Q225" s="91"/>
      <c r="R225" s="91"/>
      <c r="S225" s="91"/>
      <c r="T225" s="91"/>
      <c r="U225" s="91"/>
      <c r="V225" s="91"/>
      <c r="W225" s="91"/>
      <c r="X225" s="91"/>
      <c r="Y225" s="91"/>
      <c r="Z225" s="91"/>
      <c r="AA225" s="91"/>
      <c r="AB225" s="91"/>
      <c r="AC225" s="91"/>
      <c r="AD225" s="91"/>
      <c r="AE225" s="91"/>
      <c r="AF225" s="91"/>
      <c r="AG225" s="91"/>
      <c r="AH225" s="91"/>
      <c r="AI225" s="91"/>
    </row>
    <row r="226" spans="1:35" s="18" customFormat="1" ht="13.35" customHeight="1" x14ac:dyDescent="0.25">
      <c r="A226" s="91"/>
      <c r="B226" s="91"/>
      <c r="C226" s="91"/>
      <c r="D226" s="91"/>
      <c r="E226" s="91"/>
      <c r="F226" s="112"/>
      <c r="G226" s="112"/>
      <c r="H226" s="92"/>
      <c r="I226" s="91"/>
      <c r="J226" s="91"/>
      <c r="K226" s="91"/>
      <c r="L226" s="91"/>
      <c r="M226" s="91"/>
      <c r="N226" s="91"/>
      <c r="O226" s="91"/>
      <c r="P226" s="91"/>
      <c r="Q226" s="91"/>
      <c r="R226" s="91"/>
      <c r="S226" s="91"/>
      <c r="T226" s="91"/>
      <c r="U226" s="91"/>
      <c r="V226" s="91"/>
      <c r="W226" s="91"/>
      <c r="X226" s="91"/>
      <c r="Y226" s="91"/>
      <c r="Z226" s="91"/>
      <c r="AA226" s="91"/>
      <c r="AB226" s="91"/>
      <c r="AC226" s="91"/>
      <c r="AD226" s="91"/>
      <c r="AE226" s="91"/>
      <c r="AF226" s="91"/>
      <c r="AG226" s="91"/>
      <c r="AH226" s="91"/>
      <c r="AI226" s="91"/>
    </row>
    <row r="227" spans="1:35" s="18" customFormat="1" ht="13.35" customHeight="1" x14ac:dyDescent="0.25">
      <c r="A227" s="91"/>
      <c r="B227" s="91"/>
      <c r="C227" s="91"/>
      <c r="D227" s="91"/>
      <c r="E227" s="91"/>
      <c r="F227" s="112"/>
      <c r="G227" s="112"/>
      <c r="H227" s="92"/>
      <c r="I227" s="91"/>
      <c r="J227" s="91"/>
      <c r="K227" s="91"/>
      <c r="L227" s="91"/>
      <c r="M227" s="91"/>
      <c r="N227" s="91"/>
      <c r="O227" s="91"/>
      <c r="P227" s="91"/>
      <c r="Q227" s="91"/>
      <c r="R227" s="91"/>
      <c r="S227" s="91"/>
      <c r="T227" s="91"/>
      <c r="U227" s="91"/>
      <c r="V227" s="91"/>
      <c r="W227" s="91"/>
      <c r="X227" s="91"/>
      <c r="Y227" s="91"/>
      <c r="Z227" s="91"/>
      <c r="AA227" s="91"/>
      <c r="AB227" s="91"/>
      <c r="AC227" s="91"/>
      <c r="AD227" s="91"/>
      <c r="AE227" s="91"/>
      <c r="AF227" s="91"/>
      <c r="AG227" s="91"/>
      <c r="AH227" s="91"/>
      <c r="AI227" s="91"/>
    </row>
    <row r="228" spans="1:35" s="18" customFormat="1" ht="13.35" customHeight="1" x14ac:dyDescent="0.25">
      <c r="A228" s="91"/>
      <c r="B228" s="91"/>
      <c r="C228" s="91"/>
      <c r="D228" s="91"/>
      <c r="E228" s="91"/>
      <c r="F228" s="112"/>
      <c r="G228" s="112"/>
      <c r="H228" s="92"/>
      <c r="I228" s="91"/>
      <c r="J228" s="91"/>
      <c r="K228" s="91"/>
      <c r="L228" s="91"/>
      <c r="M228" s="91"/>
      <c r="N228" s="91"/>
      <c r="O228" s="91"/>
      <c r="P228" s="91"/>
      <c r="Q228" s="91"/>
      <c r="R228" s="91"/>
      <c r="S228" s="91"/>
      <c r="T228" s="91"/>
      <c r="U228" s="91"/>
      <c r="V228" s="91"/>
      <c r="W228" s="91"/>
      <c r="X228" s="91"/>
      <c r="Y228" s="91"/>
      <c r="Z228" s="91"/>
      <c r="AA228" s="91"/>
      <c r="AB228" s="91"/>
      <c r="AC228" s="91"/>
      <c r="AD228" s="91"/>
      <c r="AE228" s="91"/>
      <c r="AF228" s="91"/>
      <c r="AG228" s="91"/>
      <c r="AH228" s="91"/>
      <c r="AI228" s="91"/>
    </row>
    <row r="229" spans="1:35" s="18" customFormat="1" ht="13.35" customHeight="1" x14ac:dyDescent="0.25">
      <c r="A229" s="91"/>
      <c r="B229" s="91"/>
      <c r="C229" s="91"/>
      <c r="D229" s="91"/>
      <c r="E229" s="91"/>
      <c r="F229" s="112"/>
      <c r="G229" s="112"/>
      <c r="H229" s="92"/>
      <c r="I229" s="91"/>
      <c r="J229" s="91"/>
      <c r="K229" s="91"/>
      <c r="L229" s="91"/>
      <c r="M229" s="91"/>
      <c r="N229" s="91"/>
      <c r="O229" s="91"/>
      <c r="P229" s="91"/>
      <c r="Q229" s="91"/>
      <c r="R229" s="91"/>
      <c r="S229" s="91"/>
      <c r="T229" s="91"/>
      <c r="U229" s="91"/>
      <c r="V229" s="91"/>
      <c r="W229" s="91"/>
      <c r="X229" s="91"/>
      <c r="Y229" s="91"/>
      <c r="Z229" s="91"/>
      <c r="AA229" s="91"/>
      <c r="AB229" s="91"/>
      <c r="AC229" s="91"/>
      <c r="AD229" s="91"/>
      <c r="AE229" s="91"/>
      <c r="AF229" s="91"/>
      <c r="AG229" s="91"/>
      <c r="AH229" s="91"/>
      <c r="AI229" s="91"/>
    </row>
    <row r="230" spans="1:35" s="18" customFormat="1" ht="13.35" customHeight="1" x14ac:dyDescent="0.25">
      <c r="A230" s="91"/>
      <c r="B230" s="91"/>
      <c r="C230" s="91"/>
      <c r="D230" s="91"/>
      <c r="E230" s="91"/>
      <c r="F230" s="112"/>
      <c r="G230" s="112"/>
      <c r="H230" s="92"/>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row>
    <row r="231" spans="1:35" s="18" customFormat="1" ht="13.35" customHeight="1" x14ac:dyDescent="0.25">
      <c r="A231" s="91"/>
      <c r="B231" s="91"/>
      <c r="C231" s="91"/>
      <c r="D231" s="91"/>
      <c r="E231" s="91"/>
      <c r="F231" s="112"/>
      <c r="G231" s="112"/>
      <c r="H231" s="92"/>
      <c r="I231" s="91"/>
      <c r="J231" s="91"/>
      <c r="K231" s="91"/>
      <c r="L231" s="91"/>
      <c r="M231" s="91"/>
      <c r="N231" s="91"/>
      <c r="O231" s="91"/>
      <c r="P231" s="91"/>
      <c r="Q231" s="91"/>
      <c r="R231" s="91"/>
      <c r="S231" s="91"/>
      <c r="T231" s="91"/>
      <c r="U231" s="91"/>
      <c r="V231" s="91"/>
      <c r="W231" s="91"/>
      <c r="X231" s="91"/>
      <c r="Y231" s="91"/>
      <c r="Z231" s="91"/>
      <c r="AA231" s="91"/>
      <c r="AB231" s="91"/>
      <c r="AC231" s="91"/>
      <c r="AD231" s="91"/>
      <c r="AE231" s="91"/>
      <c r="AF231" s="91"/>
      <c r="AG231" s="91"/>
      <c r="AH231" s="91"/>
      <c r="AI231" s="91"/>
    </row>
    <row r="232" spans="1:35" s="18" customFormat="1" ht="13.35" customHeight="1" x14ac:dyDescent="0.25">
      <c r="A232" s="91"/>
      <c r="B232" s="91"/>
      <c r="C232" s="91"/>
      <c r="D232" s="91"/>
      <c r="E232" s="91"/>
      <c r="F232" s="112"/>
      <c r="G232" s="112"/>
      <c r="H232" s="92"/>
      <c r="I232" s="91"/>
      <c r="J232" s="91"/>
      <c r="K232" s="91"/>
      <c r="L232" s="91"/>
      <c r="M232" s="91"/>
      <c r="N232" s="91"/>
      <c r="O232" s="91"/>
      <c r="P232" s="91"/>
      <c r="Q232" s="91"/>
      <c r="R232" s="91"/>
      <c r="S232" s="91"/>
      <c r="T232" s="91"/>
      <c r="U232" s="91"/>
      <c r="V232" s="91"/>
      <c r="W232" s="91"/>
      <c r="X232" s="91"/>
      <c r="Y232" s="91"/>
      <c r="Z232" s="91"/>
      <c r="AA232" s="91"/>
      <c r="AB232" s="91"/>
      <c r="AC232" s="91"/>
      <c r="AD232" s="91"/>
      <c r="AE232" s="91"/>
      <c r="AF232" s="91"/>
      <c r="AG232" s="91"/>
      <c r="AH232" s="91"/>
      <c r="AI232" s="91"/>
    </row>
    <row r="233" spans="1:35" s="18" customFormat="1" ht="13.35" customHeight="1" x14ac:dyDescent="0.25">
      <c r="A233" s="91"/>
      <c r="B233" s="91"/>
      <c r="C233" s="91"/>
      <c r="D233" s="91"/>
      <c r="E233" s="91"/>
      <c r="F233" s="112"/>
      <c r="G233" s="112"/>
      <c r="H233" s="92"/>
      <c r="I233" s="91"/>
      <c r="J233" s="91"/>
      <c r="K233" s="91"/>
      <c r="L233" s="91"/>
      <c r="M233" s="91"/>
      <c r="N233" s="91"/>
      <c r="O233" s="91"/>
      <c r="P233" s="91"/>
      <c r="Q233" s="91"/>
      <c r="R233" s="91"/>
      <c r="S233" s="91"/>
      <c r="T233" s="91"/>
      <c r="U233" s="91"/>
      <c r="V233" s="91"/>
      <c r="W233" s="91"/>
      <c r="X233" s="91"/>
      <c r="Y233" s="91"/>
      <c r="Z233" s="91"/>
      <c r="AA233" s="91"/>
      <c r="AB233" s="91"/>
      <c r="AC233" s="91"/>
      <c r="AD233" s="91"/>
      <c r="AE233" s="91"/>
      <c r="AF233" s="91"/>
      <c r="AG233" s="91"/>
      <c r="AH233" s="91"/>
      <c r="AI233" s="91"/>
    </row>
    <row r="234" spans="1:35" s="18" customFormat="1" ht="13.35" customHeight="1" x14ac:dyDescent="0.25">
      <c r="A234" s="91"/>
      <c r="B234" s="91"/>
      <c r="C234" s="91"/>
      <c r="D234" s="91"/>
      <c r="E234" s="91"/>
      <c r="F234" s="112"/>
      <c r="G234" s="112"/>
      <c r="H234" s="92"/>
      <c r="I234" s="91"/>
      <c r="J234" s="91"/>
      <c r="K234" s="91"/>
      <c r="L234" s="91"/>
      <c r="M234" s="91"/>
      <c r="N234" s="91"/>
      <c r="O234" s="91"/>
      <c r="P234" s="91"/>
      <c r="Q234" s="91"/>
      <c r="R234" s="91"/>
      <c r="S234" s="91"/>
      <c r="T234" s="91"/>
      <c r="U234" s="91"/>
      <c r="V234" s="91"/>
      <c r="W234" s="91"/>
      <c r="X234" s="91"/>
      <c r="Y234" s="91"/>
      <c r="Z234" s="91"/>
      <c r="AA234" s="91"/>
      <c r="AB234" s="91"/>
      <c r="AC234" s="91"/>
      <c r="AD234" s="91"/>
      <c r="AE234" s="91"/>
      <c r="AF234" s="91"/>
      <c r="AG234" s="91"/>
      <c r="AH234" s="91"/>
      <c r="AI234" s="91"/>
    </row>
    <row r="235" spans="1:35" s="18" customFormat="1" ht="13.35" customHeight="1" x14ac:dyDescent="0.25">
      <c r="A235" s="91"/>
      <c r="B235" s="91"/>
      <c r="C235" s="91"/>
      <c r="D235" s="91"/>
      <c r="E235" s="91"/>
      <c r="F235" s="112"/>
      <c r="G235" s="112"/>
      <c r="H235" s="92"/>
      <c r="I235" s="91"/>
      <c r="J235" s="91"/>
      <c r="K235" s="91"/>
      <c r="L235" s="91"/>
      <c r="M235" s="91"/>
      <c r="N235" s="91"/>
      <c r="O235" s="91"/>
      <c r="P235" s="91"/>
      <c r="Q235" s="91"/>
      <c r="R235" s="91"/>
      <c r="S235" s="91"/>
      <c r="T235" s="91"/>
      <c r="U235" s="91"/>
      <c r="V235" s="91"/>
      <c r="W235" s="91"/>
      <c r="X235" s="91"/>
      <c r="Y235" s="91"/>
      <c r="Z235" s="91"/>
      <c r="AA235" s="91"/>
      <c r="AB235" s="91"/>
      <c r="AC235" s="91"/>
      <c r="AD235" s="91"/>
      <c r="AE235" s="91"/>
      <c r="AF235" s="91"/>
      <c r="AG235" s="91"/>
      <c r="AH235" s="91"/>
      <c r="AI235" s="91"/>
    </row>
    <row r="236" spans="1:35" s="18" customFormat="1" ht="13.35" customHeight="1" x14ac:dyDescent="0.25">
      <c r="A236" s="91"/>
      <c r="B236" s="91"/>
      <c r="C236" s="91"/>
      <c r="D236" s="91"/>
      <c r="E236" s="91"/>
      <c r="F236" s="112"/>
      <c r="G236" s="112"/>
      <c r="H236" s="92"/>
      <c r="I236" s="91"/>
      <c r="J236" s="91"/>
      <c r="K236" s="91"/>
      <c r="L236" s="91"/>
      <c r="M236" s="91"/>
      <c r="N236" s="91"/>
      <c r="O236" s="91"/>
      <c r="P236" s="91"/>
      <c r="Q236" s="91"/>
      <c r="R236" s="91"/>
      <c r="S236" s="91"/>
      <c r="T236" s="91"/>
      <c r="U236" s="91"/>
      <c r="V236" s="91"/>
      <c r="W236" s="91"/>
      <c r="X236" s="91"/>
      <c r="Y236" s="91"/>
      <c r="Z236" s="91"/>
      <c r="AA236" s="91"/>
      <c r="AB236" s="91"/>
      <c r="AC236" s="91"/>
      <c r="AD236" s="91"/>
      <c r="AE236" s="91"/>
      <c r="AF236" s="91"/>
      <c r="AG236" s="91"/>
      <c r="AH236" s="91"/>
      <c r="AI236" s="91"/>
    </row>
    <row r="237" spans="1:35" s="18" customFormat="1" ht="13.35" customHeight="1" x14ac:dyDescent="0.25">
      <c r="A237" s="91"/>
      <c r="B237" s="91"/>
      <c r="C237" s="91"/>
      <c r="D237" s="91"/>
      <c r="E237" s="91"/>
      <c r="F237" s="112"/>
      <c r="G237" s="112"/>
      <c r="H237" s="92"/>
      <c r="I237" s="91"/>
      <c r="J237" s="91"/>
      <c r="K237" s="91"/>
      <c r="L237" s="91"/>
      <c r="M237" s="91"/>
      <c r="N237" s="91"/>
      <c r="O237" s="91"/>
      <c r="P237" s="91"/>
      <c r="Q237" s="91"/>
      <c r="R237" s="91"/>
      <c r="S237" s="91"/>
      <c r="T237" s="91"/>
      <c r="U237" s="91"/>
      <c r="V237" s="91"/>
      <c r="W237" s="91"/>
      <c r="X237" s="91"/>
      <c r="Y237" s="91"/>
      <c r="Z237" s="91"/>
      <c r="AA237" s="91"/>
      <c r="AB237" s="91"/>
      <c r="AC237" s="91"/>
      <c r="AD237" s="91"/>
      <c r="AE237" s="91"/>
      <c r="AF237" s="91"/>
      <c r="AG237" s="91"/>
      <c r="AH237" s="91"/>
      <c r="AI237" s="91"/>
    </row>
    <row r="238" spans="1:35" s="18" customFormat="1" ht="13.35" customHeight="1" x14ac:dyDescent="0.25">
      <c r="A238" s="91"/>
      <c r="B238" s="91"/>
      <c r="C238" s="91"/>
      <c r="D238" s="91"/>
      <c r="E238" s="91"/>
      <c r="F238" s="112"/>
      <c r="G238" s="112"/>
      <c r="H238" s="92"/>
      <c r="I238" s="91"/>
      <c r="J238" s="91"/>
      <c r="K238" s="91"/>
      <c r="L238" s="91"/>
      <c r="M238" s="91"/>
      <c r="N238" s="91"/>
      <c r="O238" s="91"/>
      <c r="P238" s="91"/>
      <c r="Q238" s="91"/>
      <c r="R238" s="91"/>
      <c r="S238" s="91"/>
      <c r="T238" s="91"/>
      <c r="U238" s="91"/>
      <c r="V238" s="91"/>
      <c r="W238" s="91"/>
      <c r="X238" s="91"/>
      <c r="Y238" s="91"/>
      <c r="Z238" s="91"/>
      <c r="AA238" s="91"/>
      <c r="AB238" s="91"/>
      <c r="AC238" s="91"/>
      <c r="AD238" s="91"/>
      <c r="AE238" s="91"/>
      <c r="AF238" s="91"/>
      <c r="AG238" s="91"/>
      <c r="AH238" s="91"/>
      <c r="AI238" s="91"/>
    </row>
    <row r="239" spans="1:35" s="18" customFormat="1" ht="13.35" customHeight="1" x14ac:dyDescent="0.25">
      <c r="A239" s="91"/>
      <c r="B239" s="91"/>
      <c r="C239" s="91"/>
      <c r="D239" s="91"/>
      <c r="E239" s="91"/>
      <c r="F239" s="112"/>
      <c r="G239" s="112"/>
      <c r="H239" s="92"/>
      <c r="I239" s="91"/>
      <c r="J239" s="91"/>
      <c r="K239" s="91"/>
      <c r="L239" s="91"/>
      <c r="M239" s="91"/>
      <c r="N239" s="91"/>
      <c r="O239" s="91"/>
      <c r="P239" s="91"/>
      <c r="Q239" s="91"/>
      <c r="R239" s="91"/>
      <c r="S239" s="91"/>
      <c r="T239" s="91"/>
      <c r="U239" s="91"/>
      <c r="V239" s="91"/>
      <c r="W239" s="91"/>
      <c r="X239" s="91"/>
      <c r="Y239" s="91"/>
      <c r="Z239" s="91"/>
      <c r="AA239" s="91"/>
      <c r="AB239" s="91"/>
      <c r="AC239" s="91"/>
      <c r="AD239" s="91"/>
      <c r="AE239" s="91"/>
      <c r="AF239" s="91"/>
      <c r="AG239" s="91"/>
      <c r="AH239" s="91"/>
      <c r="AI239" s="91"/>
    </row>
    <row r="240" spans="1:35" s="18" customFormat="1" ht="13.35" customHeight="1" x14ac:dyDescent="0.25">
      <c r="A240" s="91"/>
      <c r="B240" s="91"/>
      <c r="C240" s="91"/>
      <c r="D240" s="91"/>
      <c r="E240" s="91"/>
      <c r="F240" s="112"/>
      <c r="G240" s="112"/>
      <c r="H240" s="92"/>
      <c r="I240" s="91"/>
      <c r="J240" s="91"/>
      <c r="K240" s="91"/>
      <c r="L240" s="91"/>
      <c r="M240" s="91"/>
      <c r="N240" s="91"/>
      <c r="O240" s="91"/>
      <c r="P240" s="91"/>
      <c r="Q240" s="91"/>
      <c r="R240" s="91"/>
      <c r="S240" s="91"/>
      <c r="T240" s="91"/>
      <c r="U240" s="91"/>
      <c r="V240" s="91"/>
      <c r="W240" s="91"/>
      <c r="X240" s="91"/>
      <c r="Y240" s="91"/>
      <c r="Z240" s="91"/>
      <c r="AA240" s="91"/>
      <c r="AB240" s="91"/>
      <c r="AC240" s="91"/>
      <c r="AD240" s="91"/>
      <c r="AE240" s="91"/>
      <c r="AF240" s="91"/>
      <c r="AG240" s="91"/>
      <c r="AH240" s="91"/>
      <c r="AI240" s="91"/>
    </row>
    <row r="241" spans="1:35" s="18" customFormat="1" ht="13.35" customHeight="1" x14ac:dyDescent="0.25">
      <c r="A241" s="91"/>
      <c r="B241" s="91"/>
      <c r="C241" s="91"/>
      <c r="D241" s="91"/>
      <c r="E241" s="91"/>
      <c r="F241" s="112"/>
      <c r="G241" s="112"/>
      <c r="H241" s="92"/>
      <c r="I241" s="91"/>
      <c r="J241" s="91"/>
      <c r="K241" s="91"/>
      <c r="L241" s="91"/>
      <c r="M241" s="91"/>
      <c r="N241" s="91"/>
      <c r="O241" s="91"/>
      <c r="P241" s="91"/>
      <c r="Q241" s="91"/>
      <c r="R241" s="91"/>
      <c r="S241" s="91"/>
      <c r="T241" s="91"/>
      <c r="U241" s="91"/>
      <c r="V241" s="91"/>
      <c r="W241" s="91"/>
      <c r="X241" s="91"/>
      <c r="Y241" s="91"/>
      <c r="Z241" s="91"/>
      <c r="AA241" s="91"/>
      <c r="AB241" s="91"/>
      <c r="AC241" s="91"/>
      <c r="AD241" s="91"/>
      <c r="AE241" s="91"/>
      <c r="AF241" s="91"/>
      <c r="AG241" s="91"/>
      <c r="AH241" s="91"/>
      <c r="AI241" s="91"/>
    </row>
    <row r="242" spans="1:35" s="18" customFormat="1" ht="13.35" customHeight="1" x14ac:dyDescent="0.25">
      <c r="A242" s="91"/>
      <c r="B242" s="91"/>
      <c r="C242" s="91"/>
      <c r="D242" s="91"/>
      <c r="E242" s="91"/>
      <c r="F242" s="112"/>
      <c r="G242" s="112"/>
      <c r="H242" s="92"/>
      <c r="I242" s="91"/>
      <c r="J242" s="91"/>
      <c r="K242" s="91"/>
      <c r="L242" s="91"/>
      <c r="M242" s="91"/>
      <c r="N242" s="91"/>
      <c r="O242" s="91"/>
      <c r="P242" s="91"/>
      <c r="Q242" s="91"/>
      <c r="R242" s="91"/>
      <c r="S242" s="91"/>
      <c r="T242" s="91"/>
      <c r="U242" s="91"/>
      <c r="V242" s="91"/>
      <c r="W242" s="91"/>
      <c r="X242" s="91"/>
      <c r="Y242" s="91"/>
      <c r="Z242" s="91"/>
      <c r="AA242" s="91"/>
      <c r="AB242" s="91"/>
      <c r="AC242" s="91"/>
      <c r="AD242" s="91"/>
      <c r="AE242" s="91"/>
      <c r="AF242" s="91"/>
      <c r="AG242" s="91"/>
      <c r="AH242" s="91"/>
      <c r="AI242" s="91"/>
    </row>
    <row r="243" spans="1:35" s="18" customFormat="1" ht="13.35" customHeight="1" x14ac:dyDescent="0.25">
      <c r="A243" s="91"/>
      <c r="B243" s="91"/>
      <c r="C243" s="91"/>
      <c r="D243" s="91"/>
      <c r="E243" s="91"/>
      <c r="F243" s="112"/>
      <c r="G243" s="112"/>
      <c r="H243" s="92"/>
      <c r="I243" s="91"/>
      <c r="J243" s="91"/>
      <c r="K243" s="91"/>
      <c r="L243" s="91"/>
      <c r="M243" s="91"/>
      <c r="N243" s="91"/>
      <c r="O243" s="91"/>
      <c r="P243" s="91"/>
      <c r="Q243" s="91"/>
      <c r="R243" s="91"/>
      <c r="S243" s="91"/>
      <c r="T243" s="91"/>
      <c r="U243" s="91"/>
      <c r="V243" s="91"/>
      <c r="W243" s="91"/>
      <c r="X243" s="91"/>
      <c r="Y243" s="91"/>
      <c r="Z243" s="91"/>
      <c r="AA243" s="91"/>
      <c r="AB243" s="91"/>
      <c r="AC243" s="91"/>
      <c r="AD243" s="91"/>
      <c r="AE243" s="91"/>
      <c r="AF243" s="91"/>
      <c r="AG243" s="91"/>
      <c r="AH243" s="91"/>
      <c r="AI243" s="91"/>
    </row>
    <row r="244" spans="1:35" s="18" customFormat="1" ht="13.35" customHeight="1" x14ac:dyDescent="0.25">
      <c r="A244" s="91"/>
      <c r="B244" s="91"/>
      <c r="C244" s="91"/>
      <c r="D244" s="91"/>
      <c r="E244" s="91"/>
      <c r="F244" s="112"/>
      <c r="G244" s="112"/>
      <c r="H244" s="92"/>
      <c r="I244" s="91"/>
      <c r="J244" s="91"/>
      <c r="K244" s="91"/>
      <c r="L244" s="91"/>
      <c r="M244" s="91"/>
      <c r="N244" s="91"/>
      <c r="O244" s="91"/>
      <c r="P244" s="91"/>
      <c r="Q244" s="91"/>
      <c r="R244" s="91"/>
      <c r="S244" s="91"/>
      <c r="T244" s="91"/>
      <c r="U244" s="91"/>
      <c r="V244" s="91"/>
      <c r="W244" s="91"/>
      <c r="X244" s="91"/>
      <c r="Y244" s="91"/>
      <c r="Z244" s="91"/>
      <c r="AA244" s="91"/>
      <c r="AB244" s="91"/>
      <c r="AC244" s="91"/>
      <c r="AD244" s="91"/>
      <c r="AE244" s="91"/>
      <c r="AF244" s="91"/>
      <c r="AG244" s="91"/>
      <c r="AH244" s="91"/>
      <c r="AI244" s="91"/>
    </row>
    <row r="245" spans="1:35" s="18" customFormat="1" ht="13.35" customHeight="1" x14ac:dyDescent="0.25">
      <c r="A245" s="91"/>
      <c r="B245" s="91"/>
      <c r="C245" s="91"/>
      <c r="D245" s="91"/>
      <c r="E245" s="91"/>
      <c r="F245" s="112"/>
      <c r="G245" s="112"/>
      <c r="H245" s="92"/>
      <c r="I245" s="91"/>
      <c r="J245" s="91"/>
      <c r="K245" s="91"/>
      <c r="L245" s="91"/>
      <c r="M245" s="91"/>
      <c r="N245" s="91"/>
      <c r="O245" s="91"/>
      <c r="P245" s="91"/>
      <c r="Q245" s="91"/>
      <c r="R245" s="91"/>
      <c r="S245" s="91"/>
      <c r="T245" s="91"/>
      <c r="U245" s="91"/>
      <c r="V245" s="91"/>
      <c r="W245" s="91"/>
      <c r="X245" s="91"/>
      <c r="Y245" s="91"/>
      <c r="Z245" s="91"/>
      <c r="AA245" s="91"/>
      <c r="AB245" s="91"/>
      <c r="AC245" s="91"/>
      <c r="AD245" s="91"/>
      <c r="AE245" s="91"/>
      <c r="AF245" s="91"/>
      <c r="AG245" s="91"/>
      <c r="AH245" s="91"/>
      <c r="AI245" s="91"/>
    </row>
    <row r="246" spans="1:35" s="18" customFormat="1" ht="13.35" customHeight="1" x14ac:dyDescent="0.25">
      <c r="A246" s="91"/>
      <c r="B246" s="91"/>
      <c r="C246" s="91"/>
      <c r="D246" s="91"/>
      <c r="E246" s="91"/>
      <c r="F246" s="112"/>
      <c r="G246" s="112"/>
      <c r="H246" s="92"/>
      <c r="I246" s="91"/>
      <c r="J246" s="91"/>
      <c r="K246" s="91"/>
      <c r="L246" s="91"/>
      <c r="M246" s="91"/>
      <c r="N246" s="91"/>
      <c r="O246" s="91"/>
      <c r="P246" s="91"/>
      <c r="Q246" s="91"/>
      <c r="R246" s="91"/>
      <c r="S246" s="91"/>
      <c r="T246" s="91"/>
      <c r="U246" s="91"/>
      <c r="V246" s="91"/>
      <c r="W246" s="91"/>
      <c r="X246" s="91"/>
      <c r="Y246" s="91"/>
      <c r="Z246" s="91"/>
      <c r="AA246" s="91"/>
      <c r="AB246" s="91"/>
      <c r="AC246" s="91"/>
      <c r="AD246" s="91"/>
      <c r="AE246" s="91"/>
      <c r="AF246" s="91"/>
      <c r="AG246" s="91"/>
      <c r="AH246" s="91"/>
      <c r="AI246" s="91"/>
    </row>
    <row r="247" spans="1:35" s="18" customFormat="1" ht="13.35" customHeight="1" x14ac:dyDescent="0.25">
      <c r="A247" s="91"/>
      <c r="B247" s="91"/>
      <c r="C247" s="91"/>
      <c r="D247" s="91"/>
      <c r="E247" s="91"/>
      <c r="F247" s="112"/>
      <c r="G247" s="112"/>
      <c r="H247" s="92"/>
      <c r="I247" s="91"/>
      <c r="J247" s="91"/>
      <c r="K247" s="91"/>
      <c r="L247" s="91"/>
      <c r="M247" s="91"/>
      <c r="N247" s="91"/>
      <c r="O247" s="91"/>
      <c r="P247" s="91"/>
      <c r="Q247" s="91"/>
      <c r="R247" s="91"/>
      <c r="S247" s="91"/>
      <c r="T247" s="91"/>
      <c r="U247" s="91"/>
      <c r="V247" s="91"/>
      <c r="W247" s="91"/>
      <c r="X247" s="91"/>
      <c r="Y247" s="91"/>
      <c r="Z247" s="91"/>
      <c r="AA247" s="91"/>
      <c r="AB247" s="91"/>
      <c r="AC247" s="91"/>
      <c r="AD247" s="91"/>
      <c r="AE247" s="91"/>
      <c r="AF247" s="91"/>
      <c r="AG247" s="91"/>
      <c r="AH247" s="91"/>
      <c r="AI247" s="91"/>
    </row>
    <row r="248" spans="1:35" s="18" customFormat="1" ht="13.35" customHeight="1" x14ac:dyDescent="0.25">
      <c r="A248" s="91"/>
      <c r="B248" s="91"/>
      <c r="C248" s="91"/>
      <c r="D248" s="91"/>
      <c r="E248" s="91"/>
      <c r="F248" s="112"/>
      <c r="G248" s="112"/>
      <c r="H248" s="92"/>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row>
    <row r="249" spans="1:35" s="18" customFormat="1" ht="13.35" customHeight="1" x14ac:dyDescent="0.25">
      <c r="A249" s="91"/>
      <c r="B249" s="91"/>
      <c r="C249" s="91"/>
      <c r="D249" s="91"/>
      <c r="E249" s="91"/>
      <c r="F249" s="112"/>
      <c r="G249" s="112"/>
      <c r="H249" s="92"/>
      <c r="I249" s="91"/>
      <c r="J249" s="91"/>
      <c r="K249" s="91"/>
      <c r="L249" s="91"/>
      <c r="M249" s="91"/>
      <c r="N249" s="91"/>
      <c r="O249" s="91"/>
      <c r="P249" s="91"/>
      <c r="Q249" s="91"/>
      <c r="R249" s="91"/>
      <c r="S249" s="91"/>
      <c r="T249" s="91"/>
      <c r="U249" s="91"/>
      <c r="V249" s="91"/>
      <c r="W249" s="91"/>
      <c r="X249" s="91"/>
      <c r="Y249" s="91"/>
      <c r="Z249" s="91"/>
      <c r="AA249" s="91"/>
      <c r="AB249" s="91"/>
      <c r="AC249" s="91"/>
      <c r="AD249" s="91"/>
      <c r="AE249" s="91"/>
      <c r="AF249" s="91"/>
      <c r="AG249" s="91"/>
      <c r="AH249" s="91"/>
      <c r="AI249" s="91"/>
    </row>
    <row r="250" spans="1:35" s="18" customFormat="1" ht="13.35" customHeight="1" x14ac:dyDescent="0.25">
      <c r="A250" s="91"/>
      <c r="B250" s="91"/>
      <c r="C250" s="91"/>
      <c r="D250" s="91"/>
      <c r="E250" s="91"/>
      <c r="F250" s="112"/>
      <c r="G250" s="112"/>
      <c r="H250" s="92"/>
      <c r="I250" s="91"/>
      <c r="J250" s="91"/>
      <c r="K250" s="91"/>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row>
    <row r="251" spans="1:35" s="18" customFormat="1" ht="13.35" customHeight="1" x14ac:dyDescent="0.25">
      <c r="A251" s="91"/>
      <c r="B251" s="91"/>
      <c r="C251" s="91"/>
      <c r="D251" s="91"/>
      <c r="E251" s="91"/>
      <c r="F251" s="112"/>
      <c r="G251" s="112"/>
      <c r="H251" s="92"/>
      <c r="I251" s="91"/>
      <c r="J251" s="91"/>
      <c r="K251" s="91"/>
      <c r="L251" s="91"/>
      <c r="M251" s="91"/>
      <c r="N251" s="91"/>
      <c r="O251" s="91"/>
      <c r="P251" s="91"/>
      <c r="Q251" s="91"/>
      <c r="R251" s="91"/>
      <c r="S251" s="91"/>
      <c r="T251" s="91"/>
      <c r="U251" s="91"/>
      <c r="V251" s="91"/>
      <c r="W251" s="91"/>
      <c r="X251" s="91"/>
      <c r="Y251" s="91"/>
      <c r="Z251" s="91"/>
      <c r="AA251" s="91"/>
      <c r="AB251" s="91"/>
      <c r="AC251" s="91"/>
      <c r="AD251" s="91"/>
      <c r="AE251" s="91"/>
      <c r="AF251" s="91"/>
      <c r="AG251" s="91"/>
      <c r="AH251" s="91"/>
      <c r="AI251" s="91"/>
    </row>
    <row r="252" spans="1:35" s="18" customFormat="1" ht="13.35" customHeight="1" x14ac:dyDescent="0.25">
      <c r="A252" s="91"/>
      <c r="B252" s="91"/>
      <c r="C252" s="91"/>
      <c r="D252" s="91"/>
      <c r="E252" s="91"/>
      <c r="F252" s="112"/>
      <c r="G252" s="112"/>
      <c r="H252" s="92"/>
      <c r="I252" s="91"/>
      <c r="J252" s="91"/>
      <c r="K252" s="91"/>
      <c r="L252" s="91"/>
      <c r="M252" s="91"/>
      <c r="N252" s="91"/>
      <c r="O252" s="91"/>
      <c r="P252" s="91"/>
      <c r="Q252" s="91"/>
      <c r="R252" s="91"/>
      <c r="S252" s="91"/>
      <c r="T252" s="91"/>
      <c r="U252" s="91"/>
      <c r="V252" s="91"/>
      <c r="W252" s="91"/>
      <c r="X252" s="91"/>
      <c r="Y252" s="91"/>
      <c r="Z252" s="91"/>
      <c r="AA252" s="91"/>
      <c r="AB252" s="91"/>
      <c r="AC252" s="91"/>
      <c r="AD252" s="91"/>
      <c r="AE252" s="91"/>
      <c r="AF252" s="91"/>
      <c r="AG252" s="91"/>
      <c r="AH252" s="91"/>
      <c r="AI252" s="91"/>
    </row>
    <row r="253" spans="1:35" s="18" customFormat="1" ht="13.35" customHeight="1" x14ac:dyDescent="0.25">
      <c r="A253" s="91"/>
      <c r="B253" s="91"/>
      <c r="C253" s="91"/>
      <c r="D253" s="91"/>
      <c r="E253" s="91"/>
      <c r="F253" s="112"/>
      <c r="G253" s="112"/>
      <c r="H253" s="92"/>
      <c r="I253" s="91"/>
      <c r="J253" s="91"/>
      <c r="K253" s="91"/>
      <c r="L253" s="91"/>
      <c r="M253" s="91"/>
      <c r="N253" s="91"/>
      <c r="O253" s="91"/>
      <c r="P253" s="91"/>
      <c r="Q253" s="91"/>
      <c r="R253" s="91"/>
      <c r="S253" s="91"/>
      <c r="T253" s="91"/>
      <c r="U253" s="91"/>
      <c r="V253" s="91"/>
      <c r="W253" s="91"/>
      <c r="X253" s="91"/>
      <c r="Y253" s="91"/>
      <c r="Z253" s="91"/>
      <c r="AA253" s="91"/>
      <c r="AB253" s="91"/>
      <c r="AC253" s="91"/>
      <c r="AD253" s="91"/>
      <c r="AE253" s="91"/>
      <c r="AF253" s="91"/>
      <c r="AG253" s="91"/>
      <c r="AH253" s="91"/>
      <c r="AI253" s="91"/>
    </row>
    <row r="254" spans="1:35" s="18" customFormat="1" ht="13.35" customHeight="1" x14ac:dyDescent="0.25">
      <c r="A254" s="91"/>
      <c r="B254" s="91"/>
      <c r="C254" s="91"/>
      <c r="D254" s="91"/>
      <c r="E254" s="91"/>
      <c r="F254" s="112"/>
      <c r="G254" s="112"/>
      <c r="H254" s="92"/>
      <c r="I254" s="91"/>
      <c r="J254" s="91"/>
      <c r="K254" s="91"/>
      <c r="L254" s="91"/>
      <c r="M254" s="91"/>
      <c r="N254" s="91"/>
      <c r="O254" s="91"/>
      <c r="P254" s="91"/>
      <c r="Q254" s="91"/>
      <c r="R254" s="91"/>
      <c r="S254" s="91"/>
      <c r="T254" s="91"/>
      <c r="U254" s="91"/>
      <c r="V254" s="91"/>
      <c r="W254" s="91"/>
      <c r="X254" s="91"/>
      <c r="Y254" s="91"/>
      <c r="Z254" s="91"/>
      <c r="AA254" s="91"/>
      <c r="AB254" s="91"/>
      <c r="AC254" s="91"/>
      <c r="AD254" s="91"/>
      <c r="AE254" s="91"/>
      <c r="AF254" s="91"/>
      <c r="AG254" s="91"/>
      <c r="AH254" s="91"/>
      <c r="AI254" s="91"/>
    </row>
    <row r="255" spans="1:35" s="18" customFormat="1" ht="13.35" customHeight="1" x14ac:dyDescent="0.25">
      <c r="A255" s="91"/>
      <c r="B255" s="91"/>
      <c r="C255" s="91"/>
      <c r="D255" s="91"/>
      <c r="E255" s="91"/>
      <c r="F255" s="112"/>
      <c r="G255" s="112"/>
      <c r="H255" s="92"/>
      <c r="I255" s="91"/>
      <c r="J255" s="91"/>
      <c r="K255" s="91"/>
      <c r="L255" s="91"/>
      <c r="M255" s="91"/>
      <c r="N255" s="91"/>
      <c r="O255" s="91"/>
      <c r="P255" s="91"/>
      <c r="Q255" s="91"/>
      <c r="R255" s="91"/>
      <c r="S255" s="91"/>
      <c r="T255" s="91"/>
      <c r="U255" s="91"/>
      <c r="V255" s="91"/>
      <c r="W255" s="91"/>
      <c r="X255" s="91"/>
      <c r="Y255" s="91"/>
      <c r="Z255" s="91"/>
      <c r="AA255" s="91"/>
      <c r="AB255" s="91"/>
      <c r="AC255" s="91"/>
      <c r="AD255" s="91"/>
      <c r="AE255" s="91"/>
      <c r="AF255" s="91"/>
      <c r="AG255" s="91"/>
      <c r="AH255" s="91"/>
      <c r="AI255" s="91"/>
    </row>
    <row r="256" spans="1:35" s="18" customFormat="1" ht="13.35" customHeight="1" x14ac:dyDescent="0.25">
      <c r="A256" s="91"/>
      <c r="B256" s="91"/>
      <c r="C256" s="91"/>
      <c r="D256" s="91"/>
      <c r="E256" s="91"/>
      <c r="F256" s="112"/>
      <c r="G256" s="112"/>
      <c r="H256" s="92"/>
      <c r="I256" s="91"/>
      <c r="J256" s="91"/>
      <c r="K256" s="91"/>
      <c r="L256" s="91"/>
      <c r="M256" s="91"/>
      <c r="N256" s="91"/>
      <c r="O256" s="91"/>
      <c r="P256" s="91"/>
      <c r="Q256" s="91"/>
      <c r="R256" s="91"/>
      <c r="S256" s="91"/>
      <c r="T256" s="91"/>
      <c r="U256" s="91"/>
      <c r="V256" s="91"/>
      <c r="W256" s="91"/>
      <c r="X256" s="91"/>
      <c r="Y256" s="91"/>
      <c r="Z256" s="91"/>
      <c r="AA256" s="91"/>
      <c r="AB256" s="91"/>
      <c r="AC256" s="91"/>
      <c r="AD256" s="91"/>
      <c r="AE256" s="91"/>
      <c r="AF256" s="91"/>
      <c r="AG256" s="91"/>
      <c r="AH256" s="91"/>
      <c r="AI256" s="91"/>
    </row>
    <row r="257" spans="1:35" s="18" customFormat="1" ht="13.35" customHeight="1" x14ac:dyDescent="0.25">
      <c r="A257" s="91"/>
      <c r="B257" s="91"/>
      <c r="C257" s="91"/>
      <c r="D257" s="91"/>
      <c r="E257" s="91"/>
      <c r="F257" s="112"/>
      <c r="G257" s="112"/>
      <c r="H257" s="92"/>
      <c r="I257" s="91"/>
      <c r="J257" s="91"/>
      <c r="K257" s="91"/>
      <c r="L257" s="91"/>
      <c r="M257" s="91"/>
      <c r="N257" s="91"/>
      <c r="O257" s="91"/>
      <c r="P257" s="91"/>
      <c r="Q257" s="91"/>
      <c r="R257" s="91"/>
      <c r="S257" s="91"/>
      <c r="T257" s="91"/>
      <c r="U257" s="91"/>
      <c r="V257" s="91"/>
      <c r="W257" s="91"/>
      <c r="X257" s="91"/>
      <c r="Y257" s="91"/>
      <c r="Z257" s="91"/>
      <c r="AA257" s="91"/>
      <c r="AB257" s="91"/>
      <c r="AC257" s="91"/>
      <c r="AD257" s="91"/>
      <c r="AE257" s="91"/>
      <c r="AF257" s="91"/>
      <c r="AG257" s="91"/>
      <c r="AH257" s="91"/>
      <c r="AI257" s="91"/>
    </row>
    <row r="258" spans="1:35" s="18" customFormat="1" ht="13.35" customHeight="1" x14ac:dyDescent="0.25">
      <c r="A258" s="91"/>
      <c r="B258" s="91"/>
      <c r="C258" s="91"/>
      <c r="D258" s="91"/>
      <c r="E258" s="91"/>
      <c r="F258" s="112"/>
      <c r="G258" s="112"/>
      <c r="H258" s="92"/>
      <c r="I258" s="91"/>
      <c r="J258" s="91"/>
      <c r="K258" s="91"/>
      <c r="L258" s="91"/>
      <c r="M258" s="91"/>
      <c r="N258" s="91"/>
      <c r="O258" s="91"/>
      <c r="P258" s="91"/>
      <c r="Q258" s="91"/>
      <c r="R258" s="91"/>
      <c r="S258" s="91"/>
      <c r="T258" s="91"/>
      <c r="U258" s="91"/>
      <c r="V258" s="91"/>
      <c r="W258" s="91"/>
      <c r="X258" s="91"/>
      <c r="Y258" s="91"/>
      <c r="Z258" s="91"/>
      <c r="AA258" s="91"/>
      <c r="AB258" s="91"/>
      <c r="AC258" s="91"/>
      <c r="AD258" s="91"/>
      <c r="AE258" s="91"/>
      <c r="AF258" s="91"/>
      <c r="AG258" s="91"/>
      <c r="AH258" s="91"/>
      <c r="AI258" s="91"/>
    </row>
    <row r="259" spans="1:35" s="18" customFormat="1" ht="13.35" customHeight="1" x14ac:dyDescent="0.25">
      <c r="A259" s="91"/>
      <c r="B259" s="91"/>
      <c r="C259" s="91"/>
      <c r="D259" s="91"/>
      <c r="E259" s="91"/>
      <c r="F259" s="112"/>
      <c r="G259" s="112"/>
      <c r="H259" s="92"/>
      <c r="I259" s="91"/>
      <c r="J259" s="91"/>
      <c r="K259" s="91"/>
      <c r="L259" s="91"/>
      <c r="M259" s="91"/>
      <c r="N259" s="91"/>
      <c r="O259" s="91"/>
      <c r="P259" s="91"/>
      <c r="Q259" s="91"/>
      <c r="R259" s="91"/>
      <c r="S259" s="91"/>
      <c r="T259" s="91"/>
      <c r="U259" s="91"/>
      <c r="V259" s="91"/>
      <c r="W259" s="91"/>
      <c r="X259" s="91"/>
      <c r="Y259" s="91"/>
      <c r="Z259" s="91"/>
      <c r="AA259" s="91"/>
      <c r="AB259" s="91"/>
      <c r="AC259" s="91"/>
      <c r="AD259" s="91"/>
      <c r="AE259" s="91"/>
      <c r="AF259" s="91"/>
      <c r="AG259" s="91"/>
      <c r="AH259" s="91"/>
      <c r="AI259" s="91"/>
    </row>
    <row r="260" spans="1:35" s="18" customFormat="1" ht="13.35" customHeight="1" x14ac:dyDescent="0.25">
      <c r="A260" s="91"/>
      <c r="B260" s="91"/>
      <c r="C260" s="91"/>
      <c r="D260" s="91"/>
      <c r="E260" s="91"/>
      <c r="F260" s="112"/>
      <c r="G260" s="112"/>
      <c r="H260" s="92"/>
      <c r="I260" s="91"/>
      <c r="J260" s="91"/>
      <c r="K260" s="91"/>
      <c r="L260" s="91"/>
      <c r="M260" s="91"/>
      <c r="N260" s="91"/>
      <c r="O260" s="91"/>
      <c r="P260" s="91"/>
      <c r="Q260" s="91"/>
      <c r="R260" s="91"/>
      <c r="S260" s="91"/>
      <c r="T260" s="91"/>
      <c r="U260" s="91"/>
      <c r="V260" s="91"/>
      <c r="W260" s="91"/>
      <c r="X260" s="91"/>
      <c r="Y260" s="91"/>
      <c r="Z260" s="91"/>
      <c r="AA260" s="91"/>
      <c r="AB260" s="91"/>
      <c r="AC260" s="91"/>
      <c r="AD260" s="91"/>
      <c r="AE260" s="91"/>
      <c r="AF260" s="91"/>
      <c r="AG260" s="91"/>
      <c r="AH260" s="91"/>
      <c r="AI260" s="91"/>
    </row>
    <row r="261" spans="1:35" s="18" customFormat="1" ht="13.35" customHeight="1" x14ac:dyDescent="0.25">
      <c r="A261" s="91"/>
      <c r="B261" s="91"/>
      <c r="C261" s="91"/>
      <c r="D261" s="91"/>
      <c r="E261" s="91"/>
      <c r="F261" s="112"/>
      <c r="G261" s="112"/>
      <c r="H261" s="92"/>
      <c r="I261" s="91"/>
      <c r="J261" s="91"/>
      <c r="K261" s="91"/>
      <c r="L261" s="91"/>
      <c r="M261" s="91"/>
      <c r="N261" s="91"/>
      <c r="O261" s="91"/>
      <c r="P261" s="91"/>
      <c r="Q261" s="91"/>
      <c r="R261" s="91"/>
      <c r="S261" s="91"/>
      <c r="T261" s="91"/>
      <c r="U261" s="91"/>
      <c r="V261" s="91"/>
      <c r="W261" s="91"/>
      <c r="X261" s="91"/>
      <c r="Y261" s="91"/>
      <c r="Z261" s="91"/>
      <c r="AA261" s="91"/>
      <c r="AB261" s="91"/>
      <c r="AC261" s="91"/>
      <c r="AD261" s="91"/>
      <c r="AE261" s="91"/>
      <c r="AF261" s="91"/>
      <c r="AG261" s="91"/>
      <c r="AH261" s="91"/>
      <c r="AI261" s="91"/>
    </row>
    <row r="262" spans="1:35" s="18" customFormat="1" ht="13.35" customHeight="1" x14ac:dyDescent="0.25">
      <c r="A262" s="91"/>
      <c r="B262" s="91"/>
      <c r="C262" s="91"/>
      <c r="D262" s="91"/>
      <c r="E262" s="91"/>
      <c r="F262" s="112"/>
      <c r="G262" s="112"/>
      <c r="H262" s="92"/>
      <c r="I262" s="91"/>
      <c r="J262" s="91"/>
      <c r="K262" s="91"/>
      <c r="L262" s="91"/>
      <c r="M262" s="91"/>
      <c r="N262" s="91"/>
      <c r="O262" s="91"/>
      <c r="P262" s="91"/>
      <c r="Q262" s="91"/>
      <c r="R262" s="91"/>
      <c r="S262" s="91"/>
      <c r="T262" s="91"/>
      <c r="U262" s="91"/>
      <c r="V262" s="91"/>
      <c r="W262" s="91"/>
      <c r="X262" s="91"/>
      <c r="Y262" s="91"/>
      <c r="Z262" s="91"/>
      <c r="AA262" s="91"/>
      <c r="AB262" s="91"/>
      <c r="AC262" s="91"/>
      <c r="AD262" s="91"/>
      <c r="AE262" s="91"/>
      <c r="AF262" s="91"/>
      <c r="AG262" s="91"/>
      <c r="AH262" s="91"/>
      <c r="AI262" s="91"/>
    </row>
    <row r="263" spans="1:35" s="18" customFormat="1" ht="13.35" customHeight="1" x14ac:dyDescent="0.25">
      <c r="A263" s="9"/>
      <c r="B263" s="9"/>
      <c r="C263" s="9"/>
      <c r="D263" s="91"/>
      <c r="E263" s="91"/>
      <c r="F263" s="112"/>
      <c r="G263" s="9"/>
      <c r="H263" s="9"/>
      <c r="I263" s="91"/>
      <c r="J263" s="91"/>
      <c r="K263" s="91"/>
      <c r="L263" s="91"/>
      <c r="M263" s="91"/>
      <c r="N263" s="91"/>
      <c r="O263" s="91"/>
      <c r="P263" s="91"/>
      <c r="Q263" s="91"/>
      <c r="R263" s="91"/>
      <c r="S263" s="91"/>
      <c r="T263" s="91"/>
      <c r="U263" s="91"/>
      <c r="V263" s="91"/>
      <c r="W263" s="91"/>
      <c r="X263" s="91"/>
      <c r="Y263" s="91"/>
      <c r="Z263" s="91"/>
      <c r="AA263" s="91"/>
      <c r="AB263" s="91"/>
      <c r="AC263" s="91"/>
      <c r="AD263" s="91"/>
      <c r="AE263" s="91"/>
      <c r="AF263" s="91"/>
      <c r="AG263" s="91"/>
      <c r="AH263" s="91"/>
      <c r="AI263" s="91"/>
    </row>
    <row r="264" spans="1:35" s="18" customFormat="1" ht="13.35" customHeight="1" x14ac:dyDescent="0.2">
      <c r="A264" s="9"/>
      <c r="B264" s="9"/>
      <c r="C264" s="9"/>
      <c r="D264" s="9"/>
      <c r="E264" s="9"/>
      <c r="F264" s="9"/>
      <c r="G264" s="9"/>
      <c r="H264" s="9"/>
      <c r="I264" s="91"/>
      <c r="J264" s="91"/>
      <c r="K264" s="91"/>
      <c r="L264" s="91"/>
      <c r="M264" s="91"/>
      <c r="N264" s="91"/>
      <c r="O264" s="91"/>
      <c r="P264" s="91"/>
      <c r="Q264" s="91"/>
      <c r="R264" s="91"/>
      <c r="S264" s="91"/>
      <c r="T264" s="91"/>
      <c r="U264" s="91"/>
      <c r="V264" s="91"/>
      <c r="W264" s="91"/>
      <c r="X264" s="91"/>
      <c r="Y264" s="91"/>
      <c r="Z264" s="91"/>
      <c r="AA264" s="91"/>
      <c r="AB264" s="91"/>
      <c r="AC264" s="91"/>
      <c r="AD264" s="91"/>
      <c r="AE264" s="91"/>
      <c r="AF264" s="91"/>
      <c r="AG264" s="91"/>
      <c r="AH264" s="91"/>
      <c r="AI264" s="91"/>
    </row>
    <row r="265" spans="1:35" s="18" customFormat="1" ht="13.35" customHeight="1" x14ac:dyDescent="0.2">
      <c r="A265" s="9"/>
      <c r="B265" s="9"/>
      <c r="C265" s="9"/>
      <c r="D265" s="9"/>
      <c r="E265" s="9"/>
      <c r="F265" s="9"/>
      <c r="G265" s="9"/>
      <c r="H265" s="9"/>
      <c r="I265" s="91"/>
      <c r="J265" s="91"/>
      <c r="K265" s="91"/>
      <c r="L265" s="91"/>
      <c r="M265" s="91"/>
      <c r="N265" s="91"/>
      <c r="O265" s="91"/>
      <c r="P265" s="91"/>
      <c r="Q265" s="91"/>
      <c r="R265" s="91"/>
      <c r="S265" s="91"/>
      <c r="T265" s="91"/>
      <c r="U265" s="91"/>
      <c r="V265" s="91"/>
      <c r="W265" s="91"/>
      <c r="X265" s="91"/>
      <c r="Y265" s="91"/>
      <c r="Z265" s="91"/>
      <c r="AA265" s="91"/>
      <c r="AB265" s="91"/>
      <c r="AC265" s="91"/>
      <c r="AD265" s="91"/>
      <c r="AE265" s="91"/>
      <c r="AF265" s="91"/>
      <c r="AG265" s="91"/>
      <c r="AH265" s="91"/>
      <c r="AI265" s="91"/>
    </row>
    <row r="266" spans="1:35" s="18" customFormat="1" ht="13.35" customHeight="1" x14ac:dyDescent="0.2">
      <c r="A266" s="9"/>
      <c r="B266" s="9"/>
      <c r="C266" s="9"/>
      <c r="D266" s="9"/>
      <c r="E266" s="9"/>
      <c r="F266" s="9"/>
      <c r="G266" s="9"/>
      <c r="H266" s="9"/>
      <c r="I266" s="91"/>
      <c r="J266" s="91"/>
      <c r="K266" s="91"/>
      <c r="L266" s="91"/>
      <c r="M266" s="91"/>
      <c r="N266" s="91"/>
      <c r="O266" s="91"/>
      <c r="P266" s="91"/>
      <c r="Q266" s="91"/>
      <c r="R266" s="91"/>
      <c r="S266" s="91"/>
      <c r="T266" s="91"/>
      <c r="U266" s="91"/>
      <c r="V266" s="91"/>
      <c r="W266" s="91"/>
      <c r="X266" s="91"/>
      <c r="Y266" s="91"/>
      <c r="Z266" s="91"/>
      <c r="AA266" s="91"/>
      <c r="AB266" s="91"/>
      <c r="AC266" s="91"/>
      <c r="AD266" s="91"/>
      <c r="AE266" s="91"/>
      <c r="AF266" s="91"/>
      <c r="AG266" s="91"/>
      <c r="AH266" s="91"/>
      <c r="AI266" s="91"/>
    </row>
    <row r="267" spans="1:35" s="18" customFormat="1" ht="13.35" customHeight="1" x14ac:dyDescent="0.2">
      <c r="A267" s="9"/>
      <c r="B267" s="9"/>
      <c r="C267" s="9"/>
      <c r="D267" s="9"/>
      <c r="E267" s="9"/>
      <c r="F267" s="9"/>
      <c r="G267" s="9"/>
      <c r="H267" s="9"/>
      <c r="I267" s="91"/>
      <c r="J267" s="91"/>
      <c r="K267" s="91"/>
      <c r="L267" s="91"/>
      <c r="M267" s="91"/>
      <c r="N267" s="91"/>
      <c r="O267" s="91"/>
      <c r="P267" s="91"/>
      <c r="Q267" s="91"/>
      <c r="R267" s="91"/>
      <c r="S267" s="91"/>
      <c r="T267" s="91"/>
      <c r="U267" s="91"/>
      <c r="V267" s="91"/>
      <c r="W267" s="91"/>
      <c r="X267" s="91"/>
      <c r="Y267" s="91"/>
      <c r="Z267" s="91"/>
      <c r="AA267" s="91"/>
      <c r="AB267" s="91"/>
      <c r="AC267" s="91"/>
      <c r="AD267" s="91"/>
      <c r="AE267" s="91"/>
      <c r="AF267" s="91"/>
      <c r="AG267" s="91"/>
      <c r="AH267" s="91"/>
      <c r="AI267" s="91"/>
    </row>
    <row r="268" spans="1:35" s="18" customFormat="1" ht="13.35" customHeight="1" x14ac:dyDescent="0.2">
      <c r="A268" s="9"/>
      <c r="B268" s="9"/>
      <c r="C268" s="9"/>
      <c r="D268" s="9"/>
      <c r="E268" s="9"/>
      <c r="F268" s="9"/>
      <c r="G268" s="9"/>
      <c r="H268" s="9"/>
      <c r="I268" s="91"/>
      <c r="J268" s="91"/>
      <c r="K268" s="91"/>
      <c r="L268" s="91"/>
      <c r="M268" s="91"/>
      <c r="N268" s="91"/>
      <c r="O268" s="91"/>
      <c r="P268" s="91"/>
      <c r="Q268" s="91"/>
      <c r="R268" s="91"/>
      <c r="S268" s="91"/>
      <c r="T268" s="91"/>
      <c r="U268" s="91"/>
      <c r="V268" s="91"/>
      <c r="W268" s="91"/>
      <c r="X268" s="91"/>
      <c r="Y268" s="91"/>
      <c r="Z268" s="91"/>
      <c r="AA268" s="91"/>
      <c r="AB268" s="91"/>
      <c r="AC268" s="91"/>
      <c r="AD268" s="91"/>
      <c r="AE268" s="91"/>
      <c r="AF268" s="91"/>
      <c r="AG268" s="91"/>
      <c r="AH268" s="91"/>
      <c r="AI268" s="91"/>
    </row>
    <row r="269" spans="1:35" s="18" customFormat="1" ht="13.35" customHeight="1" x14ac:dyDescent="0.2">
      <c r="A269" s="9"/>
      <c r="B269" s="9"/>
      <c r="C269" s="9"/>
      <c r="D269" s="9"/>
      <c r="E269" s="9"/>
      <c r="F269" s="9"/>
      <c r="G269" s="9"/>
      <c r="H269" s="9"/>
      <c r="I269" s="91"/>
      <c r="J269" s="91"/>
      <c r="K269" s="91"/>
      <c r="L269" s="91"/>
      <c r="M269" s="91"/>
      <c r="N269" s="91"/>
      <c r="O269" s="91"/>
      <c r="P269" s="91"/>
      <c r="Q269" s="91"/>
      <c r="R269" s="91"/>
      <c r="S269" s="91"/>
      <c r="T269" s="91"/>
      <c r="U269" s="91"/>
      <c r="V269" s="91"/>
      <c r="W269" s="91"/>
      <c r="X269" s="91"/>
      <c r="Y269" s="91"/>
      <c r="Z269" s="91"/>
      <c r="AA269" s="91"/>
      <c r="AB269" s="91"/>
      <c r="AC269" s="91"/>
      <c r="AD269" s="91"/>
      <c r="AE269" s="91"/>
      <c r="AF269" s="91"/>
      <c r="AG269" s="91"/>
      <c r="AH269" s="91"/>
      <c r="AI269" s="91"/>
    </row>
    <row r="270" spans="1:35" s="18" customFormat="1" ht="13.35" customHeight="1" x14ac:dyDescent="0.2">
      <c r="A270" s="9"/>
      <c r="B270" s="9"/>
      <c r="C270" s="9"/>
      <c r="D270" s="9"/>
      <c r="E270" s="9"/>
      <c r="F270" s="9"/>
      <c r="G270" s="9"/>
      <c r="H270" s="9"/>
      <c r="I270" s="91"/>
      <c r="J270" s="91"/>
      <c r="K270" s="91"/>
      <c r="L270" s="91"/>
      <c r="M270" s="91"/>
      <c r="N270" s="91"/>
      <c r="O270" s="91"/>
      <c r="P270" s="91"/>
      <c r="Q270" s="91"/>
      <c r="R270" s="91"/>
      <c r="S270" s="91"/>
      <c r="T270" s="91"/>
      <c r="U270" s="91"/>
      <c r="V270" s="91"/>
      <c r="W270" s="91"/>
      <c r="X270" s="91"/>
      <c r="Y270" s="91"/>
      <c r="Z270" s="91"/>
      <c r="AA270" s="91"/>
      <c r="AB270" s="91"/>
      <c r="AC270" s="91"/>
      <c r="AD270" s="91"/>
      <c r="AE270" s="91"/>
      <c r="AF270" s="91"/>
      <c r="AG270" s="91"/>
      <c r="AH270" s="91"/>
      <c r="AI270" s="91"/>
    </row>
    <row r="271" spans="1:35" s="18" customFormat="1" ht="13.35" customHeight="1" x14ac:dyDescent="0.2">
      <c r="A271" s="9"/>
      <c r="B271" s="9"/>
      <c r="C271" s="9"/>
      <c r="D271" s="9"/>
      <c r="E271" s="9"/>
      <c r="F271" s="9"/>
      <c r="G271" s="9"/>
      <c r="H271" s="9"/>
      <c r="I271" s="91"/>
      <c r="J271" s="91"/>
      <c r="K271" s="91"/>
      <c r="L271" s="91"/>
      <c r="M271" s="91"/>
      <c r="N271" s="91"/>
      <c r="O271" s="91"/>
      <c r="P271" s="91"/>
      <c r="Q271" s="91"/>
      <c r="R271" s="91"/>
      <c r="S271" s="91"/>
      <c r="T271" s="91"/>
      <c r="U271" s="91"/>
      <c r="V271" s="91"/>
      <c r="W271" s="91"/>
      <c r="X271" s="91"/>
      <c r="Y271" s="91"/>
      <c r="Z271" s="91"/>
      <c r="AA271" s="91"/>
      <c r="AB271" s="91"/>
      <c r="AC271" s="91"/>
      <c r="AD271" s="91"/>
      <c r="AE271" s="91"/>
      <c r="AF271" s="91"/>
      <c r="AG271" s="91"/>
      <c r="AH271" s="91"/>
      <c r="AI271" s="91"/>
    </row>
    <row r="272" spans="1:35" s="18" customFormat="1" ht="13.35" customHeight="1" x14ac:dyDescent="0.2">
      <c r="A272" s="9"/>
      <c r="B272" s="9"/>
      <c r="C272" s="9"/>
      <c r="D272" s="9"/>
      <c r="E272" s="9"/>
      <c r="F272" s="9"/>
      <c r="G272" s="9"/>
      <c r="H272" s="9"/>
      <c r="I272" s="91"/>
      <c r="J272" s="91"/>
      <c r="K272" s="91"/>
      <c r="L272" s="91"/>
      <c r="M272" s="91"/>
      <c r="N272" s="91"/>
      <c r="O272" s="91"/>
      <c r="P272" s="91"/>
      <c r="Q272" s="91"/>
      <c r="R272" s="91"/>
      <c r="S272" s="91"/>
      <c r="T272" s="91"/>
      <c r="U272" s="91"/>
      <c r="V272" s="91"/>
      <c r="W272" s="91"/>
      <c r="X272" s="91"/>
      <c r="Y272" s="91"/>
      <c r="Z272" s="91"/>
      <c r="AA272" s="91"/>
      <c r="AB272" s="91"/>
      <c r="AC272" s="91"/>
      <c r="AD272" s="91"/>
      <c r="AE272" s="91"/>
      <c r="AF272" s="91"/>
      <c r="AG272" s="91"/>
      <c r="AH272" s="91"/>
      <c r="AI272" s="91"/>
    </row>
    <row r="273" spans="1:35" s="18" customFormat="1" ht="13.35" customHeight="1" x14ac:dyDescent="0.2">
      <c r="A273" s="9"/>
      <c r="B273" s="9"/>
      <c r="C273" s="9"/>
      <c r="D273" s="9"/>
      <c r="E273" s="9"/>
      <c r="F273" s="9"/>
      <c r="G273" s="9"/>
      <c r="H273" s="9"/>
      <c r="I273" s="91"/>
      <c r="J273" s="91"/>
      <c r="K273" s="91"/>
      <c r="L273" s="91"/>
      <c r="M273" s="91"/>
      <c r="N273" s="91"/>
      <c r="O273" s="91"/>
      <c r="P273" s="91"/>
      <c r="Q273" s="91"/>
      <c r="R273" s="91"/>
      <c r="S273" s="91"/>
      <c r="T273" s="91"/>
      <c r="U273" s="91"/>
      <c r="V273" s="91"/>
      <c r="W273" s="91"/>
      <c r="X273" s="91"/>
      <c r="Y273" s="91"/>
      <c r="Z273" s="91"/>
      <c r="AA273" s="91"/>
      <c r="AB273" s="91"/>
      <c r="AC273" s="91"/>
      <c r="AD273" s="91"/>
      <c r="AE273" s="91"/>
      <c r="AF273" s="91"/>
      <c r="AG273" s="91"/>
      <c r="AH273" s="91"/>
      <c r="AI273" s="91"/>
    </row>
    <row r="274" spans="1:35" s="18" customFormat="1" ht="13.35" customHeight="1" x14ac:dyDescent="0.2">
      <c r="A274" s="9"/>
      <c r="B274" s="9"/>
      <c r="C274" s="9"/>
      <c r="D274" s="9"/>
      <c r="E274" s="9"/>
      <c r="F274" s="9"/>
      <c r="G274" s="9"/>
      <c r="H274" s="9"/>
      <c r="I274" s="91"/>
      <c r="J274" s="91"/>
      <c r="K274" s="91"/>
      <c r="L274" s="91"/>
      <c r="M274" s="91"/>
      <c r="N274" s="91"/>
      <c r="O274" s="91"/>
      <c r="P274" s="91"/>
      <c r="Q274" s="91"/>
      <c r="R274" s="91"/>
      <c r="S274" s="91"/>
      <c r="T274" s="91"/>
      <c r="U274" s="91"/>
      <c r="V274" s="91"/>
      <c r="W274" s="91"/>
      <c r="X274" s="91"/>
      <c r="Y274" s="91"/>
      <c r="Z274" s="91"/>
      <c r="AA274" s="91"/>
      <c r="AB274" s="91"/>
      <c r="AC274" s="91"/>
      <c r="AD274" s="91"/>
      <c r="AE274" s="91"/>
      <c r="AF274" s="91"/>
      <c r="AG274" s="91"/>
      <c r="AH274" s="91"/>
      <c r="AI274" s="91"/>
    </row>
    <row r="275" spans="1:35" s="18" customFormat="1" ht="13.35" customHeight="1" x14ac:dyDescent="0.2">
      <c r="A275" s="9"/>
      <c r="B275" s="9"/>
      <c r="C275" s="9"/>
      <c r="D275" s="9"/>
      <c r="E275" s="9"/>
      <c r="F275" s="9"/>
      <c r="G275" s="9"/>
      <c r="H275" s="9"/>
      <c r="I275" s="91"/>
      <c r="J275" s="91"/>
      <c r="K275" s="91"/>
      <c r="L275" s="91"/>
      <c r="M275" s="91"/>
      <c r="N275" s="91"/>
      <c r="O275" s="91"/>
      <c r="P275" s="91"/>
      <c r="Q275" s="91"/>
      <c r="R275" s="91"/>
      <c r="S275" s="91"/>
      <c r="T275" s="91"/>
      <c r="U275" s="91"/>
      <c r="V275" s="91"/>
      <c r="W275" s="91"/>
      <c r="X275" s="91"/>
      <c r="Y275" s="91"/>
      <c r="Z275" s="91"/>
      <c r="AA275" s="91"/>
      <c r="AB275" s="91"/>
      <c r="AC275" s="91"/>
      <c r="AD275" s="91"/>
      <c r="AE275" s="91"/>
      <c r="AF275" s="91"/>
      <c r="AG275" s="91"/>
      <c r="AH275" s="91"/>
      <c r="AI275" s="91"/>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17:I17"/>
    <mergeCell ref="A1:I1"/>
    <mergeCell ref="A9:F13"/>
    <mergeCell ref="H9:I9"/>
    <mergeCell ref="G10:H10"/>
    <mergeCell ref="A14:I15"/>
    <mergeCell ref="F39:G39"/>
    <mergeCell ref="H39:I39"/>
    <mergeCell ref="E18:F18"/>
    <mergeCell ref="E19:F19"/>
    <mergeCell ref="A22:D22"/>
    <mergeCell ref="F22:I22"/>
    <mergeCell ref="F31:H32"/>
    <mergeCell ref="F33:F34"/>
    <mergeCell ref="G33:G34"/>
    <mergeCell ref="H33:H34"/>
    <mergeCell ref="F35:I36"/>
    <mergeCell ref="F37:G37"/>
    <mergeCell ref="H37:I37"/>
    <mergeCell ref="F38:G38"/>
    <mergeCell ref="H38:I38"/>
    <mergeCell ref="A53:I54"/>
    <mergeCell ref="F40:G40"/>
    <mergeCell ref="H40:I40"/>
    <mergeCell ref="F41:G41"/>
    <mergeCell ref="H41:I41"/>
    <mergeCell ref="F42:G42"/>
    <mergeCell ref="H42:I42"/>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dimension ref="A1:AI1087"/>
  <sheetViews>
    <sheetView topLeftCell="A5" zoomScale="75" zoomScaleNormal="75" zoomScalePageLayoutView="75" workbookViewId="0">
      <selection activeCell="B34" sqref="B34:B37"/>
    </sheetView>
  </sheetViews>
  <sheetFormatPr defaultRowHeight="15" x14ac:dyDescent="0.2"/>
  <cols>
    <col min="1" max="1" width="18.28515625" style="9" customWidth="1"/>
    <col min="2" max="2" width="20"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89" customFormat="1" ht="20.25" customHeight="1" x14ac:dyDescent="0.2">
      <c r="A1" s="281" t="s">
        <v>17</v>
      </c>
      <c r="B1" s="281"/>
      <c r="C1" s="281"/>
      <c r="D1" s="281"/>
      <c r="E1" s="281"/>
      <c r="F1" s="281"/>
      <c r="G1" s="281"/>
      <c r="H1" s="281"/>
      <c r="I1" s="281"/>
      <c r="J1" s="4"/>
      <c r="K1" s="86"/>
      <c r="L1" s="87"/>
      <c r="M1" s="87"/>
      <c r="N1" s="87"/>
      <c r="O1" s="87"/>
      <c r="P1" s="88"/>
      <c r="Q1" s="88"/>
      <c r="R1" s="88"/>
      <c r="S1" s="88"/>
      <c r="T1" s="88"/>
      <c r="U1" s="88"/>
      <c r="V1" s="88"/>
      <c r="W1" s="88"/>
      <c r="X1" s="88"/>
      <c r="Y1" s="88"/>
      <c r="Z1" s="88"/>
      <c r="AA1" s="88"/>
      <c r="AB1" s="88"/>
      <c r="AC1" s="88"/>
      <c r="AD1" s="88"/>
      <c r="AE1" s="88"/>
      <c r="AF1" s="88"/>
      <c r="AG1" s="88"/>
      <c r="AH1" s="88"/>
      <c r="AI1" s="88"/>
    </row>
    <row r="2" spans="1:35" ht="11.25" customHeight="1" thickBot="1" x14ac:dyDescent="0.3">
      <c r="A2" s="5"/>
      <c r="B2" s="5"/>
      <c r="C2" s="5"/>
      <c r="D2" s="5"/>
      <c r="E2" s="5"/>
      <c r="F2" s="6"/>
      <c r="G2" s="6"/>
      <c r="H2" s="7"/>
      <c r="I2" s="7"/>
      <c r="J2" s="7"/>
      <c r="K2" s="90"/>
      <c r="L2" s="91"/>
      <c r="M2" s="91"/>
      <c r="N2" s="91"/>
      <c r="O2" s="91"/>
      <c r="P2" s="92"/>
      <c r="Q2" s="92"/>
      <c r="R2" s="92"/>
      <c r="S2" s="92"/>
      <c r="T2" s="92"/>
      <c r="U2" s="92"/>
      <c r="V2" s="92"/>
      <c r="W2" s="92"/>
      <c r="X2" s="92"/>
      <c r="Y2" s="92"/>
      <c r="Z2" s="92"/>
      <c r="AA2" s="92"/>
      <c r="AB2" s="92"/>
      <c r="AC2" s="92"/>
      <c r="AD2" s="92"/>
      <c r="AE2" s="92"/>
      <c r="AF2" s="92"/>
      <c r="AG2" s="92"/>
      <c r="AH2" s="92"/>
      <c r="AI2" s="92"/>
    </row>
    <row r="3" spans="1:35" ht="24" customHeight="1" thickBot="1" x14ac:dyDescent="0.35">
      <c r="A3" s="157" t="s">
        <v>0</v>
      </c>
      <c r="B3" s="158" t="str">
        <f>IF(ISBLANK(DATA!C3), "", DATA!C3)</f>
        <v>North Valley Reservoir Improvements</v>
      </c>
      <c r="C3" s="121"/>
      <c r="D3" s="159"/>
      <c r="E3" s="159"/>
      <c r="F3" s="160"/>
      <c r="G3" s="161" t="s">
        <v>13</v>
      </c>
      <c r="H3" s="162"/>
      <c r="I3" s="163" t="s">
        <v>18</v>
      </c>
      <c r="L3" s="91"/>
      <c r="M3" s="91"/>
      <c r="N3" s="91"/>
      <c r="O3" s="91"/>
      <c r="P3" s="92"/>
      <c r="Q3" s="92"/>
      <c r="R3" s="92"/>
      <c r="S3" s="92"/>
      <c r="T3" s="92"/>
      <c r="U3" s="92"/>
      <c r="V3" s="92"/>
      <c r="W3" s="92"/>
      <c r="X3" s="92"/>
      <c r="Y3" s="92"/>
      <c r="Z3" s="92"/>
      <c r="AA3" s="92"/>
      <c r="AB3" s="92"/>
      <c r="AC3" s="92"/>
      <c r="AD3" s="92"/>
      <c r="AE3" s="92"/>
      <c r="AF3" s="92"/>
      <c r="AG3" s="92"/>
      <c r="AH3" s="92"/>
      <c r="AI3" s="92"/>
    </row>
    <row r="4" spans="1:35" ht="21.75" customHeight="1" thickBot="1" x14ac:dyDescent="0.35">
      <c r="A4" s="164" t="s">
        <v>4</v>
      </c>
      <c r="B4" s="120">
        <f>IF(ISBLANK(DATA!C4), "", DATA!C4)</f>
        <v>7587</v>
      </c>
      <c r="C4" s="121"/>
      <c r="D4" s="117"/>
      <c r="E4" s="117"/>
      <c r="F4" s="118"/>
      <c r="G4" s="122" t="s">
        <v>1</v>
      </c>
      <c r="H4" s="165"/>
      <c r="I4" s="166">
        <f>DATA!E27</f>
        <v>0</v>
      </c>
      <c r="K4" s="93"/>
      <c r="L4" s="91"/>
      <c r="M4" s="91"/>
      <c r="N4" s="91"/>
      <c r="O4" s="91"/>
      <c r="P4" s="92"/>
      <c r="Q4" s="92"/>
      <c r="R4" s="92"/>
      <c r="S4" s="92"/>
      <c r="T4" s="92"/>
      <c r="U4" s="92"/>
      <c r="V4" s="92"/>
      <c r="W4" s="92"/>
      <c r="X4" s="92"/>
      <c r="Y4" s="92"/>
      <c r="Z4" s="92"/>
      <c r="AA4" s="92"/>
      <c r="AB4" s="92"/>
      <c r="AC4" s="92"/>
      <c r="AD4" s="92"/>
      <c r="AE4" s="92"/>
      <c r="AF4" s="92"/>
      <c r="AG4" s="92"/>
      <c r="AH4" s="92"/>
      <c r="AI4" s="92"/>
    </row>
    <row r="5" spans="1:35" ht="24.75" customHeight="1" thickBot="1" x14ac:dyDescent="0.35">
      <c r="A5" s="167" t="s">
        <v>44</v>
      </c>
      <c r="B5" s="116" t="str">
        <f>IF(ISBLANK(DATA!C5), "", DATA!C5)</f>
        <v>2015-3231</v>
      </c>
      <c r="C5" s="121"/>
      <c r="D5" s="117"/>
      <c r="E5" s="117"/>
      <c r="F5" s="118"/>
      <c r="G5" s="119" t="s">
        <v>3</v>
      </c>
      <c r="H5" s="165"/>
      <c r="I5" s="166">
        <f>DATA!F27</f>
        <v>0</v>
      </c>
      <c r="K5" s="93"/>
      <c r="L5" s="91"/>
      <c r="M5" s="91"/>
      <c r="N5" s="91"/>
      <c r="O5" s="91"/>
      <c r="P5" s="92"/>
      <c r="Q5" s="92"/>
      <c r="R5" s="92"/>
      <c r="S5" s="92"/>
      <c r="T5" s="92"/>
      <c r="U5" s="92"/>
      <c r="V5" s="92"/>
      <c r="W5" s="92"/>
      <c r="X5" s="92"/>
      <c r="Y5" s="92"/>
      <c r="Z5" s="92"/>
      <c r="AA5" s="92"/>
      <c r="AB5" s="92"/>
      <c r="AC5" s="92"/>
      <c r="AD5" s="92"/>
      <c r="AE5" s="92"/>
      <c r="AF5" s="92"/>
      <c r="AG5" s="92"/>
      <c r="AH5" s="92"/>
      <c r="AI5" s="92"/>
    </row>
    <row r="6" spans="1:35" ht="19.5" customHeight="1" thickBot="1" x14ac:dyDescent="0.35">
      <c r="A6" s="167" t="s">
        <v>19</v>
      </c>
      <c r="B6" s="123"/>
      <c r="C6" s="120">
        <f>IF(ISBLANK(DATA!C6), "", DATA!C6)</f>
        <v>8091</v>
      </c>
      <c r="D6" s="117"/>
      <c r="E6" s="117"/>
      <c r="F6" s="115" t="s">
        <v>2</v>
      </c>
      <c r="G6" s="119" t="s">
        <v>20</v>
      </c>
      <c r="H6" s="165"/>
      <c r="I6" s="166">
        <f>DATA!G27</f>
        <v>0</v>
      </c>
      <c r="K6" s="94"/>
      <c r="L6" s="91"/>
      <c r="M6" s="91"/>
      <c r="N6" s="91"/>
      <c r="O6" s="91"/>
      <c r="P6" s="92"/>
      <c r="Q6" s="92"/>
      <c r="R6" s="92"/>
      <c r="S6" s="92"/>
      <c r="T6" s="92"/>
      <c r="U6" s="92"/>
      <c r="V6" s="92"/>
      <c r="W6" s="92"/>
      <c r="X6" s="92"/>
      <c r="Y6" s="92"/>
      <c r="Z6" s="92"/>
      <c r="AA6" s="92"/>
      <c r="AB6" s="92"/>
      <c r="AC6" s="92"/>
      <c r="AD6" s="92"/>
      <c r="AE6" s="92"/>
      <c r="AF6" s="92"/>
      <c r="AG6" s="92"/>
      <c r="AH6" s="92"/>
      <c r="AI6" s="92"/>
    </row>
    <row r="7" spans="1:35" ht="21" customHeight="1" x14ac:dyDescent="0.25">
      <c r="A7" s="168"/>
      <c r="B7" s="124"/>
      <c r="C7" s="125"/>
      <c r="D7" s="117"/>
      <c r="E7" s="117"/>
      <c r="F7" s="118"/>
      <c r="G7" s="118"/>
      <c r="H7" s="118"/>
      <c r="I7" s="169"/>
      <c r="L7" s="91"/>
      <c r="M7" s="91"/>
      <c r="N7" s="91"/>
      <c r="O7" s="91"/>
      <c r="P7" s="92"/>
      <c r="Q7" s="92"/>
      <c r="R7" s="92"/>
      <c r="S7" s="92"/>
      <c r="T7" s="92"/>
      <c r="U7" s="92"/>
      <c r="V7" s="92"/>
      <c r="W7" s="92"/>
      <c r="X7" s="92"/>
      <c r="Y7" s="92"/>
      <c r="Z7" s="92"/>
      <c r="AA7" s="92"/>
      <c r="AB7" s="92"/>
      <c r="AC7" s="92"/>
      <c r="AD7" s="92"/>
      <c r="AE7" s="92"/>
      <c r="AF7" s="92"/>
      <c r="AG7" s="92"/>
      <c r="AH7" s="92"/>
      <c r="AI7" s="92"/>
    </row>
    <row r="8" spans="1:35" ht="18" customHeight="1" x14ac:dyDescent="0.25">
      <c r="A8" s="170"/>
      <c r="B8" s="118"/>
      <c r="C8" s="118"/>
      <c r="D8" s="117"/>
      <c r="E8" s="117"/>
      <c r="F8" s="118"/>
      <c r="G8" s="118"/>
      <c r="H8" s="118"/>
      <c r="I8" s="171"/>
      <c r="L8" s="91"/>
      <c r="M8" s="91"/>
      <c r="N8" s="91"/>
      <c r="O8" s="91"/>
      <c r="P8" s="92"/>
      <c r="Q8" s="92"/>
      <c r="R8" s="92"/>
      <c r="S8" s="92"/>
      <c r="T8" s="92"/>
      <c r="U8" s="92"/>
      <c r="V8" s="92"/>
      <c r="W8" s="92"/>
      <c r="X8" s="92"/>
      <c r="Y8" s="92"/>
      <c r="Z8" s="92"/>
      <c r="AA8" s="92"/>
      <c r="AB8" s="92"/>
      <c r="AC8" s="92"/>
      <c r="AD8" s="92"/>
      <c r="AE8" s="92"/>
      <c r="AF8" s="92"/>
      <c r="AG8" s="92"/>
      <c r="AH8" s="92"/>
      <c r="AI8" s="92"/>
    </row>
    <row r="9" spans="1:35" ht="25.5" customHeight="1" thickBot="1" x14ac:dyDescent="0.45">
      <c r="A9" s="310" t="str">
        <f>IF(ISBLANK(DATA!C8), "", DATA!C8)</f>
        <v>The contract was approved by City Council on October 22, 2015 per Resolution No. 2015-3231 with a contract value of $1,815,165.00.</v>
      </c>
      <c r="B9" s="311"/>
      <c r="C9" s="311"/>
      <c r="D9" s="311"/>
      <c r="E9" s="311"/>
      <c r="F9" s="311"/>
      <c r="G9" s="126" t="s">
        <v>45</v>
      </c>
      <c r="H9" s="299" t="str">
        <f>IF(ISBLANK(DATA!C7), "", DATA!C7)</f>
        <v>Ward-Henshaw Const</v>
      </c>
      <c r="I9" s="300"/>
      <c r="K9" s="95"/>
      <c r="L9" s="91"/>
      <c r="M9" s="91"/>
      <c r="N9" s="91"/>
      <c r="O9" s="91"/>
      <c r="P9" s="92"/>
      <c r="Q9" s="92"/>
      <c r="R9" s="92"/>
      <c r="S9" s="92"/>
      <c r="T9" s="92"/>
      <c r="U9" s="92"/>
      <c r="V9" s="92"/>
      <c r="W9" s="92"/>
      <c r="X9" s="92"/>
      <c r="Y9" s="92"/>
      <c r="Z9" s="92"/>
      <c r="AA9" s="92"/>
      <c r="AB9" s="92"/>
      <c r="AC9" s="92"/>
      <c r="AD9" s="92"/>
      <c r="AE9" s="92"/>
      <c r="AF9" s="92"/>
      <c r="AG9" s="92"/>
      <c r="AH9" s="92"/>
      <c r="AI9" s="92"/>
    </row>
    <row r="10" spans="1:35" ht="17.25" customHeight="1" thickBot="1" x14ac:dyDescent="0.3">
      <c r="A10" s="310"/>
      <c r="B10" s="311"/>
      <c r="C10" s="311"/>
      <c r="D10" s="311"/>
      <c r="E10" s="311"/>
      <c r="F10" s="311"/>
      <c r="G10" s="301" t="s">
        <v>54</v>
      </c>
      <c r="H10" s="301"/>
      <c r="I10" s="172">
        <f>DATA!B27</f>
        <v>14</v>
      </c>
      <c r="K10" s="96"/>
      <c r="L10" s="91"/>
      <c r="M10" s="91"/>
      <c r="N10" s="91"/>
      <c r="O10" s="91"/>
      <c r="P10" s="92"/>
      <c r="Q10" s="92"/>
      <c r="R10" s="92"/>
      <c r="S10" s="92"/>
      <c r="T10" s="92"/>
      <c r="U10" s="92"/>
      <c r="V10" s="92"/>
      <c r="W10" s="92"/>
      <c r="X10" s="92"/>
      <c r="Y10" s="92"/>
      <c r="Z10" s="92"/>
      <c r="AA10" s="92"/>
      <c r="AB10" s="92"/>
      <c r="AC10" s="92"/>
      <c r="AD10" s="92"/>
      <c r="AE10" s="92"/>
      <c r="AF10" s="92"/>
      <c r="AG10" s="92"/>
      <c r="AH10" s="92"/>
      <c r="AI10" s="92"/>
    </row>
    <row r="11" spans="1:35" ht="11.25" customHeight="1" thickBot="1" x14ac:dyDescent="0.3">
      <c r="A11" s="310"/>
      <c r="B11" s="311"/>
      <c r="C11" s="311"/>
      <c r="D11" s="311"/>
      <c r="E11" s="311"/>
      <c r="F11" s="311"/>
      <c r="G11" s="127"/>
      <c r="H11" s="127"/>
      <c r="I11" s="173"/>
      <c r="K11" s="97"/>
      <c r="L11" s="91"/>
      <c r="M11" s="91"/>
      <c r="N11" s="91"/>
      <c r="O11" s="91"/>
      <c r="P11" s="92"/>
      <c r="Q11" s="92"/>
      <c r="R11" s="92"/>
      <c r="S11" s="92"/>
      <c r="T11" s="92"/>
      <c r="U11" s="92"/>
      <c r="V11" s="92"/>
      <c r="W11" s="92"/>
      <c r="X11" s="92"/>
      <c r="Y11" s="92"/>
      <c r="Z11" s="92"/>
      <c r="AA11" s="92"/>
      <c r="AB11" s="92"/>
      <c r="AC11" s="92"/>
      <c r="AD11" s="92"/>
      <c r="AE11" s="92"/>
      <c r="AF11" s="92"/>
      <c r="AG11" s="92"/>
      <c r="AH11" s="92"/>
      <c r="AI11" s="92"/>
    </row>
    <row r="12" spans="1:35" ht="21.75" customHeight="1" thickBot="1" x14ac:dyDescent="0.3">
      <c r="A12" s="310"/>
      <c r="B12" s="311"/>
      <c r="C12" s="311"/>
      <c r="D12" s="311"/>
      <c r="E12" s="311"/>
      <c r="F12" s="311"/>
      <c r="G12" s="174"/>
      <c r="H12" s="128" t="s">
        <v>15</v>
      </c>
      <c r="I12" s="175"/>
      <c r="K12" s="98"/>
      <c r="L12" s="91"/>
      <c r="M12" s="91"/>
      <c r="N12" s="91"/>
      <c r="O12" s="91"/>
      <c r="P12" s="92"/>
      <c r="Q12" s="92"/>
      <c r="R12" s="92"/>
      <c r="S12" s="92"/>
      <c r="T12" s="92"/>
      <c r="U12" s="92"/>
      <c r="V12" s="92"/>
      <c r="W12" s="92"/>
      <c r="X12" s="92"/>
      <c r="Y12" s="92"/>
      <c r="Z12" s="92"/>
      <c r="AA12" s="92"/>
      <c r="AB12" s="92"/>
      <c r="AC12" s="92"/>
      <c r="AD12" s="92"/>
      <c r="AE12" s="92"/>
      <c r="AF12" s="92"/>
      <c r="AG12" s="92"/>
      <c r="AH12" s="92"/>
      <c r="AI12" s="92"/>
    </row>
    <row r="13" spans="1:35" ht="17.25" customHeight="1" thickBot="1" x14ac:dyDescent="0.3">
      <c r="A13" s="312"/>
      <c r="B13" s="313"/>
      <c r="C13" s="313"/>
      <c r="D13" s="313"/>
      <c r="E13" s="313"/>
      <c r="F13" s="313"/>
      <c r="G13" s="176"/>
      <c r="H13" s="176"/>
      <c r="I13" s="177"/>
      <c r="J13" s="12"/>
      <c r="K13" s="99"/>
      <c r="L13" s="91"/>
      <c r="M13" s="91"/>
      <c r="N13" s="91"/>
      <c r="O13" s="91"/>
      <c r="P13" s="92"/>
      <c r="Q13" s="92"/>
      <c r="R13" s="92"/>
      <c r="S13" s="92"/>
      <c r="T13" s="92"/>
      <c r="U13" s="92"/>
      <c r="V13" s="92"/>
      <c r="W13" s="92"/>
      <c r="X13" s="92"/>
      <c r="Y13" s="92"/>
      <c r="Z13" s="92"/>
      <c r="AA13" s="92"/>
      <c r="AB13" s="92"/>
      <c r="AC13" s="92"/>
      <c r="AD13" s="92"/>
      <c r="AE13" s="92"/>
      <c r="AF13" s="92"/>
      <c r="AG13" s="92"/>
      <c r="AH13" s="92"/>
      <c r="AI13" s="92"/>
    </row>
    <row r="14" spans="1:35" ht="19.5" customHeight="1" x14ac:dyDescent="0.25">
      <c r="A14" s="304" t="s">
        <v>36</v>
      </c>
      <c r="B14" s="305"/>
      <c r="C14" s="305"/>
      <c r="D14" s="305"/>
      <c r="E14" s="305"/>
      <c r="F14" s="305"/>
      <c r="G14" s="305"/>
      <c r="H14" s="305"/>
      <c r="I14" s="306"/>
      <c r="J14" s="13"/>
      <c r="K14" s="91"/>
      <c r="M14" s="91"/>
      <c r="N14" s="91"/>
      <c r="O14" s="91"/>
      <c r="P14" s="92"/>
      <c r="Q14" s="92"/>
      <c r="R14" s="92"/>
      <c r="S14" s="92"/>
      <c r="T14" s="92"/>
      <c r="U14" s="92"/>
      <c r="V14" s="92"/>
      <c r="W14" s="92"/>
      <c r="X14" s="92"/>
      <c r="Y14" s="92"/>
      <c r="Z14" s="92"/>
      <c r="AA14" s="92"/>
      <c r="AB14" s="92"/>
      <c r="AC14" s="92"/>
      <c r="AD14" s="92"/>
      <c r="AE14" s="92"/>
      <c r="AF14" s="92"/>
      <c r="AG14" s="92"/>
      <c r="AH14" s="92"/>
      <c r="AI14" s="92"/>
    </row>
    <row r="15" spans="1:35" ht="42" customHeight="1" thickBot="1" x14ac:dyDescent="0.3">
      <c r="A15" s="307"/>
      <c r="B15" s="308"/>
      <c r="C15" s="308"/>
      <c r="D15" s="308"/>
      <c r="E15" s="308"/>
      <c r="F15" s="308"/>
      <c r="G15" s="308"/>
      <c r="H15" s="308"/>
      <c r="I15" s="309"/>
      <c r="J15" s="8"/>
      <c r="M15" s="91"/>
      <c r="N15" s="91"/>
      <c r="O15" s="91"/>
      <c r="P15" s="92"/>
      <c r="Q15" s="92"/>
      <c r="R15" s="92"/>
      <c r="S15" s="92"/>
      <c r="T15" s="92"/>
      <c r="U15" s="92"/>
      <c r="V15" s="92"/>
      <c r="W15" s="92"/>
      <c r="X15" s="92"/>
      <c r="Y15" s="92"/>
      <c r="Z15" s="92"/>
      <c r="AA15" s="92"/>
      <c r="AB15" s="92"/>
      <c r="AC15" s="92"/>
      <c r="AD15" s="92"/>
      <c r="AE15" s="92"/>
      <c r="AF15" s="92"/>
      <c r="AG15" s="92"/>
      <c r="AH15" s="92"/>
      <c r="AI15" s="92"/>
    </row>
    <row r="16" spans="1:35" ht="21" hidden="1" customHeight="1" thickBot="1" x14ac:dyDescent="0.3">
      <c r="A16" s="8"/>
      <c r="B16" s="8"/>
      <c r="C16" s="8"/>
      <c r="D16" s="8"/>
      <c r="E16" s="8"/>
      <c r="F16" s="8"/>
      <c r="G16" s="8"/>
      <c r="H16" s="8"/>
      <c r="I16" s="8"/>
      <c r="J16" s="8"/>
      <c r="M16" s="91"/>
      <c r="N16" s="91"/>
      <c r="O16" s="91"/>
      <c r="P16" s="92"/>
      <c r="Q16" s="92"/>
      <c r="R16" s="92"/>
      <c r="S16" s="92"/>
      <c r="T16" s="92"/>
      <c r="U16" s="92"/>
      <c r="V16" s="92"/>
      <c r="W16" s="92"/>
      <c r="X16" s="92"/>
      <c r="Y16" s="92"/>
      <c r="Z16" s="92"/>
      <c r="AA16" s="92"/>
      <c r="AB16" s="92"/>
      <c r="AC16" s="92"/>
      <c r="AD16" s="92"/>
      <c r="AE16" s="92"/>
      <c r="AF16" s="92"/>
      <c r="AG16" s="92"/>
      <c r="AH16" s="92"/>
      <c r="AI16" s="92"/>
    </row>
    <row r="17" spans="1:35" ht="22.5" customHeight="1" thickBot="1" x14ac:dyDescent="0.3">
      <c r="A17" s="282" t="s">
        <v>6</v>
      </c>
      <c r="B17" s="283"/>
      <c r="C17" s="283"/>
      <c r="D17" s="283"/>
      <c r="E17" s="283"/>
      <c r="F17" s="283"/>
      <c r="G17" s="283"/>
      <c r="H17" s="283"/>
      <c r="I17" s="284"/>
      <c r="J17" s="14"/>
      <c r="K17" s="100"/>
      <c r="M17" s="91"/>
      <c r="N17" s="91"/>
      <c r="O17" s="91"/>
      <c r="P17" s="92"/>
      <c r="Q17" s="92"/>
      <c r="R17" s="92"/>
      <c r="S17" s="92"/>
      <c r="T17" s="92"/>
      <c r="U17" s="92"/>
      <c r="V17" s="92"/>
      <c r="W17" s="92"/>
      <c r="X17" s="92"/>
      <c r="Y17" s="92"/>
      <c r="Z17" s="92"/>
      <c r="AA17" s="92"/>
      <c r="AB17" s="92"/>
      <c r="AC17" s="92"/>
      <c r="AD17" s="92"/>
      <c r="AE17" s="92"/>
      <c r="AF17" s="92"/>
      <c r="AG17" s="92"/>
      <c r="AH17" s="92"/>
      <c r="AI17" s="92"/>
    </row>
    <row r="18" spans="1:35" ht="75" customHeight="1" thickBot="1" x14ac:dyDescent="0.3">
      <c r="A18" s="129" t="s">
        <v>9</v>
      </c>
      <c r="B18" s="130" t="s">
        <v>10</v>
      </c>
      <c r="C18" s="130" t="s">
        <v>11</v>
      </c>
      <c r="D18" s="130" t="s">
        <v>24</v>
      </c>
      <c r="E18" s="291" t="s">
        <v>33</v>
      </c>
      <c r="F18" s="291"/>
      <c r="G18" s="130" t="s">
        <v>25</v>
      </c>
      <c r="H18" s="130" t="s">
        <v>26</v>
      </c>
      <c r="I18" s="131" t="s">
        <v>27</v>
      </c>
      <c r="J18" s="8"/>
      <c r="L18" s="91"/>
      <c r="M18" s="91"/>
      <c r="N18" s="91"/>
      <c r="O18" s="91"/>
      <c r="P18" s="92"/>
      <c r="Q18" s="92"/>
      <c r="R18" s="92"/>
      <c r="S18" s="92"/>
      <c r="T18" s="92"/>
      <c r="U18" s="92"/>
      <c r="V18" s="92"/>
      <c r="W18" s="92"/>
      <c r="X18" s="92"/>
      <c r="Y18" s="92"/>
      <c r="Z18" s="92"/>
      <c r="AA18" s="92"/>
      <c r="AB18" s="92"/>
      <c r="AC18" s="92"/>
      <c r="AD18" s="92"/>
      <c r="AE18" s="92"/>
      <c r="AF18" s="92"/>
      <c r="AG18" s="92"/>
      <c r="AH18" s="92"/>
      <c r="AI18" s="92"/>
    </row>
    <row r="19" spans="1:35" s="18" customFormat="1" ht="36" customHeight="1" thickBot="1" x14ac:dyDescent="0.25">
      <c r="A19" s="140">
        <f>IF(ISBLANK(DATA!C9), "", DATA!C9)</f>
        <v>1815165</v>
      </c>
      <c r="B19" s="141">
        <v>0</v>
      </c>
      <c r="C19" s="141">
        <f>A19+B19</f>
        <v>1815165</v>
      </c>
      <c r="D19" s="141">
        <f>DATA!C27</f>
        <v>0</v>
      </c>
      <c r="E19" s="292">
        <f>D19*0.05</f>
        <v>0</v>
      </c>
      <c r="F19" s="292"/>
      <c r="G19" s="141">
        <f>D19-E19</f>
        <v>0</v>
      </c>
      <c r="H19" s="141">
        <f>G19-'PROGRESS PAYMT #13'!B44</f>
        <v>0</v>
      </c>
      <c r="I19" s="142">
        <f>C19-G19</f>
        <v>1815165</v>
      </c>
      <c r="J19" s="15"/>
      <c r="L19" s="91"/>
      <c r="M19" s="91"/>
      <c r="N19" s="91"/>
      <c r="O19" s="91"/>
      <c r="P19" s="91"/>
      <c r="Q19" s="91"/>
      <c r="R19" s="91"/>
      <c r="S19" s="91"/>
      <c r="T19" s="91"/>
      <c r="U19" s="91"/>
      <c r="V19" s="91"/>
      <c r="W19" s="91"/>
      <c r="X19" s="91"/>
      <c r="Y19" s="91"/>
      <c r="Z19" s="91"/>
      <c r="AA19" s="91"/>
      <c r="AB19" s="91"/>
      <c r="AC19" s="91"/>
      <c r="AD19" s="91"/>
      <c r="AE19" s="91"/>
      <c r="AF19" s="91"/>
      <c r="AG19" s="91"/>
      <c r="AH19" s="91"/>
      <c r="AI19" s="91"/>
    </row>
    <row r="20" spans="1:35" s="18" customFormat="1" ht="6" customHeight="1" thickBot="1" x14ac:dyDescent="0.3">
      <c r="A20" s="15"/>
      <c r="B20" s="16"/>
      <c r="C20" s="17"/>
      <c r="D20" s="16"/>
      <c r="E20" s="16"/>
      <c r="F20" s="16"/>
      <c r="G20" s="16"/>
      <c r="H20" s="16"/>
      <c r="I20" s="16"/>
      <c r="J20" s="16"/>
      <c r="K20" s="101"/>
      <c r="O20" s="91"/>
      <c r="P20" s="91"/>
      <c r="Q20" s="91"/>
      <c r="R20" s="91"/>
      <c r="S20" s="91"/>
      <c r="T20" s="91"/>
      <c r="U20" s="91"/>
      <c r="V20" s="91"/>
      <c r="W20" s="91"/>
      <c r="X20" s="91"/>
      <c r="Y20" s="91"/>
      <c r="Z20" s="91"/>
      <c r="AA20" s="91"/>
      <c r="AB20" s="91"/>
      <c r="AC20" s="91"/>
      <c r="AD20" s="91"/>
      <c r="AE20" s="91"/>
      <c r="AF20" s="91"/>
      <c r="AG20" s="91"/>
      <c r="AH20" s="91"/>
      <c r="AI20" s="91"/>
    </row>
    <row r="21" spans="1:35" s="18" customFormat="1" ht="3" hidden="1" customHeight="1" thickBot="1" x14ac:dyDescent="0.3">
      <c r="A21" s="15"/>
      <c r="B21" s="16"/>
      <c r="C21" s="17"/>
      <c r="D21" s="16"/>
      <c r="E21" s="16"/>
      <c r="G21" s="19"/>
      <c r="H21" s="19"/>
      <c r="J21" s="15"/>
      <c r="O21" s="91"/>
      <c r="P21" s="91"/>
      <c r="Q21" s="91"/>
      <c r="R21" s="91"/>
      <c r="S21" s="91"/>
      <c r="T21" s="91"/>
      <c r="U21" s="91"/>
      <c r="V21" s="91"/>
      <c r="W21" s="91"/>
      <c r="X21" s="91"/>
      <c r="Y21" s="91"/>
      <c r="Z21" s="91"/>
      <c r="AA21" s="91"/>
      <c r="AB21" s="91"/>
      <c r="AC21" s="91"/>
      <c r="AD21" s="91"/>
      <c r="AE21" s="91"/>
      <c r="AF21" s="91"/>
      <c r="AG21" s="91"/>
      <c r="AH21" s="91"/>
      <c r="AI21" s="91"/>
    </row>
    <row r="22" spans="1:35" s="18" customFormat="1" ht="24" customHeight="1" thickBot="1" x14ac:dyDescent="0.3">
      <c r="A22" s="294" t="s">
        <v>12</v>
      </c>
      <c r="B22" s="295"/>
      <c r="C22" s="295"/>
      <c r="D22" s="296"/>
      <c r="E22" s="20"/>
      <c r="F22" s="259" t="s">
        <v>35</v>
      </c>
      <c r="G22" s="260"/>
      <c r="H22" s="260"/>
      <c r="I22" s="261"/>
      <c r="J22" s="10"/>
      <c r="K22" s="102"/>
      <c r="O22" s="91"/>
      <c r="P22" s="91"/>
      <c r="Q22" s="91"/>
      <c r="R22" s="91"/>
      <c r="S22" s="91"/>
      <c r="T22" s="91"/>
      <c r="U22" s="91"/>
      <c r="V22" s="91"/>
      <c r="W22" s="91"/>
      <c r="X22" s="91"/>
      <c r="Y22" s="91"/>
      <c r="Z22" s="91"/>
      <c r="AA22" s="91"/>
      <c r="AB22" s="91"/>
      <c r="AC22" s="91"/>
      <c r="AD22" s="91"/>
      <c r="AE22" s="91"/>
      <c r="AF22" s="91"/>
      <c r="AG22" s="91"/>
      <c r="AH22" s="91"/>
      <c r="AI22" s="91"/>
    </row>
    <row r="23" spans="1:35" s="18" customFormat="1" ht="36.75" customHeight="1" thickBot="1" x14ac:dyDescent="0.25">
      <c r="A23" s="132" t="s">
        <v>32</v>
      </c>
      <c r="B23" s="133" t="s">
        <v>28</v>
      </c>
      <c r="C23" s="134" t="s">
        <v>23</v>
      </c>
      <c r="D23" s="135" t="s">
        <v>34</v>
      </c>
      <c r="E23" s="21"/>
      <c r="F23" s="185" t="s">
        <v>29</v>
      </c>
      <c r="G23" s="186" t="s">
        <v>30</v>
      </c>
      <c r="H23" s="186" t="s">
        <v>64</v>
      </c>
      <c r="I23" s="187" t="s">
        <v>31</v>
      </c>
      <c r="J23" s="19"/>
      <c r="K23" s="102"/>
      <c r="O23" s="91"/>
      <c r="P23" s="91"/>
      <c r="Q23" s="91"/>
      <c r="R23" s="91"/>
      <c r="S23" s="91"/>
      <c r="T23" s="91"/>
      <c r="U23" s="91"/>
      <c r="V23" s="91"/>
      <c r="W23" s="91"/>
      <c r="X23" s="91"/>
      <c r="Y23" s="91"/>
      <c r="Z23" s="91"/>
      <c r="AA23" s="91"/>
      <c r="AB23" s="91"/>
      <c r="AC23" s="91"/>
      <c r="AD23" s="91"/>
      <c r="AE23" s="91"/>
      <c r="AF23" s="91"/>
      <c r="AG23" s="91"/>
      <c r="AH23" s="91"/>
      <c r="AI23" s="91"/>
    </row>
    <row r="24" spans="1:35" s="18" customFormat="1" ht="20.25" customHeight="1" x14ac:dyDescent="0.25">
      <c r="A24" s="143">
        <v>1</v>
      </c>
      <c r="B24" s="144">
        <f>'PROGRESS PAYMT #1'!B24</f>
        <v>51753.168999999994</v>
      </c>
      <c r="C24" s="145">
        <f>'PROGRESS PAYMT #1'!C24</f>
        <v>2723.8510000000001</v>
      </c>
      <c r="D24" s="146">
        <f>(B24+C24)/$C$19</f>
        <v>3.0012158674280299E-2</v>
      </c>
      <c r="E24" s="22"/>
      <c r="F24" s="210">
        <f>IF(ISBLANK('PROGRESS PAYMT #13'!F24), "", 'PROGRESS PAYMT #13'!F24)</f>
        <v>1</v>
      </c>
      <c r="G24" s="211">
        <f>IF(ISBLANK('PROGRESS PAYMT #13'!G24), "", 'PROGRESS PAYMT #13'!G24)</f>
        <v>42356</v>
      </c>
      <c r="H24" s="193" t="str">
        <f>IF(ISBLANK('PROGRESS PAYMT #13'!H24), "", 'PROGRESS PAYMT #13'!H24)</f>
        <v>N/A</v>
      </c>
      <c r="I24" s="194">
        <f>IF(ISBLANK('PROGRESS PAYMT #13'!I24), "", 'PROGRESS PAYMT #13'!I24)</f>
        <v>61268.26</v>
      </c>
      <c r="J24" s="19"/>
      <c r="O24" s="91"/>
      <c r="P24" s="91"/>
      <c r="Q24" s="91"/>
      <c r="R24" s="91"/>
      <c r="S24" s="91"/>
      <c r="T24" s="91"/>
      <c r="U24" s="91"/>
      <c r="V24" s="91"/>
      <c r="W24" s="91"/>
      <c r="X24" s="91"/>
      <c r="Y24" s="91"/>
      <c r="Z24" s="91"/>
      <c r="AA24" s="91"/>
      <c r="AB24" s="91"/>
      <c r="AC24" s="91"/>
      <c r="AD24" s="91"/>
      <c r="AE24" s="91"/>
      <c r="AF24" s="91"/>
      <c r="AG24" s="91"/>
      <c r="AH24" s="91"/>
      <c r="AI24" s="91"/>
    </row>
    <row r="25" spans="1:35" s="18" customFormat="1" ht="20.25" customHeight="1" x14ac:dyDescent="0.25">
      <c r="A25" s="147">
        <v>2</v>
      </c>
      <c r="B25" s="148">
        <f>'PROGRESS PAYMT #2'!B25</f>
        <v>100917.5405</v>
      </c>
      <c r="C25" s="149">
        <f>'PROGRESS PAYMT #2'!C25</f>
        <v>5311.4495000000006</v>
      </c>
      <c r="D25" s="150">
        <f t="shared" ref="D25:D43" si="0">(B25+C25)/$C$19</f>
        <v>5.8523048868835616E-2</v>
      </c>
      <c r="E25" s="23"/>
      <c r="F25" s="195">
        <f>IF(ISBLANK('PROGRESS PAYMT #13'!F25), "", 'PROGRESS PAYMT #13'!F25)</f>
        <v>2</v>
      </c>
      <c r="G25" s="196">
        <f>IF(ISBLANK('PROGRESS PAYMT #13'!G25), "", 'PROGRESS PAYMT #13'!G25)</f>
        <v>42454</v>
      </c>
      <c r="H25" s="196" t="str">
        <f>IF(ISBLANK('PROGRESS PAYMT #13'!H25), "", 'PROGRESS PAYMT #13'!H25)</f>
        <v>NA</v>
      </c>
      <c r="I25" s="197">
        <f>IF(ISBLANK('PROGRESS PAYMT #13'!I25), "", 'PROGRESS PAYMT #13'!I25)</f>
        <v>13486.63</v>
      </c>
      <c r="J25" s="19"/>
      <c r="M25" s="91"/>
      <c r="N25" s="91"/>
      <c r="O25" s="91"/>
      <c r="P25" s="91"/>
      <c r="Q25" s="91"/>
      <c r="R25" s="91"/>
      <c r="S25" s="91"/>
      <c r="T25" s="91"/>
      <c r="U25" s="91"/>
      <c r="V25" s="91"/>
      <c r="W25" s="91"/>
      <c r="X25" s="91"/>
      <c r="Y25" s="91"/>
      <c r="Z25" s="91"/>
      <c r="AA25" s="91"/>
      <c r="AB25" s="91"/>
      <c r="AC25" s="91"/>
      <c r="AD25" s="91"/>
      <c r="AE25" s="91"/>
      <c r="AF25" s="91"/>
      <c r="AG25" s="91"/>
    </row>
    <row r="26" spans="1:35" s="18" customFormat="1" ht="20.25" customHeight="1" x14ac:dyDescent="0.25">
      <c r="A26" s="147">
        <v>3</v>
      </c>
      <c r="B26" s="148">
        <f>'PROGRESS PAYMT #3'!B26</f>
        <v>403966.76150000002</v>
      </c>
      <c r="C26" s="149">
        <f>'PROGRESS PAYMT #3'!C26</f>
        <v>21261.408500000001</v>
      </c>
      <c r="D26" s="150">
        <f t="shared" si="0"/>
        <v>0.23426419636782334</v>
      </c>
      <c r="E26" s="23"/>
      <c r="F26" s="195">
        <f>IF(ISBLANK('PROGRESS PAYMT #13'!F26), "", 'PROGRESS PAYMT #13'!F26)</f>
        <v>3</v>
      </c>
      <c r="G26" s="196">
        <f>IF(ISBLANK('PROGRESS PAYMT #13'!G26), "", 'PROGRESS PAYMT #13'!G26)</f>
        <v>42517</v>
      </c>
      <c r="H26" s="196" t="str">
        <f>IF(ISBLANK('PROGRESS PAYMT #13'!H26), "", 'PROGRESS PAYMT #13'!H26)</f>
        <v>NA</v>
      </c>
      <c r="I26" s="197">
        <f>IF(ISBLANK('PROGRESS PAYMT #13'!I26), "", 'PROGRESS PAYMT #13'!I26)</f>
        <v>5751.77</v>
      </c>
      <c r="J26" s="24"/>
      <c r="L26" s="91"/>
      <c r="M26" s="91"/>
      <c r="N26" s="91"/>
      <c r="O26" s="91"/>
      <c r="P26" s="91"/>
      <c r="Q26" s="91"/>
      <c r="R26" s="91"/>
      <c r="S26" s="91"/>
      <c r="T26" s="91"/>
      <c r="U26" s="91"/>
      <c r="V26" s="91"/>
      <c r="W26" s="91"/>
      <c r="X26" s="91"/>
      <c r="Y26" s="91"/>
      <c r="Z26" s="91"/>
      <c r="AA26" s="91"/>
      <c r="AB26" s="91"/>
      <c r="AC26" s="91"/>
      <c r="AD26" s="91"/>
      <c r="AE26" s="91"/>
      <c r="AF26" s="91"/>
      <c r="AG26" s="91"/>
    </row>
    <row r="27" spans="1:35" s="18" customFormat="1" ht="20.25" customHeight="1" x14ac:dyDescent="0.25">
      <c r="A27" s="147">
        <v>4</v>
      </c>
      <c r="B27" s="148">
        <f>'PROGRESS PAYMT #4'!B27</f>
        <v>138492.76699999999</v>
      </c>
      <c r="C27" s="151">
        <f>'PROGRESS PAYMT #4'!C27</f>
        <v>7289.0930000000008</v>
      </c>
      <c r="D27" s="150">
        <f t="shared" si="0"/>
        <v>8.0313282814509973E-2</v>
      </c>
      <c r="E27" s="25"/>
      <c r="F27" s="195">
        <f>IF(ISBLANK('PROGRESS PAYMT #13'!F27), "", 'PROGRESS PAYMT #13'!F27)</f>
        <v>4</v>
      </c>
      <c r="G27" s="196">
        <f>IF(ISBLANK('PROGRESS PAYMT #13'!G27), "", 'PROGRESS PAYMT #13'!G27)</f>
        <v>42726</v>
      </c>
      <c r="H27" s="196" t="str">
        <f>IF(ISBLANK('PROGRESS PAYMT #13'!H27), "", 'PROGRESS PAYMT #13'!H27)</f>
        <v>N/A</v>
      </c>
      <c r="I27" s="197">
        <f>IF(ISBLANK('PROGRESS PAYMT #13'!I27), "", 'PROGRESS PAYMT #13'!I27)</f>
        <v>-78326.19</v>
      </c>
      <c r="J27" s="26"/>
      <c r="L27" s="91"/>
      <c r="M27" s="91"/>
      <c r="N27" s="91"/>
      <c r="O27" s="91"/>
      <c r="P27" s="91"/>
      <c r="Q27" s="91"/>
      <c r="R27" s="91"/>
      <c r="S27" s="91"/>
      <c r="T27" s="91"/>
      <c r="U27" s="91"/>
      <c r="V27" s="91"/>
      <c r="W27" s="91"/>
      <c r="X27" s="91"/>
      <c r="Y27" s="91"/>
      <c r="Z27" s="91"/>
      <c r="AA27" s="91"/>
      <c r="AB27" s="91"/>
      <c r="AC27" s="91"/>
      <c r="AD27" s="91"/>
      <c r="AE27" s="91"/>
      <c r="AF27" s="91"/>
      <c r="AG27" s="91"/>
    </row>
    <row r="28" spans="1:35" ht="20.25" customHeight="1" thickBot="1" x14ac:dyDescent="0.3">
      <c r="A28" s="147">
        <v>5</v>
      </c>
      <c r="B28" s="148">
        <f>'PROGRESS PAYMT #5'!B28</f>
        <v>130944.15249999997</v>
      </c>
      <c r="C28" s="212">
        <f>'PROGRESS PAYMT #5'!C28</f>
        <v>6891.7975000000006</v>
      </c>
      <c r="D28" s="150">
        <f t="shared" si="0"/>
        <v>7.5935768924588101E-2</v>
      </c>
      <c r="E28" s="27"/>
      <c r="F28" s="198" t="str">
        <f>IF(ISBLANK('PROGRESS PAYMT #13'!F28), "", 'PROGRESS PAYMT #13'!F28)</f>
        <v/>
      </c>
      <c r="G28" s="199" t="str">
        <f>IF(ISBLANK('PROGRESS PAYMT #13'!G28), "", 'PROGRESS PAYMT #13'!G28)</f>
        <v/>
      </c>
      <c r="H28" s="200" t="str">
        <f>IF(ISBLANK('PROGRESS PAYMT #13'!H28), "", 'PROGRESS PAYMT #13'!H28)</f>
        <v/>
      </c>
      <c r="I28" s="201" t="str">
        <f>IF(ISBLANK('PROGRESS PAYMT #13'!I28), "", 'PROGRESS PAYMT #13'!I28)</f>
        <v/>
      </c>
      <c r="J28" s="24"/>
      <c r="L28" s="91"/>
      <c r="M28" s="91"/>
      <c r="N28" s="91"/>
      <c r="O28" s="91"/>
      <c r="P28" s="91"/>
      <c r="Q28" s="91"/>
      <c r="R28" s="91"/>
      <c r="S28" s="91"/>
      <c r="T28" s="91"/>
      <c r="U28" s="91"/>
      <c r="V28" s="91"/>
      <c r="W28" s="91"/>
      <c r="X28" s="91"/>
      <c r="Y28" s="91"/>
      <c r="Z28" s="91"/>
      <c r="AA28" s="91"/>
      <c r="AB28" s="91"/>
      <c r="AC28" s="91"/>
      <c r="AD28" s="91"/>
      <c r="AE28" s="91"/>
      <c r="AF28" s="91"/>
      <c r="AG28" s="91"/>
    </row>
    <row r="29" spans="1:35" ht="20.25" customHeight="1" thickBot="1" x14ac:dyDescent="0.3">
      <c r="A29" s="147">
        <v>6</v>
      </c>
      <c r="B29" s="148">
        <f>'PROGRESS PAYMT #6'!B29</f>
        <v>298456.4935000001</v>
      </c>
      <c r="C29" s="212">
        <f>'PROGRESS PAYMT #6'!C29</f>
        <v>15708.236499999999</v>
      </c>
      <c r="D29" s="150">
        <f t="shared" si="0"/>
        <v>0.17307778080780539</v>
      </c>
      <c r="E29" s="27"/>
      <c r="F29" s="5"/>
      <c r="H29" s="190" t="s">
        <v>14</v>
      </c>
      <c r="I29" s="191">
        <f>SUM(H24:H28)</f>
        <v>0</v>
      </c>
      <c r="J29" s="28"/>
      <c r="L29" s="91"/>
      <c r="M29" s="91"/>
      <c r="N29" s="91"/>
      <c r="O29" s="91"/>
      <c r="P29" s="91"/>
      <c r="Q29" s="91"/>
      <c r="R29" s="91"/>
      <c r="S29" s="91"/>
      <c r="T29" s="91"/>
      <c r="U29" s="91"/>
      <c r="V29" s="91"/>
      <c r="W29" s="91"/>
      <c r="X29" s="91"/>
      <c r="Y29" s="91"/>
      <c r="Z29" s="91"/>
      <c r="AA29" s="91"/>
      <c r="AB29" s="91"/>
      <c r="AC29" s="91"/>
      <c r="AD29" s="91"/>
      <c r="AE29" s="91"/>
      <c r="AF29" s="91"/>
      <c r="AG29" s="91"/>
    </row>
    <row r="30" spans="1:35" ht="20.25" customHeight="1" x14ac:dyDescent="0.25">
      <c r="A30" s="147">
        <v>7</v>
      </c>
      <c r="B30" s="148">
        <f>'PROGRESS PAYMT #7'!B30</f>
        <v>268126.71750000003</v>
      </c>
      <c r="C30" s="212">
        <f>'PROGRESS PAYMT #7'!C30</f>
        <v>14111.932500000003</v>
      </c>
      <c r="D30" s="150">
        <f t="shared" si="0"/>
        <v>0.15548925304311179</v>
      </c>
      <c r="E30" s="27"/>
      <c r="F30" s="10"/>
      <c r="G30" s="29"/>
      <c r="H30" s="13"/>
      <c r="I30" s="16"/>
      <c r="J30" s="13"/>
      <c r="L30" s="91"/>
      <c r="M30" s="91"/>
      <c r="N30" s="91"/>
      <c r="O30" s="91"/>
      <c r="P30" s="91"/>
      <c r="Q30" s="91"/>
      <c r="R30" s="91"/>
      <c r="S30" s="91"/>
      <c r="T30" s="91"/>
      <c r="U30" s="91"/>
      <c r="V30" s="91"/>
      <c r="W30" s="91"/>
      <c r="X30" s="91"/>
      <c r="Y30" s="91"/>
      <c r="Z30" s="91"/>
      <c r="AA30" s="91"/>
      <c r="AB30" s="91"/>
      <c r="AC30" s="91"/>
      <c r="AD30" s="91"/>
      <c r="AE30" s="91"/>
      <c r="AF30" s="91"/>
      <c r="AG30" s="91"/>
    </row>
    <row r="31" spans="1:35" s="18" customFormat="1" ht="20.25" customHeight="1" x14ac:dyDescent="0.25">
      <c r="A31" s="147">
        <v>8</v>
      </c>
      <c r="B31" s="148">
        <f>'PROGRESS PAYMT #8'!B31</f>
        <v>134327.73899999983</v>
      </c>
      <c r="C31" s="212">
        <f>'PROGRESS PAYMT #8'!C31</f>
        <v>7069.8809999999939</v>
      </c>
      <c r="D31" s="150">
        <f t="shared" si="0"/>
        <v>7.7897943162191771E-2</v>
      </c>
      <c r="E31" s="30"/>
      <c r="F31" s="293"/>
      <c r="G31" s="293"/>
      <c r="H31" s="293"/>
      <c r="J31" s="24"/>
      <c r="L31" s="91"/>
      <c r="M31" s="91"/>
      <c r="N31" s="91"/>
      <c r="O31" s="91"/>
      <c r="P31" s="91"/>
      <c r="Q31" s="91"/>
      <c r="R31" s="91"/>
      <c r="S31" s="91"/>
      <c r="T31" s="91"/>
      <c r="U31" s="91"/>
      <c r="V31" s="91"/>
      <c r="W31" s="91"/>
      <c r="X31" s="91"/>
      <c r="Y31" s="91"/>
      <c r="Z31" s="91"/>
      <c r="AA31" s="91"/>
      <c r="AB31" s="91"/>
      <c r="AC31" s="91"/>
      <c r="AD31" s="91"/>
      <c r="AE31" s="91"/>
      <c r="AF31" s="91"/>
      <c r="AG31" s="91"/>
    </row>
    <row r="32" spans="1:35" s="18" customFormat="1" ht="20.25" customHeight="1" x14ac:dyDescent="0.25">
      <c r="A32" s="147">
        <v>9</v>
      </c>
      <c r="B32" s="148">
        <f>'PROGRESS PAYMT #9'!B32</f>
        <v>39203.982500000158</v>
      </c>
      <c r="C32" s="212">
        <f>'PROGRESS PAYMT #9'!C32</f>
        <v>2063.3675000000076</v>
      </c>
      <c r="D32" s="150">
        <f t="shared" si="0"/>
        <v>2.2734765159090311E-2</v>
      </c>
      <c r="E32" s="30"/>
      <c r="F32" s="293"/>
      <c r="G32" s="293"/>
      <c r="H32" s="293"/>
      <c r="J32" s="26"/>
      <c r="L32" s="91"/>
      <c r="M32" s="91"/>
      <c r="N32" s="91"/>
      <c r="O32" s="91"/>
      <c r="P32" s="91"/>
      <c r="Q32" s="91"/>
      <c r="R32" s="91"/>
      <c r="S32" s="91"/>
      <c r="T32" s="91"/>
      <c r="U32" s="91"/>
      <c r="V32" s="91"/>
      <c r="W32" s="91"/>
      <c r="X32" s="91"/>
      <c r="Y32" s="91"/>
      <c r="Z32" s="91"/>
      <c r="AA32" s="91"/>
      <c r="AB32" s="91"/>
      <c r="AC32" s="91"/>
      <c r="AD32" s="91"/>
      <c r="AE32" s="91"/>
      <c r="AF32" s="91"/>
      <c r="AG32" s="91"/>
    </row>
    <row r="33" spans="1:35" s="18" customFormat="1" ht="20.25" customHeight="1" x14ac:dyDescent="0.25">
      <c r="A33" s="147">
        <v>10</v>
      </c>
      <c r="B33" s="148">
        <f>'PROGRESS PAYMT #10'!B33</f>
        <v>103975.87549999985</v>
      </c>
      <c r="C33" s="212">
        <f>'PROGRESS PAYMT #10'!C33</f>
        <v>5472.414499999999</v>
      </c>
      <c r="D33" s="150">
        <f t="shared" si="0"/>
        <v>6.0296606644574931E-2</v>
      </c>
      <c r="E33" s="31"/>
      <c r="F33" s="298"/>
      <c r="G33" s="293"/>
      <c r="H33" s="297"/>
      <c r="J33" s="24"/>
      <c r="L33" s="91"/>
      <c r="M33" s="91"/>
      <c r="N33" s="91"/>
      <c r="O33" s="91"/>
      <c r="P33" s="91"/>
      <c r="Q33" s="91"/>
      <c r="R33" s="91"/>
      <c r="S33" s="91"/>
      <c r="T33" s="91"/>
      <c r="U33" s="91"/>
      <c r="V33" s="91"/>
      <c r="W33" s="91"/>
      <c r="X33" s="91"/>
      <c r="Y33" s="91"/>
      <c r="Z33" s="91"/>
      <c r="AA33" s="91"/>
      <c r="AB33" s="91"/>
      <c r="AC33" s="91"/>
      <c r="AD33" s="91"/>
      <c r="AE33" s="91"/>
      <c r="AF33" s="91"/>
      <c r="AG33" s="91"/>
    </row>
    <row r="34" spans="1:35" s="18" customFormat="1" ht="20.25" customHeight="1" thickBot="1" x14ac:dyDescent="0.3">
      <c r="A34" s="147">
        <v>11</v>
      </c>
      <c r="B34" s="214">
        <f>'PROGRESS PAYMT #11'!B34</f>
        <v>56312.998000000138</v>
      </c>
      <c r="C34" s="213">
        <f>'PROGRESS PAYMT #11'!C34</f>
        <v>2963.8420000000042</v>
      </c>
      <c r="D34" s="150">
        <f t="shared" si="0"/>
        <v>3.2656447210033329E-2</v>
      </c>
      <c r="E34" s="15"/>
      <c r="F34" s="298"/>
      <c r="G34" s="293"/>
      <c r="H34" s="297"/>
      <c r="J34" s="15"/>
      <c r="L34" s="91"/>
      <c r="M34" s="91"/>
      <c r="N34" s="91"/>
      <c r="O34" s="91"/>
      <c r="P34" s="91"/>
      <c r="Q34" s="91"/>
      <c r="R34" s="91"/>
      <c r="S34" s="91"/>
      <c r="T34" s="91"/>
      <c r="U34" s="91"/>
      <c r="V34" s="91"/>
      <c r="W34" s="91"/>
      <c r="X34" s="91"/>
      <c r="Y34" s="91"/>
      <c r="Z34" s="91"/>
      <c r="AA34" s="91"/>
      <c r="AB34" s="91"/>
      <c r="AC34" s="91"/>
      <c r="AD34" s="91"/>
      <c r="AE34" s="91"/>
      <c r="AF34" s="91"/>
      <c r="AG34" s="91"/>
    </row>
    <row r="35" spans="1:35" s="18" customFormat="1" ht="20.25" customHeight="1" x14ac:dyDescent="0.25">
      <c r="A35" s="147">
        <v>12</v>
      </c>
      <c r="B35" s="214">
        <f>'PROGRESS PAYMT #12'!B35</f>
        <v>90867.27</v>
      </c>
      <c r="C35" s="213">
        <f>'PROGRESS PAYMT #12'!C35</f>
        <v>-90867.27</v>
      </c>
      <c r="D35" s="150">
        <f t="shared" si="0"/>
        <v>0</v>
      </c>
      <c r="E35" s="15"/>
      <c r="F35" s="270" t="s">
        <v>7</v>
      </c>
      <c r="G35" s="271"/>
      <c r="H35" s="271"/>
      <c r="I35" s="272"/>
      <c r="J35" s="24"/>
      <c r="L35" s="91"/>
      <c r="M35" s="91"/>
      <c r="N35" s="91"/>
      <c r="O35" s="91"/>
      <c r="P35" s="91"/>
      <c r="Q35" s="91"/>
      <c r="R35" s="91"/>
      <c r="S35" s="91"/>
      <c r="T35" s="91"/>
      <c r="U35" s="91"/>
      <c r="V35" s="91"/>
      <c r="W35" s="91"/>
      <c r="X35" s="91"/>
      <c r="Y35" s="91"/>
      <c r="Z35" s="91"/>
      <c r="AA35" s="91"/>
      <c r="AB35" s="91"/>
      <c r="AC35" s="91"/>
      <c r="AD35" s="91"/>
      <c r="AE35" s="91"/>
      <c r="AF35" s="91"/>
      <c r="AG35" s="91"/>
    </row>
    <row r="36" spans="1:35" s="18" customFormat="1" ht="20.25" customHeight="1" thickBot="1" x14ac:dyDescent="0.3">
      <c r="A36" s="147">
        <v>13</v>
      </c>
      <c r="B36" s="214">
        <f>'PROGRESS PAYMT #13'!B36</f>
        <v>-1817345.4665000001</v>
      </c>
      <c r="C36" s="213">
        <f>'PROGRESS PAYMT #13'!C36</f>
        <v>-3.5000000061700121E-3</v>
      </c>
      <c r="D36" s="150">
        <f t="shared" si="0"/>
        <v>-1.0012012516768449</v>
      </c>
      <c r="E36" s="15"/>
      <c r="F36" s="273"/>
      <c r="G36" s="274"/>
      <c r="H36" s="274"/>
      <c r="I36" s="275"/>
      <c r="J36" s="15"/>
      <c r="L36" s="91"/>
      <c r="M36" s="91"/>
      <c r="N36" s="91"/>
      <c r="O36" s="91"/>
      <c r="P36" s="91"/>
      <c r="Q36" s="91"/>
      <c r="R36" s="91"/>
      <c r="S36" s="91"/>
      <c r="T36" s="91"/>
      <c r="U36" s="91"/>
      <c r="V36" s="91"/>
      <c r="W36" s="91"/>
      <c r="X36" s="91"/>
      <c r="Y36" s="91"/>
      <c r="Z36" s="91"/>
      <c r="AA36" s="91"/>
      <c r="AB36" s="91"/>
      <c r="AC36" s="91"/>
      <c r="AD36" s="91"/>
      <c r="AE36" s="91"/>
      <c r="AF36" s="91"/>
      <c r="AG36" s="91"/>
    </row>
    <row r="37" spans="1:35" s="18" customFormat="1" ht="20.25" customHeight="1" thickBot="1" x14ac:dyDescent="0.3">
      <c r="A37" s="147">
        <v>14</v>
      </c>
      <c r="B37" s="214">
        <f>$H$19</f>
        <v>0</v>
      </c>
      <c r="C37" s="213">
        <f>$E$19-SUM($C$24:C36)</f>
        <v>0</v>
      </c>
      <c r="D37" s="150">
        <f t="shared" si="0"/>
        <v>0</v>
      </c>
      <c r="E37" s="15"/>
      <c r="F37" s="266" t="s">
        <v>43</v>
      </c>
      <c r="G37" s="267"/>
      <c r="H37" s="267" t="s">
        <v>60</v>
      </c>
      <c r="I37" s="276"/>
      <c r="J37" s="15"/>
      <c r="L37" s="91"/>
      <c r="M37" s="91"/>
      <c r="N37" s="91"/>
      <c r="O37" s="91"/>
      <c r="P37" s="91"/>
      <c r="Q37" s="91"/>
      <c r="R37" s="91"/>
      <c r="S37" s="91"/>
      <c r="T37" s="91"/>
      <c r="U37" s="91"/>
      <c r="V37" s="91"/>
      <c r="W37" s="91"/>
      <c r="X37" s="91"/>
      <c r="Y37" s="91"/>
      <c r="Z37" s="91"/>
      <c r="AA37" s="91"/>
      <c r="AB37" s="91"/>
      <c r="AC37" s="91"/>
      <c r="AD37" s="91"/>
      <c r="AE37" s="91"/>
      <c r="AF37" s="91"/>
      <c r="AG37" s="91"/>
    </row>
    <row r="38" spans="1:35" s="18" customFormat="1" ht="20.25" customHeight="1" x14ac:dyDescent="0.25">
      <c r="A38" s="147">
        <v>15</v>
      </c>
      <c r="B38" s="152"/>
      <c r="C38" s="213"/>
      <c r="D38" s="150">
        <f t="shared" si="0"/>
        <v>0</v>
      </c>
      <c r="E38" s="15"/>
      <c r="F38" s="302" t="str">
        <f>DATA!H13</f>
        <v>04-5150-707587</v>
      </c>
      <c r="G38" s="303"/>
      <c r="H38" s="268">
        <f>(IF(ISBLANK(DATA!H27), "", DATA!H27*0.95))</f>
        <v>0</v>
      </c>
      <c r="I38" s="269"/>
      <c r="J38" s="15"/>
      <c r="L38" s="91"/>
      <c r="M38" s="91"/>
      <c r="N38" s="91"/>
      <c r="O38" s="91"/>
      <c r="P38" s="91"/>
      <c r="Q38" s="91"/>
      <c r="R38" s="91"/>
      <c r="S38" s="91"/>
      <c r="T38" s="91"/>
      <c r="U38" s="91"/>
      <c r="V38" s="91"/>
      <c r="W38" s="91"/>
      <c r="X38" s="91"/>
      <c r="Y38" s="91"/>
      <c r="Z38" s="91"/>
      <c r="AA38" s="91"/>
      <c r="AB38" s="91"/>
      <c r="AC38" s="91"/>
      <c r="AD38" s="91"/>
      <c r="AE38" s="91"/>
      <c r="AF38" s="91"/>
      <c r="AG38" s="91"/>
    </row>
    <row r="39" spans="1:35" s="18" customFormat="1" ht="20.25" customHeight="1" x14ac:dyDescent="0.25">
      <c r="A39" s="147">
        <v>16</v>
      </c>
      <c r="B39" s="152"/>
      <c r="C39" s="213"/>
      <c r="D39" s="150">
        <f t="shared" si="0"/>
        <v>0</v>
      </c>
      <c r="E39" s="15"/>
      <c r="F39" s="262" t="str">
        <f>IF(ISBLANK(DATA!I13), "", DATA!I13)</f>
        <v/>
      </c>
      <c r="G39" s="263"/>
      <c r="H39" s="277" t="str">
        <f>(IF(ISBLANK(DATA!I27), "", DATA!I27*0.95))</f>
        <v/>
      </c>
      <c r="I39" s="278"/>
      <c r="J39" s="15"/>
      <c r="K39" s="103"/>
      <c r="L39" s="91"/>
      <c r="M39" s="91"/>
      <c r="N39" s="91"/>
      <c r="O39" s="91"/>
      <c r="P39" s="91"/>
      <c r="Q39" s="91"/>
      <c r="R39" s="91"/>
      <c r="S39" s="91"/>
      <c r="T39" s="91"/>
      <c r="U39" s="91"/>
      <c r="V39" s="91"/>
      <c r="W39" s="91"/>
      <c r="X39" s="91"/>
      <c r="Y39" s="91"/>
      <c r="Z39" s="91"/>
      <c r="AA39" s="91"/>
      <c r="AB39" s="91"/>
      <c r="AC39" s="91"/>
      <c r="AD39" s="91"/>
      <c r="AE39" s="91"/>
      <c r="AF39" s="91"/>
      <c r="AG39" s="91"/>
    </row>
    <row r="40" spans="1:35" s="18" customFormat="1" ht="20.25" customHeight="1" x14ac:dyDescent="0.25">
      <c r="A40" s="147">
        <v>17</v>
      </c>
      <c r="B40" s="152"/>
      <c r="C40" s="213"/>
      <c r="D40" s="150">
        <f t="shared" si="0"/>
        <v>0</v>
      </c>
      <c r="E40" s="15"/>
      <c r="F40" s="262" t="str">
        <f>IF(ISBLANK(DATA!J13), "", DATA!J13)</f>
        <v/>
      </c>
      <c r="G40" s="263"/>
      <c r="H40" s="277" t="str">
        <f>(IF(ISBLANK(DATA!J27), "", DATA!J27*0.95))</f>
        <v/>
      </c>
      <c r="I40" s="278"/>
      <c r="J40" s="15"/>
      <c r="K40" s="104" t="s">
        <v>62</v>
      </c>
      <c r="L40" s="91"/>
      <c r="M40" s="91"/>
      <c r="N40" s="91"/>
      <c r="O40" s="91"/>
      <c r="P40" s="91"/>
      <c r="Q40" s="91"/>
      <c r="R40" s="91"/>
      <c r="S40" s="91"/>
      <c r="T40" s="91"/>
      <c r="U40" s="91"/>
      <c r="V40" s="91"/>
      <c r="W40" s="91"/>
      <c r="X40" s="91"/>
      <c r="Y40" s="91"/>
      <c r="Z40" s="91"/>
      <c r="AA40" s="91"/>
      <c r="AB40" s="91"/>
      <c r="AC40" s="91"/>
      <c r="AD40" s="91"/>
      <c r="AE40" s="91"/>
      <c r="AF40" s="91"/>
      <c r="AG40" s="91"/>
    </row>
    <row r="41" spans="1:35" s="106" customFormat="1" ht="20.25" customHeight="1" thickBot="1" x14ac:dyDescent="0.3">
      <c r="A41" s="147">
        <v>18</v>
      </c>
      <c r="B41" s="153"/>
      <c r="C41" s="217"/>
      <c r="D41" s="150">
        <f t="shared" si="0"/>
        <v>0</v>
      </c>
      <c r="E41" s="32"/>
      <c r="F41" s="264" t="str">
        <f>IF(ISBLANK(DATA!K13), "", DATA!K13)</f>
        <v/>
      </c>
      <c r="G41" s="265"/>
      <c r="H41" s="279" t="str">
        <f>(IF(ISBLANK(DATA!K27), "", DATA!K27*0.95))</f>
        <v/>
      </c>
      <c r="I41" s="280"/>
      <c r="J41" s="33"/>
      <c r="K41" s="50" t="str">
        <f>IF(ROUND(H42,2)=ROUND(H19,2), "CHECKS", )</f>
        <v>CHECKS</v>
      </c>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row>
    <row r="42" spans="1:35" s="108" customFormat="1" ht="20.25" customHeight="1" thickBot="1" x14ac:dyDescent="0.3">
      <c r="A42" s="147">
        <v>19</v>
      </c>
      <c r="B42" s="153"/>
      <c r="C42" s="153"/>
      <c r="D42" s="150">
        <f t="shared" si="0"/>
        <v>0</v>
      </c>
      <c r="E42" s="32"/>
      <c r="F42" s="257" t="s">
        <v>61</v>
      </c>
      <c r="G42" s="258"/>
      <c r="H42" s="255">
        <f>SUM(H38:H41)</f>
        <v>0</v>
      </c>
      <c r="I42" s="256"/>
      <c r="J42" s="32"/>
      <c r="K42" s="50" t="str">
        <f>IF(ROUND(H42,2)=ROUND(B32,2), "CHECKS", "WRONG")</f>
        <v>WRONG</v>
      </c>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row>
    <row r="43" spans="1:35" ht="20.25" customHeight="1" thickBot="1" x14ac:dyDescent="0.3">
      <c r="A43" s="154">
        <v>20</v>
      </c>
      <c r="B43" s="155"/>
      <c r="C43" s="155"/>
      <c r="D43" s="156">
        <f t="shared" si="0"/>
        <v>0</v>
      </c>
      <c r="E43" s="8"/>
      <c r="F43" s="16"/>
      <c r="G43" s="27"/>
      <c r="H43" s="27"/>
      <c r="I43" s="8"/>
      <c r="J43" s="8"/>
      <c r="K43" s="50" t="str">
        <f>IF(B44+C44+I19-E19=C19,"CHECKS","WRONG")</f>
        <v>CHECKS</v>
      </c>
      <c r="L43" s="91"/>
      <c r="M43" s="91"/>
      <c r="N43" s="91"/>
      <c r="O43" s="91"/>
      <c r="P43" s="91"/>
      <c r="Q43" s="91"/>
      <c r="R43" s="91"/>
      <c r="S43" s="91"/>
      <c r="T43" s="91"/>
      <c r="U43" s="91"/>
      <c r="V43" s="91"/>
      <c r="W43" s="91"/>
      <c r="X43" s="91"/>
      <c r="Y43" s="91"/>
      <c r="Z43" s="91"/>
      <c r="AA43" s="91"/>
      <c r="AB43" s="91"/>
      <c r="AC43" s="91"/>
      <c r="AD43" s="91"/>
      <c r="AE43" s="91"/>
      <c r="AF43" s="91"/>
      <c r="AG43" s="91"/>
      <c r="AH43" s="91"/>
      <c r="AI43" s="91"/>
    </row>
    <row r="44" spans="1:35" ht="20.25" customHeight="1" thickBot="1" x14ac:dyDescent="0.3">
      <c r="A44" s="136" t="s">
        <v>14</v>
      </c>
      <c r="B44" s="137">
        <f>SUM(B24:B43)</f>
        <v>0</v>
      </c>
      <c r="C44" s="138">
        <f>SUM(C24:C43)</f>
        <v>0</v>
      </c>
      <c r="D44" s="139">
        <f>SUM(D24:D43)</f>
        <v>-2.2204460492503131E-16</v>
      </c>
      <c r="E44" s="34"/>
      <c r="F44" s="16"/>
      <c r="G44" s="27"/>
      <c r="H44" s="27"/>
      <c r="I44" s="8"/>
      <c r="J44" s="8"/>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row>
    <row r="45" spans="1:35" ht="14.25" customHeight="1" x14ac:dyDescent="0.25">
      <c r="A45" s="8"/>
      <c r="B45" s="8"/>
      <c r="C45" s="8"/>
      <c r="D45" s="8"/>
      <c r="E45" s="8"/>
      <c r="F45" s="8"/>
      <c r="G45" s="42"/>
      <c r="H45" s="43"/>
      <c r="J45" s="8"/>
      <c r="L45" s="91"/>
      <c r="M45" s="91"/>
      <c r="N45" s="91"/>
      <c r="O45" s="91"/>
      <c r="P45" s="91"/>
      <c r="Q45" s="91"/>
      <c r="R45" s="91"/>
      <c r="S45" s="91"/>
      <c r="T45" s="91"/>
      <c r="U45" s="91"/>
      <c r="V45" s="91"/>
      <c r="W45" s="91"/>
      <c r="X45" s="91"/>
      <c r="Y45" s="91"/>
      <c r="Z45" s="91"/>
      <c r="AA45" s="91"/>
      <c r="AB45" s="91"/>
      <c r="AC45" s="91"/>
      <c r="AD45" s="91"/>
      <c r="AE45" s="91"/>
      <c r="AF45" s="91"/>
      <c r="AG45" s="91"/>
      <c r="AH45" s="91"/>
      <c r="AI45" s="91"/>
    </row>
    <row r="46" spans="1:35" ht="39" customHeight="1" thickBot="1" x14ac:dyDescent="0.25">
      <c r="A46" s="35"/>
      <c r="B46" s="35"/>
      <c r="C46" s="35"/>
      <c r="D46" s="35"/>
      <c r="E46" s="15"/>
      <c r="F46" s="44"/>
      <c r="G46" s="45"/>
      <c r="H46" s="46"/>
      <c r="I46" s="47"/>
      <c r="J46" s="36"/>
      <c r="R46" s="91"/>
      <c r="S46" s="91"/>
      <c r="T46" s="91"/>
      <c r="U46" s="91"/>
      <c r="V46" s="91"/>
      <c r="W46" s="91"/>
      <c r="X46" s="91"/>
      <c r="Y46" s="91"/>
      <c r="Z46" s="91"/>
      <c r="AA46" s="91"/>
      <c r="AB46" s="91"/>
      <c r="AC46" s="91"/>
      <c r="AD46" s="91"/>
      <c r="AE46" s="91"/>
      <c r="AF46" s="91"/>
      <c r="AG46" s="91"/>
      <c r="AH46" s="91"/>
      <c r="AI46" s="91"/>
    </row>
    <row r="47" spans="1:35" ht="18" customHeight="1" x14ac:dyDescent="0.25">
      <c r="A47" s="13" t="s">
        <v>22</v>
      </c>
      <c r="B47" s="8"/>
      <c r="C47" s="8"/>
      <c r="D47" s="11" t="s">
        <v>8</v>
      </c>
      <c r="E47" s="37"/>
      <c r="F47" s="13" t="s">
        <v>21</v>
      </c>
      <c r="G47" s="15"/>
      <c r="H47" s="8"/>
      <c r="I47" s="11" t="s">
        <v>8</v>
      </c>
      <c r="J47" s="39"/>
      <c r="L47" s="91"/>
      <c r="M47" s="91"/>
      <c r="N47" s="91"/>
      <c r="O47" s="91"/>
      <c r="P47" s="91"/>
      <c r="Q47" s="91"/>
      <c r="R47" s="91"/>
      <c r="S47" s="91"/>
      <c r="T47" s="91"/>
      <c r="U47" s="91"/>
      <c r="V47" s="91"/>
      <c r="W47" s="91"/>
      <c r="X47" s="91"/>
      <c r="Y47" s="91"/>
      <c r="Z47" s="91"/>
      <c r="AA47" s="91"/>
      <c r="AB47" s="91"/>
      <c r="AC47" s="91"/>
      <c r="AD47" s="91"/>
      <c r="AE47" s="91"/>
      <c r="AF47" s="91"/>
      <c r="AG47" s="91"/>
      <c r="AH47" s="91"/>
      <c r="AI47" s="91"/>
    </row>
    <row r="48" spans="1:35" ht="9" customHeight="1" x14ac:dyDescent="0.25">
      <c r="A48" s="8"/>
      <c r="B48" s="13"/>
      <c r="C48" s="8"/>
      <c r="D48" s="13"/>
      <c r="E48" s="37"/>
      <c r="F48" s="38"/>
      <c r="J48" s="8"/>
      <c r="L48" s="91"/>
      <c r="M48" s="91"/>
      <c r="N48" s="91"/>
      <c r="O48" s="91"/>
      <c r="P48" s="91"/>
      <c r="Q48" s="91"/>
      <c r="R48" s="91"/>
      <c r="S48" s="91"/>
      <c r="T48" s="91"/>
      <c r="U48" s="91"/>
      <c r="V48" s="91"/>
      <c r="W48" s="91"/>
      <c r="X48" s="91"/>
      <c r="Y48" s="91"/>
      <c r="Z48" s="91"/>
      <c r="AA48" s="91"/>
      <c r="AB48" s="91"/>
      <c r="AC48" s="91"/>
      <c r="AD48" s="91"/>
      <c r="AE48" s="91"/>
      <c r="AF48" s="91"/>
      <c r="AG48" s="91"/>
      <c r="AH48" s="91"/>
      <c r="AI48" s="91"/>
    </row>
    <row r="49" spans="1:35" ht="14.25" customHeight="1" thickBot="1" x14ac:dyDescent="0.3">
      <c r="A49" s="40"/>
      <c r="B49" s="40"/>
      <c r="C49" s="40"/>
      <c r="D49" s="40"/>
      <c r="E49" s="37"/>
      <c r="F49" s="38"/>
      <c r="J49" s="8"/>
      <c r="L49" s="91"/>
      <c r="M49" s="91"/>
      <c r="N49" s="91"/>
      <c r="O49" s="91"/>
      <c r="P49" s="91"/>
      <c r="Q49" s="91"/>
      <c r="R49" s="91"/>
      <c r="S49" s="91"/>
      <c r="T49" s="91"/>
      <c r="U49" s="91"/>
      <c r="V49" s="91"/>
      <c r="W49" s="91"/>
      <c r="X49" s="91"/>
      <c r="Y49" s="91"/>
      <c r="Z49" s="91"/>
      <c r="AA49" s="91"/>
      <c r="AB49" s="91"/>
      <c r="AC49" s="91"/>
      <c r="AD49" s="91"/>
      <c r="AE49" s="91"/>
      <c r="AF49" s="91"/>
      <c r="AG49" s="91"/>
      <c r="AH49" s="91"/>
      <c r="AI49" s="91"/>
    </row>
    <row r="50" spans="1:35" ht="16.5" customHeight="1" x14ac:dyDescent="0.25">
      <c r="A50" s="5" t="s">
        <v>37</v>
      </c>
      <c r="B50" s="8"/>
      <c r="C50" s="13"/>
      <c r="D50" s="11" t="s">
        <v>8</v>
      </c>
      <c r="E50" s="37"/>
      <c r="F50" s="38"/>
      <c r="J50" s="8"/>
      <c r="L50" s="91"/>
      <c r="M50" s="91"/>
      <c r="N50" s="91"/>
      <c r="O50" s="91"/>
      <c r="P50" s="91"/>
      <c r="Q50" s="91"/>
      <c r="R50" s="91"/>
      <c r="S50" s="91"/>
      <c r="T50" s="91"/>
      <c r="U50" s="91"/>
      <c r="V50" s="91"/>
      <c r="W50" s="91"/>
      <c r="X50" s="91"/>
      <c r="Y50" s="91"/>
      <c r="Z50" s="91"/>
      <c r="AA50" s="91"/>
      <c r="AB50" s="91"/>
      <c r="AC50" s="91"/>
      <c r="AD50" s="91"/>
      <c r="AE50" s="91"/>
      <c r="AF50" s="91"/>
      <c r="AG50" s="91"/>
      <c r="AH50" s="91"/>
      <c r="AI50" s="91"/>
    </row>
    <row r="51" spans="1:35" ht="9.75" customHeight="1" x14ac:dyDescent="0.25">
      <c r="A51" s="5"/>
      <c r="B51" s="8"/>
      <c r="C51" s="13"/>
      <c r="D51" s="11"/>
      <c r="E51" s="8"/>
      <c r="F51" s="8"/>
      <c r="J51" s="8"/>
      <c r="L51" s="91"/>
      <c r="M51" s="91"/>
      <c r="N51" s="91"/>
      <c r="O51" s="91"/>
      <c r="P51" s="91"/>
      <c r="Q51" s="91"/>
      <c r="R51" s="91"/>
      <c r="S51" s="91"/>
      <c r="T51" s="91"/>
      <c r="U51" s="91"/>
      <c r="V51" s="91"/>
      <c r="W51" s="91"/>
      <c r="X51" s="91"/>
      <c r="Y51" s="91"/>
      <c r="Z51" s="91"/>
      <c r="AA51" s="91"/>
      <c r="AB51" s="91"/>
      <c r="AC51" s="91"/>
      <c r="AD51" s="91"/>
      <c r="AE51" s="91"/>
      <c r="AF51" s="91"/>
      <c r="AG51" s="91"/>
      <c r="AH51" s="91"/>
      <c r="AI51" s="91"/>
    </row>
    <row r="52" spans="1:35" s="18" customFormat="1" ht="8.25" customHeight="1" thickBot="1" x14ac:dyDescent="0.25">
      <c r="E52" s="41"/>
      <c r="K52" s="99"/>
      <c r="L52" s="91"/>
      <c r="M52" s="91"/>
      <c r="N52" s="91"/>
      <c r="O52" s="91"/>
      <c r="P52" s="91"/>
      <c r="Q52" s="91"/>
      <c r="R52" s="91"/>
      <c r="S52" s="91"/>
      <c r="T52" s="91"/>
      <c r="U52" s="91"/>
      <c r="V52" s="91"/>
      <c r="W52" s="91"/>
      <c r="X52" s="91"/>
      <c r="Y52" s="91"/>
      <c r="Z52" s="91"/>
      <c r="AA52" s="91"/>
      <c r="AB52" s="91"/>
      <c r="AC52" s="91"/>
      <c r="AD52" s="91"/>
      <c r="AE52" s="91"/>
      <c r="AF52" s="91"/>
      <c r="AG52" s="91"/>
      <c r="AH52" s="91"/>
      <c r="AI52" s="91"/>
    </row>
    <row r="53" spans="1:35" s="18" customFormat="1" ht="23.25" customHeight="1" x14ac:dyDescent="0.2">
      <c r="A53" s="285" t="s">
        <v>16</v>
      </c>
      <c r="B53" s="286"/>
      <c r="C53" s="286"/>
      <c r="D53" s="286"/>
      <c r="E53" s="286"/>
      <c r="F53" s="286"/>
      <c r="G53" s="286"/>
      <c r="H53" s="286"/>
      <c r="I53" s="287"/>
      <c r="K53" s="99"/>
      <c r="L53" s="91"/>
      <c r="M53" s="91"/>
      <c r="N53" s="91"/>
      <c r="O53" s="91"/>
      <c r="P53" s="91"/>
      <c r="Q53" s="91"/>
      <c r="R53" s="91"/>
      <c r="S53" s="91"/>
      <c r="T53" s="91"/>
      <c r="U53" s="91"/>
      <c r="V53" s="91"/>
      <c r="W53" s="91"/>
      <c r="X53" s="91"/>
      <c r="Y53" s="91"/>
      <c r="Z53" s="91"/>
      <c r="AA53" s="91"/>
      <c r="AB53" s="91"/>
      <c r="AC53" s="91"/>
      <c r="AD53" s="91"/>
      <c r="AE53" s="91"/>
      <c r="AF53" s="91"/>
      <c r="AG53" s="91"/>
      <c r="AH53" s="91"/>
      <c r="AI53" s="91"/>
    </row>
    <row r="54" spans="1:35" s="18" customFormat="1" ht="13.35" customHeight="1" thickBot="1" x14ac:dyDescent="0.25">
      <c r="A54" s="288"/>
      <c r="B54" s="289"/>
      <c r="C54" s="289"/>
      <c r="D54" s="289"/>
      <c r="E54" s="289"/>
      <c r="F54" s="289"/>
      <c r="G54" s="289"/>
      <c r="H54" s="289"/>
      <c r="I54" s="290"/>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row>
    <row r="55" spans="1:35" s="18" customFormat="1" ht="13.35" customHeight="1" x14ac:dyDescent="0.2">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row>
    <row r="56" spans="1:35" s="18" customFormat="1" ht="19.5" customHeight="1" x14ac:dyDescent="0.2">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row>
    <row r="57" spans="1:35" s="18" customFormat="1" ht="13.35" customHeight="1" x14ac:dyDescent="0.25">
      <c r="A57" s="8"/>
      <c r="B57" s="8"/>
      <c r="C57" s="8"/>
      <c r="D57" s="5"/>
      <c r="E57" s="5"/>
      <c r="F57" s="8"/>
      <c r="G57" s="5"/>
      <c r="H57" s="8"/>
      <c r="I57" s="13"/>
      <c r="J57" s="1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row>
    <row r="58" spans="1:35" s="18" customFormat="1" ht="18" customHeight="1" x14ac:dyDescent="0.25">
      <c r="J58" s="8"/>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row>
    <row r="59" spans="1:35" s="18" customFormat="1" ht="18" customHeight="1" x14ac:dyDescent="0.2">
      <c r="J59" s="15"/>
      <c r="K59" s="91"/>
      <c r="L59" s="91"/>
      <c r="M59" s="91"/>
      <c r="N59" s="91"/>
      <c r="O59" s="91"/>
      <c r="P59" s="91"/>
      <c r="Q59" s="91"/>
      <c r="R59" s="91"/>
      <c r="S59" s="91"/>
      <c r="T59" s="91"/>
      <c r="U59" s="91"/>
      <c r="V59" s="91"/>
      <c r="W59" s="91"/>
      <c r="X59" s="91"/>
      <c r="Y59" s="91"/>
      <c r="Z59" s="91"/>
      <c r="AA59" s="91"/>
      <c r="AB59" s="91"/>
      <c r="AC59" s="91"/>
      <c r="AD59" s="91"/>
      <c r="AE59" s="91"/>
      <c r="AF59" s="91"/>
      <c r="AG59" s="91"/>
      <c r="AH59" s="91"/>
      <c r="AI59" s="91"/>
    </row>
    <row r="60" spans="1:35" s="18" customFormat="1" ht="13.35" customHeight="1" x14ac:dyDescent="0.25">
      <c r="A60" s="8"/>
      <c r="B60" s="8"/>
      <c r="C60" s="8"/>
      <c r="D60" s="5"/>
      <c r="E60" s="5"/>
      <c r="F60" s="109"/>
      <c r="G60" s="109"/>
      <c r="H60" s="13"/>
      <c r="I60" s="13"/>
      <c r="J60" s="13"/>
      <c r="K60" s="91"/>
      <c r="L60" s="91"/>
      <c r="M60" s="91"/>
      <c r="N60" s="91"/>
      <c r="O60" s="91"/>
      <c r="P60" s="91"/>
      <c r="Q60" s="91"/>
      <c r="R60" s="91"/>
      <c r="S60" s="91"/>
      <c r="T60" s="91"/>
      <c r="U60" s="91"/>
      <c r="V60" s="91"/>
      <c r="W60" s="91"/>
      <c r="X60" s="91"/>
      <c r="Y60" s="91"/>
      <c r="Z60" s="91"/>
      <c r="AA60" s="91"/>
      <c r="AB60" s="91"/>
      <c r="AC60" s="91"/>
      <c r="AD60" s="91"/>
      <c r="AE60" s="91"/>
      <c r="AF60" s="91"/>
      <c r="AG60" s="91"/>
      <c r="AH60" s="91"/>
      <c r="AI60" s="91"/>
    </row>
    <row r="61" spans="1:35" s="18" customFormat="1" ht="13.35" customHeight="1" x14ac:dyDescent="0.25">
      <c r="J61" s="110"/>
      <c r="K61" s="91"/>
      <c r="L61" s="91"/>
      <c r="M61" s="91"/>
      <c r="N61" s="91"/>
      <c r="O61" s="91"/>
      <c r="P61" s="91"/>
      <c r="Q61" s="91"/>
      <c r="R61" s="91"/>
      <c r="S61" s="91"/>
      <c r="T61" s="91"/>
      <c r="U61" s="91"/>
      <c r="V61" s="91"/>
      <c r="W61" s="91"/>
      <c r="X61" s="91"/>
      <c r="Y61" s="91"/>
      <c r="Z61" s="91"/>
      <c r="AA61" s="91"/>
      <c r="AB61" s="91"/>
      <c r="AC61" s="91"/>
      <c r="AD61" s="91"/>
      <c r="AE61" s="91"/>
      <c r="AF61" s="91"/>
      <c r="AG61" s="91"/>
      <c r="AH61" s="91"/>
      <c r="AI61" s="91"/>
    </row>
    <row r="62" spans="1:35" s="18" customFormat="1" ht="22.5" customHeight="1" x14ac:dyDescent="0.2">
      <c r="J62" s="11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row>
    <row r="63" spans="1:35" s="18" customFormat="1" ht="13.35" customHeight="1" x14ac:dyDescent="0.25">
      <c r="A63" s="91"/>
      <c r="B63" s="91"/>
      <c r="C63" s="91"/>
      <c r="D63" s="91"/>
      <c r="E63" s="91"/>
      <c r="F63" s="112"/>
      <c r="G63" s="112"/>
      <c r="H63" s="92"/>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row>
    <row r="64" spans="1:35" s="18" customFormat="1" ht="13.35" customHeight="1" x14ac:dyDescent="0.25">
      <c r="A64" s="91"/>
      <c r="B64" s="91"/>
      <c r="C64" s="91"/>
      <c r="D64" s="91"/>
      <c r="E64" s="91"/>
      <c r="F64" s="112"/>
      <c r="G64" s="112"/>
      <c r="H64" s="92"/>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row>
    <row r="65" spans="1:35" s="18" customFormat="1" ht="13.35" customHeight="1" x14ac:dyDescent="0.25">
      <c r="A65" s="91"/>
      <c r="B65" s="91"/>
      <c r="C65" s="91"/>
      <c r="D65" s="91"/>
      <c r="E65" s="91"/>
      <c r="F65" s="112"/>
      <c r="G65" s="112"/>
      <c r="H65" s="92"/>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row>
    <row r="66" spans="1:35" s="18" customFormat="1" ht="13.35" customHeight="1" x14ac:dyDescent="0.25">
      <c r="A66" s="91"/>
      <c r="B66" s="91"/>
      <c r="C66" s="91"/>
      <c r="D66" s="91"/>
      <c r="E66" s="91"/>
      <c r="F66" s="112"/>
      <c r="G66" s="112"/>
      <c r="H66" s="92"/>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row>
    <row r="67" spans="1:35" s="18" customFormat="1" ht="13.35" customHeight="1" x14ac:dyDescent="0.25">
      <c r="A67" s="91"/>
      <c r="B67" s="91"/>
      <c r="C67" s="91"/>
      <c r="D67" s="91"/>
      <c r="E67" s="91"/>
      <c r="F67" s="112"/>
      <c r="G67" s="112"/>
      <c r="H67" s="92"/>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row>
    <row r="68" spans="1:35" s="18" customFormat="1" ht="13.35" customHeight="1" x14ac:dyDescent="0.25">
      <c r="A68" s="91"/>
      <c r="B68" s="91"/>
      <c r="C68" s="91"/>
      <c r="D68" s="91"/>
      <c r="E68" s="91"/>
      <c r="F68" s="112"/>
      <c r="G68" s="112"/>
      <c r="H68" s="92"/>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row>
    <row r="69" spans="1:35" s="18" customFormat="1" ht="13.35" customHeight="1" x14ac:dyDescent="0.25">
      <c r="A69" s="91"/>
      <c r="B69" s="91"/>
      <c r="C69" s="91"/>
      <c r="D69" s="91"/>
      <c r="E69" s="91"/>
      <c r="F69" s="112"/>
      <c r="G69" s="112"/>
      <c r="H69" s="92"/>
      <c r="I69" s="91"/>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91"/>
    </row>
    <row r="70" spans="1:35" s="18" customFormat="1" ht="13.35" customHeight="1" x14ac:dyDescent="0.25">
      <c r="A70" s="91"/>
      <c r="B70" s="91"/>
      <c r="C70" s="91"/>
      <c r="D70" s="91"/>
      <c r="E70" s="91"/>
      <c r="F70" s="112"/>
      <c r="G70" s="112"/>
      <c r="H70" s="92"/>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row>
    <row r="71" spans="1:35" s="18" customFormat="1" ht="13.35" customHeight="1" x14ac:dyDescent="0.25">
      <c r="A71" s="91"/>
      <c r="B71" s="91"/>
      <c r="C71" s="91"/>
      <c r="D71" s="91"/>
      <c r="E71" s="91"/>
      <c r="F71" s="112"/>
      <c r="G71" s="112"/>
      <c r="H71" s="92"/>
      <c r="I71" s="91"/>
      <c r="J71" s="91"/>
      <c r="K71" s="91"/>
      <c r="L71" s="91"/>
      <c r="M71" s="91"/>
      <c r="N71" s="91"/>
      <c r="O71" s="91"/>
      <c r="P71" s="91"/>
      <c r="Q71" s="91"/>
      <c r="R71" s="91"/>
      <c r="S71" s="91"/>
      <c r="T71" s="91"/>
      <c r="U71" s="91"/>
      <c r="V71" s="91"/>
      <c r="W71" s="91"/>
      <c r="X71" s="91"/>
      <c r="Y71" s="91"/>
      <c r="Z71" s="91"/>
      <c r="AA71" s="91"/>
      <c r="AB71" s="91"/>
      <c r="AC71" s="91"/>
      <c r="AD71" s="91"/>
      <c r="AE71" s="91"/>
      <c r="AF71" s="91"/>
      <c r="AG71" s="91"/>
      <c r="AH71" s="91"/>
      <c r="AI71" s="91"/>
    </row>
    <row r="72" spans="1:35" s="18" customFormat="1" ht="13.35" customHeight="1" x14ac:dyDescent="0.25">
      <c r="A72" s="91"/>
      <c r="B72" s="91"/>
      <c r="C72" s="91"/>
      <c r="D72" s="91"/>
      <c r="E72" s="91"/>
      <c r="F72" s="112"/>
      <c r="G72" s="112"/>
      <c r="H72" s="92"/>
      <c r="I72" s="91"/>
      <c r="J72" s="91"/>
      <c r="K72" s="91"/>
      <c r="L72" s="91"/>
      <c r="M72" s="91"/>
      <c r="N72" s="91"/>
      <c r="O72" s="91"/>
      <c r="P72" s="91"/>
      <c r="Q72" s="91"/>
      <c r="R72" s="91"/>
      <c r="S72" s="91"/>
      <c r="T72" s="91"/>
      <c r="U72" s="91"/>
      <c r="V72" s="91"/>
      <c r="W72" s="91"/>
      <c r="X72" s="91"/>
      <c r="Y72" s="91"/>
      <c r="Z72" s="91"/>
      <c r="AA72" s="91"/>
      <c r="AB72" s="91"/>
      <c r="AC72" s="91"/>
      <c r="AD72" s="91"/>
      <c r="AE72" s="91"/>
      <c r="AF72" s="91"/>
      <c r="AG72" s="91"/>
      <c r="AH72" s="91"/>
      <c r="AI72" s="91"/>
    </row>
    <row r="73" spans="1:35" s="18" customFormat="1" ht="13.35" customHeight="1" x14ac:dyDescent="0.25">
      <c r="A73" s="91"/>
      <c r="B73" s="91"/>
      <c r="C73" s="91"/>
      <c r="D73" s="91"/>
      <c r="E73" s="91"/>
      <c r="F73" s="112"/>
      <c r="G73" s="112"/>
      <c r="H73" s="92"/>
      <c r="I73" s="91"/>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row>
    <row r="74" spans="1:35" s="18" customFormat="1" ht="13.35" customHeight="1" x14ac:dyDescent="0.25">
      <c r="A74" s="91"/>
      <c r="B74" s="91"/>
      <c r="C74" s="91"/>
      <c r="D74" s="91"/>
      <c r="E74" s="91"/>
      <c r="F74" s="112"/>
      <c r="G74" s="112"/>
      <c r="H74" s="92"/>
      <c r="I74" s="91"/>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91"/>
    </row>
    <row r="75" spans="1:35" s="18" customFormat="1" ht="13.35" customHeight="1" x14ac:dyDescent="0.25">
      <c r="A75" s="91"/>
      <c r="B75" s="91"/>
      <c r="C75" s="91"/>
      <c r="D75" s="91"/>
      <c r="E75" s="91"/>
      <c r="F75" s="112"/>
      <c r="G75" s="112"/>
      <c r="H75" s="92"/>
      <c r="I75" s="91"/>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91"/>
    </row>
    <row r="76" spans="1:35" s="18" customFormat="1" ht="13.35" customHeight="1" x14ac:dyDescent="0.25">
      <c r="A76" s="91"/>
      <c r="B76" s="91"/>
      <c r="C76" s="91"/>
      <c r="D76" s="91"/>
      <c r="E76" s="91"/>
      <c r="F76" s="112"/>
      <c r="G76" s="112"/>
      <c r="H76" s="92"/>
      <c r="I76" s="91"/>
      <c r="J76" s="91"/>
      <c r="K76" s="91"/>
      <c r="L76" s="91"/>
      <c r="M76" s="91"/>
      <c r="N76" s="91"/>
      <c r="O76" s="91"/>
      <c r="P76" s="91"/>
      <c r="Q76" s="91"/>
      <c r="R76" s="91"/>
      <c r="S76" s="91"/>
      <c r="T76" s="91"/>
      <c r="U76" s="91"/>
      <c r="V76" s="91"/>
      <c r="W76" s="91"/>
      <c r="X76" s="91"/>
      <c r="Y76" s="91"/>
      <c r="Z76" s="91"/>
      <c r="AA76" s="91"/>
      <c r="AB76" s="91"/>
      <c r="AC76" s="91"/>
      <c r="AD76" s="91"/>
      <c r="AE76" s="91"/>
      <c r="AF76" s="91"/>
      <c r="AG76" s="91"/>
      <c r="AH76" s="91"/>
      <c r="AI76" s="91"/>
    </row>
    <row r="77" spans="1:35" s="18" customFormat="1" ht="13.35" customHeight="1" x14ac:dyDescent="0.25">
      <c r="A77" s="91"/>
      <c r="B77" s="91"/>
      <c r="C77" s="91"/>
      <c r="D77" s="91"/>
      <c r="E77" s="91"/>
      <c r="F77" s="112"/>
      <c r="G77" s="112"/>
      <c r="H77" s="92"/>
      <c r="I77" s="91"/>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91"/>
    </row>
    <row r="78" spans="1:35" s="18" customFormat="1" ht="13.35" customHeight="1" x14ac:dyDescent="0.25">
      <c r="A78" s="91"/>
      <c r="B78" s="91"/>
      <c r="C78" s="91"/>
      <c r="D78" s="91"/>
      <c r="E78" s="91"/>
      <c r="F78" s="112"/>
      <c r="G78" s="112"/>
      <c r="H78" s="92"/>
      <c r="I78" s="91"/>
      <c r="J78" s="91"/>
      <c r="K78" s="91"/>
      <c r="L78" s="91"/>
      <c r="M78" s="91"/>
      <c r="N78" s="91"/>
      <c r="O78" s="91"/>
      <c r="P78" s="91"/>
      <c r="Q78" s="91"/>
      <c r="R78" s="91"/>
      <c r="S78" s="91"/>
      <c r="T78" s="91"/>
      <c r="U78" s="91"/>
      <c r="V78" s="91"/>
      <c r="W78" s="91"/>
      <c r="X78" s="91"/>
      <c r="Y78" s="91"/>
      <c r="Z78" s="91"/>
      <c r="AA78" s="91"/>
      <c r="AB78" s="91"/>
      <c r="AC78" s="91"/>
      <c r="AD78" s="91"/>
      <c r="AE78" s="91"/>
      <c r="AF78" s="91"/>
      <c r="AG78" s="91"/>
      <c r="AH78" s="91"/>
      <c r="AI78" s="91"/>
    </row>
    <row r="79" spans="1:35" s="18" customFormat="1" ht="13.35" customHeight="1" x14ac:dyDescent="0.25">
      <c r="A79" s="91"/>
      <c r="B79" s="91"/>
      <c r="C79" s="91"/>
      <c r="D79" s="91"/>
      <c r="E79" s="91"/>
      <c r="F79" s="112"/>
      <c r="G79" s="112"/>
      <c r="H79" s="92"/>
      <c r="I79" s="91"/>
      <c r="J79" s="91"/>
      <c r="K79" s="91"/>
      <c r="L79" s="91"/>
      <c r="M79" s="91"/>
      <c r="N79" s="91"/>
      <c r="O79" s="91"/>
      <c r="P79" s="91"/>
      <c r="Q79" s="91"/>
      <c r="R79" s="91"/>
      <c r="S79" s="91"/>
      <c r="T79" s="91"/>
      <c r="U79" s="91"/>
      <c r="V79" s="91"/>
      <c r="W79" s="91"/>
      <c r="X79" s="91"/>
      <c r="Y79" s="91"/>
      <c r="Z79" s="91"/>
      <c r="AA79" s="91"/>
      <c r="AB79" s="91"/>
      <c r="AC79" s="91"/>
      <c r="AD79" s="91"/>
      <c r="AE79" s="91"/>
      <c r="AF79" s="91"/>
      <c r="AG79" s="91"/>
      <c r="AH79" s="91"/>
      <c r="AI79" s="91"/>
    </row>
    <row r="80" spans="1:35" s="18" customFormat="1" ht="13.35" customHeight="1" x14ac:dyDescent="0.25">
      <c r="A80" s="91"/>
      <c r="B80" s="91"/>
      <c r="C80" s="91"/>
      <c r="D80" s="91"/>
      <c r="E80" s="91"/>
      <c r="F80" s="112"/>
      <c r="G80" s="112"/>
      <c r="H80" s="92"/>
      <c r="I80" s="91"/>
      <c r="J80" s="91"/>
      <c r="K80" s="91"/>
      <c r="L80" s="91"/>
      <c r="M80" s="91"/>
      <c r="N80" s="91"/>
      <c r="O80" s="91"/>
      <c r="P80" s="91"/>
      <c r="Q80" s="91"/>
      <c r="R80" s="91"/>
      <c r="S80" s="91"/>
      <c r="T80" s="91"/>
      <c r="U80" s="91"/>
      <c r="V80" s="91"/>
      <c r="W80" s="91"/>
      <c r="X80" s="91"/>
      <c r="Y80" s="91"/>
      <c r="Z80" s="91"/>
      <c r="AA80" s="91"/>
      <c r="AB80" s="91"/>
      <c r="AC80" s="91"/>
      <c r="AD80" s="91"/>
      <c r="AE80" s="91"/>
      <c r="AF80" s="91"/>
      <c r="AG80" s="91"/>
      <c r="AH80" s="91"/>
      <c r="AI80" s="91"/>
    </row>
    <row r="81" spans="1:35" s="18" customFormat="1" ht="13.35" customHeight="1" x14ac:dyDescent="0.25">
      <c r="A81" s="91"/>
      <c r="B81" s="91"/>
      <c r="C81" s="91"/>
      <c r="D81" s="91"/>
      <c r="E81" s="91"/>
      <c r="F81" s="112"/>
      <c r="G81" s="112"/>
      <c r="H81" s="92"/>
      <c r="I81" s="91"/>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c r="AI81" s="91"/>
    </row>
    <row r="82" spans="1:35" s="18" customFormat="1" ht="13.35" customHeight="1" x14ac:dyDescent="0.25">
      <c r="A82" s="91"/>
      <c r="B82" s="91"/>
      <c r="C82" s="91"/>
      <c r="D82" s="91"/>
      <c r="E82" s="91"/>
      <c r="F82" s="112"/>
      <c r="G82" s="112"/>
      <c r="H82" s="92"/>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row>
    <row r="83" spans="1:35" s="18" customFormat="1" ht="13.35" customHeight="1" x14ac:dyDescent="0.25">
      <c r="A83" s="91"/>
      <c r="B83" s="91"/>
      <c r="C83" s="91"/>
      <c r="D83" s="91"/>
      <c r="E83" s="91"/>
      <c r="F83" s="112"/>
      <c r="G83" s="112"/>
      <c r="H83" s="92"/>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row>
    <row r="84" spans="1:35" s="18" customFormat="1" ht="13.35" customHeight="1" x14ac:dyDescent="0.25">
      <c r="A84" s="91"/>
      <c r="B84" s="91"/>
      <c r="C84" s="91"/>
      <c r="D84" s="91"/>
      <c r="E84" s="91"/>
      <c r="F84" s="112"/>
      <c r="G84" s="112"/>
      <c r="H84" s="92"/>
      <c r="I84" s="91"/>
      <c r="J84" s="91"/>
      <c r="K84" s="91"/>
      <c r="L84" s="91"/>
      <c r="M84" s="91"/>
      <c r="N84" s="91"/>
      <c r="O84" s="91"/>
      <c r="P84" s="91"/>
      <c r="Q84" s="91"/>
      <c r="R84" s="91"/>
      <c r="S84" s="91"/>
      <c r="T84" s="91"/>
      <c r="U84" s="91"/>
      <c r="V84" s="91"/>
      <c r="W84" s="91"/>
      <c r="X84" s="91"/>
      <c r="Y84" s="91"/>
      <c r="Z84" s="91"/>
      <c r="AA84" s="91"/>
      <c r="AB84" s="91"/>
      <c r="AC84" s="91"/>
      <c r="AD84" s="91"/>
      <c r="AE84" s="91"/>
      <c r="AF84" s="91"/>
      <c r="AG84" s="91"/>
      <c r="AH84" s="91"/>
      <c r="AI84" s="91"/>
    </row>
    <row r="85" spans="1:35" s="18" customFormat="1" ht="13.35" customHeight="1" x14ac:dyDescent="0.25">
      <c r="A85" s="91"/>
      <c r="B85" s="91"/>
      <c r="C85" s="91"/>
      <c r="D85" s="91"/>
      <c r="E85" s="91"/>
      <c r="F85" s="112"/>
      <c r="G85" s="112"/>
      <c r="H85" s="92"/>
      <c r="I85" s="91"/>
      <c r="J85" s="91"/>
      <c r="K85" s="91"/>
      <c r="L85" s="91"/>
      <c r="M85" s="91"/>
      <c r="N85" s="91"/>
      <c r="O85" s="91"/>
      <c r="P85" s="91"/>
      <c r="Q85" s="91"/>
      <c r="R85" s="91"/>
      <c r="S85" s="91"/>
      <c r="T85" s="91"/>
      <c r="U85" s="91"/>
      <c r="V85" s="91"/>
      <c r="W85" s="91"/>
      <c r="X85" s="91"/>
      <c r="Y85" s="91"/>
      <c r="Z85" s="91"/>
      <c r="AA85" s="91"/>
      <c r="AB85" s="91"/>
      <c r="AC85" s="91"/>
      <c r="AD85" s="91"/>
      <c r="AE85" s="91"/>
      <c r="AF85" s="91"/>
      <c r="AG85" s="91"/>
      <c r="AH85" s="91"/>
      <c r="AI85" s="91"/>
    </row>
    <row r="86" spans="1:35" s="18" customFormat="1" ht="13.35" customHeight="1" x14ac:dyDescent="0.25">
      <c r="A86" s="91"/>
      <c r="B86" s="91"/>
      <c r="C86" s="91"/>
      <c r="D86" s="91"/>
      <c r="E86" s="91"/>
      <c r="F86" s="112"/>
      <c r="G86" s="112"/>
      <c r="H86" s="92"/>
      <c r="I86" s="91"/>
      <c r="J86" s="91"/>
      <c r="K86" s="91"/>
      <c r="L86" s="91"/>
      <c r="M86" s="91"/>
      <c r="N86" s="91"/>
      <c r="O86" s="91"/>
      <c r="P86" s="91"/>
      <c r="Q86" s="91"/>
      <c r="R86" s="91"/>
      <c r="S86" s="91"/>
      <c r="T86" s="91"/>
      <c r="U86" s="91"/>
      <c r="V86" s="91"/>
      <c r="W86" s="91"/>
      <c r="X86" s="91"/>
      <c r="Y86" s="91"/>
      <c r="Z86" s="91"/>
      <c r="AA86" s="91"/>
      <c r="AB86" s="91"/>
      <c r="AC86" s="91"/>
      <c r="AD86" s="91"/>
      <c r="AE86" s="91"/>
      <c r="AF86" s="91"/>
      <c r="AG86" s="91"/>
      <c r="AH86" s="91"/>
      <c r="AI86" s="91"/>
    </row>
    <row r="87" spans="1:35" s="18" customFormat="1" ht="13.35" customHeight="1" x14ac:dyDescent="0.25">
      <c r="A87" s="91"/>
      <c r="B87" s="91"/>
      <c r="C87" s="91"/>
      <c r="D87" s="91"/>
      <c r="E87" s="91"/>
      <c r="F87" s="112"/>
      <c r="G87" s="112"/>
      <c r="H87" s="92"/>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row>
    <row r="88" spans="1:35" s="18" customFormat="1" ht="13.35" customHeight="1" x14ac:dyDescent="0.25">
      <c r="A88" s="91"/>
      <c r="B88" s="91"/>
      <c r="C88" s="91"/>
      <c r="D88" s="91"/>
      <c r="E88" s="91"/>
      <c r="F88" s="112"/>
      <c r="G88" s="112"/>
      <c r="H88" s="92"/>
      <c r="I88" s="91"/>
      <c r="J88" s="91"/>
      <c r="K88" s="91"/>
      <c r="L88" s="91"/>
      <c r="M88" s="91"/>
      <c r="N88" s="91"/>
      <c r="O88" s="91"/>
      <c r="P88" s="91"/>
      <c r="Q88" s="91"/>
      <c r="R88" s="91"/>
      <c r="S88" s="91"/>
      <c r="T88" s="91"/>
      <c r="U88" s="91"/>
      <c r="V88" s="91"/>
      <c r="W88" s="91"/>
      <c r="X88" s="91"/>
      <c r="Y88" s="91"/>
      <c r="Z88" s="91"/>
      <c r="AA88" s="91"/>
      <c r="AB88" s="91"/>
      <c r="AC88" s="91"/>
      <c r="AD88" s="91"/>
      <c r="AE88" s="91"/>
      <c r="AF88" s="91"/>
      <c r="AG88" s="91"/>
      <c r="AH88" s="91"/>
      <c r="AI88" s="91"/>
    </row>
    <row r="89" spans="1:35" s="18" customFormat="1" ht="13.35" customHeight="1" x14ac:dyDescent="0.25">
      <c r="A89" s="91"/>
      <c r="B89" s="91"/>
      <c r="C89" s="91"/>
      <c r="D89" s="91"/>
      <c r="E89" s="91"/>
      <c r="F89" s="112"/>
      <c r="G89" s="112"/>
      <c r="H89" s="92"/>
      <c r="I89" s="91"/>
      <c r="J89" s="91"/>
      <c r="K89" s="91"/>
      <c r="L89" s="91"/>
      <c r="M89" s="91"/>
      <c r="N89" s="91"/>
      <c r="O89" s="91"/>
      <c r="P89" s="91"/>
      <c r="Q89" s="91"/>
      <c r="R89" s="91"/>
      <c r="S89" s="91"/>
      <c r="T89" s="91"/>
      <c r="U89" s="91"/>
      <c r="V89" s="91"/>
      <c r="W89" s="91"/>
      <c r="X89" s="91"/>
      <c r="Y89" s="91"/>
      <c r="Z89" s="91"/>
      <c r="AA89" s="91"/>
      <c r="AB89" s="91"/>
      <c r="AC89" s="91"/>
      <c r="AD89" s="91"/>
      <c r="AE89" s="91"/>
      <c r="AF89" s="91"/>
      <c r="AG89" s="91"/>
      <c r="AH89" s="91"/>
      <c r="AI89" s="91"/>
    </row>
    <row r="90" spans="1:35" s="18" customFormat="1" ht="13.35" customHeight="1" x14ac:dyDescent="0.25">
      <c r="A90" s="91"/>
      <c r="B90" s="91"/>
      <c r="C90" s="91"/>
      <c r="D90" s="91"/>
      <c r="E90" s="91"/>
      <c r="F90" s="112"/>
      <c r="G90" s="112"/>
      <c r="H90" s="92"/>
      <c r="I90" s="91"/>
      <c r="J90" s="91"/>
      <c r="K90" s="91"/>
      <c r="L90" s="91"/>
      <c r="M90" s="91"/>
      <c r="N90" s="91"/>
      <c r="O90" s="91"/>
      <c r="P90" s="91"/>
      <c r="Q90" s="91"/>
      <c r="R90" s="91"/>
      <c r="S90" s="91"/>
      <c r="T90" s="91"/>
      <c r="U90" s="91"/>
      <c r="V90" s="91"/>
      <c r="W90" s="91"/>
      <c r="X90" s="91"/>
      <c r="Y90" s="91"/>
      <c r="Z90" s="91"/>
      <c r="AA90" s="91"/>
      <c r="AB90" s="91"/>
      <c r="AC90" s="91"/>
      <c r="AD90" s="91"/>
      <c r="AE90" s="91"/>
      <c r="AF90" s="91"/>
      <c r="AG90" s="91"/>
      <c r="AH90" s="91"/>
      <c r="AI90" s="91"/>
    </row>
    <row r="91" spans="1:35" s="18" customFormat="1" ht="13.35" customHeight="1" x14ac:dyDescent="0.25">
      <c r="A91" s="91"/>
      <c r="B91" s="91"/>
      <c r="C91" s="91"/>
      <c r="D91" s="91"/>
      <c r="E91" s="91"/>
      <c r="F91" s="112"/>
      <c r="G91" s="112"/>
      <c r="H91" s="92"/>
      <c r="I91" s="91"/>
      <c r="J91" s="91"/>
      <c r="K91" s="91"/>
      <c r="L91" s="91"/>
      <c r="M91" s="91"/>
      <c r="N91" s="91"/>
      <c r="O91" s="91"/>
      <c r="P91" s="91"/>
      <c r="Q91" s="91"/>
      <c r="R91" s="91"/>
      <c r="S91" s="91"/>
      <c r="T91" s="91"/>
      <c r="U91" s="91"/>
      <c r="V91" s="91"/>
      <c r="W91" s="91"/>
      <c r="X91" s="91"/>
      <c r="Y91" s="91"/>
      <c r="Z91" s="91"/>
      <c r="AA91" s="91"/>
      <c r="AB91" s="91"/>
      <c r="AC91" s="91"/>
      <c r="AD91" s="91"/>
      <c r="AE91" s="91"/>
      <c r="AF91" s="91"/>
      <c r="AG91" s="91"/>
      <c r="AH91" s="91"/>
      <c r="AI91" s="91"/>
    </row>
    <row r="92" spans="1:35" s="18" customFormat="1" ht="13.35" customHeight="1" x14ac:dyDescent="0.25">
      <c r="A92" s="91"/>
      <c r="B92" s="91"/>
      <c r="C92" s="91"/>
      <c r="D92" s="91"/>
      <c r="E92" s="91"/>
      <c r="F92" s="112"/>
      <c r="G92" s="112"/>
      <c r="H92" s="92"/>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row>
    <row r="93" spans="1:35" s="18" customFormat="1" ht="13.35" customHeight="1" x14ac:dyDescent="0.25">
      <c r="A93" s="91"/>
      <c r="B93" s="91"/>
      <c r="C93" s="91"/>
      <c r="D93" s="91"/>
      <c r="E93" s="91"/>
      <c r="F93" s="112"/>
      <c r="G93" s="112"/>
      <c r="H93" s="92"/>
      <c r="I93" s="91"/>
      <c r="J93" s="91"/>
      <c r="K93" s="91"/>
      <c r="L93" s="91"/>
      <c r="M93" s="91"/>
      <c r="N93" s="91"/>
      <c r="O93" s="91"/>
      <c r="P93" s="91"/>
      <c r="Q93" s="91"/>
      <c r="R93" s="91"/>
      <c r="S93" s="91"/>
      <c r="T93" s="91"/>
      <c r="U93" s="91"/>
      <c r="V93" s="91"/>
      <c r="W93" s="91"/>
      <c r="X93" s="91"/>
      <c r="Y93" s="91"/>
      <c r="Z93" s="91"/>
      <c r="AA93" s="91"/>
      <c r="AB93" s="91"/>
      <c r="AC93" s="91"/>
      <c r="AD93" s="91"/>
      <c r="AE93" s="91"/>
      <c r="AF93" s="91"/>
      <c r="AG93" s="91"/>
      <c r="AH93" s="91"/>
      <c r="AI93" s="91"/>
    </row>
    <row r="94" spans="1:35" s="18" customFormat="1" ht="13.35" customHeight="1" x14ac:dyDescent="0.25">
      <c r="A94" s="91"/>
      <c r="B94" s="91"/>
      <c r="C94" s="91"/>
      <c r="D94" s="91"/>
      <c r="E94" s="91"/>
      <c r="F94" s="112"/>
      <c r="G94" s="112"/>
      <c r="H94" s="92"/>
      <c r="I94" s="91"/>
      <c r="J94" s="91"/>
      <c r="K94" s="91"/>
      <c r="L94" s="91"/>
      <c r="M94" s="91"/>
      <c r="N94" s="91"/>
      <c r="O94" s="91"/>
      <c r="P94" s="91"/>
      <c r="Q94" s="91"/>
      <c r="R94" s="91"/>
      <c r="S94" s="91"/>
      <c r="T94" s="91"/>
      <c r="U94" s="91"/>
      <c r="V94" s="91"/>
      <c r="W94" s="91"/>
      <c r="X94" s="91"/>
      <c r="Y94" s="91"/>
      <c r="Z94" s="91"/>
      <c r="AA94" s="91"/>
      <c r="AB94" s="91"/>
      <c r="AC94" s="91"/>
      <c r="AD94" s="91"/>
      <c r="AE94" s="91"/>
      <c r="AF94" s="91"/>
      <c r="AG94" s="91"/>
      <c r="AH94" s="91"/>
      <c r="AI94" s="91"/>
    </row>
    <row r="95" spans="1:35" s="18" customFormat="1" ht="13.35" customHeight="1" x14ac:dyDescent="0.25">
      <c r="A95" s="91"/>
      <c r="B95" s="91"/>
      <c r="C95" s="91"/>
      <c r="D95" s="91"/>
      <c r="E95" s="91"/>
      <c r="F95" s="112"/>
      <c r="G95" s="112"/>
      <c r="H95" s="92"/>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row>
    <row r="96" spans="1:35" s="18" customFormat="1" ht="13.35" customHeight="1" x14ac:dyDescent="0.25">
      <c r="A96" s="91"/>
      <c r="B96" s="91"/>
      <c r="C96" s="91"/>
      <c r="D96" s="91"/>
      <c r="E96" s="91"/>
      <c r="F96" s="112"/>
      <c r="G96" s="112"/>
      <c r="H96" s="92"/>
      <c r="I96" s="91"/>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91"/>
    </row>
    <row r="97" spans="1:35" s="18" customFormat="1" ht="13.35" customHeight="1" x14ac:dyDescent="0.25">
      <c r="A97" s="91"/>
      <c r="B97" s="91"/>
      <c r="C97" s="91"/>
      <c r="D97" s="91"/>
      <c r="E97" s="91"/>
      <c r="F97" s="112"/>
      <c r="G97" s="112"/>
      <c r="H97" s="92"/>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row>
    <row r="98" spans="1:35" s="18" customFormat="1" ht="13.35" customHeight="1" x14ac:dyDescent="0.25">
      <c r="A98" s="91"/>
      <c r="B98" s="91"/>
      <c r="C98" s="91"/>
      <c r="D98" s="91"/>
      <c r="E98" s="91"/>
      <c r="F98" s="112"/>
      <c r="G98" s="112"/>
      <c r="H98" s="92"/>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91"/>
      <c r="AI98" s="91"/>
    </row>
    <row r="99" spans="1:35" s="18" customFormat="1" ht="13.35" customHeight="1" x14ac:dyDescent="0.25">
      <c r="A99" s="91"/>
      <c r="B99" s="91"/>
      <c r="C99" s="91"/>
      <c r="D99" s="91"/>
      <c r="E99" s="91"/>
      <c r="F99" s="112"/>
      <c r="G99" s="112"/>
      <c r="H99" s="92"/>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row>
    <row r="100" spans="1:35" s="18" customFormat="1" ht="13.35" customHeight="1" x14ac:dyDescent="0.25">
      <c r="A100" s="91"/>
      <c r="B100" s="91"/>
      <c r="C100" s="91"/>
      <c r="D100" s="91"/>
      <c r="E100" s="91"/>
      <c r="F100" s="112"/>
      <c r="G100" s="112"/>
      <c r="H100" s="92"/>
      <c r="I100" s="91"/>
      <c r="J100" s="91"/>
      <c r="K100" s="91"/>
      <c r="L100" s="91"/>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row>
    <row r="101" spans="1:35" s="18" customFormat="1" ht="13.35" customHeight="1" x14ac:dyDescent="0.25">
      <c r="A101" s="91"/>
      <c r="B101" s="91"/>
      <c r="C101" s="91"/>
      <c r="D101" s="91"/>
      <c r="E101" s="91"/>
      <c r="F101" s="112"/>
      <c r="G101" s="112"/>
      <c r="H101" s="92"/>
      <c r="I101" s="91"/>
      <c r="J101" s="91"/>
      <c r="K101" s="91"/>
      <c r="L101" s="91"/>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row>
    <row r="102" spans="1:35" s="18" customFormat="1" ht="13.35" customHeight="1" x14ac:dyDescent="0.25">
      <c r="A102" s="91"/>
      <c r="B102" s="91"/>
      <c r="C102" s="91"/>
      <c r="D102" s="91"/>
      <c r="E102" s="91"/>
      <c r="F102" s="112"/>
      <c r="G102" s="112"/>
      <c r="H102" s="92"/>
      <c r="I102" s="91"/>
      <c r="J102" s="91"/>
      <c r="K102" s="91"/>
      <c r="L102" s="91"/>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row>
    <row r="103" spans="1:35" s="18" customFormat="1" ht="13.35" customHeight="1" x14ac:dyDescent="0.25">
      <c r="A103" s="91"/>
      <c r="B103" s="91"/>
      <c r="C103" s="91"/>
      <c r="D103" s="91"/>
      <c r="E103" s="91"/>
      <c r="F103" s="112"/>
      <c r="G103" s="112"/>
      <c r="H103" s="92"/>
      <c r="I103" s="91"/>
      <c r="J103" s="91"/>
      <c r="K103" s="91"/>
      <c r="L103" s="91"/>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row>
    <row r="104" spans="1:35" s="18" customFormat="1" ht="13.35" customHeight="1" x14ac:dyDescent="0.25">
      <c r="A104" s="91"/>
      <c r="B104" s="91"/>
      <c r="C104" s="91"/>
      <c r="D104" s="91"/>
      <c r="E104" s="91"/>
      <c r="F104" s="112"/>
      <c r="G104" s="112"/>
      <c r="H104" s="92"/>
      <c r="I104" s="91"/>
      <c r="J104" s="91"/>
      <c r="K104" s="91"/>
      <c r="L104" s="91"/>
      <c r="M104" s="91"/>
      <c r="N104" s="91"/>
      <c r="O104" s="91"/>
      <c r="P104" s="91"/>
      <c r="Q104" s="91"/>
      <c r="R104" s="91"/>
      <c r="S104" s="91"/>
      <c r="T104" s="91"/>
      <c r="U104" s="91"/>
      <c r="V104" s="91"/>
      <c r="W104" s="91"/>
      <c r="X104" s="91"/>
      <c r="Y104" s="91"/>
      <c r="Z104" s="91"/>
      <c r="AA104" s="91"/>
      <c r="AB104" s="91"/>
      <c r="AC104" s="91"/>
      <c r="AD104" s="91"/>
      <c r="AE104" s="91"/>
      <c r="AF104" s="91"/>
      <c r="AG104" s="91"/>
      <c r="AH104" s="91"/>
      <c r="AI104" s="91"/>
    </row>
    <row r="105" spans="1:35" s="18" customFormat="1" ht="13.35" customHeight="1" x14ac:dyDescent="0.25">
      <c r="A105" s="91"/>
      <c r="B105" s="91"/>
      <c r="C105" s="91"/>
      <c r="D105" s="91"/>
      <c r="E105" s="91"/>
      <c r="F105" s="112"/>
      <c r="G105" s="112"/>
      <c r="H105" s="92"/>
      <c r="I105" s="91"/>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91"/>
    </row>
    <row r="106" spans="1:35" s="18" customFormat="1" ht="13.35" customHeight="1" x14ac:dyDescent="0.25">
      <c r="A106" s="91"/>
      <c r="B106" s="91"/>
      <c r="C106" s="91"/>
      <c r="D106" s="91"/>
      <c r="E106" s="91"/>
      <c r="F106" s="112"/>
      <c r="G106" s="9"/>
      <c r="H106" s="9"/>
      <c r="I106" s="91"/>
      <c r="J106" s="91"/>
      <c r="K106" s="91"/>
      <c r="L106" s="91"/>
      <c r="M106" s="91"/>
      <c r="N106" s="91"/>
      <c r="O106" s="91"/>
      <c r="P106" s="91"/>
      <c r="Q106" s="91"/>
      <c r="R106" s="91"/>
      <c r="S106" s="91"/>
      <c r="T106" s="91"/>
      <c r="U106" s="91"/>
      <c r="V106" s="91"/>
      <c r="W106" s="91"/>
      <c r="X106" s="91"/>
      <c r="Y106" s="91"/>
      <c r="Z106" s="91"/>
      <c r="AA106" s="91"/>
      <c r="AB106" s="91"/>
      <c r="AC106" s="91"/>
      <c r="AD106" s="91"/>
      <c r="AE106" s="91"/>
      <c r="AF106" s="91"/>
      <c r="AG106" s="91"/>
      <c r="AH106" s="91"/>
      <c r="AI106" s="91"/>
    </row>
    <row r="107" spans="1:35" s="18" customFormat="1" ht="13.35" customHeight="1" x14ac:dyDescent="0.25">
      <c r="A107" s="91"/>
      <c r="B107" s="91"/>
      <c r="C107" s="91"/>
      <c r="D107" s="91"/>
      <c r="E107" s="91"/>
      <c r="F107" s="112"/>
      <c r="I107" s="91"/>
      <c r="J107" s="91"/>
      <c r="K107" s="91"/>
      <c r="L107" s="91"/>
      <c r="M107" s="91"/>
      <c r="N107" s="91"/>
      <c r="O107" s="91"/>
      <c r="P107" s="91"/>
      <c r="Q107" s="91"/>
      <c r="R107" s="91"/>
      <c r="S107" s="91"/>
      <c r="T107" s="91"/>
      <c r="U107" s="91"/>
      <c r="V107" s="91"/>
      <c r="W107" s="91"/>
      <c r="X107" s="91"/>
      <c r="Y107" s="91"/>
      <c r="Z107" s="91"/>
      <c r="AA107" s="91"/>
      <c r="AB107" s="91"/>
      <c r="AC107" s="91"/>
      <c r="AD107" s="91"/>
      <c r="AE107" s="91"/>
      <c r="AF107" s="91"/>
      <c r="AG107" s="91"/>
      <c r="AH107" s="91"/>
      <c r="AI107" s="91"/>
    </row>
    <row r="108" spans="1:35" s="18" customFormat="1" ht="13.35" customHeight="1" x14ac:dyDescent="0.25">
      <c r="A108" s="91"/>
      <c r="B108" s="91"/>
      <c r="C108" s="91"/>
      <c r="D108" s="91"/>
      <c r="E108" s="91"/>
      <c r="F108" s="112"/>
      <c r="I108" s="91"/>
      <c r="J108" s="91"/>
      <c r="K108" s="91"/>
      <c r="L108" s="91"/>
      <c r="M108" s="91"/>
      <c r="N108" s="91"/>
      <c r="O108" s="91"/>
      <c r="P108" s="91"/>
      <c r="Q108" s="91"/>
      <c r="R108" s="91"/>
      <c r="S108" s="91"/>
      <c r="T108" s="91"/>
      <c r="U108" s="91"/>
      <c r="V108" s="91"/>
      <c r="W108" s="91"/>
      <c r="X108" s="91"/>
      <c r="Y108" s="91"/>
      <c r="Z108" s="91"/>
      <c r="AA108" s="91"/>
      <c r="AB108" s="91"/>
      <c r="AC108" s="91"/>
      <c r="AD108" s="91"/>
      <c r="AE108" s="91"/>
      <c r="AF108" s="91"/>
      <c r="AG108" s="91"/>
      <c r="AH108" s="91"/>
      <c r="AI108" s="91"/>
    </row>
    <row r="109" spans="1:35" s="18" customFormat="1" ht="13.35" customHeight="1" x14ac:dyDescent="0.25">
      <c r="A109" s="91"/>
      <c r="B109" s="91"/>
      <c r="C109" s="91"/>
      <c r="D109" s="91"/>
      <c r="E109" s="91"/>
      <c r="F109" s="112"/>
      <c r="G109" s="91"/>
      <c r="I109" s="91"/>
      <c r="J109" s="91"/>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row>
    <row r="110" spans="1:35" s="18" customFormat="1" ht="13.35" customHeight="1" x14ac:dyDescent="0.25">
      <c r="A110" s="91"/>
      <c r="B110" s="91"/>
      <c r="C110" s="91"/>
      <c r="D110" s="91"/>
      <c r="E110" s="91"/>
      <c r="F110" s="112"/>
      <c r="G110" s="91"/>
      <c r="I110" s="91"/>
      <c r="J110" s="91"/>
      <c r="K110" s="91"/>
      <c r="L110" s="91"/>
      <c r="M110" s="91"/>
      <c r="N110" s="91"/>
      <c r="O110" s="91"/>
      <c r="P110" s="91"/>
      <c r="Q110" s="91"/>
      <c r="R110" s="91"/>
      <c r="S110" s="91"/>
      <c r="T110" s="91"/>
      <c r="U110" s="91"/>
      <c r="V110" s="91"/>
      <c r="W110" s="91"/>
      <c r="X110" s="91"/>
      <c r="Y110" s="91"/>
      <c r="Z110" s="91"/>
      <c r="AA110" s="91"/>
      <c r="AB110" s="91"/>
      <c r="AC110" s="91"/>
      <c r="AD110" s="91"/>
      <c r="AE110" s="91"/>
      <c r="AF110" s="91"/>
      <c r="AG110" s="91"/>
      <c r="AH110" s="91"/>
      <c r="AI110" s="91"/>
    </row>
    <row r="111" spans="1:35" s="18" customFormat="1" ht="13.35" customHeight="1" x14ac:dyDescent="0.25">
      <c r="A111" s="91"/>
      <c r="B111" s="91"/>
      <c r="C111" s="91"/>
      <c r="D111" s="91"/>
      <c r="E111" s="91"/>
      <c r="F111" s="112"/>
      <c r="G111" s="91"/>
      <c r="I111" s="91"/>
      <c r="J111" s="91"/>
      <c r="K111" s="91"/>
      <c r="L111" s="91"/>
      <c r="M111" s="91"/>
      <c r="N111" s="91"/>
      <c r="O111" s="91"/>
      <c r="P111" s="91"/>
      <c r="Q111" s="91"/>
      <c r="R111" s="91"/>
      <c r="S111" s="91"/>
      <c r="T111" s="91"/>
      <c r="U111" s="91"/>
      <c r="V111" s="91"/>
      <c r="W111" s="91"/>
      <c r="X111" s="91"/>
      <c r="Y111" s="91"/>
      <c r="Z111" s="91"/>
      <c r="AA111" s="91"/>
      <c r="AB111" s="91"/>
      <c r="AC111" s="91"/>
      <c r="AD111" s="91"/>
      <c r="AE111" s="91"/>
      <c r="AF111" s="91"/>
      <c r="AG111" s="91"/>
      <c r="AH111" s="91"/>
      <c r="AI111" s="91"/>
    </row>
    <row r="112" spans="1:35" s="18" customFormat="1" ht="13.35" customHeight="1" x14ac:dyDescent="0.25">
      <c r="A112" s="91"/>
      <c r="B112" s="91"/>
      <c r="C112" s="91"/>
      <c r="D112" s="91"/>
      <c r="E112" s="91"/>
      <c r="F112" s="112"/>
      <c r="G112" s="91"/>
      <c r="I112" s="91"/>
      <c r="J112" s="91"/>
      <c r="K112" s="91"/>
      <c r="L112" s="91"/>
      <c r="M112" s="91"/>
      <c r="N112" s="91"/>
      <c r="O112" s="91"/>
      <c r="P112" s="91"/>
      <c r="Q112" s="91"/>
      <c r="R112" s="91"/>
      <c r="S112" s="91"/>
      <c r="T112" s="91"/>
      <c r="U112" s="91"/>
      <c r="V112" s="91"/>
      <c r="W112" s="91"/>
      <c r="X112" s="91"/>
      <c r="Y112" s="91"/>
      <c r="Z112" s="91"/>
      <c r="AA112" s="91"/>
      <c r="AB112" s="91"/>
      <c r="AC112" s="91"/>
      <c r="AD112" s="91"/>
      <c r="AE112" s="91"/>
      <c r="AF112" s="91"/>
      <c r="AG112" s="91"/>
      <c r="AH112" s="91"/>
      <c r="AI112" s="91"/>
    </row>
    <row r="113" spans="1:35" s="18" customFormat="1" ht="13.35" customHeight="1" x14ac:dyDescent="0.25">
      <c r="A113" s="91"/>
      <c r="B113" s="91"/>
      <c r="C113" s="91"/>
      <c r="D113" s="91"/>
      <c r="E113" s="91"/>
      <c r="F113" s="112"/>
      <c r="G113" s="91"/>
      <c r="I113" s="91"/>
      <c r="J113" s="91"/>
      <c r="K113" s="91"/>
      <c r="L113" s="91"/>
      <c r="M113" s="91"/>
      <c r="N113" s="91"/>
      <c r="O113" s="91"/>
      <c r="P113" s="91"/>
      <c r="Q113" s="91"/>
      <c r="R113" s="91"/>
      <c r="S113" s="91"/>
      <c r="T113" s="91"/>
      <c r="U113" s="91"/>
      <c r="V113" s="91"/>
      <c r="W113" s="91"/>
      <c r="X113" s="91"/>
      <c r="Y113" s="91"/>
      <c r="Z113" s="91"/>
      <c r="AA113" s="91"/>
      <c r="AB113" s="91"/>
      <c r="AC113" s="91"/>
      <c r="AD113" s="91"/>
      <c r="AE113" s="91"/>
      <c r="AF113" s="91"/>
      <c r="AG113" s="91"/>
      <c r="AH113" s="91"/>
      <c r="AI113" s="91"/>
    </row>
    <row r="114" spans="1:35" s="18" customFormat="1" ht="13.35" customHeight="1" x14ac:dyDescent="0.25">
      <c r="A114" s="91"/>
      <c r="B114" s="91"/>
      <c r="C114" s="91"/>
      <c r="D114" s="91"/>
      <c r="E114" s="91"/>
      <c r="F114" s="112"/>
      <c r="G114" s="91"/>
      <c r="I114" s="91"/>
      <c r="J114" s="91"/>
      <c r="K114" s="91"/>
      <c r="L114" s="91"/>
      <c r="M114" s="91"/>
      <c r="N114" s="91"/>
      <c r="O114" s="91"/>
      <c r="P114" s="91"/>
      <c r="Q114" s="91"/>
      <c r="R114" s="91"/>
      <c r="S114" s="91"/>
      <c r="T114" s="91"/>
      <c r="U114" s="91"/>
      <c r="V114" s="91"/>
      <c r="W114" s="91"/>
      <c r="X114" s="91"/>
      <c r="Y114" s="91"/>
      <c r="Z114" s="91"/>
      <c r="AA114" s="91"/>
      <c r="AB114" s="91"/>
      <c r="AC114" s="91"/>
      <c r="AD114" s="91"/>
      <c r="AE114" s="91"/>
      <c r="AF114" s="91"/>
      <c r="AG114" s="91"/>
      <c r="AH114" s="91"/>
      <c r="AI114" s="91"/>
    </row>
    <row r="115" spans="1:35" s="18" customFormat="1" ht="13.35" customHeight="1" x14ac:dyDescent="0.25">
      <c r="A115" s="91"/>
      <c r="B115" s="91"/>
      <c r="C115" s="91"/>
      <c r="D115" s="91"/>
      <c r="E115" s="91"/>
      <c r="F115" s="112"/>
      <c r="G115" s="91"/>
      <c r="I115" s="91"/>
      <c r="J115" s="91"/>
      <c r="K115" s="91"/>
      <c r="L115" s="91"/>
      <c r="M115" s="91"/>
      <c r="N115" s="91"/>
      <c r="O115" s="91"/>
      <c r="P115" s="91"/>
      <c r="Q115" s="91"/>
      <c r="R115" s="91"/>
      <c r="S115" s="91"/>
      <c r="T115" s="91"/>
      <c r="U115" s="91"/>
      <c r="V115" s="91"/>
      <c r="W115" s="91"/>
      <c r="X115" s="91"/>
      <c r="Y115" s="91"/>
      <c r="Z115" s="91"/>
      <c r="AA115" s="91"/>
      <c r="AB115" s="91"/>
      <c r="AC115" s="91"/>
      <c r="AD115" s="91"/>
      <c r="AE115" s="91"/>
      <c r="AF115" s="91"/>
      <c r="AG115" s="91"/>
      <c r="AH115" s="91"/>
      <c r="AI115" s="91"/>
    </row>
    <row r="116" spans="1:35" s="18" customFormat="1" ht="13.35" customHeight="1" x14ac:dyDescent="0.25">
      <c r="A116" s="91"/>
      <c r="B116" s="91"/>
      <c r="C116" s="91"/>
      <c r="D116" s="91"/>
      <c r="E116" s="91"/>
      <c r="F116" s="112"/>
      <c r="G116" s="91"/>
      <c r="I116" s="91"/>
      <c r="J116" s="91"/>
      <c r="K116" s="91"/>
      <c r="L116" s="91"/>
      <c r="M116" s="91"/>
      <c r="N116" s="91"/>
      <c r="O116" s="91"/>
      <c r="P116" s="91"/>
      <c r="Q116" s="91"/>
      <c r="R116" s="91"/>
      <c r="S116" s="91"/>
      <c r="T116" s="91"/>
      <c r="U116" s="91"/>
      <c r="V116" s="91"/>
      <c r="W116" s="91"/>
      <c r="X116" s="91"/>
      <c r="Y116" s="91"/>
      <c r="Z116" s="91"/>
      <c r="AA116" s="91"/>
      <c r="AB116" s="91"/>
      <c r="AC116" s="91"/>
      <c r="AD116" s="91"/>
      <c r="AE116" s="91"/>
      <c r="AF116" s="91"/>
      <c r="AG116" s="91"/>
      <c r="AH116" s="91"/>
      <c r="AI116" s="91"/>
    </row>
    <row r="117" spans="1:35" s="18" customFormat="1" ht="13.35" customHeight="1" x14ac:dyDescent="0.25">
      <c r="A117" s="91"/>
      <c r="B117" s="91"/>
      <c r="C117" s="91"/>
      <c r="D117" s="91"/>
      <c r="E117" s="91"/>
      <c r="F117" s="112"/>
      <c r="G117" s="91"/>
      <c r="H117" s="91"/>
      <c r="I117" s="113"/>
      <c r="J117" s="113"/>
      <c r="K117" s="91"/>
      <c r="L117" s="91"/>
      <c r="M117" s="91"/>
      <c r="N117" s="91"/>
      <c r="O117" s="91"/>
      <c r="P117" s="91"/>
      <c r="Q117" s="91"/>
      <c r="R117" s="91"/>
      <c r="S117" s="91"/>
      <c r="T117" s="91"/>
      <c r="U117" s="91"/>
      <c r="V117" s="91"/>
      <c r="W117" s="91"/>
      <c r="X117" s="91"/>
      <c r="Y117" s="91"/>
      <c r="Z117" s="91"/>
      <c r="AA117" s="91"/>
      <c r="AB117" s="91"/>
      <c r="AC117" s="91"/>
      <c r="AD117" s="91"/>
      <c r="AE117" s="91"/>
      <c r="AF117" s="91"/>
    </row>
    <row r="118" spans="1:35" s="18" customFormat="1" ht="13.35" customHeight="1" x14ac:dyDescent="0.25">
      <c r="A118" s="91"/>
      <c r="B118" s="91"/>
      <c r="C118" s="91"/>
      <c r="D118" s="91"/>
      <c r="E118" s="91"/>
      <c r="F118" s="112"/>
      <c r="G118" s="91"/>
      <c r="H118" s="91"/>
      <c r="I118" s="113"/>
      <c r="J118" s="113"/>
      <c r="K118" s="91"/>
      <c r="L118" s="91"/>
      <c r="M118" s="91"/>
      <c r="N118" s="91"/>
      <c r="O118" s="91"/>
      <c r="P118" s="91"/>
      <c r="Q118" s="91"/>
      <c r="R118" s="91"/>
      <c r="S118" s="91"/>
      <c r="T118" s="91"/>
      <c r="U118" s="91"/>
      <c r="V118" s="91"/>
      <c r="W118" s="91"/>
      <c r="X118" s="91"/>
      <c r="Y118" s="91"/>
      <c r="Z118" s="91"/>
      <c r="AA118" s="91"/>
      <c r="AB118" s="91"/>
      <c r="AC118" s="91"/>
      <c r="AD118" s="91"/>
      <c r="AE118" s="91"/>
      <c r="AF118" s="91"/>
    </row>
    <row r="119" spans="1:35" s="18" customFormat="1" ht="13.35" customHeight="1" x14ac:dyDescent="0.25">
      <c r="A119" s="91"/>
      <c r="B119" s="91"/>
      <c r="C119" s="91"/>
      <c r="D119" s="91"/>
      <c r="E119" s="91"/>
      <c r="F119" s="112"/>
      <c r="G119" s="91"/>
      <c r="H119" s="91"/>
      <c r="I119" s="113"/>
      <c r="J119" s="113"/>
      <c r="K119" s="91"/>
      <c r="L119" s="91"/>
      <c r="M119" s="91"/>
      <c r="N119" s="91"/>
      <c r="O119" s="91"/>
      <c r="P119" s="91"/>
      <c r="Q119" s="91"/>
      <c r="R119" s="91"/>
      <c r="S119" s="91"/>
      <c r="T119" s="91"/>
      <c r="U119" s="91"/>
      <c r="V119" s="91"/>
      <c r="W119" s="91"/>
      <c r="X119" s="91"/>
      <c r="Y119" s="91"/>
      <c r="Z119" s="91"/>
      <c r="AA119" s="91"/>
      <c r="AB119" s="91"/>
      <c r="AC119" s="91"/>
      <c r="AD119" s="91"/>
      <c r="AE119" s="91"/>
      <c r="AF119" s="91"/>
    </row>
    <row r="120" spans="1:35" s="18" customFormat="1" ht="13.35" customHeight="1" x14ac:dyDescent="0.25">
      <c r="A120" s="91"/>
      <c r="B120" s="91"/>
      <c r="C120" s="91"/>
      <c r="D120" s="91"/>
      <c r="E120" s="91"/>
      <c r="F120" s="112"/>
      <c r="G120" s="112"/>
      <c r="H120" s="92"/>
      <c r="I120" s="91"/>
      <c r="J120" s="91"/>
      <c r="K120" s="91"/>
      <c r="L120" s="91"/>
      <c r="M120" s="91"/>
      <c r="N120" s="91"/>
      <c r="O120" s="91"/>
      <c r="P120" s="91"/>
      <c r="Q120" s="91"/>
      <c r="R120" s="91"/>
      <c r="S120" s="91"/>
      <c r="T120" s="91"/>
      <c r="U120" s="91"/>
      <c r="V120" s="91"/>
      <c r="W120" s="91"/>
      <c r="X120" s="91"/>
      <c r="Y120" s="91"/>
      <c r="Z120" s="91"/>
      <c r="AA120" s="91"/>
      <c r="AB120" s="91"/>
      <c r="AC120" s="91"/>
      <c r="AD120" s="91"/>
      <c r="AE120" s="91"/>
      <c r="AF120" s="91"/>
      <c r="AG120" s="91"/>
      <c r="AH120" s="91"/>
      <c r="AI120" s="91"/>
    </row>
    <row r="121" spans="1:35" s="18" customFormat="1" ht="13.35" customHeight="1" x14ac:dyDescent="0.25">
      <c r="A121" s="91"/>
      <c r="B121" s="91"/>
      <c r="C121" s="91"/>
      <c r="D121" s="91"/>
      <c r="E121" s="91"/>
      <c r="F121" s="112"/>
      <c r="G121" s="112"/>
      <c r="H121" s="92"/>
      <c r="I121" s="91"/>
      <c r="J121" s="91"/>
      <c r="K121" s="91"/>
      <c r="L121" s="91"/>
      <c r="M121" s="91"/>
      <c r="N121" s="91"/>
      <c r="O121" s="91"/>
      <c r="P121" s="91"/>
      <c r="Q121" s="91"/>
      <c r="R121" s="91"/>
      <c r="S121" s="91"/>
      <c r="T121" s="91"/>
      <c r="U121" s="91"/>
      <c r="V121" s="91"/>
      <c r="W121" s="91"/>
      <c r="X121" s="91"/>
      <c r="Y121" s="91"/>
      <c r="Z121" s="91"/>
      <c r="AA121" s="91"/>
      <c r="AB121" s="91"/>
      <c r="AC121" s="91"/>
      <c r="AD121" s="91"/>
      <c r="AE121" s="91"/>
      <c r="AF121" s="91"/>
      <c r="AG121" s="91"/>
      <c r="AH121" s="91"/>
      <c r="AI121" s="91"/>
    </row>
    <row r="122" spans="1:35" s="18" customFormat="1" ht="13.35" customHeight="1" x14ac:dyDescent="0.25">
      <c r="A122" s="91"/>
      <c r="B122" s="91"/>
      <c r="C122" s="91"/>
      <c r="D122" s="91"/>
      <c r="E122" s="91"/>
      <c r="F122" s="112"/>
      <c r="G122" s="112"/>
      <c r="H122" s="92"/>
      <c r="I122" s="91"/>
      <c r="J122" s="91"/>
      <c r="K122" s="91"/>
      <c r="L122" s="91"/>
      <c r="M122" s="91"/>
      <c r="N122" s="91"/>
      <c r="O122" s="91"/>
      <c r="P122" s="91"/>
      <c r="Q122" s="91"/>
      <c r="R122" s="91"/>
      <c r="S122" s="91"/>
      <c r="T122" s="91"/>
      <c r="U122" s="91"/>
      <c r="V122" s="91"/>
      <c r="W122" s="91"/>
      <c r="X122" s="91"/>
      <c r="Y122" s="91"/>
      <c r="Z122" s="91"/>
      <c r="AA122" s="91"/>
      <c r="AB122" s="91"/>
      <c r="AC122" s="91"/>
      <c r="AD122" s="91"/>
      <c r="AE122" s="91"/>
      <c r="AF122" s="91"/>
      <c r="AG122" s="91"/>
      <c r="AH122" s="91"/>
      <c r="AI122" s="91"/>
    </row>
    <row r="123" spans="1:35" s="18" customFormat="1" ht="13.35" customHeight="1" x14ac:dyDescent="0.25">
      <c r="A123" s="91"/>
      <c r="B123" s="91"/>
      <c r="C123" s="91"/>
      <c r="D123" s="91"/>
      <c r="E123" s="91"/>
      <c r="F123" s="112"/>
      <c r="G123" s="112"/>
      <c r="H123" s="92"/>
      <c r="I123" s="91"/>
      <c r="J123" s="91"/>
      <c r="K123" s="91"/>
      <c r="L123" s="91"/>
      <c r="M123" s="91"/>
      <c r="N123" s="91"/>
      <c r="O123" s="91"/>
      <c r="P123" s="91"/>
      <c r="Q123" s="91"/>
      <c r="R123" s="91"/>
      <c r="S123" s="91"/>
      <c r="T123" s="91"/>
      <c r="U123" s="91"/>
      <c r="V123" s="91"/>
      <c r="W123" s="91"/>
      <c r="X123" s="91"/>
      <c r="Y123" s="91"/>
      <c r="Z123" s="91"/>
      <c r="AA123" s="91"/>
      <c r="AB123" s="91"/>
      <c r="AC123" s="91"/>
      <c r="AD123" s="91"/>
      <c r="AE123" s="91"/>
      <c r="AF123" s="91"/>
      <c r="AG123" s="91"/>
      <c r="AH123" s="91"/>
      <c r="AI123" s="91"/>
    </row>
    <row r="124" spans="1:35" s="18" customFormat="1" ht="13.35" customHeight="1" x14ac:dyDescent="0.25">
      <c r="A124" s="91"/>
      <c r="B124" s="91"/>
      <c r="C124" s="91"/>
      <c r="D124" s="91"/>
      <c r="E124" s="91"/>
      <c r="F124" s="112"/>
      <c r="G124" s="112"/>
      <c r="H124" s="92"/>
      <c r="I124" s="91"/>
      <c r="J124" s="91"/>
      <c r="K124" s="91"/>
      <c r="L124" s="91"/>
      <c r="M124" s="91"/>
      <c r="N124" s="91"/>
      <c r="O124" s="91"/>
      <c r="P124" s="91"/>
      <c r="Q124" s="91"/>
      <c r="R124" s="91"/>
      <c r="S124" s="91"/>
      <c r="T124" s="91"/>
      <c r="U124" s="91"/>
      <c r="V124" s="91"/>
      <c r="W124" s="91"/>
      <c r="X124" s="91"/>
      <c r="Y124" s="91"/>
      <c r="Z124" s="91"/>
      <c r="AA124" s="91"/>
      <c r="AB124" s="91"/>
      <c r="AC124" s="91"/>
      <c r="AD124" s="91"/>
      <c r="AE124" s="91"/>
      <c r="AF124" s="91"/>
      <c r="AG124" s="91"/>
      <c r="AH124" s="91"/>
      <c r="AI124" s="91"/>
    </row>
    <row r="125" spans="1:35" s="18" customFormat="1" ht="13.35" customHeight="1" x14ac:dyDescent="0.25">
      <c r="A125" s="91"/>
      <c r="B125" s="91"/>
      <c r="C125" s="91"/>
      <c r="D125" s="91"/>
      <c r="E125" s="91"/>
      <c r="F125" s="112"/>
      <c r="G125" s="112"/>
      <c r="H125" s="92"/>
      <c r="I125" s="91"/>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91"/>
      <c r="AH125" s="91"/>
      <c r="AI125" s="91"/>
    </row>
    <row r="126" spans="1:35" s="18" customFormat="1" ht="13.35" customHeight="1" x14ac:dyDescent="0.25">
      <c r="A126" s="91"/>
      <c r="B126" s="91"/>
      <c r="C126" s="91"/>
      <c r="D126" s="91"/>
      <c r="E126" s="91"/>
      <c r="F126" s="112"/>
      <c r="G126" s="112"/>
      <c r="H126" s="92"/>
      <c r="I126" s="91"/>
      <c r="J126" s="91"/>
      <c r="K126" s="91"/>
      <c r="L126" s="91"/>
      <c r="M126" s="91"/>
      <c r="N126" s="91"/>
      <c r="O126" s="91"/>
      <c r="P126" s="91"/>
      <c r="Q126" s="91"/>
      <c r="R126" s="91"/>
      <c r="S126" s="91"/>
      <c r="T126" s="91"/>
      <c r="U126" s="91"/>
      <c r="V126" s="91"/>
      <c r="W126" s="91"/>
      <c r="X126" s="91"/>
      <c r="Y126" s="91"/>
      <c r="Z126" s="91"/>
      <c r="AA126" s="91"/>
      <c r="AB126" s="91"/>
      <c r="AC126" s="91"/>
      <c r="AD126" s="91"/>
      <c r="AE126" s="91"/>
      <c r="AF126" s="91"/>
      <c r="AG126" s="91"/>
      <c r="AH126" s="91"/>
      <c r="AI126" s="91"/>
    </row>
    <row r="127" spans="1:35" s="18" customFormat="1" ht="13.35" customHeight="1" x14ac:dyDescent="0.25">
      <c r="A127" s="91"/>
      <c r="B127" s="91"/>
      <c r="C127" s="91"/>
      <c r="D127" s="91"/>
      <c r="E127" s="91"/>
      <c r="F127" s="112"/>
      <c r="G127" s="112"/>
      <c r="H127" s="92"/>
      <c r="I127" s="91"/>
      <c r="J127" s="91"/>
      <c r="K127" s="91"/>
      <c r="L127" s="91"/>
      <c r="M127" s="91"/>
      <c r="N127" s="91"/>
      <c r="O127" s="91"/>
      <c r="P127" s="91"/>
      <c r="Q127" s="91"/>
      <c r="R127" s="91"/>
      <c r="S127" s="91"/>
      <c r="T127" s="91"/>
      <c r="U127" s="91"/>
      <c r="V127" s="91"/>
      <c r="W127" s="91"/>
      <c r="X127" s="91"/>
      <c r="Y127" s="91"/>
      <c r="Z127" s="91"/>
      <c r="AA127" s="91"/>
      <c r="AB127" s="91"/>
      <c r="AC127" s="91"/>
      <c r="AD127" s="91"/>
      <c r="AE127" s="91"/>
      <c r="AF127" s="91"/>
      <c r="AG127" s="91"/>
      <c r="AH127" s="91"/>
      <c r="AI127" s="91"/>
    </row>
    <row r="128" spans="1:35" s="18" customFormat="1" ht="13.35" customHeight="1" x14ac:dyDescent="0.25">
      <c r="A128" s="91"/>
      <c r="B128" s="91"/>
      <c r="C128" s="91"/>
      <c r="D128" s="91"/>
      <c r="E128" s="91"/>
      <c r="F128" s="112"/>
      <c r="G128" s="112"/>
      <c r="H128" s="92"/>
      <c r="I128" s="91"/>
      <c r="J128" s="91"/>
      <c r="K128" s="91"/>
      <c r="L128" s="91"/>
      <c r="M128" s="91"/>
      <c r="N128" s="91"/>
      <c r="O128" s="91"/>
      <c r="P128" s="91"/>
      <c r="Q128" s="91"/>
      <c r="R128" s="91"/>
      <c r="S128" s="91"/>
      <c r="T128" s="91"/>
      <c r="U128" s="91"/>
      <c r="V128" s="91"/>
      <c r="W128" s="91"/>
      <c r="X128" s="91"/>
      <c r="Y128" s="91"/>
      <c r="Z128" s="91"/>
      <c r="AA128" s="91"/>
      <c r="AB128" s="91"/>
      <c r="AC128" s="91"/>
      <c r="AD128" s="91"/>
      <c r="AE128" s="91"/>
      <c r="AF128" s="91"/>
      <c r="AG128" s="91"/>
      <c r="AH128" s="91"/>
      <c r="AI128" s="91"/>
    </row>
    <row r="129" spans="1:35" s="18" customFormat="1" ht="13.35" customHeight="1" x14ac:dyDescent="0.25">
      <c r="A129" s="91"/>
      <c r="B129" s="91"/>
      <c r="C129" s="91"/>
      <c r="D129" s="91"/>
      <c r="E129" s="91"/>
      <c r="F129" s="112"/>
      <c r="G129" s="112"/>
      <c r="H129" s="92"/>
      <c r="I129" s="91"/>
      <c r="J129" s="91"/>
      <c r="K129" s="91"/>
      <c r="L129" s="91"/>
      <c r="M129" s="91"/>
      <c r="N129" s="91"/>
      <c r="O129" s="91"/>
      <c r="P129" s="91"/>
      <c r="Q129" s="91"/>
      <c r="R129" s="91"/>
      <c r="S129" s="91"/>
      <c r="T129" s="91"/>
      <c r="U129" s="91"/>
      <c r="V129" s="91"/>
      <c r="W129" s="91"/>
      <c r="X129" s="91"/>
      <c r="Y129" s="91"/>
      <c r="Z129" s="91"/>
      <c r="AA129" s="91"/>
      <c r="AB129" s="91"/>
      <c r="AC129" s="91"/>
      <c r="AD129" s="91"/>
      <c r="AE129" s="91"/>
      <c r="AF129" s="91"/>
      <c r="AG129" s="91"/>
      <c r="AH129" s="91"/>
      <c r="AI129" s="91"/>
    </row>
    <row r="130" spans="1:35" s="18" customFormat="1" ht="13.35" customHeight="1" x14ac:dyDescent="0.25">
      <c r="A130" s="91"/>
      <c r="B130" s="91"/>
      <c r="C130" s="91"/>
      <c r="D130" s="91"/>
      <c r="E130" s="91"/>
      <c r="F130" s="112"/>
      <c r="G130" s="112"/>
      <c r="H130" s="92"/>
      <c r="I130" s="91"/>
      <c r="J130" s="91"/>
      <c r="K130" s="91"/>
      <c r="L130" s="91"/>
      <c r="M130" s="91"/>
      <c r="N130" s="91"/>
      <c r="O130" s="91"/>
      <c r="P130" s="91"/>
      <c r="Q130" s="91"/>
      <c r="R130" s="91"/>
      <c r="S130" s="91"/>
      <c r="T130" s="91"/>
      <c r="U130" s="91"/>
      <c r="V130" s="91"/>
      <c r="W130" s="91"/>
      <c r="X130" s="91"/>
      <c r="Y130" s="91"/>
      <c r="Z130" s="91"/>
      <c r="AA130" s="91"/>
      <c r="AB130" s="91"/>
      <c r="AC130" s="91"/>
      <c r="AD130" s="91"/>
      <c r="AE130" s="91"/>
      <c r="AF130" s="91"/>
      <c r="AG130" s="91"/>
      <c r="AH130" s="91"/>
      <c r="AI130" s="91"/>
    </row>
    <row r="131" spans="1:35" s="18" customFormat="1" ht="13.35" customHeight="1" x14ac:dyDescent="0.25">
      <c r="A131" s="91"/>
      <c r="B131" s="91"/>
      <c r="C131" s="91"/>
      <c r="D131" s="91"/>
      <c r="E131" s="91"/>
      <c r="F131" s="112"/>
      <c r="G131" s="112"/>
      <c r="H131" s="92"/>
      <c r="I131" s="91"/>
      <c r="J131" s="91"/>
      <c r="K131" s="91"/>
      <c r="L131" s="91"/>
      <c r="M131" s="91"/>
      <c r="N131" s="91"/>
      <c r="O131" s="91"/>
      <c r="P131" s="91"/>
      <c r="Q131" s="91"/>
      <c r="R131" s="91"/>
      <c r="S131" s="91"/>
      <c r="T131" s="91"/>
      <c r="U131" s="91"/>
      <c r="V131" s="91"/>
      <c r="W131" s="91"/>
      <c r="X131" s="91"/>
      <c r="Y131" s="91"/>
      <c r="Z131" s="91"/>
      <c r="AA131" s="91"/>
      <c r="AB131" s="91"/>
      <c r="AC131" s="91"/>
      <c r="AD131" s="91"/>
      <c r="AE131" s="91"/>
      <c r="AF131" s="91"/>
      <c r="AG131" s="91"/>
      <c r="AH131" s="91"/>
      <c r="AI131" s="91"/>
    </row>
    <row r="132" spans="1:35" s="18" customFormat="1" ht="13.35" customHeight="1" x14ac:dyDescent="0.25">
      <c r="A132" s="91"/>
      <c r="B132" s="91"/>
      <c r="C132" s="91"/>
      <c r="D132" s="91"/>
      <c r="E132" s="91"/>
      <c r="F132" s="112"/>
      <c r="G132" s="112"/>
      <c r="H132" s="92"/>
      <c r="I132" s="91"/>
      <c r="J132" s="91"/>
      <c r="K132" s="91"/>
      <c r="L132" s="91"/>
      <c r="M132" s="91"/>
      <c r="N132" s="91"/>
      <c r="O132" s="91"/>
      <c r="P132" s="91"/>
      <c r="Q132" s="91"/>
      <c r="R132" s="91"/>
      <c r="S132" s="91"/>
      <c r="T132" s="91"/>
      <c r="U132" s="91"/>
      <c r="V132" s="91"/>
      <c r="W132" s="91"/>
      <c r="X132" s="91"/>
      <c r="Y132" s="91"/>
      <c r="Z132" s="91"/>
      <c r="AA132" s="91"/>
      <c r="AB132" s="91"/>
      <c r="AC132" s="91"/>
      <c r="AD132" s="91"/>
      <c r="AE132" s="91"/>
      <c r="AF132" s="91"/>
      <c r="AG132" s="91"/>
      <c r="AH132" s="91"/>
      <c r="AI132" s="91"/>
    </row>
    <row r="133" spans="1:35" s="18" customFormat="1" ht="13.35" customHeight="1" x14ac:dyDescent="0.25">
      <c r="A133" s="91"/>
      <c r="B133" s="91"/>
      <c r="C133" s="91"/>
      <c r="D133" s="91"/>
      <c r="E133" s="91"/>
      <c r="F133" s="112"/>
      <c r="G133" s="112"/>
      <c r="H133" s="92"/>
      <c r="I133" s="91"/>
      <c r="J133" s="91"/>
      <c r="K133" s="91"/>
      <c r="L133" s="91"/>
      <c r="M133" s="91"/>
      <c r="N133" s="91"/>
      <c r="O133" s="91"/>
      <c r="P133" s="91"/>
      <c r="Q133" s="91"/>
      <c r="R133" s="91"/>
      <c r="S133" s="91"/>
      <c r="T133" s="91"/>
      <c r="U133" s="91"/>
      <c r="V133" s="91"/>
      <c r="W133" s="91"/>
      <c r="X133" s="91"/>
      <c r="Y133" s="91"/>
      <c r="Z133" s="91"/>
      <c r="AA133" s="91"/>
      <c r="AB133" s="91"/>
      <c r="AC133" s="91"/>
      <c r="AD133" s="91"/>
      <c r="AE133" s="91"/>
      <c r="AF133" s="91"/>
      <c r="AG133" s="91"/>
      <c r="AH133" s="91"/>
      <c r="AI133" s="91"/>
    </row>
    <row r="134" spans="1:35" s="18" customFormat="1" ht="13.35" customHeight="1" x14ac:dyDescent="0.25">
      <c r="A134" s="91"/>
      <c r="B134" s="91"/>
      <c r="C134" s="91"/>
      <c r="D134" s="91"/>
      <c r="E134" s="91"/>
      <c r="F134" s="112"/>
      <c r="G134" s="112"/>
      <c r="H134" s="92"/>
      <c r="I134" s="91"/>
      <c r="J134" s="91"/>
      <c r="K134" s="91"/>
      <c r="L134" s="91"/>
      <c r="M134" s="91"/>
      <c r="N134" s="91"/>
      <c r="O134" s="91"/>
      <c r="P134" s="91"/>
      <c r="Q134" s="91"/>
      <c r="R134" s="91"/>
      <c r="S134" s="91"/>
      <c r="T134" s="91"/>
      <c r="U134" s="91"/>
      <c r="V134" s="91"/>
      <c r="W134" s="91"/>
      <c r="X134" s="91"/>
      <c r="Y134" s="91"/>
      <c r="Z134" s="91"/>
      <c r="AA134" s="91"/>
      <c r="AB134" s="91"/>
      <c r="AC134" s="91"/>
      <c r="AD134" s="91"/>
      <c r="AE134" s="91"/>
      <c r="AF134" s="91"/>
      <c r="AG134" s="91"/>
      <c r="AH134" s="91"/>
      <c r="AI134" s="91"/>
    </row>
    <row r="135" spans="1:35" s="18" customFormat="1" ht="13.35" customHeight="1" x14ac:dyDescent="0.25">
      <c r="A135" s="91"/>
      <c r="B135" s="91"/>
      <c r="C135" s="91"/>
      <c r="D135" s="91"/>
      <c r="E135" s="91"/>
      <c r="F135" s="112"/>
      <c r="G135" s="112"/>
      <c r="H135" s="92"/>
      <c r="I135" s="91"/>
      <c r="J135" s="91"/>
      <c r="K135" s="91"/>
      <c r="L135" s="91"/>
      <c r="M135" s="91"/>
      <c r="N135" s="91"/>
      <c r="O135" s="91"/>
      <c r="P135" s="91"/>
      <c r="Q135" s="91"/>
      <c r="R135" s="91"/>
      <c r="S135" s="91"/>
      <c r="T135" s="91"/>
      <c r="U135" s="91"/>
      <c r="V135" s="91"/>
      <c r="W135" s="91"/>
      <c r="X135" s="91"/>
      <c r="Y135" s="91"/>
      <c r="Z135" s="91"/>
      <c r="AA135" s="91"/>
      <c r="AB135" s="91"/>
      <c r="AC135" s="91"/>
      <c r="AD135" s="91"/>
      <c r="AE135" s="91"/>
      <c r="AF135" s="91"/>
      <c r="AG135" s="91"/>
      <c r="AH135" s="91"/>
      <c r="AI135" s="91"/>
    </row>
    <row r="136" spans="1:35" s="18" customFormat="1" ht="13.35" customHeight="1" x14ac:dyDescent="0.25">
      <c r="A136" s="91"/>
      <c r="B136" s="91"/>
      <c r="C136" s="91"/>
      <c r="D136" s="91"/>
      <c r="E136" s="91"/>
      <c r="F136" s="112"/>
      <c r="G136" s="112"/>
      <c r="H136" s="92"/>
      <c r="I136" s="91"/>
      <c r="J136" s="91"/>
      <c r="K136" s="91"/>
      <c r="L136" s="91"/>
      <c r="M136" s="91"/>
      <c r="N136" s="91"/>
      <c r="O136" s="91"/>
      <c r="P136" s="91"/>
      <c r="Q136" s="91"/>
      <c r="R136" s="91"/>
      <c r="S136" s="91"/>
      <c r="T136" s="91"/>
      <c r="U136" s="91"/>
      <c r="V136" s="91"/>
      <c r="W136" s="91"/>
      <c r="X136" s="91"/>
      <c r="Y136" s="91"/>
      <c r="Z136" s="91"/>
      <c r="AA136" s="91"/>
      <c r="AB136" s="91"/>
      <c r="AC136" s="91"/>
      <c r="AD136" s="91"/>
      <c r="AE136" s="91"/>
      <c r="AF136" s="91"/>
      <c r="AG136" s="91"/>
      <c r="AH136" s="91"/>
      <c r="AI136" s="91"/>
    </row>
    <row r="137" spans="1:35" s="18" customFormat="1" ht="13.35" customHeight="1" x14ac:dyDescent="0.25">
      <c r="A137" s="91"/>
      <c r="B137" s="91"/>
      <c r="C137" s="91"/>
      <c r="D137" s="91"/>
      <c r="E137" s="91"/>
      <c r="F137" s="112"/>
      <c r="G137" s="112"/>
      <c r="H137" s="92"/>
      <c r="I137" s="91"/>
      <c r="J137" s="91"/>
      <c r="K137" s="91"/>
      <c r="L137" s="91"/>
      <c r="M137" s="91"/>
      <c r="N137" s="91"/>
      <c r="O137" s="91"/>
      <c r="P137" s="91"/>
      <c r="Q137" s="91"/>
      <c r="R137" s="91"/>
      <c r="S137" s="91"/>
      <c r="T137" s="91"/>
      <c r="U137" s="91"/>
      <c r="V137" s="91"/>
      <c r="W137" s="91"/>
      <c r="X137" s="91"/>
      <c r="Y137" s="91"/>
      <c r="Z137" s="91"/>
      <c r="AA137" s="91"/>
      <c r="AB137" s="91"/>
      <c r="AC137" s="91"/>
      <c r="AD137" s="91"/>
      <c r="AE137" s="91"/>
      <c r="AF137" s="91"/>
      <c r="AG137" s="91"/>
      <c r="AH137" s="91"/>
      <c r="AI137" s="91"/>
    </row>
    <row r="138" spans="1:35" s="18" customFormat="1" ht="13.35" customHeight="1" x14ac:dyDescent="0.25">
      <c r="A138" s="91"/>
      <c r="B138" s="91"/>
      <c r="C138" s="91"/>
      <c r="D138" s="91"/>
      <c r="E138" s="91"/>
      <c r="F138" s="112"/>
      <c r="G138" s="112"/>
      <c r="H138" s="92"/>
      <c r="I138" s="91"/>
      <c r="J138" s="91"/>
      <c r="K138" s="91"/>
      <c r="L138" s="91"/>
      <c r="M138" s="91"/>
      <c r="N138" s="91"/>
      <c r="O138" s="91"/>
      <c r="P138" s="91"/>
      <c r="Q138" s="91"/>
      <c r="R138" s="91"/>
      <c r="S138" s="91"/>
      <c r="T138" s="91"/>
      <c r="U138" s="91"/>
      <c r="V138" s="91"/>
      <c r="W138" s="91"/>
      <c r="X138" s="91"/>
      <c r="Y138" s="91"/>
      <c r="Z138" s="91"/>
      <c r="AA138" s="91"/>
      <c r="AB138" s="91"/>
      <c r="AC138" s="91"/>
      <c r="AD138" s="91"/>
      <c r="AE138" s="91"/>
      <c r="AF138" s="91"/>
      <c r="AG138" s="91"/>
      <c r="AH138" s="91"/>
      <c r="AI138" s="91"/>
    </row>
    <row r="139" spans="1:35" s="18" customFormat="1" ht="13.35" customHeight="1" x14ac:dyDescent="0.25">
      <c r="A139" s="91"/>
      <c r="B139" s="91"/>
      <c r="C139" s="91"/>
      <c r="D139" s="91"/>
      <c r="E139" s="91"/>
      <c r="F139" s="112"/>
      <c r="G139" s="112"/>
      <c r="H139" s="92"/>
      <c r="I139" s="91"/>
      <c r="J139" s="91"/>
      <c r="K139" s="91"/>
      <c r="L139" s="91"/>
      <c r="M139" s="91"/>
      <c r="N139" s="91"/>
      <c r="O139" s="91"/>
      <c r="P139" s="91"/>
      <c r="Q139" s="91"/>
      <c r="R139" s="91"/>
      <c r="S139" s="91"/>
      <c r="T139" s="91"/>
      <c r="U139" s="91"/>
      <c r="V139" s="91"/>
      <c r="W139" s="91"/>
      <c r="X139" s="91"/>
      <c r="Y139" s="91"/>
      <c r="Z139" s="91"/>
      <c r="AA139" s="91"/>
      <c r="AB139" s="91"/>
      <c r="AC139" s="91"/>
      <c r="AD139" s="91"/>
      <c r="AE139" s="91"/>
      <c r="AF139" s="91"/>
      <c r="AG139" s="91"/>
      <c r="AH139" s="91"/>
      <c r="AI139" s="91"/>
    </row>
    <row r="140" spans="1:35" s="18" customFormat="1" ht="13.35" customHeight="1" x14ac:dyDescent="0.25">
      <c r="A140" s="91"/>
      <c r="B140" s="91"/>
      <c r="C140" s="91"/>
      <c r="D140" s="91"/>
      <c r="E140" s="91"/>
      <c r="F140" s="112"/>
      <c r="G140" s="112"/>
      <c r="H140" s="92"/>
      <c r="I140" s="91"/>
      <c r="J140" s="91"/>
      <c r="K140" s="91"/>
      <c r="L140" s="91"/>
      <c r="M140" s="91"/>
      <c r="N140" s="91"/>
      <c r="O140" s="91"/>
      <c r="P140" s="91"/>
      <c r="Q140" s="91"/>
      <c r="R140" s="91"/>
      <c r="S140" s="91"/>
      <c r="T140" s="91"/>
      <c r="U140" s="91"/>
      <c r="V140" s="91"/>
      <c r="W140" s="91"/>
      <c r="X140" s="91"/>
      <c r="Y140" s="91"/>
      <c r="Z140" s="91"/>
      <c r="AA140" s="91"/>
      <c r="AB140" s="91"/>
      <c r="AC140" s="91"/>
      <c r="AD140" s="91"/>
      <c r="AE140" s="91"/>
      <c r="AF140" s="91"/>
      <c r="AG140" s="91"/>
      <c r="AH140" s="91"/>
      <c r="AI140" s="91"/>
    </row>
    <row r="141" spans="1:35" s="18" customFormat="1" ht="13.35" customHeight="1" x14ac:dyDescent="0.25">
      <c r="A141" s="91"/>
      <c r="B141" s="91"/>
      <c r="C141" s="91"/>
      <c r="D141" s="91"/>
      <c r="E141" s="91"/>
      <c r="F141" s="112"/>
      <c r="G141" s="112"/>
      <c r="H141" s="92"/>
      <c r="I141" s="91"/>
      <c r="J141" s="91"/>
      <c r="K141" s="91"/>
      <c r="L141" s="91"/>
      <c r="M141" s="91"/>
      <c r="N141" s="91"/>
      <c r="O141" s="91"/>
      <c r="P141" s="91"/>
      <c r="Q141" s="91"/>
      <c r="R141" s="91"/>
      <c r="S141" s="91"/>
      <c r="T141" s="91"/>
      <c r="U141" s="91"/>
      <c r="V141" s="91"/>
      <c r="W141" s="91"/>
      <c r="X141" s="91"/>
      <c r="Y141" s="91"/>
      <c r="Z141" s="91"/>
      <c r="AA141" s="91"/>
      <c r="AB141" s="91"/>
      <c r="AC141" s="91"/>
      <c r="AD141" s="91"/>
      <c r="AE141" s="91"/>
      <c r="AF141" s="91"/>
      <c r="AG141" s="91"/>
      <c r="AH141" s="91"/>
      <c r="AI141" s="91"/>
    </row>
    <row r="142" spans="1:35" s="18" customFormat="1" ht="13.35" customHeight="1" x14ac:dyDescent="0.25">
      <c r="A142" s="91"/>
      <c r="B142" s="91"/>
      <c r="C142" s="91"/>
      <c r="D142" s="91"/>
      <c r="E142" s="91"/>
      <c r="F142" s="112"/>
      <c r="G142" s="112"/>
      <c r="H142" s="92"/>
      <c r="I142" s="91"/>
      <c r="J142" s="91"/>
      <c r="K142" s="91"/>
      <c r="L142" s="91"/>
      <c r="M142" s="91"/>
      <c r="N142" s="91"/>
      <c r="O142" s="91"/>
      <c r="P142" s="91"/>
      <c r="Q142" s="91"/>
      <c r="R142" s="91"/>
      <c r="S142" s="91"/>
      <c r="T142" s="91"/>
      <c r="U142" s="91"/>
      <c r="V142" s="91"/>
      <c r="W142" s="91"/>
      <c r="X142" s="91"/>
      <c r="Y142" s="91"/>
      <c r="Z142" s="91"/>
      <c r="AA142" s="91"/>
      <c r="AB142" s="91"/>
      <c r="AC142" s="91"/>
      <c r="AD142" s="91"/>
      <c r="AE142" s="91"/>
      <c r="AF142" s="91"/>
      <c r="AG142" s="91"/>
      <c r="AH142" s="91"/>
      <c r="AI142" s="91"/>
    </row>
    <row r="143" spans="1:35" s="18" customFormat="1" ht="13.35" customHeight="1" x14ac:dyDescent="0.25">
      <c r="A143" s="91"/>
      <c r="B143" s="91"/>
      <c r="C143" s="91"/>
      <c r="D143" s="91"/>
      <c r="E143" s="91"/>
      <c r="F143" s="112"/>
      <c r="G143" s="112"/>
      <c r="H143" s="92"/>
      <c r="I143" s="91"/>
      <c r="J143" s="91"/>
      <c r="K143" s="91"/>
      <c r="L143" s="91"/>
      <c r="M143" s="91"/>
      <c r="N143" s="91"/>
      <c r="O143" s="91"/>
      <c r="P143" s="91"/>
      <c r="Q143" s="91"/>
      <c r="R143" s="91"/>
      <c r="S143" s="91"/>
      <c r="T143" s="91"/>
      <c r="U143" s="91"/>
      <c r="V143" s="91"/>
      <c r="W143" s="91"/>
      <c r="X143" s="91"/>
      <c r="Y143" s="91"/>
      <c r="Z143" s="91"/>
      <c r="AA143" s="91"/>
      <c r="AB143" s="91"/>
      <c r="AC143" s="91"/>
      <c r="AD143" s="91"/>
      <c r="AE143" s="91"/>
      <c r="AF143" s="91"/>
      <c r="AG143" s="91"/>
      <c r="AH143" s="91"/>
      <c r="AI143" s="91"/>
    </row>
    <row r="144" spans="1:35" s="18" customFormat="1" ht="13.35" customHeight="1" x14ac:dyDescent="0.25">
      <c r="A144" s="91"/>
      <c r="B144" s="91"/>
      <c r="C144" s="91"/>
      <c r="D144" s="91"/>
      <c r="E144" s="91"/>
      <c r="F144" s="112"/>
      <c r="G144" s="112"/>
      <c r="H144" s="92"/>
      <c r="I144" s="91"/>
      <c r="J144" s="91"/>
      <c r="K144" s="91"/>
      <c r="L144" s="91"/>
      <c r="M144" s="91"/>
      <c r="N144" s="91"/>
      <c r="O144" s="91"/>
      <c r="P144" s="91"/>
      <c r="Q144" s="91"/>
      <c r="R144" s="91"/>
      <c r="S144" s="91"/>
      <c r="T144" s="91"/>
      <c r="U144" s="91"/>
      <c r="V144" s="91"/>
      <c r="W144" s="91"/>
      <c r="X144" s="91"/>
      <c r="Y144" s="91"/>
      <c r="Z144" s="91"/>
      <c r="AA144" s="91"/>
      <c r="AB144" s="91"/>
      <c r="AC144" s="91"/>
      <c r="AD144" s="91"/>
      <c r="AE144" s="91"/>
      <c r="AF144" s="91"/>
      <c r="AG144" s="91"/>
      <c r="AH144" s="91"/>
      <c r="AI144" s="91"/>
    </row>
    <row r="145" spans="1:35" s="18" customFormat="1" ht="13.35" customHeight="1" x14ac:dyDescent="0.25">
      <c r="A145" s="91"/>
      <c r="B145" s="91"/>
      <c r="C145" s="91"/>
      <c r="D145" s="91"/>
      <c r="E145" s="91"/>
      <c r="F145" s="112"/>
      <c r="G145" s="112"/>
      <c r="H145" s="92"/>
      <c r="I145" s="91"/>
      <c r="J145" s="91"/>
      <c r="K145" s="91"/>
      <c r="L145" s="91"/>
      <c r="M145" s="91"/>
      <c r="N145" s="91"/>
      <c r="O145" s="91"/>
      <c r="P145" s="91"/>
      <c r="Q145" s="91"/>
      <c r="R145" s="91"/>
      <c r="S145" s="91"/>
      <c r="T145" s="91"/>
      <c r="U145" s="91"/>
      <c r="V145" s="91"/>
      <c r="W145" s="91"/>
      <c r="X145" s="91"/>
      <c r="Y145" s="91"/>
      <c r="Z145" s="91"/>
      <c r="AA145" s="91"/>
      <c r="AB145" s="91"/>
      <c r="AC145" s="91"/>
      <c r="AD145" s="91"/>
      <c r="AE145" s="91"/>
      <c r="AF145" s="91"/>
      <c r="AG145" s="91"/>
      <c r="AH145" s="91"/>
      <c r="AI145" s="91"/>
    </row>
    <row r="146" spans="1:35" s="18" customFormat="1" ht="13.35" customHeight="1" x14ac:dyDescent="0.25">
      <c r="A146" s="91"/>
      <c r="B146" s="91"/>
      <c r="C146" s="91"/>
      <c r="D146" s="91"/>
      <c r="E146" s="91"/>
      <c r="F146" s="112"/>
      <c r="G146" s="112"/>
      <c r="H146" s="92"/>
      <c r="I146" s="91"/>
      <c r="J146" s="91"/>
      <c r="K146" s="91"/>
      <c r="L146" s="91"/>
      <c r="M146" s="91"/>
      <c r="N146" s="91"/>
      <c r="O146" s="91"/>
      <c r="P146" s="91"/>
      <c r="Q146" s="91"/>
      <c r="R146" s="91"/>
      <c r="S146" s="91"/>
      <c r="T146" s="91"/>
      <c r="U146" s="91"/>
      <c r="V146" s="91"/>
      <c r="W146" s="91"/>
      <c r="X146" s="91"/>
      <c r="Y146" s="91"/>
      <c r="Z146" s="91"/>
      <c r="AA146" s="91"/>
      <c r="AB146" s="91"/>
      <c r="AC146" s="91"/>
      <c r="AD146" s="91"/>
      <c r="AE146" s="91"/>
      <c r="AF146" s="91"/>
      <c r="AG146" s="91"/>
      <c r="AH146" s="91"/>
      <c r="AI146" s="91"/>
    </row>
    <row r="147" spans="1:35" s="18" customFormat="1" ht="13.35" customHeight="1" x14ac:dyDescent="0.25">
      <c r="A147" s="91"/>
      <c r="B147" s="91"/>
      <c r="C147" s="91"/>
      <c r="D147" s="91"/>
      <c r="E147" s="91"/>
      <c r="F147" s="112"/>
      <c r="G147" s="112"/>
      <c r="H147" s="92"/>
      <c r="I147" s="91"/>
      <c r="J147" s="91"/>
      <c r="K147" s="91"/>
      <c r="L147" s="91"/>
      <c r="M147" s="91"/>
      <c r="N147" s="91"/>
      <c r="O147" s="91"/>
      <c r="P147" s="91"/>
      <c r="Q147" s="91"/>
      <c r="R147" s="91"/>
      <c r="S147" s="91"/>
      <c r="T147" s="91"/>
      <c r="U147" s="91"/>
      <c r="V147" s="91"/>
      <c r="W147" s="91"/>
      <c r="X147" s="91"/>
      <c r="Y147" s="91"/>
      <c r="Z147" s="91"/>
      <c r="AA147" s="91"/>
      <c r="AB147" s="91"/>
      <c r="AC147" s="91"/>
      <c r="AD147" s="91"/>
      <c r="AE147" s="91"/>
      <c r="AF147" s="91"/>
      <c r="AG147" s="91"/>
      <c r="AH147" s="91"/>
      <c r="AI147" s="91"/>
    </row>
    <row r="148" spans="1:35" s="18" customFormat="1" ht="13.35" customHeight="1" x14ac:dyDescent="0.25">
      <c r="A148" s="91"/>
      <c r="B148" s="91"/>
      <c r="C148" s="91"/>
      <c r="D148" s="91"/>
      <c r="E148" s="91"/>
      <c r="F148" s="112"/>
      <c r="G148" s="112"/>
      <c r="H148" s="92"/>
      <c r="I148" s="91"/>
      <c r="J148" s="91"/>
      <c r="K148" s="91"/>
      <c r="L148" s="91"/>
      <c r="M148" s="91"/>
      <c r="N148" s="91"/>
      <c r="O148" s="91"/>
      <c r="P148" s="91"/>
      <c r="Q148" s="91"/>
      <c r="R148" s="91"/>
      <c r="S148" s="91"/>
      <c r="T148" s="91"/>
      <c r="U148" s="91"/>
      <c r="V148" s="91"/>
      <c r="W148" s="91"/>
      <c r="X148" s="91"/>
      <c r="Y148" s="91"/>
      <c r="Z148" s="91"/>
      <c r="AA148" s="91"/>
      <c r="AB148" s="91"/>
      <c r="AC148" s="91"/>
      <c r="AD148" s="91"/>
      <c r="AE148" s="91"/>
      <c r="AF148" s="91"/>
      <c r="AG148" s="91"/>
      <c r="AH148" s="91"/>
      <c r="AI148" s="91"/>
    </row>
    <row r="149" spans="1:35" s="18" customFormat="1" ht="13.35" customHeight="1" x14ac:dyDescent="0.25">
      <c r="A149" s="91"/>
      <c r="B149" s="91"/>
      <c r="C149" s="91"/>
      <c r="D149" s="91"/>
      <c r="E149" s="91"/>
      <c r="F149" s="112"/>
      <c r="G149" s="112"/>
      <c r="H149" s="92"/>
      <c r="I149" s="91"/>
      <c r="J149" s="91"/>
      <c r="K149" s="91"/>
      <c r="L149" s="91"/>
      <c r="M149" s="91"/>
      <c r="N149" s="91"/>
      <c r="O149" s="91"/>
      <c r="P149" s="91"/>
      <c r="Q149" s="91"/>
      <c r="R149" s="91"/>
      <c r="S149" s="91"/>
      <c r="T149" s="91"/>
      <c r="U149" s="91"/>
      <c r="V149" s="91"/>
      <c r="W149" s="91"/>
      <c r="X149" s="91"/>
      <c r="Y149" s="91"/>
      <c r="Z149" s="91"/>
      <c r="AA149" s="91"/>
      <c r="AB149" s="91"/>
      <c r="AC149" s="91"/>
      <c r="AD149" s="91"/>
      <c r="AE149" s="91"/>
      <c r="AF149" s="91"/>
      <c r="AG149" s="91"/>
      <c r="AH149" s="91"/>
      <c r="AI149" s="91"/>
    </row>
    <row r="150" spans="1:35" s="18" customFormat="1" ht="13.35" customHeight="1" x14ac:dyDescent="0.25">
      <c r="A150" s="91"/>
      <c r="B150" s="91"/>
      <c r="C150" s="91"/>
      <c r="D150" s="91"/>
      <c r="E150" s="91"/>
      <c r="F150" s="112"/>
      <c r="G150" s="112"/>
      <c r="H150" s="92"/>
      <c r="I150" s="91"/>
      <c r="J150" s="91"/>
      <c r="K150" s="91"/>
      <c r="L150" s="91"/>
      <c r="M150" s="91"/>
      <c r="N150" s="91"/>
      <c r="O150" s="91"/>
      <c r="P150" s="91"/>
      <c r="Q150" s="91"/>
      <c r="R150" s="91"/>
      <c r="S150" s="91"/>
      <c r="T150" s="91"/>
      <c r="U150" s="91"/>
      <c r="V150" s="91"/>
      <c r="W150" s="91"/>
      <c r="X150" s="91"/>
      <c r="Y150" s="91"/>
      <c r="Z150" s="91"/>
      <c r="AA150" s="91"/>
      <c r="AB150" s="91"/>
      <c r="AC150" s="91"/>
      <c r="AD150" s="91"/>
      <c r="AE150" s="91"/>
      <c r="AF150" s="91"/>
      <c r="AG150" s="91"/>
      <c r="AH150" s="91"/>
      <c r="AI150" s="91"/>
    </row>
    <row r="151" spans="1:35" s="18" customFormat="1" ht="13.35" customHeight="1" x14ac:dyDescent="0.25">
      <c r="A151" s="91"/>
      <c r="B151" s="91"/>
      <c r="C151" s="91"/>
      <c r="D151" s="91"/>
      <c r="E151" s="91"/>
      <c r="F151" s="112"/>
      <c r="G151" s="112"/>
      <c r="H151" s="92"/>
      <c r="I151" s="91"/>
      <c r="J151" s="91"/>
      <c r="K151" s="91"/>
      <c r="L151" s="91"/>
      <c r="M151" s="91"/>
      <c r="N151" s="91"/>
      <c r="O151" s="91"/>
      <c r="P151" s="91"/>
      <c r="Q151" s="91"/>
      <c r="R151" s="91"/>
      <c r="S151" s="91"/>
      <c r="T151" s="91"/>
      <c r="U151" s="91"/>
      <c r="V151" s="91"/>
      <c r="W151" s="91"/>
      <c r="X151" s="91"/>
      <c r="Y151" s="91"/>
      <c r="Z151" s="91"/>
      <c r="AA151" s="91"/>
      <c r="AB151" s="91"/>
      <c r="AC151" s="91"/>
      <c r="AD151" s="91"/>
      <c r="AE151" s="91"/>
      <c r="AF151" s="91"/>
      <c r="AG151" s="91"/>
      <c r="AH151" s="91"/>
      <c r="AI151" s="91"/>
    </row>
    <row r="152" spans="1:35" s="18" customFormat="1" ht="13.35" customHeight="1" x14ac:dyDescent="0.25">
      <c r="A152" s="91"/>
      <c r="B152" s="91"/>
      <c r="C152" s="91"/>
      <c r="D152" s="91"/>
      <c r="E152" s="91"/>
      <c r="F152" s="112"/>
      <c r="G152" s="112"/>
      <c r="H152" s="92"/>
      <c r="I152" s="91"/>
      <c r="J152" s="91"/>
      <c r="K152" s="91"/>
      <c r="L152" s="91"/>
      <c r="M152" s="91"/>
      <c r="N152" s="91"/>
      <c r="O152" s="91"/>
      <c r="P152" s="91"/>
      <c r="Q152" s="91"/>
      <c r="R152" s="91"/>
      <c r="S152" s="91"/>
      <c r="T152" s="91"/>
      <c r="U152" s="91"/>
      <c r="V152" s="91"/>
      <c r="W152" s="91"/>
      <c r="X152" s="91"/>
      <c r="Y152" s="91"/>
      <c r="Z152" s="91"/>
      <c r="AA152" s="91"/>
      <c r="AB152" s="91"/>
      <c r="AC152" s="91"/>
      <c r="AD152" s="91"/>
      <c r="AE152" s="91"/>
      <c r="AF152" s="91"/>
      <c r="AG152" s="91"/>
      <c r="AH152" s="91"/>
      <c r="AI152" s="91"/>
    </row>
    <row r="153" spans="1:35" s="18" customFormat="1" ht="13.35" customHeight="1" x14ac:dyDescent="0.25">
      <c r="A153" s="91"/>
      <c r="B153" s="91"/>
      <c r="C153" s="91"/>
      <c r="D153" s="91"/>
      <c r="E153" s="91"/>
      <c r="F153" s="112"/>
      <c r="G153" s="112"/>
      <c r="H153" s="92"/>
      <c r="I153" s="91"/>
      <c r="J153" s="91"/>
      <c r="K153" s="91"/>
      <c r="L153" s="91"/>
      <c r="M153" s="91"/>
      <c r="N153" s="91"/>
      <c r="O153" s="91"/>
      <c r="P153" s="91"/>
      <c r="Q153" s="91"/>
      <c r="R153" s="91"/>
      <c r="S153" s="91"/>
      <c r="T153" s="91"/>
      <c r="U153" s="91"/>
      <c r="V153" s="91"/>
      <c r="W153" s="91"/>
      <c r="X153" s="91"/>
      <c r="Y153" s="91"/>
      <c r="Z153" s="91"/>
      <c r="AA153" s="91"/>
      <c r="AB153" s="91"/>
      <c r="AC153" s="91"/>
      <c r="AD153" s="91"/>
      <c r="AE153" s="91"/>
      <c r="AF153" s="91"/>
      <c r="AG153" s="91"/>
      <c r="AH153" s="91"/>
      <c r="AI153" s="91"/>
    </row>
    <row r="154" spans="1:35" s="18" customFormat="1" ht="13.35" customHeight="1" x14ac:dyDescent="0.25">
      <c r="A154" s="91"/>
      <c r="B154" s="91"/>
      <c r="C154" s="91"/>
      <c r="D154" s="91"/>
      <c r="E154" s="91"/>
      <c r="F154" s="112"/>
      <c r="G154" s="112"/>
      <c r="H154" s="92"/>
      <c r="I154" s="91"/>
      <c r="J154" s="91"/>
      <c r="K154" s="91"/>
      <c r="L154" s="91"/>
      <c r="M154" s="91"/>
      <c r="N154" s="91"/>
      <c r="O154" s="91"/>
      <c r="P154" s="91"/>
      <c r="Q154" s="91"/>
      <c r="R154" s="91"/>
      <c r="S154" s="91"/>
      <c r="T154" s="91"/>
      <c r="U154" s="91"/>
      <c r="V154" s="91"/>
      <c r="W154" s="91"/>
      <c r="X154" s="91"/>
      <c r="Y154" s="91"/>
      <c r="Z154" s="91"/>
      <c r="AA154" s="91"/>
      <c r="AB154" s="91"/>
      <c r="AC154" s="91"/>
      <c r="AD154" s="91"/>
      <c r="AE154" s="91"/>
      <c r="AF154" s="91"/>
      <c r="AG154" s="91"/>
      <c r="AH154" s="91"/>
      <c r="AI154" s="91"/>
    </row>
    <row r="155" spans="1:35" s="18" customFormat="1" ht="13.35" customHeight="1" x14ac:dyDescent="0.25">
      <c r="A155" s="91"/>
      <c r="B155" s="91"/>
      <c r="C155" s="91"/>
      <c r="D155" s="91"/>
      <c r="E155" s="91"/>
      <c r="F155" s="112"/>
      <c r="G155" s="112"/>
      <c r="H155" s="92"/>
      <c r="I155" s="91"/>
      <c r="J155" s="91"/>
      <c r="K155" s="91"/>
      <c r="L155" s="91"/>
      <c r="M155" s="91"/>
      <c r="N155" s="91"/>
      <c r="O155" s="91"/>
      <c r="P155" s="91"/>
      <c r="Q155" s="91"/>
      <c r="R155" s="91"/>
      <c r="S155" s="91"/>
      <c r="T155" s="91"/>
      <c r="U155" s="91"/>
      <c r="V155" s="91"/>
      <c r="W155" s="91"/>
      <c r="X155" s="91"/>
      <c r="Y155" s="91"/>
      <c r="Z155" s="91"/>
      <c r="AA155" s="91"/>
      <c r="AB155" s="91"/>
      <c r="AC155" s="91"/>
      <c r="AD155" s="91"/>
      <c r="AE155" s="91"/>
      <c r="AF155" s="91"/>
      <c r="AG155" s="91"/>
      <c r="AH155" s="91"/>
      <c r="AI155" s="91"/>
    </row>
    <row r="156" spans="1:35" s="18" customFormat="1" ht="13.35" customHeight="1" x14ac:dyDescent="0.25">
      <c r="A156" s="91"/>
      <c r="B156" s="91"/>
      <c r="C156" s="91"/>
      <c r="D156" s="91"/>
      <c r="E156" s="91"/>
      <c r="F156" s="112"/>
      <c r="G156" s="112"/>
      <c r="H156" s="92"/>
      <c r="I156" s="91"/>
      <c r="J156" s="91"/>
      <c r="K156" s="91"/>
      <c r="L156" s="91"/>
      <c r="M156" s="91"/>
      <c r="N156" s="91"/>
      <c r="O156" s="91"/>
      <c r="P156" s="91"/>
      <c r="Q156" s="91"/>
      <c r="R156" s="91"/>
      <c r="S156" s="91"/>
      <c r="T156" s="91"/>
      <c r="U156" s="91"/>
      <c r="V156" s="91"/>
      <c r="W156" s="91"/>
      <c r="X156" s="91"/>
      <c r="Y156" s="91"/>
      <c r="Z156" s="91"/>
      <c r="AA156" s="91"/>
      <c r="AB156" s="91"/>
      <c r="AC156" s="91"/>
      <c r="AD156" s="91"/>
      <c r="AE156" s="91"/>
      <c r="AF156" s="91"/>
      <c r="AG156" s="91"/>
      <c r="AH156" s="91"/>
      <c r="AI156" s="91"/>
    </row>
    <row r="157" spans="1:35" s="18" customFormat="1" ht="13.35" customHeight="1" x14ac:dyDescent="0.25">
      <c r="A157" s="91"/>
      <c r="B157" s="91"/>
      <c r="C157" s="91"/>
      <c r="D157" s="91"/>
      <c r="E157" s="91"/>
      <c r="F157" s="112"/>
      <c r="G157" s="112"/>
      <c r="H157" s="92"/>
      <c r="I157" s="91"/>
      <c r="J157" s="91"/>
      <c r="K157" s="91"/>
      <c r="L157" s="91"/>
      <c r="M157" s="91"/>
      <c r="N157" s="91"/>
      <c r="O157" s="91"/>
      <c r="P157" s="91"/>
      <c r="Q157" s="91"/>
      <c r="R157" s="91"/>
      <c r="S157" s="91"/>
      <c r="T157" s="91"/>
      <c r="U157" s="91"/>
      <c r="V157" s="91"/>
      <c r="W157" s="91"/>
      <c r="X157" s="91"/>
      <c r="Y157" s="91"/>
      <c r="Z157" s="91"/>
      <c r="AA157" s="91"/>
      <c r="AB157" s="91"/>
      <c r="AC157" s="91"/>
      <c r="AD157" s="91"/>
      <c r="AE157" s="91"/>
      <c r="AF157" s="91"/>
      <c r="AG157" s="91"/>
      <c r="AH157" s="91"/>
      <c r="AI157" s="91"/>
    </row>
    <row r="158" spans="1:35" s="18" customFormat="1" ht="13.35" customHeight="1" x14ac:dyDescent="0.25">
      <c r="A158" s="91"/>
      <c r="B158" s="91"/>
      <c r="C158" s="91"/>
      <c r="D158" s="91"/>
      <c r="E158" s="91"/>
      <c r="F158" s="112"/>
      <c r="G158" s="112"/>
      <c r="H158" s="92"/>
      <c r="I158" s="91"/>
      <c r="J158" s="91"/>
      <c r="K158" s="91"/>
      <c r="L158" s="91"/>
      <c r="M158" s="91"/>
      <c r="N158" s="91"/>
      <c r="O158" s="91"/>
      <c r="P158" s="91"/>
      <c r="Q158" s="91"/>
      <c r="R158" s="91"/>
      <c r="S158" s="91"/>
      <c r="T158" s="91"/>
      <c r="U158" s="91"/>
      <c r="V158" s="91"/>
      <c r="W158" s="91"/>
      <c r="X158" s="91"/>
      <c r="Y158" s="91"/>
      <c r="Z158" s="91"/>
      <c r="AA158" s="91"/>
      <c r="AB158" s="91"/>
      <c r="AC158" s="91"/>
      <c r="AD158" s="91"/>
      <c r="AE158" s="91"/>
      <c r="AF158" s="91"/>
      <c r="AG158" s="91"/>
      <c r="AH158" s="91"/>
      <c r="AI158" s="91"/>
    </row>
    <row r="159" spans="1:35" s="18" customFormat="1" ht="13.35" customHeight="1" x14ac:dyDescent="0.25">
      <c r="A159" s="91"/>
      <c r="B159" s="91"/>
      <c r="C159" s="91"/>
      <c r="D159" s="91"/>
      <c r="E159" s="91"/>
      <c r="F159" s="112"/>
      <c r="G159" s="112"/>
      <c r="H159" s="92"/>
      <c r="I159" s="91"/>
      <c r="J159" s="91"/>
      <c r="K159" s="91"/>
      <c r="L159" s="91"/>
      <c r="M159" s="91"/>
      <c r="N159" s="91"/>
      <c r="O159" s="91"/>
      <c r="P159" s="91"/>
      <c r="Q159" s="91"/>
      <c r="R159" s="91"/>
      <c r="S159" s="91"/>
      <c r="T159" s="91"/>
      <c r="U159" s="91"/>
      <c r="V159" s="91"/>
      <c r="W159" s="91"/>
      <c r="X159" s="91"/>
      <c r="Y159" s="91"/>
      <c r="Z159" s="91"/>
      <c r="AA159" s="91"/>
      <c r="AB159" s="91"/>
      <c r="AC159" s="91"/>
      <c r="AD159" s="91"/>
      <c r="AE159" s="91"/>
      <c r="AF159" s="91"/>
      <c r="AG159" s="91"/>
      <c r="AH159" s="91"/>
      <c r="AI159" s="91"/>
    </row>
    <row r="160" spans="1:35" s="18" customFormat="1" ht="13.35" customHeight="1" x14ac:dyDescent="0.25">
      <c r="A160" s="91"/>
      <c r="B160" s="91"/>
      <c r="C160" s="91"/>
      <c r="D160" s="91"/>
      <c r="E160" s="91"/>
      <c r="F160" s="112"/>
      <c r="G160" s="112"/>
      <c r="H160" s="92"/>
      <c r="I160" s="91"/>
      <c r="J160" s="91"/>
      <c r="K160" s="91"/>
      <c r="L160" s="91"/>
      <c r="M160" s="91"/>
      <c r="N160" s="91"/>
      <c r="O160" s="91"/>
      <c r="P160" s="91"/>
      <c r="Q160" s="91"/>
      <c r="R160" s="91"/>
      <c r="S160" s="91"/>
      <c r="T160" s="91"/>
      <c r="U160" s="91"/>
      <c r="V160" s="91"/>
      <c r="W160" s="91"/>
      <c r="X160" s="91"/>
      <c r="Y160" s="91"/>
      <c r="Z160" s="91"/>
      <c r="AA160" s="91"/>
      <c r="AB160" s="91"/>
      <c r="AC160" s="91"/>
      <c r="AD160" s="91"/>
      <c r="AE160" s="91"/>
      <c r="AF160" s="91"/>
      <c r="AG160" s="91"/>
      <c r="AH160" s="91"/>
      <c r="AI160" s="91"/>
    </row>
    <row r="161" spans="1:35" s="18" customFormat="1" ht="13.35" customHeight="1" x14ac:dyDescent="0.25">
      <c r="A161" s="91"/>
      <c r="B161" s="91"/>
      <c r="C161" s="91"/>
      <c r="D161" s="91"/>
      <c r="E161" s="91"/>
      <c r="F161" s="112"/>
      <c r="G161" s="112"/>
      <c r="H161" s="92"/>
      <c r="I161" s="91"/>
      <c r="J161" s="91"/>
      <c r="K161" s="91"/>
      <c r="L161" s="91"/>
      <c r="M161" s="91"/>
      <c r="N161" s="91"/>
      <c r="O161" s="91"/>
      <c r="P161" s="91"/>
      <c r="Q161" s="91"/>
      <c r="R161" s="91"/>
      <c r="S161" s="91"/>
      <c r="T161" s="91"/>
      <c r="U161" s="91"/>
      <c r="V161" s="91"/>
      <c r="W161" s="91"/>
      <c r="X161" s="91"/>
      <c r="Y161" s="91"/>
      <c r="Z161" s="91"/>
      <c r="AA161" s="91"/>
      <c r="AB161" s="91"/>
      <c r="AC161" s="91"/>
      <c r="AD161" s="91"/>
      <c r="AE161" s="91"/>
      <c r="AF161" s="91"/>
      <c r="AG161" s="91"/>
      <c r="AH161" s="91"/>
      <c r="AI161" s="91"/>
    </row>
    <row r="162" spans="1:35" s="18" customFormat="1" ht="13.35" customHeight="1" x14ac:dyDescent="0.25">
      <c r="A162" s="91"/>
      <c r="B162" s="91"/>
      <c r="C162" s="91"/>
      <c r="D162" s="91"/>
      <c r="E162" s="91"/>
      <c r="F162" s="112"/>
      <c r="G162" s="112"/>
      <c r="H162" s="92"/>
      <c r="I162" s="91"/>
      <c r="J162" s="91"/>
      <c r="K162" s="91"/>
      <c r="L162" s="91"/>
      <c r="M162" s="91"/>
      <c r="N162" s="91"/>
      <c r="O162" s="91"/>
      <c r="P162" s="91"/>
      <c r="Q162" s="91"/>
      <c r="R162" s="91"/>
      <c r="S162" s="91"/>
      <c r="T162" s="91"/>
      <c r="U162" s="91"/>
      <c r="V162" s="91"/>
      <c r="W162" s="91"/>
      <c r="X162" s="91"/>
      <c r="Y162" s="91"/>
      <c r="Z162" s="91"/>
      <c r="AA162" s="91"/>
      <c r="AB162" s="91"/>
      <c r="AC162" s="91"/>
      <c r="AD162" s="91"/>
      <c r="AE162" s="91"/>
      <c r="AF162" s="91"/>
      <c r="AG162" s="91"/>
      <c r="AH162" s="91"/>
      <c r="AI162" s="91"/>
    </row>
    <row r="163" spans="1:35" s="18" customFormat="1" ht="13.35" customHeight="1" x14ac:dyDescent="0.25">
      <c r="A163" s="91"/>
      <c r="B163" s="91"/>
      <c r="C163" s="91"/>
      <c r="D163" s="91"/>
      <c r="E163" s="91"/>
      <c r="F163" s="112"/>
      <c r="G163" s="112"/>
      <c r="H163" s="92"/>
      <c r="I163" s="91"/>
      <c r="J163" s="91"/>
      <c r="K163" s="91"/>
      <c r="L163" s="91"/>
      <c r="M163" s="91"/>
      <c r="N163" s="91"/>
      <c r="O163" s="91"/>
      <c r="P163" s="91"/>
      <c r="Q163" s="91"/>
      <c r="R163" s="91"/>
      <c r="S163" s="91"/>
      <c r="T163" s="91"/>
      <c r="U163" s="91"/>
      <c r="V163" s="91"/>
      <c r="W163" s="91"/>
      <c r="X163" s="91"/>
      <c r="Y163" s="91"/>
      <c r="Z163" s="91"/>
      <c r="AA163" s="91"/>
      <c r="AB163" s="91"/>
      <c r="AC163" s="91"/>
      <c r="AD163" s="91"/>
      <c r="AE163" s="91"/>
      <c r="AF163" s="91"/>
      <c r="AG163" s="91"/>
      <c r="AH163" s="91"/>
      <c r="AI163" s="91"/>
    </row>
    <row r="164" spans="1:35" s="18" customFormat="1" ht="13.35" customHeight="1" x14ac:dyDescent="0.25">
      <c r="A164" s="91"/>
      <c r="B164" s="91"/>
      <c r="C164" s="91"/>
      <c r="D164" s="91"/>
      <c r="E164" s="91"/>
      <c r="F164" s="112"/>
      <c r="G164" s="112"/>
      <c r="H164" s="92"/>
      <c r="I164" s="91"/>
      <c r="J164" s="91"/>
      <c r="K164" s="91"/>
      <c r="L164" s="91"/>
      <c r="M164" s="91"/>
      <c r="N164" s="91"/>
      <c r="O164" s="91"/>
      <c r="P164" s="91"/>
      <c r="Q164" s="91"/>
      <c r="R164" s="91"/>
      <c r="S164" s="91"/>
      <c r="T164" s="91"/>
      <c r="U164" s="91"/>
      <c r="V164" s="91"/>
      <c r="W164" s="91"/>
      <c r="X164" s="91"/>
      <c r="Y164" s="91"/>
      <c r="Z164" s="91"/>
      <c r="AA164" s="91"/>
      <c r="AB164" s="91"/>
      <c r="AC164" s="91"/>
      <c r="AD164" s="91"/>
      <c r="AE164" s="91"/>
      <c r="AF164" s="91"/>
      <c r="AG164" s="91"/>
      <c r="AH164" s="91"/>
      <c r="AI164" s="91"/>
    </row>
    <row r="165" spans="1:35" s="18" customFormat="1" ht="13.35" customHeight="1" x14ac:dyDescent="0.25">
      <c r="A165" s="91"/>
      <c r="B165" s="91"/>
      <c r="C165" s="91"/>
      <c r="D165" s="91"/>
      <c r="E165" s="91"/>
      <c r="F165" s="112"/>
      <c r="G165" s="112"/>
      <c r="H165" s="92"/>
      <c r="I165" s="91"/>
      <c r="J165" s="91"/>
      <c r="K165" s="91"/>
      <c r="L165" s="91"/>
      <c r="M165" s="91"/>
      <c r="N165" s="91"/>
      <c r="O165" s="91"/>
      <c r="P165" s="91"/>
      <c r="Q165" s="91"/>
      <c r="R165" s="91"/>
      <c r="S165" s="91"/>
      <c r="T165" s="91"/>
      <c r="U165" s="91"/>
      <c r="V165" s="91"/>
      <c r="W165" s="91"/>
      <c r="X165" s="91"/>
      <c r="Y165" s="91"/>
      <c r="Z165" s="91"/>
      <c r="AA165" s="91"/>
      <c r="AB165" s="91"/>
      <c r="AC165" s="91"/>
      <c r="AD165" s="91"/>
      <c r="AE165" s="91"/>
      <c r="AF165" s="91"/>
      <c r="AG165" s="91"/>
      <c r="AH165" s="91"/>
      <c r="AI165" s="91"/>
    </row>
    <row r="166" spans="1:35" s="18" customFormat="1" ht="13.35" customHeight="1" x14ac:dyDescent="0.25">
      <c r="A166" s="91"/>
      <c r="B166" s="91"/>
      <c r="C166" s="91"/>
      <c r="D166" s="91"/>
      <c r="E166" s="91"/>
      <c r="F166" s="112"/>
      <c r="G166" s="112"/>
      <c r="H166" s="92"/>
      <c r="I166" s="91"/>
      <c r="J166" s="91"/>
      <c r="K166" s="91"/>
      <c r="L166" s="91"/>
      <c r="M166" s="91"/>
      <c r="N166" s="91"/>
      <c r="O166" s="91"/>
      <c r="P166" s="91"/>
      <c r="Q166" s="91"/>
      <c r="R166" s="91"/>
      <c r="S166" s="91"/>
      <c r="T166" s="91"/>
      <c r="U166" s="91"/>
      <c r="V166" s="91"/>
      <c r="W166" s="91"/>
      <c r="X166" s="91"/>
      <c r="Y166" s="91"/>
      <c r="Z166" s="91"/>
      <c r="AA166" s="91"/>
      <c r="AB166" s="91"/>
      <c r="AC166" s="91"/>
      <c r="AD166" s="91"/>
      <c r="AE166" s="91"/>
      <c r="AF166" s="91"/>
      <c r="AG166" s="91"/>
      <c r="AH166" s="91"/>
      <c r="AI166" s="91"/>
    </row>
    <row r="167" spans="1:35" s="18" customFormat="1" ht="13.35" customHeight="1" x14ac:dyDescent="0.25">
      <c r="A167" s="91"/>
      <c r="B167" s="91"/>
      <c r="C167" s="91"/>
      <c r="D167" s="91"/>
      <c r="E167" s="91"/>
      <c r="F167" s="112"/>
      <c r="G167" s="112"/>
      <c r="H167" s="92"/>
      <c r="I167" s="91"/>
      <c r="J167" s="91"/>
      <c r="K167" s="91"/>
      <c r="L167" s="91"/>
      <c r="M167" s="91"/>
      <c r="N167" s="91"/>
      <c r="O167" s="91"/>
      <c r="P167" s="91"/>
      <c r="Q167" s="91"/>
      <c r="R167" s="91"/>
      <c r="S167" s="91"/>
      <c r="T167" s="91"/>
      <c r="U167" s="91"/>
      <c r="V167" s="91"/>
      <c r="W167" s="91"/>
      <c r="X167" s="91"/>
      <c r="Y167" s="91"/>
      <c r="Z167" s="91"/>
      <c r="AA167" s="91"/>
      <c r="AB167" s="91"/>
      <c r="AC167" s="91"/>
      <c r="AD167" s="91"/>
      <c r="AE167" s="91"/>
      <c r="AF167" s="91"/>
      <c r="AG167" s="91"/>
      <c r="AH167" s="91"/>
      <c r="AI167" s="91"/>
    </row>
    <row r="168" spans="1:35" s="18" customFormat="1" ht="13.35" customHeight="1" x14ac:dyDescent="0.25">
      <c r="A168" s="91"/>
      <c r="B168" s="91"/>
      <c r="C168" s="91"/>
      <c r="D168" s="91"/>
      <c r="E168" s="91"/>
      <c r="F168" s="112"/>
      <c r="G168" s="112"/>
      <c r="H168" s="92"/>
      <c r="I168" s="91"/>
      <c r="J168" s="91"/>
      <c r="K168" s="91"/>
      <c r="L168" s="91"/>
      <c r="M168" s="91"/>
      <c r="N168" s="91"/>
      <c r="O168" s="91"/>
      <c r="P168" s="91"/>
      <c r="Q168" s="91"/>
      <c r="R168" s="91"/>
      <c r="S168" s="91"/>
      <c r="T168" s="91"/>
      <c r="U168" s="91"/>
      <c r="V168" s="91"/>
      <c r="W168" s="91"/>
      <c r="X168" s="91"/>
      <c r="Y168" s="91"/>
      <c r="Z168" s="91"/>
      <c r="AA168" s="91"/>
      <c r="AB168" s="91"/>
      <c r="AC168" s="91"/>
      <c r="AD168" s="91"/>
      <c r="AE168" s="91"/>
      <c r="AF168" s="91"/>
      <c r="AG168" s="91"/>
      <c r="AH168" s="91"/>
      <c r="AI168" s="91"/>
    </row>
    <row r="169" spans="1:35" s="18" customFormat="1" ht="13.35" customHeight="1" x14ac:dyDescent="0.25">
      <c r="A169" s="91"/>
      <c r="B169" s="91"/>
      <c r="C169" s="91"/>
      <c r="D169" s="91"/>
      <c r="E169" s="91"/>
      <c r="F169" s="112"/>
      <c r="G169" s="112"/>
      <c r="H169" s="92"/>
      <c r="I169" s="91"/>
      <c r="J169" s="91"/>
      <c r="K169" s="91"/>
      <c r="L169" s="91"/>
      <c r="M169" s="91"/>
      <c r="N169" s="91"/>
      <c r="O169" s="91"/>
      <c r="P169" s="91"/>
      <c r="Q169" s="91"/>
      <c r="R169" s="91"/>
      <c r="S169" s="91"/>
      <c r="T169" s="91"/>
      <c r="U169" s="91"/>
      <c r="V169" s="91"/>
      <c r="W169" s="91"/>
      <c r="X169" s="91"/>
      <c r="Y169" s="91"/>
      <c r="Z169" s="91"/>
      <c r="AA169" s="91"/>
      <c r="AB169" s="91"/>
      <c r="AC169" s="91"/>
      <c r="AD169" s="91"/>
      <c r="AE169" s="91"/>
      <c r="AF169" s="91"/>
      <c r="AG169" s="91"/>
      <c r="AH169" s="91"/>
      <c r="AI169" s="91"/>
    </row>
    <row r="170" spans="1:35" s="18" customFormat="1" ht="13.35" customHeight="1" x14ac:dyDescent="0.25">
      <c r="A170" s="91"/>
      <c r="B170" s="91"/>
      <c r="C170" s="91"/>
      <c r="D170" s="91"/>
      <c r="E170" s="91"/>
      <c r="F170" s="112"/>
      <c r="G170" s="112"/>
      <c r="H170" s="92"/>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row>
    <row r="171" spans="1:35" s="18" customFormat="1" ht="13.35" customHeight="1" x14ac:dyDescent="0.25">
      <c r="A171" s="91"/>
      <c r="B171" s="91"/>
      <c r="C171" s="91"/>
      <c r="D171" s="91"/>
      <c r="E171" s="91"/>
      <c r="F171" s="112"/>
      <c r="G171" s="112"/>
      <c r="H171" s="92"/>
      <c r="I171" s="91"/>
      <c r="J171" s="91"/>
      <c r="K171" s="91"/>
      <c r="L171" s="91"/>
      <c r="M171" s="91"/>
      <c r="N171" s="91"/>
      <c r="O171" s="91"/>
      <c r="P171" s="91"/>
      <c r="Q171" s="91"/>
      <c r="R171" s="91"/>
      <c r="S171" s="91"/>
      <c r="T171" s="91"/>
      <c r="U171" s="91"/>
      <c r="V171" s="91"/>
      <c r="W171" s="91"/>
      <c r="X171" s="91"/>
      <c r="Y171" s="91"/>
      <c r="Z171" s="91"/>
      <c r="AA171" s="91"/>
      <c r="AB171" s="91"/>
      <c r="AC171" s="91"/>
      <c r="AD171" s="91"/>
      <c r="AE171" s="91"/>
      <c r="AF171" s="91"/>
      <c r="AG171" s="91"/>
      <c r="AH171" s="91"/>
      <c r="AI171" s="91"/>
    </row>
    <row r="172" spans="1:35" s="18" customFormat="1" ht="13.35" customHeight="1" x14ac:dyDescent="0.25">
      <c r="A172" s="91"/>
      <c r="B172" s="91"/>
      <c r="C172" s="91"/>
      <c r="D172" s="91"/>
      <c r="E172" s="91"/>
      <c r="F172" s="112"/>
      <c r="G172" s="112"/>
      <c r="H172" s="92"/>
      <c r="I172" s="91"/>
      <c r="J172" s="91"/>
      <c r="K172" s="91"/>
      <c r="L172" s="91"/>
      <c r="M172" s="91"/>
      <c r="N172" s="91"/>
      <c r="O172" s="91"/>
      <c r="P172" s="91"/>
      <c r="Q172" s="91"/>
      <c r="R172" s="91"/>
      <c r="S172" s="91"/>
      <c r="T172" s="91"/>
      <c r="U172" s="91"/>
      <c r="V172" s="91"/>
      <c r="W172" s="91"/>
      <c r="X172" s="91"/>
      <c r="Y172" s="91"/>
      <c r="Z172" s="91"/>
      <c r="AA172" s="91"/>
      <c r="AB172" s="91"/>
      <c r="AC172" s="91"/>
      <c r="AD172" s="91"/>
      <c r="AE172" s="91"/>
      <c r="AF172" s="91"/>
      <c r="AG172" s="91"/>
      <c r="AH172" s="91"/>
      <c r="AI172" s="91"/>
    </row>
    <row r="173" spans="1:35" s="18" customFormat="1" ht="13.35" customHeight="1" x14ac:dyDescent="0.25">
      <c r="A173" s="91"/>
      <c r="B173" s="91"/>
      <c r="C173" s="91"/>
      <c r="D173" s="91"/>
      <c r="E173" s="91"/>
      <c r="F173" s="112"/>
      <c r="G173" s="112"/>
      <c r="H173" s="92"/>
      <c r="I173" s="91"/>
      <c r="J173" s="91"/>
      <c r="K173" s="91"/>
      <c r="L173" s="91"/>
      <c r="M173" s="91"/>
      <c r="N173" s="91"/>
      <c r="O173" s="91"/>
      <c r="P173" s="91"/>
      <c r="Q173" s="91"/>
      <c r="R173" s="91"/>
      <c r="S173" s="91"/>
      <c r="T173" s="91"/>
      <c r="U173" s="91"/>
      <c r="V173" s="91"/>
      <c r="W173" s="91"/>
      <c r="X173" s="91"/>
      <c r="Y173" s="91"/>
      <c r="Z173" s="91"/>
      <c r="AA173" s="91"/>
      <c r="AB173" s="91"/>
      <c r="AC173" s="91"/>
      <c r="AD173" s="91"/>
      <c r="AE173" s="91"/>
      <c r="AF173" s="91"/>
      <c r="AG173" s="91"/>
      <c r="AH173" s="91"/>
      <c r="AI173" s="91"/>
    </row>
    <row r="174" spans="1:35" s="18" customFormat="1" ht="13.35" customHeight="1" x14ac:dyDescent="0.25">
      <c r="A174" s="91"/>
      <c r="B174" s="91"/>
      <c r="C174" s="91"/>
      <c r="D174" s="91"/>
      <c r="E174" s="91"/>
      <c r="F174" s="112"/>
      <c r="G174" s="112"/>
      <c r="H174" s="92"/>
      <c r="I174" s="91"/>
      <c r="J174" s="91"/>
      <c r="K174" s="91"/>
      <c r="L174" s="91"/>
      <c r="M174" s="91"/>
      <c r="N174" s="91"/>
      <c r="O174" s="91"/>
      <c r="P174" s="91"/>
      <c r="Q174" s="91"/>
      <c r="R174" s="91"/>
      <c r="S174" s="91"/>
      <c r="T174" s="91"/>
      <c r="U174" s="91"/>
      <c r="V174" s="91"/>
      <c r="W174" s="91"/>
      <c r="X174" s="91"/>
      <c r="Y174" s="91"/>
      <c r="Z174" s="91"/>
      <c r="AA174" s="91"/>
      <c r="AB174" s="91"/>
      <c r="AC174" s="91"/>
      <c r="AD174" s="91"/>
      <c r="AE174" s="91"/>
      <c r="AF174" s="91"/>
      <c r="AG174" s="91"/>
      <c r="AH174" s="91"/>
      <c r="AI174" s="91"/>
    </row>
    <row r="175" spans="1:35" s="18" customFormat="1" ht="13.35" customHeight="1" x14ac:dyDescent="0.25">
      <c r="A175" s="91"/>
      <c r="B175" s="91"/>
      <c r="C175" s="91"/>
      <c r="D175" s="91"/>
      <c r="E175" s="91"/>
      <c r="F175" s="112"/>
      <c r="G175" s="112"/>
      <c r="H175" s="92"/>
      <c r="I175" s="91"/>
      <c r="J175" s="91"/>
      <c r="K175" s="91"/>
      <c r="L175" s="91"/>
      <c r="M175" s="91"/>
      <c r="N175" s="91"/>
      <c r="O175" s="91"/>
      <c r="P175" s="91"/>
      <c r="Q175" s="91"/>
      <c r="R175" s="91"/>
      <c r="S175" s="91"/>
      <c r="T175" s="91"/>
      <c r="U175" s="91"/>
      <c r="V175" s="91"/>
      <c r="W175" s="91"/>
      <c r="X175" s="91"/>
      <c r="Y175" s="91"/>
      <c r="Z175" s="91"/>
      <c r="AA175" s="91"/>
      <c r="AB175" s="91"/>
      <c r="AC175" s="91"/>
      <c r="AD175" s="91"/>
      <c r="AE175" s="91"/>
      <c r="AF175" s="91"/>
      <c r="AG175" s="91"/>
      <c r="AH175" s="91"/>
      <c r="AI175" s="91"/>
    </row>
    <row r="176" spans="1:35" s="18" customFormat="1" ht="13.35" customHeight="1" x14ac:dyDescent="0.25">
      <c r="A176" s="91"/>
      <c r="B176" s="91"/>
      <c r="C176" s="91"/>
      <c r="D176" s="91"/>
      <c r="E176" s="91"/>
      <c r="F176" s="112"/>
      <c r="G176" s="112"/>
      <c r="H176" s="92"/>
      <c r="I176" s="91"/>
      <c r="J176" s="91"/>
      <c r="K176" s="91"/>
      <c r="L176" s="91"/>
      <c r="M176" s="91"/>
      <c r="N176" s="91"/>
      <c r="O176" s="91"/>
      <c r="P176" s="91"/>
      <c r="Q176" s="91"/>
      <c r="R176" s="91"/>
      <c r="S176" s="91"/>
      <c r="T176" s="91"/>
      <c r="U176" s="91"/>
      <c r="V176" s="91"/>
      <c r="W176" s="91"/>
      <c r="X176" s="91"/>
      <c r="Y176" s="91"/>
      <c r="Z176" s="91"/>
      <c r="AA176" s="91"/>
      <c r="AB176" s="91"/>
      <c r="AC176" s="91"/>
      <c r="AD176" s="91"/>
      <c r="AE176" s="91"/>
      <c r="AF176" s="91"/>
      <c r="AG176" s="91"/>
      <c r="AH176" s="91"/>
      <c r="AI176" s="91"/>
    </row>
    <row r="177" spans="1:35" s="18" customFormat="1" ht="13.35" customHeight="1" x14ac:dyDescent="0.25">
      <c r="A177" s="91"/>
      <c r="B177" s="91"/>
      <c r="C177" s="91"/>
      <c r="D177" s="91"/>
      <c r="E177" s="91"/>
      <c r="F177" s="112"/>
      <c r="G177" s="112"/>
      <c r="H177" s="92"/>
      <c r="I177" s="91"/>
      <c r="J177" s="91"/>
      <c r="K177" s="91"/>
      <c r="L177" s="91"/>
      <c r="M177" s="91"/>
      <c r="N177" s="91"/>
      <c r="O177" s="91"/>
      <c r="P177" s="91"/>
      <c r="Q177" s="91"/>
      <c r="R177" s="91"/>
      <c r="S177" s="91"/>
      <c r="T177" s="91"/>
      <c r="U177" s="91"/>
      <c r="V177" s="91"/>
      <c r="W177" s="91"/>
      <c r="X177" s="91"/>
      <c r="Y177" s="91"/>
      <c r="Z177" s="91"/>
      <c r="AA177" s="91"/>
      <c r="AB177" s="91"/>
      <c r="AC177" s="91"/>
      <c r="AD177" s="91"/>
      <c r="AE177" s="91"/>
      <c r="AF177" s="91"/>
      <c r="AG177" s="91"/>
      <c r="AH177" s="91"/>
      <c r="AI177" s="91"/>
    </row>
    <row r="178" spans="1:35" s="18" customFormat="1" ht="13.35" customHeight="1" x14ac:dyDescent="0.25">
      <c r="A178" s="91"/>
      <c r="B178" s="91"/>
      <c r="C178" s="91"/>
      <c r="D178" s="91"/>
      <c r="E178" s="91"/>
      <c r="F178" s="112"/>
      <c r="G178" s="112"/>
      <c r="H178" s="92"/>
      <c r="I178" s="91"/>
      <c r="J178" s="91"/>
      <c r="K178" s="91"/>
      <c r="L178" s="91"/>
      <c r="M178" s="91"/>
      <c r="N178" s="91"/>
      <c r="O178" s="91"/>
      <c r="P178" s="91"/>
      <c r="Q178" s="91"/>
      <c r="R178" s="91"/>
      <c r="S178" s="91"/>
      <c r="T178" s="91"/>
      <c r="U178" s="91"/>
      <c r="V178" s="91"/>
      <c r="W178" s="91"/>
      <c r="X178" s="91"/>
      <c r="Y178" s="91"/>
      <c r="Z178" s="91"/>
      <c r="AA178" s="91"/>
      <c r="AB178" s="91"/>
      <c r="AC178" s="91"/>
      <c r="AD178" s="91"/>
      <c r="AE178" s="91"/>
      <c r="AF178" s="91"/>
      <c r="AG178" s="91"/>
      <c r="AH178" s="91"/>
      <c r="AI178" s="91"/>
    </row>
    <row r="179" spans="1:35" s="18" customFormat="1" ht="13.35" customHeight="1" x14ac:dyDescent="0.25">
      <c r="A179" s="91"/>
      <c r="B179" s="91"/>
      <c r="C179" s="91"/>
      <c r="D179" s="91"/>
      <c r="E179" s="91"/>
      <c r="F179" s="112"/>
      <c r="G179" s="112"/>
      <c r="H179" s="92"/>
      <c r="I179" s="91"/>
      <c r="J179" s="91"/>
      <c r="K179" s="91"/>
      <c r="L179" s="91"/>
      <c r="M179" s="91"/>
      <c r="N179" s="91"/>
      <c r="O179" s="91"/>
      <c r="P179" s="91"/>
      <c r="Q179" s="91"/>
      <c r="R179" s="91"/>
      <c r="S179" s="91"/>
      <c r="T179" s="91"/>
      <c r="U179" s="91"/>
      <c r="V179" s="91"/>
      <c r="W179" s="91"/>
      <c r="X179" s="91"/>
      <c r="Y179" s="91"/>
      <c r="Z179" s="91"/>
      <c r="AA179" s="91"/>
      <c r="AB179" s="91"/>
      <c r="AC179" s="91"/>
      <c r="AD179" s="91"/>
      <c r="AE179" s="91"/>
      <c r="AF179" s="91"/>
      <c r="AG179" s="91"/>
      <c r="AH179" s="91"/>
      <c r="AI179" s="91"/>
    </row>
    <row r="180" spans="1:35" s="18" customFormat="1" ht="13.35" customHeight="1" x14ac:dyDescent="0.25">
      <c r="A180" s="91"/>
      <c r="B180" s="91"/>
      <c r="C180" s="91"/>
      <c r="D180" s="91"/>
      <c r="E180" s="91"/>
      <c r="F180" s="112"/>
      <c r="G180" s="112"/>
      <c r="H180" s="92"/>
      <c r="I180" s="91"/>
      <c r="J180" s="91"/>
      <c r="K180" s="91"/>
      <c r="L180" s="91"/>
      <c r="M180" s="91"/>
      <c r="N180" s="91"/>
      <c r="O180" s="91"/>
      <c r="P180" s="91"/>
      <c r="Q180" s="91"/>
      <c r="R180" s="91"/>
      <c r="S180" s="91"/>
      <c r="T180" s="91"/>
      <c r="U180" s="91"/>
      <c r="V180" s="91"/>
      <c r="W180" s="91"/>
      <c r="X180" s="91"/>
      <c r="Y180" s="91"/>
      <c r="Z180" s="91"/>
      <c r="AA180" s="91"/>
      <c r="AB180" s="91"/>
      <c r="AC180" s="91"/>
      <c r="AD180" s="91"/>
      <c r="AE180" s="91"/>
      <c r="AF180" s="91"/>
      <c r="AG180" s="91"/>
      <c r="AH180" s="91"/>
      <c r="AI180" s="91"/>
    </row>
    <row r="181" spans="1:35" s="18" customFormat="1" ht="13.35" customHeight="1" x14ac:dyDescent="0.25">
      <c r="A181" s="91"/>
      <c r="B181" s="91"/>
      <c r="C181" s="91"/>
      <c r="D181" s="91"/>
      <c r="E181" s="91"/>
      <c r="F181" s="112"/>
      <c r="G181" s="112"/>
      <c r="H181" s="92"/>
      <c r="I181" s="91"/>
      <c r="J181" s="91"/>
      <c r="K181" s="91"/>
      <c r="L181" s="91"/>
      <c r="M181" s="91"/>
      <c r="N181" s="91"/>
      <c r="O181" s="91"/>
      <c r="P181" s="91"/>
      <c r="Q181" s="91"/>
      <c r="R181" s="91"/>
      <c r="S181" s="91"/>
      <c r="T181" s="91"/>
      <c r="U181" s="91"/>
      <c r="V181" s="91"/>
      <c r="W181" s="91"/>
      <c r="X181" s="91"/>
      <c r="Y181" s="91"/>
      <c r="Z181" s="91"/>
      <c r="AA181" s="91"/>
      <c r="AB181" s="91"/>
      <c r="AC181" s="91"/>
      <c r="AD181" s="91"/>
      <c r="AE181" s="91"/>
      <c r="AF181" s="91"/>
      <c r="AG181" s="91"/>
      <c r="AH181" s="91"/>
      <c r="AI181" s="91"/>
    </row>
    <row r="182" spans="1:35" s="18" customFormat="1" ht="13.35" customHeight="1" x14ac:dyDescent="0.25">
      <c r="A182" s="91"/>
      <c r="B182" s="91"/>
      <c r="C182" s="91"/>
      <c r="D182" s="91"/>
      <c r="E182" s="91"/>
      <c r="F182" s="112"/>
      <c r="G182" s="112"/>
      <c r="H182" s="92"/>
      <c r="I182" s="91"/>
      <c r="J182" s="91"/>
      <c r="K182" s="91"/>
      <c r="L182" s="91"/>
      <c r="M182" s="91"/>
      <c r="N182" s="91"/>
      <c r="O182" s="91"/>
      <c r="P182" s="91"/>
      <c r="Q182" s="91"/>
      <c r="R182" s="91"/>
      <c r="S182" s="91"/>
      <c r="T182" s="91"/>
      <c r="U182" s="91"/>
      <c r="V182" s="91"/>
      <c r="W182" s="91"/>
      <c r="X182" s="91"/>
      <c r="Y182" s="91"/>
      <c r="Z182" s="91"/>
      <c r="AA182" s="91"/>
      <c r="AB182" s="91"/>
      <c r="AC182" s="91"/>
      <c r="AD182" s="91"/>
      <c r="AE182" s="91"/>
      <c r="AF182" s="91"/>
      <c r="AG182" s="91"/>
      <c r="AH182" s="91"/>
      <c r="AI182" s="91"/>
    </row>
    <row r="183" spans="1:35" s="18" customFormat="1" ht="13.35" customHeight="1" x14ac:dyDescent="0.25">
      <c r="A183" s="91"/>
      <c r="B183" s="91"/>
      <c r="C183" s="91"/>
      <c r="D183" s="91"/>
      <c r="E183" s="91"/>
      <c r="F183" s="112"/>
      <c r="G183" s="112"/>
      <c r="H183" s="92"/>
      <c r="I183" s="91"/>
      <c r="J183" s="91"/>
      <c r="K183" s="91"/>
      <c r="L183" s="91"/>
      <c r="M183" s="91"/>
      <c r="N183" s="91"/>
      <c r="O183" s="91"/>
      <c r="P183" s="91"/>
      <c r="Q183" s="91"/>
      <c r="R183" s="91"/>
      <c r="S183" s="91"/>
      <c r="T183" s="91"/>
      <c r="U183" s="91"/>
      <c r="V183" s="91"/>
      <c r="W183" s="91"/>
      <c r="X183" s="91"/>
      <c r="Y183" s="91"/>
      <c r="Z183" s="91"/>
      <c r="AA183" s="91"/>
      <c r="AB183" s="91"/>
      <c r="AC183" s="91"/>
      <c r="AD183" s="91"/>
      <c r="AE183" s="91"/>
      <c r="AF183" s="91"/>
      <c r="AG183" s="91"/>
      <c r="AH183" s="91"/>
      <c r="AI183" s="91"/>
    </row>
    <row r="184" spans="1:35" s="18" customFormat="1" ht="13.35" customHeight="1" x14ac:dyDescent="0.25">
      <c r="A184" s="91"/>
      <c r="B184" s="91"/>
      <c r="C184" s="91"/>
      <c r="D184" s="91"/>
      <c r="E184" s="91"/>
      <c r="F184" s="112"/>
      <c r="G184" s="112"/>
      <c r="H184" s="92"/>
      <c r="I184" s="91"/>
      <c r="J184" s="91"/>
      <c r="K184" s="91"/>
      <c r="L184" s="91"/>
      <c r="M184" s="91"/>
      <c r="N184" s="91"/>
      <c r="O184" s="91"/>
      <c r="P184" s="91"/>
      <c r="Q184" s="91"/>
      <c r="R184" s="91"/>
      <c r="S184" s="91"/>
      <c r="T184" s="91"/>
      <c r="U184" s="91"/>
      <c r="V184" s="91"/>
      <c r="W184" s="91"/>
      <c r="X184" s="91"/>
      <c r="Y184" s="91"/>
      <c r="Z184" s="91"/>
      <c r="AA184" s="91"/>
      <c r="AB184" s="91"/>
      <c r="AC184" s="91"/>
      <c r="AD184" s="91"/>
      <c r="AE184" s="91"/>
      <c r="AF184" s="91"/>
      <c r="AG184" s="91"/>
      <c r="AH184" s="91"/>
      <c r="AI184" s="91"/>
    </row>
    <row r="185" spans="1:35" s="18" customFormat="1" ht="13.35" customHeight="1" x14ac:dyDescent="0.25">
      <c r="A185" s="91"/>
      <c r="B185" s="91"/>
      <c r="C185" s="91"/>
      <c r="D185" s="91"/>
      <c r="E185" s="91"/>
      <c r="F185" s="112"/>
      <c r="G185" s="112"/>
      <c r="H185" s="92"/>
      <c r="I185" s="91"/>
      <c r="J185" s="91"/>
      <c r="K185" s="91"/>
      <c r="L185" s="91"/>
      <c r="M185" s="91"/>
      <c r="N185" s="91"/>
      <c r="O185" s="91"/>
      <c r="P185" s="91"/>
      <c r="Q185" s="91"/>
      <c r="R185" s="91"/>
      <c r="S185" s="91"/>
      <c r="T185" s="91"/>
      <c r="U185" s="91"/>
      <c r="V185" s="91"/>
      <c r="W185" s="91"/>
      <c r="X185" s="91"/>
      <c r="Y185" s="91"/>
      <c r="Z185" s="91"/>
      <c r="AA185" s="91"/>
      <c r="AB185" s="91"/>
      <c r="AC185" s="91"/>
      <c r="AD185" s="91"/>
      <c r="AE185" s="91"/>
      <c r="AF185" s="91"/>
      <c r="AG185" s="91"/>
      <c r="AH185" s="91"/>
      <c r="AI185" s="91"/>
    </row>
    <row r="186" spans="1:35" s="18" customFormat="1" ht="13.35" customHeight="1" x14ac:dyDescent="0.25">
      <c r="A186" s="91"/>
      <c r="B186" s="91"/>
      <c r="C186" s="91"/>
      <c r="D186" s="91"/>
      <c r="E186" s="91"/>
      <c r="F186" s="112"/>
      <c r="G186" s="112"/>
      <c r="H186" s="92"/>
      <c r="I186" s="91"/>
      <c r="J186" s="91"/>
      <c r="K186" s="91"/>
      <c r="L186" s="91"/>
      <c r="M186" s="91"/>
      <c r="N186" s="91"/>
      <c r="O186" s="91"/>
      <c r="P186" s="91"/>
      <c r="Q186" s="91"/>
      <c r="R186" s="91"/>
      <c r="S186" s="91"/>
      <c r="T186" s="91"/>
      <c r="U186" s="91"/>
      <c r="V186" s="91"/>
      <c r="W186" s="91"/>
      <c r="X186" s="91"/>
      <c r="Y186" s="91"/>
      <c r="Z186" s="91"/>
      <c r="AA186" s="91"/>
      <c r="AB186" s="91"/>
      <c r="AC186" s="91"/>
      <c r="AD186" s="91"/>
      <c r="AE186" s="91"/>
      <c r="AF186" s="91"/>
      <c r="AG186" s="91"/>
      <c r="AH186" s="91"/>
      <c r="AI186" s="91"/>
    </row>
    <row r="187" spans="1:35" s="18" customFormat="1" ht="13.35" customHeight="1" x14ac:dyDescent="0.25">
      <c r="A187" s="91"/>
      <c r="B187" s="91"/>
      <c r="C187" s="91"/>
      <c r="D187" s="91"/>
      <c r="E187" s="91"/>
      <c r="F187" s="112"/>
      <c r="G187" s="112"/>
      <c r="H187" s="92"/>
      <c r="I187" s="91"/>
      <c r="J187" s="91"/>
      <c r="K187" s="91"/>
      <c r="L187" s="91"/>
      <c r="M187" s="91"/>
      <c r="N187" s="91"/>
      <c r="O187" s="91"/>
      <c r="P187" s="91"/>
      <c r="Q187" s="91"/>
      <c r="R187" s="91"/>
      <c r="S187" s="91"/>
      <c r="T187" s="91"/>
      <c r="U187" s="91"/>
      <c r="V187" s="91"/>
      <c r="W187" s="91"/>
      <c r="X187" s="91"/>
      <c r="Y187" s="91"/>
      <c r="Z187" s="91"/>
      <c r="AA187" s="91"/>
      <c r="AB187" s="91"/>
      <c r="AC187" s="91"/>
      <c r="AD187" s="91"/>
      <c r="AE187" s="91"/>
      <c r="AF187" s="91"/>
      <c r="AG187" s="91"/>
      <c r="AH187" s="91"/>
      <c r="AI187" s="91"/>
    </row>
    <row r="188" spans="1:35" s="18" customFormat="1" ht="13.35" customHeight="1" x14ac:dyDescent="0.25">
      <c r="A188" s="91"/>
      <c r="B188" s="91"/>
      <c r="C188" s="91"/>
      <c r="D188" s="91"/>
      <c r="E188" s="91"/>
      <c r="F188" s="112"/>
      <c r="G188" s="112"/>
      <c r="H188" s="92"/>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row>
    <row r="189" spans="1:35" s="18" customFormat="1" ht="13.35" customHeight="1" x14ac:dyDescent="0.25">
      <c r="A189" s="91"/>
      <c r="B189" s="91"/>
      <c r="C189" s="91"/>
      <c r="D189" s="91"/>
      <c r="E189" s="91"/>
      <c r="F189" s="112"/>
      <c r="G189" s="112"/>
      <c r="H189" s="92"/>
      <c r="I189" s="91"/>
      <c r="J189" s="91"/>
      <c r="K189" s="91"/>
      <c r="L189" s="91"/>
      <c r="M189" s="91"/>
      <c r="N189" s="91"/>
      <c r="O189" s="91"/>
      <c r="P189" s="91"/>
      <c r="Q189" s="91"/>
      <c r="R189" s="91"/>
      <c r="S189" s="91"/>
      <c r="T189" s="91"/>
      <c r="U189" s="91"/>
      <c r="V189" s="91"/>
      <c r="W189" s="91"/>
      <c r="X189" s="91"/>
      <c r="Y189" s="91"/>
      <c r="Z189" s="91"/>
      <c r="AA189" s="91"/>
      <c r="AB189" s="91"/>
      <c r="AC189" s="91"/>
      <c r="AD189" s="91"/>
      <c r="AE189" s="91"/>
      <c r="AF189" s="91"/>
      <c r="AG189" s="91"/>
      <c r="AH189" s="91"/>
      <c r="AI189" s="91"/>
    </row>
    <row r="190" spans="1:35" s="18" customFormat="1" ht="13.35" customHeight="1" x14ac:dyDescent="0.25">
      <c r="A190" s="91"/>
      <c r="B190" s="91"/>
      <c r="C190" s="91"/>
      <c r="D190" s="91"/>
      <c r="E190" s="91"/>
      <c r="F190" s="112"/>
      <c r="G190" s="112"/>
      <c r="H190" s="92"/>
      <c r="I190" s="91"/>
      <c r="J190" s="91"/>
      <c r="K190" s="91"/>
      <c r="L190" s="91"/>
      <c r="M190" s="91"/>
      <c r="N190" s="91"/>
      <c r="O190" s="91"/>
      <c r="P190" s="91"/>
      <c r="Q190" s="91"/>
      <c r="R190" s="91"/>
      <c r="S190" s="91"/>
      <c r="T190" s="91"/>
      <c r="U190" s="91"/>
      <c r="V190" s="91"/>
      <c r="W190" s="91"/>
      <c r="X190" s="91"/>
      <c r="Y190" s="91"/>
      <c r="Z190" s="91"/>
      <c r="AA190" s="91"/>
      <c r="AB190" s="91"/>
      <c r="AC190" s="91"/>
      <c r="AD190" s="91"/>
      <c r="AE190" s="91"/>
      <c r="AF190" s="91"/>
      <c r="AG190" s="91"/>
      <c r="AH190" s="91"/>
      <c r="AI190" s="91"/>
    </row>
    <row r="191" spans="1:35" s="18" customFormat="1" ht="13.35" customHeight="1" x14ac:dyDescent="0.25">
      <c r="A191" s="91"/>
      <c r="B191" s="91"/>
      <c r="C191" s="91"/>
      <c r="D191" s="91"/>
      <c r="E191" s="91"/>
      <c r="F191" s="112"/>
      <c r="G191" s="112"/>
      <c r="H191" s="92"/>
      <c r="I191" s="91"/>
      <c r="J191" s="91"/>
      <c r="K191" s="91"/>
      <c r="L191" s="91"/>
      <c r="M191" s="91"/>
      <c r="N191" s="91"/>
      <c r="O191" s="91"/>
      <c r="P191" s="91"/>
      <c r="Q191" s="91"/>
      <c r="R191" s="91"/>
      <c r="S191" s="91"/>
      <c r="T191" s="91"/>
      <c r="U191" s="91"/>
      <c r="V191" s="91"/>
      <c r="W191" s="91"/>
      <c r="X191" s="91"/>
      <c r="Y191" s="91"/>
      <c r="Z191" s="91"/>
      <c r="AA191" s="91"/>
      <c r="AB191" s="91"/>
      <c r="AC191" s="91"/>
      <c r="AD191" s="91"/>
      <c r="AE191" s="91"/>
      <c r="AF191" s="91"/>
      <c r="AG191" s="91"/>
      <c r="AH191" s="91"/>
      <c r="AI191" s="91"/>
    </row>
    <row r="192" spans="1:35" s="18" customFormat="1" ht="13.35" customHeight="1" x14ac:dyDescent="0.25">
      <c r="A192" s="91"/>
      <c r="B192" s="91"/>
      <c r="C192" s="91"/>
      <c r="D192" s="91"/>
      <c r="E192" s="91"/>
      <c r="F192" s="112"/>
      <c r="G192" s="112"/>
      <c r="H192" s="92"/>
      <c r="I192" s="91"/>
      <c r="J192" s="91"/>
      <c r="K192" s="91"/>
      <c r="L192" s="91"/>
      <c r="M192" s="91"/>
      <c r="N192" s="91"/>
      <c r="O192" s="91"/>
      <c r="P192" s="91"/>
      <c r="Q192" s="91"/>
      <c r="R192" s="91"/>
      <c r="S192" s="91"/>
      <c r="T192" s="91"/>
      <c r="U192" s="91"/>
      <c r="V192" s="91"/>
      <c r="W192" s="91"/>
      <c r="X192" s="91"/>
      <c r="Y192" s="91"/>
      <c r="Z192" s="91"/>
      <c r="AA192" s="91"/>
      <c r="AB192" s="91"/>
      <c r="AC192" s="91"/>
      <c r="AD192" s="91"/>
      <c r="AE192" s="91"/>
      <c r="AF192" s="91"/>
      <c r="AG192" s="91"/>
      <c r="AH192" s="91"/>
      <c r="AI192" s="91"/>
    </row>
    <row r="193" spans="1:35" s="18" customFormat="1" ht="13.35" customHeight="1" x14ac:dyDescent="0.25">
      <c r="A193" s="91"/>
      <c r="B193" s="91"/>
      <c r="C193" s="91"/>
      <c r="D193" s="91"/>
      <c r="E193" s="91"/>
      <c r="F193" s="112"/>
      <c r="G193" s="112"/>
      <c r="H193" s="92"/>
      <c r="I193" s="91"/>
      <c r="J193" s="91"/>
      <c r="K193" s="91"/>
      <c r="L193" s="91"/>
      <c r="M193" s="91"/>
      <c r="N193" s="91"/>
      <c r="O193" s="91"/>
      <c r="P193" s="91"/>
      <c r="Q193" s="91"/>
      <c r="R193" s="91"/>
      <c r="S193" s="91"/>
      <c r="T193" s="91"/>
      <c r="U193" s="91"/>
      <c r="V193" s="91"/>
      <c r="W193" s="91"/>
      <c r="X193" s="91"/>
      <c r="Y193" s="91"/>
      <c r="Z193" s="91"/>
      <c r="AA193" s="91"/>
      <c r="AB193" s="91"/>
      <c r="AC193" s="91"/>
      <c r="AD193" s="91"/>
      <c r="AE193" s="91"/>
      <c r="AF193" s="91"/>
      <c r="AG193" s="91"/>
      <c r="AH193" s="91"/>
      <c r="AI193" s="91"/>
    </row>
    <row r="194" spans="1:35" s="18" customFormat="1" ht="13.35" customHeight="1" x14ac:dyDescent="0.25">
      <c r="A194" s="91"/>
      <c r="B194" s="91"/>
      <c r="C194" s="91"/>
      <c r="D194" s="91"/>
      <c r="E194" s="91"/>
      <c r="F194" s="112"/>
      <c r="G194" s="112"/>
      <c r="H194" s="92"/>
      <c r="I194" s="91"/>
      <c r="J194" s="91"/>
      <c r="K194" s="91"/>
      <c r="L194" s="91"/>
      <c r="M194" s="91"/>
      <c r="N194" s="91"/>
      <c r="O194" s="91"/>
      <c r="P194" s="91"/>
      <c r="Q194" s="91"/>
      <c r="R194" s="91"/>
      <c r="S194" s="91"/>
      <c r="T194" s="91"/>
      <c r="U194" s="91"/>
      <c r="V194" s="91"/>
      <c r="W194" s="91"/>
      <c r="X194" s="91"/>
      <c r="Y194" s="91"/>
      <c r="Z194" s="91"/>
      <c r="AA194" s="91"/>
      <c r="AB194" s="91"/>
      <c r="AC194" s="91"/>
      <c r="AD194" s="91"/>
      <c r="AE194" s="91"/>
      <c r="AF194" s="91"/>
      <c r="AG194" s="91"/>
      <c r="AH194" s="91"/>
      <c r="AI194" s="91"/>
    </row>
    <row r="195" spans="1:35" s="18" customFormat="1" ht="13.35" customHeight="1" x14ac:dyDescent="0.25">
      <c r="A195" s="91"/>
      <c r="B195" s="91"/>
      <c r="C195" s="91"/>
      <c r="D195" s="91"/>
      <c r="E195" s="91"/>
      <c r="F195" s="112"/>
      <c r="G195" s="112"/>
      <c r="H195" s="92"/>
      <c r="I195" s="91"/>
      <c r="J195" s="91"/>
      <c r="K195" s="91"/>
      <c r="L195" s="91"/>
      <c r="M195" s="91"/>
      <c r="N195" s="91"/>
      <c r="O195" s="91"/>
      <c r="P195" s="91"/>
      <c r="Q195" s="91"/>
      <c r="R195" s="91"/>
      <c r="S195" s="91"/>
      <c r="T195" s="91"/>
      <c r="U195" s="91"/>
      <c r="V195" s="91"/>
      <c r="W195" s="91"/>
      <c r="X195" s="91"/>
      <c r="Y195" s="91"/>
      <c r="Z195" s="91"/>
      <c r="AA195" s="91"/>
      <c r="AB195" s="91"/>
      <c r="AC195" s="91"/>
      <c r="AD195" s="91"/>
      <c r="AE195" s="91"/>
      <c r="AF195" s="91"/>
      <c r="AG195" s="91"/>
      <c r="AH195" s="91"/>
      <c r="AI195" s="91"/>
    </row>
    <row r="196" spans="1:35" s="18" customFormat="1" ht="13.35" customHeight="1" x14ac:dyDescent="0.25">
      <c r="A196" s="91"/>
      <c r="B196" s="91"/>
      <c r="C196" s="91"/>
      <c r="D196" s="91"/>
      <c r="E196" s="91"/>
      <c r="F196" s="112"/>
      <c r="G196" s="112"/>
      <c r="H196" s="92"/>
      <c r="I196" s="91"/>
      <c r="J196" s="91"/>
      <c r="K196" s="91"/>
      <c r="L196" s="91"/>
      <c r="M196" s="91"/>
      <c r="N196" s="91"/>
      <c r="O196" s="91"/>
      <c r="P196" s="91"/>
      <c r="Q196" s="91"/>
      <c r="R196" s="91"/>
      <c r="S196" s="91"/>
      <c r="T196" s="91"/>
      <c r="U196" s="91"/>
      <c r="V196" s="91"/>
      <c r="W196" s="91"/>
      <c r="X196" s="91"/>
      <c r="Y196" s="91"/>
      <c r="Z196" s="91"/>
      <c r="AA196" s="91"/>
      <c r="AB196" s="91"/>
      <c r="AC196" s="91"/>
      <c r="AD196" s="91"/>
      <c r="AE196" s="91"/>
      <c r="AF196" s="91"/>
      <c r="AG196" s="91"/>
      <c r="AH196" s="91"/>
      <c r="AI196" s="91"/>
    </row>
    <row r="197" spans="1:35" s="18" customFormat="1" ht="13.35" customHeight="1" x14ac:dyDescent="0.25">
      <c r="A197" s="91"/>
      <c r="B197" s="91"/>
      <c r="C197" s="91"/>
      <c r="D197" s="91"/>
      <c r="E197" s="91"/>
      <c r="F197" s="112"/>
      <c r="G197" s="112"/>
      <c r="H197" s="92"/>
      <c r="I197" s="91"/>
      <c r="J197" s="91"/>
      <c r="K197" s="91"/>
      <c r="L197" s="91"/>
      <c r="M197" s="91"/>
      <c r="N197" s="91"/>
      <c r="O197" s="91"/>
      <c r="P197" s="91"/>
      <c r="Q197" s="91"/>
      <c r="R197" s="91"/>
      <c r="S197" s="91"/>
      <c r="T197" s="91"/>
      <c r="U197" s="91"/>
      <c r="V197" s="91"/>
      <c r="W197" s="91"/>
      <c r="X197" s="91"/>
      <c r="Y197" s="91"/>
      <c r="Z197" s="91"/>
      <c r="AA197" s="91"/>
      <c r="AB197" s="91"/>
      <c r="AC197" s="91"/>
      <c r="AD197" s="91"/>
      <c r="AE197" s="91"/>
      <c r="AF197" s="91"/>
      <c r="AG197" s="91"/>
      <c r="AH197" s="91"/>
      <c r="AI197" s="91"/>
    </row>
    <row r="198" spans="1:35" s="18" customFormat="1" ht="13.35" customHeight="1" x14ac:dyDescent="0.25">
      <c r="A198" s="91"/>
      <c r="B198" s="91"/>
      <c r="C198" s="91"/>
      <c r="D198" s="91"/>
      <c r="E198" s="91"/>
      <c r="F198" s="112"/>
      <c r="G198" s="112"/>
      <c r="H198" s="92"/>
      <c r="I198" s="91"/>
      <c r="J198" s="91"/>
      <c r="K198" s="91"/>
      <c r="L198" s="91"/>
      <c r="M198" s="91"/>
      <c r="N198" s="91"/>
      <c r="O198" s="91"/>
      <c r="P198" s="91"/>
      <c r="Q198" s="91"/>
      <c r="R198" s="91"/>
      <c r="S198" s="91"/>
      <c r="T198" s="91"/>
      <c r="U198" s="91"/>
      <c r="V198" s="91"/>
      <c r="W198" s="91"/>
      <c r="X198" s="91"/>
      <c r="Y198" s="91"/>
      <c r="Z198" s="91"/>
      <c r="AA198" s="91"/>
      <c r="AB198" s="91"/>
      <c r="AC198" s="91"/>
      <c r="AD198" s="91"/>
      <c r="AE198" s="91"/>
      <c r="AF198" s="91"/>
      <c r="AG198" s="91"/>
      <c r="AH198" s="91"/>
      <c r="AI198" s="91"/>
    </row>
    <row r="199" spans="1:35" s="18" customFormat="1" ht="13.35" customHeight="1" x14ac:dyDescent="0.25">
      <c r="A199" s="91"/>
      <c r="B199" s="91"/>
      <c r="C199" s="91"/>
      <c r="D199" s="91"/>
      <c r="E199" s="91"/>
      <c r="F199" s="112"/>
      <c r="G199" s="112"/>
      <c r="H199" s="92"/>
      <c r="I199" s="91"/>
      <c r="J199" s="91"/>
      <c r="K199" s="91"/>
      <c r="L199" s="91"/>
      <c r="M199" s="91"/>
      <c r="N199" s="91"/>
      <c r="O199" s="91"/>
      <c r="P199" s="91"/>
      <c r="Q199" s="91"/>
      <c r="R199" s="91"/>
      <c r="S199" s="91"/>
      <c r="T199" s="91"/>
      <c r="U199" s="91"/>
      <c r="V199" s="91"/>
      <c r="W199" s="91"/>
      <c r="X199" s="91"/>
      <c r="Y199" s="91"/>
      <c r="Z199" s="91"/>
      <c r="AA199" s="91"/>
      <c r="AB199" s="91"/>
      <c r="AC199" s="91"/>
      <c r="AD199" s="91"/>
      <c r="AE199" s="91"/>
      <c r="AF199" s="91"/>
      <c r="AG199" s="91"/>
      <c r="AH199" s="91"/>
      <c r="AI199" s="91"/>
    </row>
    <row r="200" spans="1:35" s="18" customFormat="1" ht="13.35" customHeight="1" x14ac:dyDescent="0.25">
      <c r="A200" s="91"/>
      <c r="B200" s="91"/>
      <c r="C200" s="91"/>
      <c r="D200" s="91"/>
      <c r="E200" s="91"/>
      <c r="F200" s="112"/>
      <c r="G200" s="112"/>
      <c r="H200" s="92"/>
      <c r="I200" s="91"/>
      <c r="J200" s="91"/>
      <c r="K200" s="91"/>
      <c r="L200" s="91"/>
      <c r="M200" s="91"/>
      <c r="N200" s="91"/>
      <c r="O200" s="91"/>
      <c r="P200" s="91"/>
      <c r="Q200" s="91"/>
      <c r="R200" s="91"/>
      <c r="S200" s="91"/>
      <c r="T200" s="91"/>
      <c r="U200" s="91"/>
      <c r="V200" s="91"/>
      <c r="W200" s="91"/>
      <c r="X200" s="91"/>
      <c r="Y200" s="91"/>
      <c r="Z200" s="91"/>
      <c r="AA200" s="91"/>
      <c r="AB200" s="91"/>
      <c r="AC200" s="91"/>
      <c r="AD200" s="91"/>
      <c r="AE200" s="91"/>
      <c r="AF200" s="91"/>
      <c r="AG200" s="91"/>
      <c r="AH200" s="91"/>
      <c r="AI200" s="91"/>
    </row>
    <row r="201" spans="1:35" s="18" customFormat="1" ht="13.35" customHeight="1" x14ac:dyDescent="0.25">
      <c r="A201" s="91"/>
      <c r="B201" s="91"/>
      <c r="C201" s="91"/>
      <c r="D201" s="91"/>
      <c r="E201" s="91"/>
      <c r="F201" s="112"/>
      <c r="G201" s="112"/>
      <c r="H201" s="92"/>
      <c r="I201" s="91"/>
      <c r="J201" s="91"/>
      <c r="K201" s="91"/>
      <c r="L201" s="91"/>
      <c r="M201" s="91"/>
      <c r="N201" s="91"/>
      <c r="O201" s="91"/>
      <c r="P201" s="91"/>
      <c r="Q201" s="91"/>
      <c r="R201" s="91"/>
      <c r="S201" s="91"/>
      <c r="T201" s="91"/>
      <c r="U201" s="91"/>
      <c r="V201" s="91"/>
      <c r="W201" s="91"/>
      <c r="X201" s="91"/>
      <c r="Y201" s="91"/>
      <c r="Z201" s="91"/>
      <c r="AA201" s="91"/>
      <c r="AB201" s="91"/>
      <c r="AC201" s="91"/>
      <c r="AD201" s="91"/>
      <c r="AE201" s="91"/>
      <c r="AF201" s="91"/>
      <c r="AG201" s="91"/>
      <c r="AH201" s="91"/>
      <c r="AI201" s="91"/>
    </row>
    <row r="202" spans="1:35" s="18" customFormat="1" ht="13.35" customHeight="1" x14ac:dyDescent="0.25">
      <c r="A202" s="91"/>
      <c r="B202" s="91"/>
      <c r="C202" s="91"/>
      <c r="D202" s="91"/>
      <c r="E202" s="91"/>
      <c r="F202" s="112"/>
      <c r="G202" s="112"/>
      <c r="H202" s="92"/>
      <c r="I202" s="91"/>
      <c r="J202" s="91"/>
      <c r="K202" s="91"/>
      <c r="L202" s="91"/>
      <c r="M202" s="91"/>
      <c r="N202" s="91"/>
      <c r="O202" s="91"/>
      <c r="P202" s="91"/>
      <c r="Q202" s="91"/>
      <c r="R202" s="91"/>
      <c r="S202" s="91"/>
      <c r="T202" s="91"/>
      <c r="U202" s="91"/>
      <c r="V202" s="91"/>
      <c r="W202" s="91"/>
      <c r="X202" s="91"/>
      <c r="Y202" s="91"/>
      <c r="Z202" s="91"/>
      <c r="AA202" s="91"/>
      <c r="AB202" s="91"/>
      <c r="AC202" s="91"/>
      <c r="AD202" s="91"/>
      <c r="AE202" s="91"/>
      <c r="AF202" s="91"/>
      <c r="AG202" s="91"/>
      <c r="AH202" s="91"/>
      <c r="AI202" s="91"/>
    </row>
    <row r="203" spans="1:35" s="18" customFormat="1" ht="13.35" customHeight="1" x14ac:dyDescent="0.25">
      <c r="A203" s="91"/>
      <c r="B203" s="91"/>
      <c r="C203" s="91"/>
      <c r="D203" s="91"/>
      <c r="E203" s="91"/>
      <c r="F203" s="112"/>
      <c r="G203" s="112"/>
      <c r="H203" s="92"/>
      <c r="I203" s="91"/>
      <c r="J203" s="91"/>
      <c r="K203" s="91"/>
      <c r="L203" s="91"/>
      <c r="M203" s="91"/>
      <c r="N203" s="91"/>
      <c r="O203" s="91"/>
      <c r="P203" s="91"/>
      <c r="Q203" s="91"/>
      <c r="R203" s="91"/>
      <c r="S203" s="91"/>
      <c r="T203" s="91"/>
      <c r="U203" s="91"/>
      <c r="V203" s="91"/>
      <c r="W203" s="91"/>
      <c r="X203" s="91"/>
      <c r="Y203" s="91"/>
      <c r="Z203" s="91"/>
      <c r="AA203" s="91"/>
      <c r="AB203" s="91"/>
      <c r="AC203" s="91"/>
      <c r="AD203" s="91"/>
      <c r="AE203" s="91"/>
      <c r="AF203" s="91"/>
      <c r="AG203" s="91"/>
      <c r="AH203" s="91"/>
      <c r="AI203" s="91"/>
    </row>
    <row r="204" spans="1:35" s="18" customFormat="1" ht="13.35" customHeight="1" x14ac:dyDescent="0.25">
      <c r="A204" s="91"/>
      <c r="B204" s="91"/>
      <c r="C204" s="91"/>
      <c r="D204" s="91"/>
      <c r="E204" s="91"/>
      <c r="F204" s="112"/>
      <c r="G204" s="112"/>
      <c r="H204" s="92"/>
      <c r="I204" s="91"/>
      <c r="J204" s="91"/>
      <c r="K204" s="91"/>
      <c r="L204" s="91"/>
      <c r="M204" s="91"/>
      <c r="N204" s="91"/>
      <c r="O204" s="91"/>
      <c r="P204" s="91"/>
      <c r="Q204" s="91"/>
      <c r="R204" s="91"/>
      <c r="S204" s="91"/>
      <c r="T204" s="91"/>
      <c r="U204" s="91"/>
      <c r="V204" s="91"/>
      <c r="W204" s="91"/>
      <c r="X204" s="91"/>
      <c r="Y204" s="91"/>
      <c r="Z204" s="91"/>
      <c r="AA204" s="91"/>
      <c r="AB204" s="91"/>
      <c r="AC204" s="91"/>
      <c r="AD204" s="91"/>
      <c r="AE204" s="91"/>
      <c r="AF204" s="91"/>
      <c r="AG204" s="91"/>
      <c r="AH204" s="91"/>
      <c r="AI204" s="91"/>
    </row>
    <row r="205" spans="1:35" s="18" customFormat="1" ht="13.35" customHeight="1" x14ac:dyDescent="0.25">
      <c r="A205" s="91"/>
      <c r="B205" s="91"/>
      <c r="C205" s="91"/>
      <c r="D205" s="91"/>
      <c r="E205" s="91"/>
      <c r="F205" s="112"/>
      <c r="G205" s="112"/>
      <c r="H205" s="92"/>
      <c r="I205" s="91"/>
      <c r="J205" s="91"/>
      <c r="K205" s="91"/>
      <c r="L205" s="91"/>
      <c r="M205" s="91"/>
      <c r="N205" s="91"/>
      <c r="O205" s="91"/>
      <c r="P205" s="91"/>
      <c r="Q205" s="91"/>
      <c r="R205" s="91"/>
      <c r="S205" s="91"/>
      <c r="T205" s="91"/>
      <c r="U205" s="91"/>
      <c r="V205" s="91"/>
      <c r="W205" s="91"/>
      <c r="X205" s="91"/>
      <c r="Y205" s="91"/>
      <c r="Z205" s="91"/>
      <c r="AA205" s="91"/>
      <c r="AB205" s="91"/>
      <c r="AC205" s="91"/>
      <c r="AD205" s="91"/>
      <c r="AE205" s="91"/>
      <c r="AF205" s="91"/>
      <c r="AG205" s="91"/>
      <c r="AH205" s="91"/>
      <c r="AI205" s="91"/>
    </row>
    <row r="206" spans="1:35" s="18" customFormat="1" ht="13.35" customHeight="1" x14ac:dyDescent="0.25">
      <c r="A206" s="91"/>
      <c r="B206" s="91"/>
      <c r="C206" s="91"/>
      <c r="D206" s="91"/>
      <c r="E206" s="91"/>
      <c r="F206" s="112"/>
      <c r="G206" s="112"/>
      <c r="H206" s="92"/>
      <c r="I206" s="91"/>
      <c r="J206" s="91"/>
      <c r="K206" s="91"/>
      <c r="L206" s="91"/>
      <c r="M206" s="91"/>
      <c r="N206" s="91"/>
      <c r="O206" s="91"/>
      <c r="P206" s="91"/>
      <c r="Q206" s="91"/>
      <c r="R206" s="91"/>
      <c r="S206" s="91"/>
      <c r="T206" s="91"/>
      <c r="U206" s="91"/>
      <c r="V206" s="91"/>
      <c r="W206" s="91"/>
      <c r="X206" s="91"/>
      <c r="Y206" s="91"/>
      <c r="Z206" s="91"/>
      <c r="AA206" s="91"/>
      <c r="AB206" s="91"/>
      <c r="AC206" s="91"/>
      <c r="AD206" s="91"/>
      <c r="AE206" s="91"/>
      <c r="AF206" s="91"/>
      <c r="AG206" s="91"/>
      <c r="AH206" s="91"/>
      <c r="AI206" s="91"/>
    </row>
    <row r="207" spans="1:35" s="18" customFormat="1" ht="13.35" customHeight="1" x14ac:dyDescent="0.25">
      <c r="A207" s="91"/>
      <c r="B207" s="91"/>
      <c r="C207" s="91"/>
      <c r="D207" s="91"/>
      <c r="E207" s="91"/>
      <c r="F207" s="112"/>
      <c r="G207" s="112"/>
      <c r="H207" s="92"/>
      <c r="I207" s="91"/>
      <c r="J207" s="91"/>
      <c r="K207" s="91"/>
      <c r="L207" s="91"/>
      <c r="M207" s="91"/>
      <c r="N207" s="91"/>
      <c r="O207" s="91"/>
      <c r="P207" s="91"/>
      <c r="Q207" s="91"/>
      <c r="R207" s="91"/>
      <c r="S207" s="91"/>
      <c r="T207" s="91"/>
      <c r="U207" s="91"/>
      <c r="V207" s="91"/>
      <c r="W207" s="91"/>
      <c r="X207" s="91"/>
      <c r="Y207" s="91"/>
      <c r="Z207" s="91"/>
      <c r="AA207" s="91"/>
      <c r="AB207" s="91"/>
      <c r="AC207" s="91"/>
      <c r="AD207" s="91"/>
      <c r="AE207" s="91"/>
      <c r="AF207" s="91"/>
      <c r="AG207" s="91"/>
      <c r="AH207" s="91"/>
      <c r="AI207" s="91"/>
    </row>
    <row r="208" spans="1:35" s="18" customFormat="1" ht="13.35" customHeight="1" x14ac:dyDescent="0.25">
      <c r="A208" s="91"/>
      <c r="B208" s="91"/>
      <c r="C208" s="91"/>
      <c r="D208" s="91"/>
      <c r="E208" s="91"/>
      <c r="F208" s="112"/>
      <c r="G208" s="112"/>
      <c r="H208" s="92"/>
      <c r="I208" s="91"/>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1"/>
    </row>
    <row r="209" spans="1:35" s="18" customFormat="1" ht="13.35" customHeight="1" x14ac:dyDescent="0.25">
      <c r="A209" s="91"/>
      <c r="B209" s="91"/>
      <c r="C209" s="91"/>
      <c r="D209" s="91"/>
      <c r="E209" s="91"/>
      <c r="F209" s="112"/>
      <c r="G209" s="112"/>
      <c r="H209" s="92"/>
      <c r="I209" s="91"/>
      <c r="J209" s="91"/>
      <c r="K209" s="91"/>
      <c r="L209" s="91"/>
      <c r="M209" s="91"/>
      <c r="N209" s="91"/>
      <c r="O209" s="91"/>
      <c r="P209" s="91"/>
      <c r="Q209" s="91"/>
      <c r="R209" s="91"/>
      <c r="S209" s="91"/>
      <c r="T209" s="91"/>
      <c r="U209" s="91"/>
      <c r="V209" s="91"/>
      <c r="W209" s="91"/>
      <c r="X209" s="91"/>
      <c r="Y209" s="91"/>
      <c r="Z209" s="91"/>
      <c r="AA209" s="91"/>
      <c r="AB209" s="91"/>
      <c r="AC209" s="91"/>
      <c r="AD209" s="91"/>
      <c r="AE209" s="91"/>
      <c r="AF209" s="91"/>
      <c r="AG209" s="91"/>
      <c r="AH209" s="91"/>
      <c r="AI209" s="91"/>
    </row>
    <row r="210" spans="1:35" s="18" customFormat="1" ht="13.35" customHeight="1" x14ac:dyDescent="0.25">
      <c r="A210" s="91"/>
      <c r="B210" s="91"/>
      <c r="C210" s="91"/>
      <c r="D210" s="91"/>
      <c r="E210" s="91"/>
      <c r="F210" s="112"/>
      <c r="G210" s="112"/>
      <c r="H210" s="92"/>
      <c r="I210" s="91"/>
      <c r="J210" s="91"/>
      <c r="K210" s="91"/>
      <c r="L210" s="91"/>
      <c r="M210" s="91"/>
      <c r="N210" s="91"/>
      <c r="O210" s="91"/>
      <c r="P210" s="91"/>
      <c r="Q210" s="91"/>
      <c r="R210" s="91"/>
      <c r="S210" s="91"/>
      <c r="T210" s="91"/>
      <c r="U210" s="91"/>
      <c r="V210" s="91"/>
      <c r="W210" s="91"/>
      <c r="X210" s="91"/>
      <c r="Y210" s="91"/>
      <c r="Z210" s="91"/>
      <c r="AA210" s="91"/>
      <c r="AB210" s="91"/>
      <c r="AC210" s="91"/>
      <c r="AD210" s="91"/>
      <c r="AE210" s="91"/>
      <c r="AF210" s="91"/>
      <c r="AG210" s="91"/>
      <c r="AH210" s="91"/>
      <c r="AI210" s="91"/>
    </row>
    <row r="211" spans="1:35" s="18" customFormat="1" ht="13.35" customHeight="1" x14ac:dyDescent="0.25">
      <c r="A211" s="91"/>
      <c r="B211" s="91"/>
      <c r="C211" s="91"/>
      <c r="D211" s="91"/>
      <c r="E211" s="91"/>
      <c r="F211" s="112"/>
      <c r="G211" s="112"/>
      <c r="H211" s="92"/>
      <c r="I211" s="91"/>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1"/>
    </row>
    <row r="212" spans="1:35" s="18" customFormat="1" ht="13.35" customHeight="1" x14ac:dyDescent="0.25">
      <c r="A212" s="91"/>
      <c r="B212" s="91"/>
      <c r="C212" s="91"/>
      <c r="D212" s="91"/>
      <c r="E212" s="91"/>
      <c r="F212" s="112"/>
      <c r="G212" s="112"/>
      <c r="H212" s="92"/>
      <c r="I212" s="91"/>
      <c r="J212" s="91"/>
      <c r="K212" s="91"/>
      <c r="L212" s="91"/>
      <c r="M212" s="91"/>
      <c r="N212" s="91"/>
      <c r="O212" s="91"/>
      <c r="P212" s="91"/>
      <c r="Q212" s="91"/>
      <c r="R212" s="91"/>
      <c r="S212" s="91"/>
      <c r="T212" s="91"/>
      <c r="U212" s="91"/>
      <c r="V212" s="91"/>
      <c r="W212" s="91"/>
      <c r="X212" s="91"/>
      <c r="Y212" s="91"/>
      <c r="Z212" s="91"/>
      <c r="AA212" s="91"/>
      <c r="AB212" s="91"/>
      <c r="AC212" s="91"/>
      <c r="AD212" s="91"/>
      <c r="AE212" s="91"/>
      <c r="AF212" s="91"/>
      <c r="AG212" s="91"/>
      <c r="AH212" s="91"/>
      <c r="AI212" s="91"/>
    </row>
    <row r="213" spans="1:35" s="18" customFormat="1" ht="13.35" customHeight="1" x14ac:dyDescent="0.25">
      <c r="A213" s="91"/>
      <c r="B213" s="91"/>
      <c r="C213" s="91"/>
      <c r="D213" s="91"/>
      <c r="E213" s="91"/>
      <c r="F213" s="112"/>
      <c r="G213" s="112"/>
      <c r="H213" s="92"/>
      <c r="I213" s="91"/>
      <c r="J213" s="91"/>
      <c r="K213" s="91"/>
      <c r="L213" s="91"/>
      <c r="M213" s="91"/>
      <c r="N213" s="91"/>
      <c r="O213" s="91"/>
      <c r="P213" s="91"/>
      <c r="Q213" s="91"/>
      <c r="R213" s="91"/>
      <c r="S213" s="91"/>
      <c r="T213" s="91"/>
      <c r="U213" s="91"/>
      <c r="V213" s="91"/>
      <c r="W213" s="91"/>
      <c r="X213" s="91"/>
      <c r="Y213" s="91"/>
      <c r="Z213" s="91"/>
      <c r="AA213" s="91"/>
      <c r="AB213" s="91"/>
      <c r="AC213" s="91"/>
      <c r="AD213" s="91"/>
      <c r="AE213" s="91"/>
      <c r="AF213" s="91"/>
      <c r="AG213" s="91"/>
      <c r="AH213" s="91"/>
      <c r="AI213" s="91"/>
    </row>
    <row r="214" spans="1:35" s="18" customFormat="1" ht="13.35" customHeight="1" x14ac:dyDescent="0.25">
      <c r="A214" s="91"/>
      <c r="B214" s="91"/>
      <c r="C214" s="91"/>
      <c r="D214" s="91"/>
      <c r="E214" s="91"/>
      <c r="F214" s="112"/>
      <c r="G214" s="112"/>
      <c r="H214" s="92"/>
      <c r="I214" s="91"/>
      <c r="J214" s="91"/>
      <c r="K214" s="91"/>
      <c r="L214" s="91"/>
      <c r="M214" s="91"/>
      <c r="N214" s="91"/>
      <c r="O214" s="91"/>
      <c r="P214" s="91"/>
      <c r="Q214" s="91"/>
      <c r="R214" s="91"/>
      <c r="S214" s="91"/>
      <c r="T214" s="91"/>
      <c r="U214" s="91"/>
      <c r="V214" s="91"/>
      <c r="W214" s="91"/>
      <c r="X214" s="91"/>
      <c r="Y214" s="91"/>
      <c r="Z214" s="91"/>
      <c r="AA214" s="91"/>
      <c r="AB214" s="91"/>
      <c r="AC214" s="91"/>
      <c r="AD214" s="91"/>
      <c r="AE214" s="91"/>
      <c r="AF214" s="91"/>
      <c r="AG214" s="91"/>
      <c r="AH214" s="91"/>
      <c r="AI214" s="91"/>
    </row>
    <row r="215" spans="1:35" s="18" customFormat="1" ht="13.35" customHeight="1" x14ac:dyDescent="0.25">
      <c r="A215" s="91"/>
      <c r="B215" s="91"/>
      <c r="C215" s="91"/>
      <c r="D215" s="91"/>
      <c r="E215" s="91"/>
      <c r="F215" s="112"/>
      <c r="G215" s="112"/>
      <c r="H215" s="92"/>
      <c r="I215" s="91"/>
      <c r="J215" s="91"/>
      <c r="K215" s="91"/>
      <c r="L215" s="91"/>
      <c r="M215" s="91"/>
      <c r="N215" s="91"/>
      <c r="O215" s="91"/>
      <c r="P215" s="91"/>
      <c r="Q215" s="91"/>
      <c r="R215" s="91"/>
      <c r="S215" s="91"/>
      <c r="T215" s="91"/>
      <c r="U215" s="91"/>
      <c r="V215" s="91"/>
      <c r="W215" s="91"/>
      <c r="X215" s="91"/>
      <c r="Y215" s="91"/>
      <c r="Z215" s="91"/>
      <c r="AA215" s="91"/>
      <c r="AB215" s="91"/>
      <c r="AC215" s="91"/>
      <c r="AD215" s="91"/>
      <c r="AE215" s="91"/>
      <c r="AF215" s="91"/>
      <c r="AG215" s="91"/>
      <c r="AH215" s="91"/>
      <c r="AI215" s="91"/>
    </row>
    <row r="216" spans="1:35" s="18" customFormat="1" ht="13.35" customHeight="1" x14ac:dyDescent="0.25">
      <c r="A216" s="91"/>
      <c r="B216" s="91"/>
      <c r="C216" s="91"/>
      <c r="D216" s="91"/>
      <c r="E216" s="91"/>
      <c r="F216" s="112"/>
      <c r="G216" s="112"/>
      <c r="H216" s="92"/>
      <c r="I216" s="91"/>
      <c r="J216" s="91"/>
      <c r="K216" s="91"/>
      <c r="L216" s="91"/>
      <c r="M216" s="91"/>
      <c r="N216" s="91"/>
      <c r="O216" s="91"/>
      <c r="P216" s="91"/>
      <c r="Q216" s="91"/>
      <c r="R216" s="91"/>
      <c r="S216" s="91"/>
      <c r="T216" s="91"/>
      <c r="U216" s="91"/>
      <c r="V216" s="91"/>
      <c r="W216" s="91"/>
      <c r="X216" s="91"/>
      <c r="Y216" s="91"/>
      <c r="Z216" s="91"/>
      <c r="AA216" s="91"/>
      <c r="AB216" s="91"/>
      <c r="AC216" s="91"/>
      <c r="AD216" s="91"/>
      <c r="AE216" s="91"/>
      <c r="AF216" s="91"/>
      <c r="AG216" s="91"/>
      <c r="AH216" s="91"/>
      <c r="AI216" s="91"/>
    </row>
    <row r="217" spans="1:35" s="18" customFormat="1" ht="13.35" customHeight="1" x14ac:dyDescent="0.25">
      <c r="A217" s="91"/>
      <c r="B217" s="91"/>
      <c r="C217" s="91"/>
      <c r="D217" s="91"/>
      <c r="E217" s="91"/>
      <c r="F217" s="112"/>
      <c r="G217" s="112"/>
      <c r="H217" s="92"/>
      <c r="I217" s="91"/>
      <c r="J217" s="91"/>
      <c r="K217" s="91"/>
      <c r="L217" s="91"/>
      <c r="M217" s="91"/>
      <c r="N217" s="91"/>
      <c r="O217" s="91"/>
      <c r="P217" s="91"/>
      <c r="Q217" s="91"/>
      <c r="R217" s="91"/>
      <c r="S217" s="91"/>
      <c r="T217" s="91"/>
      <c r="U217" s="91"/>
      <c r="V217" s="91"/>
      <c r="W217" s="91"/>
      <c r="X217" s="91"/>
      <c r="Y217" s="91"/>
      <c r="Z217" s="91"/>
      <c r="AA217" s="91"/>
      <c r="AB217" s="91"/>
      <c r="AC217" s="91"/>
      <c r="AD217" s="91"/>
      <c r="AE217" s="91"/>
      <c r="AF217" s="91"/>
      <c r="AG217" s="91"/>
      <c r="AH217" s="91"/>
      <c r="AI217" s="91"/>
    </row>
    <row r="218" spans="1:35" s="18" customFormat="1" ht="13.35" customHeight="1" x14ac:dyDescent="0.25">
      <c r="A218" s="91"/>
      <c r="B218" s="91"/>
      <c r="C218" s="91"/>
      <c r="D218" s="91"/>
      <c r="E218" s="91"/>
      <c r="F218" s="112"/>
      <c r="G218" s="112"/>
      <c r="H218" s="92"/>
      <c r="I218" s="91"/>
      <c r="J218" s="91"/>
      <c r="K218" s="91"/>
      <c r="L218" s="91"/>
      <c r="M218" s="91"/>
      <c r="N218" s="91"/>
      <c r="O218" s="91"/>
      <c r="P218" s="91"/>
      <c r="Q218" s="91"/>
      <c r="R218" s="91"/>
      <c r="S218" s="91"/>
      <c r="T218" s="91"/>
      <c r="U218" s="91"/>
      <c r="V218" s="91"/>
      <c r="W218" s="91"/>
      <c r="X218" s="91"/>
      <c r="Y218" s="91"/>
      <c r="Z218" s="91"/>
      <c r="AA218" s="91"/>
      <c r="AB218" s="91"/>
      <c r="AC218" s="91"/>
      <c r="AD218" s="91"/>
      <c r="AE218" s="91"/>
      <c r="AF218" s="91"/>
      <c r="AG218" s="91"/>
      <c r="AH218" s="91"/>
      <c r="AI218" s="91"/>
    </row>
    <row r="219" spans="1:35" s="18" customFormat="1" ht="13.35" customHeight="1" x14ac:dyDescent="0.25">
      <c r="A219" s="91"/>
      <c r="B219" s="91"/>
      <c r="C219" s="91"/>
      <c r="D219" s="91"/>
      <c r="E219" s="91"/>
      <c r="F219" s="112"/>
      <c r="G219" s="112"/>
      <c r="H219" s="92"/>
      <c r="I219" s="91"/>
      <c r="J219" s="91"/>
      <c r="K219" s="91"/>
      <c r="L219" s="91"/>
      <c r="M219" s="91"/>
      <c r="N219" s="91"/>
      <c r="O219" s="91"/>
      <c r="P219" s="91"/>
      <c r="Q219" s="91"/>
      <c r="R219" s="91"/>
      <c r="S219" s="91"/>
      <c r="T219" s="91"/>
      <c r="U219" s="91"/>
      <c r="V219" s="91"/>
      <c r="W219" s="91"/>
      <c r="X219" s="91"/>
      <c r="Y219" s="91"/>
      <c r="Z219" s="91"/>
      <c r="AA219" s="91"/>
      <c r="AB219" s="91"/>
      <c r="AC219" s="91"/>
      <c r="AD219" s="91"/>
      <c r="AE219" s="91"/>
      <c r="AF219" s="91"/>
      <c r="AG219" s="91"/>
      <c r="AH219" s="91"/>
      <c r="AI219" s="91"/>
    </row>
    <row r="220" spans="1:35" s="18" customFormat="1" ht="13.35" customHeight="1" x14ac:dyDescent="0.25">
      <c r="A220" s="91"/>
      <c r="B220" s="91"/>
      <c r="C220" s="91"/>
      <c r="D220" s="91"/>
      <c r="E220" s="91"/>
      <c r="F220" s="112"/>
      <c r="G220" s="112"/>
      <c r="H220" s="92"/>
      <c r="I220" s="91"/>
      <c r="J220" s="91"/>
      <c r="K220" s="91"/>
      <c r="L220" s="91"/>
      <c r="M220" s="91"/>
      <c r="N220" s="91"/>
      <c r="O220" s="91"/>
      <c r="P220" s="91"/>
      <c r="Q220" s="91"/>
      <c r="R220" s="91"/>
      <c r="S220" s="91"/>
      <c r="T220" s="91"/>
      <c r="U220" s="91"/>
      <c r="V220" s="91"/>
      <c r="W220" s="91"/>
      <c r="X220" s="91"/>
      <c r="Y220" s="91"/>
      <c r="Z220" s="91"/>
      <c r="AA220" s="91"/>
      <c r="AB220" s="91"/>
      <c r="AC220" s="91"/>
      <c r="AD220" s="91"/>
      <c r="AE220" s="91"/>
      <c r="AF220" s="91"/>
      <c r="AG220" s="91"/>
      <c r="AH220" s="91"/>
      <c r="AI220" s="91"/>
    </row>
    <row r="221" spans="1:35" s="18" customFormat="1" ht="13.35" customHeight="1" x14ac:dyDescent="0.25">
      <c r="A221" s="91"/>
      <c r="B221" s="91"/>
      <c r="C221" s="91"/>
      <c r="D221" s="91"/>
      <c r="E221" s="91"/>
      <c r="F221" s="112"/>
      <c r="G221" s="112"/>
      <c r="H221" s="92"/>
      <c r="I221" s="91"/>
      <c r="J221" s="91"/>
      <c r="K221" s="91"/>
      <c r="L221" s="91"/>
      <c r="M221" s="91"/>
      <c r="N221" s="91"/>
      <c r="O221" s="91"/>
      <c r="P221" s="91"/>
      <c r="Q221" s="91"/>
      <c r="R221" s="91"/>
      <c r="S221" s="91"/>
      <c r="T221" s="91"/>
      <c r="U221" s="91"/>
      <c r="V221" s="91"/>
      <c r="W221" s="91"/>
      <c r="X221" s="91"/>
      <c r="Y221" s="91"/>
      <c r="Z221" s="91"/>
      <c r="AA221" s="91"/>
      <c r="AB221" s="91"/>
      <c r="AC221" s="91"/>
      <c r="AD221" s="91"/>
      <c r="AE221" s="91"/>
      <c r="AF221" s="91"/>
      <c r="AG221" s="91"/>
      <c r="AH221" s="91"/>
      <c r="AI221" s="91"/>
    </row>
    <row r="222" spans="1:35" s="18" customFormat="1" ht="13.35" customHeight="1" x14ac:dyDescent="0.25">
      <c r="A222" s="91"/>
      <c r="B222" s="91"/>
      <c r="C222" s="91"/>
      <c r="D222" s="91"/>
      <c r="E222" s="91"/>
      <c r="F222" s="112"/>
      <c r="G222" s="112"/>
      <c r="H222" s="92"/>
      <c r="I222" s="91"/>
      <c r="J222" s="91"/>
      <c r="K222" s="91"/>
      <c r="L222" s="91"/>
      <c r="M222" s="91"/>
      <c r="N222" s="91"/>
      <c r="O222" s="91"/>
      <c r="P222" s="91"/>
      <c r="Q222" s="91"/>
      <c r="R222" s="91"/>
      <c r="S222" s="91"/>
      <c r="T222" s="91"/>
      <c r="U222" s="91"/>
      <c r="V222" s="91"/>
      <c r="W222" s="91"/>
      <c r="X222" s="91"/>
      <c r="Y222" s="91"/>
      <c r="Z222" s="91"/>
      <c r="AA222" s="91"/>
      <c r="AB222" s="91"/>
      <c r="AC222" s="91"/>
      <c r="AD222" s="91"/>
      <c r="AE222" s="91"/>
      <c r="AF222" s="91"/>
      <c r="AG222" s="91"/>
      <c r="AH222" s="91"/>
      <c r="AI222" s="91"/>
    </row>
    <row r="223" spans="1:35" s="18" customFormat="1" ht="13.35" customHeight="1" x14ac:dyDescent="0.25">
      <c r="A223" s="91"/>
      <c r="B223" s="91"/>
      <c r="C223" s="91"/>
      <c r="D223" s="91"/>
      <c r="E223" s="91"/>
      <c r="F223" s="112"/>
      <c r="G223" s="112"/>
      <c r="H223" s="92"/>
      <c r="I223" s="91"/>
      <c r="J223" s="91"/>
      <c r="K223" s="91"/>
      <c r="L223" s="91"/>
      <c r="M223" s="91"/>
      <c r="N223" s="91"/>
      <c r="O223" s="91"/>
      <c r="P223" s="91"/>
      <c r="Q223" s="91"/>
      <c r="R223" s="91"/>
      <c r="S223" s="91"/>
      <c r="T223" s="91"/>
      <c r="U223" s="91"/>
      <c r="V223" s="91"/>
      <c r="W223" s="91"/>
      <c r="X223" s="91"/>
      <c r="Y223" s="91"/>
      <c r="Z223" s="91"/>
      <c r="AA223" s="91"/>
      <c r="AB223" s="91"/>
      <c r="AC223" s="91"/>
      <c r="AD223" s="91"/>
      <c r="AE223" s="91"/>
      <c r="AF223" s="91"/>
      <c r="AG223" s="91"/>
      <c r="AH223" s="91"/>
      <c r="AI223" s="91"/>
    </row>
    <row r="224" spans="1:35" s="18" customFormat="1" ht="13.35" customHeight="1" x14ac:dyDescent="0.25">
      <c r="A224" s="91"/>
      <c r="B224" s="91"/>
      <c r="C224" s="91"/>
      <c r="D224" s="91"/>
      <c r="E224" s="91"/>
      <c r="F224" s="112"/>
      <c r="G224" s="112"/>
      <c r="H224" s="92"/>
      <c r="I224" s="91"/>
      <c r="J224" s="91"/>
      <c r="K224" s="91"/>
      <c r="L224" s="91"/>
      <c r="M224" s="91"/>
      <c r="N224" s="91"/>
      <c r="O224" s="91"/>
      <c r="P224" s="91"/>
      <c r="Q224" s="91"/>
      <c r="R224" s="91"/>
      <c r="S224" s="91"/>
      <c r="T224" s="91"/>
      <c r="U224" s="91"/>
      <c r="V224" s="91"/>
      <c r="W224" s="91"/>
      <c r="X224" s="91"/>
      <c r="Y224" s="91"/>
      <c r="Z224" s="91"/>
      <c r="AA224" s="91"/>
      <c r="AB224" s="91"/>
      <c r="AC224" s="91"/>
      <c r="AD224" s="91"/>
      <c r="AE224" s="91"/>
      <c r="AF224" s="91"/>
      <c r="AG224" s="91"/>
      <c r="AH224" s="91"/>
      <c r="AI224" s="91"/>
    </row>
    <row r="225" spans="1:35" s="18" customFormat="1" ht="13.35" customHeight="1" x14ac:dyDescent="0.25">
      <c r="A225" s="91"/>
      <c r="B225" s="91"/>
      <c r="C225" s="91"/>
      <c r="D225" s="91"/>
      <c r="E225" s="91"/>
      <c r="F225" s="112"/>
      <c r="G225" s="112"/>
      <c r="H225" s="92"/>
      <c r="I225" s="91"/>
      <c r="J225" s="91"/>
      <c r="K225" s="91"/>
      <c r="L225" s="91"/>
      <c r="M225" s="91"/>
      <c r="N225" s="91"/>
      <c r="O225" s="91"/>
      <c r="P225" s="91"/>
      <c r="Q225" s="91"/>
      <c r="R225" s="91"/>
      <c r="S225" s="91"/>
      <c r="T225" s="91"/>
      <c r="U225" s="91"/>
      <c r="V225" s="91"/>
      <c r="W225" s="91"/>
      <c r="X225" s="91"/>
      <c r="Y225" s="91"/>
      <c r="Z225" s="91"/>
      <c r="AA225" s="91"/>
      <c r="AB225" s="91"/>
      <c r="AC225" s="91"/>
      <c r="AD225" s="91"/>
      <c r="AE225" s="91"/>
      <c r="AF225" s="91"/>
      <c r="AG225" s="91"/>
      <c r="AH225" s="91"/>
      <c r="AI225" s="91"/>
    </row>
    <row r="226" spans="1:35" s="18" customFormat="1" ht="13.35" customHeight="1" x14ac:dyDescent="0.25">
      <c r="A226" s="91"/>
      <c r="B226" s="91"/>
      <c r="C226" s="91"/>
      <c r="D226" s="91"/>
      <c r="E226" s="91"/>
      <c r="F226" s="112"/>
      <c r="G226" s="112"/>
      <c r="H226" s="92"/>
      <c r="I226" s="91"/>
      <c r="J226" s="91"/>
      <c r="K226" s="91"/>
      <c r="L226" s="91"/>
      <c r="M226" s="91"/>
      <c r="N226" s="91"/>
      <c r="O226" s="91"/>
      <c r="P226" s="91"/>
      <c r="Q226" s="91"/>
      <c r="R226" s="91"/>
      <c r="S226" s="91"/>
      <c r="T226" s="91"/>
      <c r="U226" s="91"/>
      <c r="V226" s="91"/>
      <c r="W226" s="91"/>
      <c r="X226" s="91"/>
      <c r="Y226" s="91"/>
      <c r="Z226" s="91"/>
      <c r="AA226" s="91"/>
      <c r="AB226" s="91"/>
      <c r="AC226" s="91"/>
      <c r="AD226" s="91"/>
      <c r="AE226" s="91"/>
      <c r="AF226" s="91"/>
      <c r="AG226" s="91"/>
      <c r="AH226" s="91"/>
      <c r="AI226" s="91"/>
    </row>
    <row r="227" spans="1:35" s="18" customFormat="1" ht="13.35" customHeight="1" x14ac:dyDescent="0.25">
      <c r="A227" s="91"/>
      <c r="B227" s="91"/>
      <c r="C227" s="91"/>
      <c r="D227" s="91"/>
      <c r="E227" s="91"/>
      <c r="F227" s="112"/>
      <c r="G227" s="112"/>
      <c r="H227" s="92"/>
      <c r="I227" s="91"/>
      <c r="J227" s="91"/>
      <c r="K227" s="91"/>
      <c r="L227" s="91"/>
      <c r="M227" s="91"/>
      <c r="N227" s="91"/>
      <c r="O227" s="91"/>
      <c r="P227" s="91"/>
      <c r="Q227" s="91"/>
      <c r="R227" s="91"/>
      <c r="S227" s="91"/>
      <c r="T227" s="91"/>
      <c r="U227" s="91"/>
      <c r="V227" s="91"/>
      <c r="W227" s="91"/>
      <c r="X227" s="91"/>
      <c r="Y227" s="91"/>
      <c r="Z227" s="91"/>
      <c r="AA227" s="91"/>
      <c r="AB227" s="91"/>
      <c r="AC227" s="91"/>
      <c r="AD227" s="91"/>
      <c r="AE227" s="91"/>
      <c r="AF227" s="91"/>
      <c r="AG227" s="91"/>
      <c r="AH227" s="91"/>
      <c r="AI227" s="91"/>
    </row>
    <row r="228" spans="1:35" s="18" customFormat="1" ht="13.35" customHeight="1" x14ac:dyDescent="0.25">
      <c r="A228" s="91"/>
      <c r="B228" s="91"/>
      <c r="C228" s="91"/>
      <c r="D228" s="91"/>
      <c r="E228" s="91"/>
      <c r="F228" s="112"/>
      <c r="G228" s="112"/>
      <c r="H228" s="92"/>
      <c r="I228" s="91"/>
      <c r="J228" s="91"/>
      <c r="K228" s="91"/>
      <c r="L228" s="91"/>
      <c r="M228" s="91"/>
      <c r="N228" s="91"/>
      <c r="O228" s="91"/>
      <c r="P228" s="91"/>
      <c r="Q228" s="91"/>
      <c r="R228" s="91"/>
      <c r="S228" s="91"/>
      <c r="T228" s="91"/>
      <c r="U228" s="91"/>
      <c r="V228" s="91"/>
      <c r="W228" s="91"/>
      <c r="X228" s="91"/>
      <c r="Y228" s="91"/>
      <c r="Z228" s="91"/>
      <c r="AA228" s="91"/>
      <c r="AB228" s="91"/>
      <c r="AC228" s="91"/>
      <c r="AD228" s="91"/>
      <c r="AE228" s="91"/>
      <c r="AF228" s="91"/>
      <c r="AG228" s="91"/>
      <c r="AH228" s="91"/>
      <c r="AI228" s="91"/>
    </row>
    <row r="229" spans="1:35" s="18" customFormat="1" ht="13.35" customHeight="1" x14ac:dyDescent="0.25">
      <c r="A229" s="91"/>
      <c r="B229" s="91"/>
      <c r="C229" s="91"/>
      <c r="D229" s="91"/>
      <c r="E229" s="91"/>
      <c r="F229" s="112"/>
      <c r="G229" s="112"/>
      <c r="H229" s="92"/>
      <c r="I229" s="91"/>
      <c r="J229" s="91"/>
      <c r="K229" s="91"/>
      <c r="L229" s="91"/>
      <c r="M229" s="91"/>
      <c r="N229" s="91"/>
      <c r="O229" s="91"/>
      <c r="P229" s="91"/>
      <c r="Q229" s="91"/>
      <c r="R229" s="91"/>
      <c r="S229" s="91"/>
      <c r="T229" s="91"/>
      <c r="U229" s="91"/>
      <c r="V229" s="91"/>
      <c r="W229" s="91"/>
      <c r="X229" s="91"/>
      <c r="Y229" s="91"/>
      <c r="Z229" s="91"/>
      <c r="AA229" s="91"/>
      <c r="AB229" s="91"/>
      <c r="AC229" s="91"/>
      <c r="AD229" s="91"/>
      <c r="AE229" s="91"/>
      <c r="AF229" s="91"/>
      <c r="AG229" s="91"/>
      <c r="AH229" s="91"/>
      <c r="AI229" s="91"/>
    </row>
    <row r="230" spans="1:35" s="18" customFormat="1" ht="13.35" customHeight="1" x14ac:dyDescent="0.25">
      <c r="A230" s="91"/>
      <c r="B230" s="91"/>
      <c r="C230" s="91"/>
      <c r="D230" s="91"/>
      <c r="E230" s="91"/>
      <c r="F230" s="112"/>
      <c r="G230" s="112"/>
      <c r="H230" s="92"/>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row>
    <row r="231" spans="1:35" s="18" customFormat="1" ht="13.35" customHeight="1" x14ac:dyDescent="0.25">
      <c r="A231" s="91"/>
      <c r="B231" s="91"/>
      <c r="C231" s="91"/>
      <c r="D231" s="91"/>
      <c r="E231" s="91"/>
      <c r="F231" s="112"/>
      <c r="G231" s="112"/>
      <c r="H231" s="92"/>
      <c r="I231" s="91"/>
      <c r="J231" s="91"/>
      <c r="K231" s="91"/>
      <c r="L231" s="91"/>
      <c r="M231" s="91"/>
      <c r="N231" s="91"/>
      <c r="O231" s="91"/>
      <c r="P231" s="91"/>
      <c r="Q231" s="91"/>
      <c r="R231" s="91"/>
      <c r="S231" s="91"/>
      <c r="T231" s="91"/>
      <c r="U231" s="91"/>
      <c r="V231" s="91"/>
      <c r="W231" s="91"/>
      <c r="X231" s="91"/>
      <c r="Y231" s="91"/>
      <c r="Z231" s="91"/>
      <c r="AA231" s="91"/>
      <c r="AB231" s="91"/>
      <c r="AC231" s="91"/>
      <c r="AD231" s="91"/>
      <c r="AE231" s="91"/>
      <c r="AF231" s="91"/>
      <c r="AG231" s="91"/>
      <c r="AH231" s="91"/>
      <c r="AI231" s="91"/>
    </row>
    <row r="232" spans="1:35" s="18" customFormat="1" ht="13.35" customHeight="1" x14ac:dyDescent="0.25">
      <c r="A232" s="91"/>
      <c r="B232" s="91"/>
      <c r="C232" s="91"/>
      <c r="D232" s="91"/>
      <c r="E232" s="91"/>
      <c r="F232" s="112"/>
      <c r="G232" s="112"/>
      <c r="H232" s="92"/>
      <c r="I232" s="91"/>
      <c r="J232" s="91"/>
      <c r="K232" s="91"/>
      <c r="L232" s="91"/>
      <c r="M232" s="91"/>
      <c r="N232" s="91"/>
      <c r="O232" s="91"/>
      <c r="P232" s="91"/>
      <c r="Q232" s="91"/>
      <c r="R232" s="91"/>
      <c r="S232" s="91"/>
      <c r="T232" s="91"/>
      <c r="U232" s="91"/>
      <c r="V232" s="91"/>
      <c r="W232" s="91"/>
      <c r="X232" s="91"/>
      <c r="Y232" s="91"/>
      <c r="Z232" s="91"/>
      <c r="AA232" s="91"/>
      <c r="AB232" s="91"/>
      <c r="AC232" s="91"/>
      <c r="AD232" s="91"/>
      <c r="AE232" s="91"/>
      <c r="AF232" s="91"/>
      <c r="AG232" s="91"/>
      <c r="AH232" s="91"/>
      <c r="AI232" s="91"/>
    </row>
    <row r="233" spans="1:35" s="18" customFormat="1" ht="13.35" customHeight="1" x14ac:dyDescent="0.25">
      <c r="A233" s="91"/>
      <c r="B233" s="91"/>
      <c r="C233" s="91"/>
      <c r="D233" s="91"/>
      <c r="E233" s="91"/>
      <c r="F233" s="112"/>
      <c r="G233" s="112"/>
      <c r="H233" s="92"/>
      <c r="I233" s="91"/>
      <c r="J233" s="91"/>
      <c r="K233" s="91"/>
      <c r="L233" s="91"/>
      <c r="M233" s="91"/>
      <c r="N233" s="91"/>
      <c r="O233" s="91"/>
      <c r="P233" s="91"/>
      <c r="Q233" s="91"/>
      <c r="R233" s="91"/>
      <c r="S233" s="91"/>
      <c r="T233" s="91"/>
      <c r="U233" s="91"/>
      <c r="V233" s="91"/>
      <c r="W233" s="91"/>
      <c r="X233" s="91"/>
      <c r="Y233" s="91"/>
      <c r="Z233" s="91"/>
      <c r="AA233" s="91"/>
      <c r="AB233" s="91"/>
      <c r="AC233" s="91"/>
      <c r="AD233" s="91"/>
      <c r="AE233" s="91"/>
      <c r="AF233" s="91"/>
      <c r="AG233" s="91"/>
      <c r="AH233" s="91"/>
      <c r="AI233" s="91"/>
    </row>
    <row r="234" spans="1:35" s="18" customFormat="1" ht="13.35" customHeight="1" x14ac:dyDescent="0.25">
      <c r="A234" s="91"/>
      <c r="B234" s="91"/>
      <c r="C234" s="91"/>
      <c r="D234" s="91"/>
      <c r="E234" s="91"/>
      <c r="F234" s="112"/>
      <c r="G234" s="112"/>
      <c r="H234" s="92"/>
      <c r="I234" s="91"/>
      <c r="J234" s="91"/>
      <c r="K234" s="91"/>
      <c r="L234" s="91"/>
      <c r="M234" s="91"/>
      <c r="N234" s="91"/>
      <c r="O234" s="91"/>
      <c r="P234" s="91"/>
      <c r="Q234" s="91"/>
      <c r="R234" s="91"/>
      <c r="S234" s="91"/>
      <c r="T234" s="91"/>
      <c r="U234" s="91"/>
      <c r="V234" s="91"/>
      <c r="W234" s="91"/>
      <c r="X234" s="91"/>
      <c r="Y234" s="91"/>
      <c r="Z234" s="91"/>
      <c r="AA234" s="91"/>
      <c r="AB234" s="91"/>
      <c r="AC234" s="91"/>
      <c r="AD234" s="91"/>
      <c r="AE234" s="91"/>
      <c r="AF234" s="91"/>
      <c r="AG234" s="91"/>
      <c r="AH234" s="91"/>
      <c r="AI234" s="91"/>
    </row>
    <row r="235" spans="1:35" s="18" customFormat="1" ht="13.35" customHeight="1" x14ac:dyDescent="0.25">
      <c r="A235" s="91"/>
      <c r="B235" s="91"/>
      <c r="C235" s="91"/>
      <c r="D235" s="91"/>
      <c r="E235" s="91"/>
      <c r="F235" s="112"/>
      <c r="G235" s="112"/>
      <c r="H235" s="92"/>
      <c r="I235" s="91"/>
      <c r="J235" s="91"/>
      <c r="K235" s="91"/>
      <c r="L235" s="91"/>
      <c r="M235" s="91"/>
      <c r="N235" s="91"/>
      <c r="O235" s="91"/>
      <c r="P235" s="91"/>
      <c r="Q235" s="91"/>
      <c r="R235" s="91"/>
      <c r="S235" s="91"/>
      <c r="T235" s="91"/>
      <c r="U235" s="91"/>
      <c r="V235" s="91"/>
      <c r="W235" s="91"/>
      <c r="X235" s="91"/>
      <c r="Y235" s="91"/>
      <c r="Z235" s="91"/>
      <c r="AA235" s="91"/>
      <c r="AB235" s="91"/>
      <c r="AC235" s="91"/>
      <c r="AD235" s="91"/>
      <c r="AE235" s="91"/>
      <c r="AF235" s="91"/>
      <c r="AG235" s="91"/>
      <c r="AH235" s="91"/>
      <c r="AI235" s="91"/>
    </row>
    <row r="236" spans="1:35" s="18" customFormat="1" ht="13.35" customHeight="1" x14ac:dyDescent="0.25">
      <c r="A236" s="91"/>
      <c r="B236" s="91"/>
      <c r="C236" s="91"/>
      <c r="D236" s="91"/>
      <c r="E236" s="91"/>
      <c r="F236" s="112"/>
      <c r="G236" s="112"/>
      <c r="H236" s="92"/>
      <c r="I236" s="91"/>
      <c r="J236" s="91"/>
      <c r="K236" s="91"/>
      <c r="L236" s="91"/>
      <c r="M236" s="91"/>
      <c r="N236" s="91"/>
      <c r="O236" s="91"/>
      <c r="P236" s="91"/>
      <c r="Q236" s="91"/>
      <c r="R236" s="91"/>
      <c r="S236" s="91"/>
      <c r="T236" s="91"/>
      <c r="U236" s="91"/>
      <c r="V236" s="91"/>
      <c r="W236" s="91"/>
      <c r="X236" s="91"/>
      <c r="Y236" s="91"/>
      <c r="Z236" s="91"/>
      <c r="AA236" s="91"/>
      <c r="AB236" s="91"/>
      <c r="AC236" s="91"/>
      <c r="AD236" s="91"/>
      <c r="AE236" s="91"/>
      <c r="AF236" s="91"/>
      <c r="AG236" s="91"/>
      <c r="AH236" s="91"/>
      <c r="AI236" s="91"/>
    </row>
    <row r="237" spans="1:35" s="18" customFormat="1" ht="13.35" customHeight="1" x14ac:dyDescent="0.25">
      <c r="A237" s="91"/>
      <c r="B237" s="91"/>
      <c r="C237" s="91"/>
      <c r="D237" s="91"/>
      <c r="E237" s="91"/>
      <c r="F237" s="112"/>
      <c r="G237" s="112"/>
      <c r="H237" s="92"/>
      <c r="I237" s="91"/>
      <c r="J237" s="91"/>
      <c r="K237" s="91"/>
      <c r="L237" s="91"/>
      <c r="M237" s="91"/>
      <c r="N237" s="91"/>
      <c r="O237" s="91"/>
      <c r="P237" s="91"/>
      <c r="Q237" s="91"/>
      <c r="R237" s="91"/>
      <c r="S237" s="91"/>
      <c r="T237" s="91"/>
      <c r="U237" s="91"/>
      <c r="V237" s="91"/>
      <c r="W237" s="91"/>
      <c r="X237" s="91"/>
      <c r="Y237" s="91"/>
      <c r="Z237" s="91"/>
      <c r="AA237" s="91"/>
      <c r="AB237" s="91"/>
      <c r="AC237" s="91"/>
      <c r="AD237" s="91"/>
      <c r="AE237" s="91"/>
      <c r="AF237" s="91"/>
      <c r="AG237" s="91"/>
      <c r="AH237" s="91"/>
      <c r="AI237" s="91"/>
    </row>
    <row r="238" spans="1:35" s="18" customFormat="1" ht="13.35" customHeight="1" x14ac:dyDescent="0.25">
      <c r="A238" s="91"/>
      <c r="B238" s="91"/>
      <c r="C238" s="91"/>
      <c r="D238" s="91"/>
      <c r="E238" s="91"/>
      <c r="F238" s="112"/>
      <c r="G238" s="112"/>
      <c r="H238" s="92"/>
      <c r="I238" s="91"/>
      <c r="J238" s="91"/>
      <c r="K238" s="91"/>
      <c r="L238" s="91"/>
      <c r="M238" s="91"/>
      <c r="N238" s="91"/>
      <c r="O238" s="91"/>
      <c r="P238" s="91"/>
      <c r="Q238" s="91"/>
      <c r="R238" s="91"/>
      <c r="S238" s="91"/>
      <c r="T238" s="91"/>
      <c r="U238" s="91"/>
      <c r="V238" s="91"/>
      <c r="W238" s="91"/>
      <c r="X238" s="91"/>
      <c r="Y238" s="91"/>
      <c r="Z238" s="91"/>
      <c r="AA238" s="91"/>
      <c r="AB238" s="91"/>
      <c r="AC238" s="91"/>
      <c r="AD238" s="91"/>
      <c r="AE238" s="91"/>
      <c r="AF238" s="91"/>
      <c r="AG238" s="91"/>
      <c r="AH238" s="91"/>
      <c r="AI238" s="91"/>
    </row>
    <row r="239" spans="1:35" s="18" customFormat="1" ht="13.35" customHeight="1" x14ac:dyDescent="0.25">
      <c r="A239" s="91"/>
      <c r="B239" s="91"/>
      <c r="C239" s="91"/>
      <c r="D239" s="91"/>
      <c r="E239" s="91"/>
      <c r="F239" s="112"/>
      <c r="G239" s="112"/>
      <c r="H239" s="92"/>
      <c r="I239" s="91"/>
      <c r="J239" s="91"/>
      <c r="K239" s="91"/>
      <c r="L239" s="91"/>
      <c r="M239" s="91"/>
      <c r="N239" s="91"/>
      <c r="O239" s="91"/>
      <c r="P239" s="91"/>
      <c r="Q239" s="91"/>
      <c r="R239" s="91"/>
      <c r="S239" s="91"/>
      <c r="T239" s="91"/>
      <c r="U239" s="91"/>
      <c r="V239" s="91"/>
      <c r="W239" s="91"/>
      <c r="X239" s="91"/>
      <c r="Y239" s="91"/>
      <c r="Z239" s="91"/>
      <c r="AA239" s="91"/>
      <c r="AB239" s="91"/>
      <c r="AC239" s="91"/>
      <c r="AD239" s="91"/>
      <c r="AE239" s="91"/>
      <c r="AF239" s="91"/>
      <c r="AG239" s="91"/>
      <c r="AH239" s="91"/>
      <c r="AI239" s="91"/>
    </row>
    <row r="240" spans="1:35" s="18" customFormat="1" ht="13.35" customHeight="1" x14ac:dyDescent="0.25">
      <c r="A240" s="91"/>
      <c r="B240" s="91"/>
      <c r="C240" s="91"/>
      <c r="D240" s="91"/>
      <c r="E240" s="91"/>
      <c r="F240" s="112"/>
      <c r="G240" s="112"/>
      <c r="H240" s="92"/>
      <c r="I240" s="91"/>
      <c r="J240" s="91"/>
      <c r="K240" s="91"/>
      <c r="L240" s="91"/>
      <c r="M240" s="91"/>
      <c r="N240" s="91"/>
      <c r="O240" s="91"/>
      <c r="P240" s="91"/>
      <c r="Q240" s="91"/>
      <c r="R240" s="91"/>
      <c r="S240" s="91"/>
      <c r="T240" s="91"/>
      <c r="U240" s="91"/>
      <c r="V240" s="91"/>
      <c r="W240" s="91"/>
      <c r="X240" s="91"/>
      <c r="Y240" s="91"/>
      <c r="Z240" s="91"/>
      <c r="AA240" s="91"/>
      <c r="AB240" s="91"/>
      <c r="AC240" s="91"/>
      <c r="AD240" s="91"/>
      <c r="AE240" s="91"/>
      <c r="AF240" s="91"/>
      <c r="AG240" s="91"/>
      <c r="AH240" s="91"/>
      <c r="AI240" s="91"/>
    </row>
    <row r="241" spans="1:35" s="18" customFormat="1" ht="13.35" customHeight="1" x14ac:dyDescent="0.25">
      <c r="A241" s="91"/>
      <c r="B241" s="91"/>
      <c r="C241" s="91"/>
      <c r="D241" s="91"/>
      <c r="E241" s="91"/>
      <c r="F241" s="112"/>
      <c r="G241" s="112"/>
      <c r="H241" s="92"/>
      <c r="I241" s="91"/>
      <c r="J241" s="91"/>
      <c r="K241" s="91"/>
      <c r="L241" s="91"/>
      <c r="M241" s="91"/>
      <c r="N241" s="91"/>
      <c r="O241" s="91"/>
      <c r="P241" s="91"/>
      <c r="Q241" s="91"/>
      <c r="R241" s="91"/>
      <c r="S241" s="91"/>
      <c r="T241" s="91"/>
      <c r="U241" s="91"/>
      <c r="V241" s="91"/>
      <c r="W241" s="91"/>
      <c r="X241" s="91"/>
      <c r="Y241" s="91"/>
      <c r="Z241" s="91"/>
      <c r="AA241" s="91"/>
      <c r="AB241" s="91"/>
      <c r="AC241" s="91"/>
      <c r="AD241" s="91"/>
      <c r="AE241" s="91"/>
      <c r="AF241" s="91"/>
      <c r="AG241" s="91"/>
      <c r="AH241" s="91"/>
      <c r="AI241" s="91"/>
    </row>
    <row r="242" spans="1:35" s="18" customFormat="1" ht="13.35" customHeight="1" x14ac:dyDescent="0.25">
      <c r="A242" s="91"/>
      <c r="B242" s="91"/>
      <c r="C242" s="91"/>
      <c r="D242" s="91"/>
      <c r="E242" s="91"/>
      <c r="F242" s="112"/>
      <c r="G242" s="112"/>
      <c r="H242" s="92"/>
      <c r="I242" s="91"/>
      <c r="J242" s="91"/>
      <c r="K242" s="91"/>
      <c r="L242" s="91"/>
      <c r="M242" s="91"/>
      <c r="N242" s="91"/>
      <c r="O242" s="91"/>
      <c r="P242" s="91"/>
      <c r="Q242" s="91"/>
      <c r="R242" s="91"/>
      <c r="S242" s="91"/>
      <c r="T242" s="91"/>
      <c r="U242" s="91"/>
      <c r="V242" s="91"/>
      <c r="W242" s="91"/>
      <c r="X242" s="91"/>
      <c r="Y242" s="91"/>
      <c r="Z242" s="91"/>
      <c r="AA242" s="91"/>
      <c r="AB242" s="91"/>
      <c r="AC242" s="91"/>
      <c r="AD242" s="91"/>
      <c r="AE242" s="91"/>
      <c r="AF242" s="91"/>
      <c r="AG242" s="91"/>
      <c r="AH242" s="91"/>
      <c r="AI242" s="91"/>
    </row>
    <row r="243" spans="1:35" s="18" customFormat="1" ht="13.35" customHeight="1" x14ac:dyDescent="0.25">
      <c r="A243" s="91"/>
      <c r="B243" s="91"/>
      <c r="C243" s="91"/>
      <c r="D243" s="91"/>
      <c r="E243" s="91"/>
      <c r="F243" s="112"/>
      <c r="G243" s="112"/>
      <c r="H243" s="92"/>
      <c r="I243" s="91"/>
      <c r="J243" s="91"/>
      <c r="K243" s="91"/>
      <c r="L243" s="91"/>
      <c r="M243" s="91"/>
      <c r="N243" s="91"/>
      <c r="O243" s="91"/>
      <c r="P243" s="91"/>
      <c r="Q243" s="91"/>
      <c r="R243" s="91"/>
      <c r="S243" s="91"/>
      <c r="T243" s="91"/>
      <c r="U243" s="91"/>
      <c r="V243" s="91"/>
      <c r="W243" s="91"/>
      <c r="X243" s="91"/>
      <c r="Y243" s="91"/>
      <c r="Z243" s="91"/>
      <c r="AA243" s="91"/>
      <c r="AB243" s="91"/>
      <c r="AC243" s="91"/>
      <c r="AD243" s="91"/>
      <c r="AE243" s="91"/>
      <c r="AF243" s="91"/>
      <c r="AG243" s="91"/>
      <c r="AH243" s="91"/>
      <c r="AI243" s="91"/>
    </row>
    <row r="244" spans="1:35" s="18" customFormat="1" ht="13.35" customHeight="1" x14ac:dyDescent="0.25">
      <c r="A244" s="91"/>
      <c r="B244" s="91"/>
      <c r="C244" s="91"/>
      <c r="D244" s="91"/>
      <c r="E244" s="91"/>
      <c r="F244" s="112"/>
      <c r="G244" s="112"/>
      <c r="H244" s="92"/>
      <c r="I244" s="91"/>
      <c r="J244" s="91"/>
      <c r="K244" s="91"/>
      <c r="L244" s="91"/>
      <c r="M244" s="91"/>
      <c r="N244" s="91"/>
      <c r="O244" s="91"/>
      <c r="P244" s="91"/>
      <c r="Q244" s="91"/>
      <c r="R244" s="91"/>
      <c r="S244" s="91"/>
      <c r="T244" s="91"/>
      <c r="U244" s="91"/>
      <c r="V244" s="91"/>
      <c r="W244" s="91"/>
      <c r="X244" s="91"/>
      <c r="Y244" s="91"/>
      <c r="Z244" s="91"/>
      <c r="AA244" s="91"/>
      <c r="AB244" s="91"/>
      <c r="AC244" s="91"/>
      <c r="AD244" s="91"/>
      <c r="AE244" s="91"/>
      <c r="AF244" s="91"/>
      <c r="AG244" s="91"/>
      <c r="AH244" s="91"/>
      <c r="AI244" s="91"/>
    </row>
    <row r="245" spans="1:35" s="18" customFormat="1" ht="13.35" customHeight="1" x14ac:dyDescent="0.25">
      <c r="A245" s="91"/>
      <c r="B245" s="91"/>
      <c r="C245" s="91"/>
      <c r="D245" s="91"/>
      <c r="E245" s="91"/>
      <c r="F245" s="112"/>
      <c r="G245" s="112"/>
      <c r="H245" s="92"/>
      <c r="I245" s="91"/>
      <c r="J245" s="91"/>
      <c r="K245" s="91"/>
      <c r="L245" s="91"/>
      <c r="M245" s="91"/>
      <c r="N245" s="91"/>
      <c r="O245" s="91"/>
      <c r="P245" s="91"/>
      <c r="Q245" s="91"/>
      <c r="R245" s="91"/>
      <c r="S245" s="91"/>
      <c r="T245" s="91"/>
      <c r="U245" s="91"/>
      <c r="V245" s="91"/>
      <c r="W245" s="91"/>
      <c r="X245" s="91"/>
      <c r="Y245" s="91"/>
      <c r="Z245" s="91"/>
      <c r="AA245" s="91"/>
      <c r="AB245" s="91"/>
      <c r="AC245" s="91"/>
      <c r="AD245" s="91"/>
      <c r="AE245" s="91"/>
      <c r="AF245" s="91"/>
      <c r="AG245" s="91"/>
      <c r="AH245" s="91"/>
      <c r="AI245" s="91"/>
    </row>
    <row r="246" spans="1:35" s="18" customFormat="1" ht="13.35" customHeight="1" x14ac:dyDescent="0.25">
      <c r="A246" s="91"/>
      <c r="B246" s="91"/>
      <c r="C246" s="91"/>
      <c r="D246" s="91"/>
      <c r="E246" s="91"/>
      <c r="F246" s="112"/>
      <c r="G246" s="112"/>
      <c r="H246" s="92"/>
      <c r="I246" s="91"/>
      <c r="J246" s="91"/>
      <c r="K246" s="91"/>
      <c r="L246" s="91"/>
      <c r="M246" s="91"/>
      <c r="N246" s="91"/>
      <c r="O246" s="91"/>
      <c r="P246" s="91"/>
      <c r="Q246" s="91"/>
      <c r="R246" s="91"/>
      <c r="S246" s="91"/>
      <c r="T246" s="91"/>
      <c r="U246" s="91"/>
      <c r="V246" s="91"/>
      <c r="W246" s="91"/>
      <c r="X246" s="91"/>
      <c r="Y246" s="91"/>
      <c r="Z246" s="91"/>
      <c r="AA246" s="91"/>
      <c r="AB246" s="91"/>
      <c r="AC246" s="91"/>
      <c r="AD246" s="91"/>
      <c r="AE246" s="91"/>
      <c r="AF246" s="91"/>
      <c r="AG246" s="91"/>
      <c r="AH246" s="91"/>
      <c r="AI246" s="91"/>
    </row>
    <row r="247" spans="1:35" s="18" customFormat="1" ht="13.35" customHeight="1" x14ac:dyDescent="0.25">
      <c r="A247" s="91"/>
      <c r="B247" s="91"/>
      <c r="C247" s="91"/>
      <c r="D247" s="91"/>
      <c r="E247" s="91"/>
      <c r="F247" s="112"/>
      <c r="G247" s="112"/>
      <c r="H247" s="92"/>
      <c r="I247" s="91"/>
      <c r="J247" s="91"/>
      <c r="K247" s="91"/>
      <c r="L247" s="91"/>
      <c r="M247" s="91"/>
      <c r="N247" s="91"/>
      <c r="O247" s="91"/>
      <c r="P247" s="91"/>
      <c r="Q247" s="91"/>
      <c r="R247" s="91"/>
      <c r="S247" s="91"/>
      <c r="T247" s="91"/>
      <c r="U247" s="91"/>
      <c r="V247" s="91"/>
      <c r="W247" s="91"/>
      <c r="X247" s="91"/>
      <c r="Y247" s="91"/>
      <c r="Z247" s="91"/>
      <c r="AA247" s="91"/>
      <c r="AB247" s="91"/>
      <c r="AC247" s="91"/>
      <c r="AD247" s="91"/>
      <c r="AE247" s="91"/>
      <c r="AF247" s="91"/>
      <c r="AG247" s="91"/>
      <c r="AH247" s="91"/>
      <c r="AI247" s="91"/>
    </row>
    <row r="248" spans="1:35" s="18" customFormat="1" ht="13.35" customHeight="1" x14ac:dyDescent="0.25">
      <c r="A248" s="91"/>
      <c r="B248" s="91"/>
      <c r="C248" s="91"/>
      <c r="D248" s="91"/>
      <c r="E248" s="91"/>
      <c r="F248" s="112"/>
      <c r="G248" s="112"/>
      <c r="H248" s="92"/>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row>
    <row r="249" spans="1:35" s="18" customFormat="1" ht="13.35" customHeight="1" x14ac:dyDescent="0.25">
      <c r="A249" s="91"/>
      <c r="B249" s="91"/>
      <c r="C249" s="91"/>
      <c r="D249" s="91"/>
      <c r="E249" s="91"/>
      <c r="F249" s="112"/>
      <c r="G249" s="112"/>
      <c r="H249" s="92"/>
      <c r="I249" s="91"/>
      <c r="J249" s="91"/>
      <c r="K249" s="91"/>
      <c r="L249" s="91"/>
      <c r="M249" s="91"/>
      <c r="N249" s="91"/>
      <c r="O249" s="91"/>
      <c r="P249" s="91"/>
      <c r="Q249" s="91"/>
      <c r="R249" s="91"/>
      <c r="S249" s="91"/>
      <c r="T249" s="91"/>
      <c r="U249" s="91"/>
      <c r="V249" s="91"/>
      <c r="W249" s="91"/>
      <c r="X249" s="91"/>
      <c r="Y249" s="91"/>
      <c r="Z249" s="91"/>
      <c r="AA249" s="91"/>
      <c r="AB249" s="91"/>
      <c r="AC249" s="91"/>
      <c r="AD249" s="91"/>
      <c r="AE249" s="91"/>
      <c r="AF249" s="91"/>
      <c r="AG249" s="91"/>
      <c r="AH249" s="91"/>
      <c r="AI249" s="91"/>
    </row>
    <row r="250" spans="1:35" s="18" customFormat="1" ht="13.35" customHeight="1" x14ac:dyDescent="0.25">
      <c r="A250" s="91"/>
      <c r="B250" s="91"/>
      <c r="C250" s="91"/>
      <c r="D250" s="91"/>
      <c r="E250" s="91"/>
      <c r="F250" s="112"/>
      <c r="G250" s="112"/>
      <c r="H250" s="92"/>
      <c r="I250" s="91"/>
      <c r="J250" s="91"/>
      <c r="K250" s="91"/>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row>
    <row r="251" spans="1:35" s="18" customFormat="1" ht="13.35" customHeight="1" x14ac:dyDescent="0.25">
      <c r="A251" s="91"/>
      <c r="B251" s="91"/>
      <c r="C251" s="91"/>
      <c r="D251" s="91"/>
      <c r="E251" s="91"/>
      <c r="F251" s="112"/>
      <c r="G251" s="112"/>
      <c r="H251" s="92"/>
      <c r="I251" s="91"/>
      <c r="J251" s="91"/>
      <c r="K251" s="91"/>
      <c r="L251" s="91"/>
      <c r="M251" s="91"/>
      <c r="N251" s="91"/>
      <c r="O251" s="91"/>
      <c r="P251" s="91"/>
      <c r="Q251" s="91"/>
      <c r="R251" s="91"/>
      <c r="S251" s="91"/>
      <c r="T251" s="91"/>
      <c r="U251" s="91"/>
      <c r="V251" s="91"/>
      <c r="W251" s="91"/>
      <c r="X251" s="91"/>
      <c r="Y251" s="91"/>
      <c r="Z251" s="91"/>
      <c r="AA251" s="91"/>
      <c r="AB251" s="91"/>
      <c r="AC251" s="91"/>
      <c r="AD251" s="91"/>
      <c r="AE251" s="91"/>
      <c r="AF251" s="91"/>
      <c r="AG251" s="91"/>
      <c r="AH251" s="91"/>
      <c r="AI251" s="91"/>
    </row>
    <row r="252" spans="1:35" s="18" customFormat="1" ht="13.35" customHeight="1" x14ac:dyDescent="0.25">
      <c r="A252" s="91"/>
      <c r="B252" s="91"/>
      <c r="C252" s="91"/>
      <c r="D252" s="91"/>
      <c r="E252" s="91"/>
      <c r="F252" s="112"/>
      <c r="G252" s="112"/>
      <c r="H252" s="92"/>
      <c r="I252" s="91"/>
      <c r="J252" s="91"/>
      <c r="K252" s="91"/>
      <c r="L252" s="91"/>
      <c r="M252" s="91"/>
      <c r="N252" s="91"/>
      <c r="O252" s="91"/>
      <c r="P252" s="91"/>
      <c r="Q252" s="91"/>
      <c r="R252" s="91"/>
      <c r="S252" s="91"/>
      <c r="T252" s="91"/>
      <c r="U252" s="91"/>
      <c r="V252" s="91"/>
      <c r="W252" s="91"/>
      <c r="X252" s="91"/>
      <c r="Y252" s="91"/>
      <c r="Z252" s="91"/>
      <c r="AA252" s="91"/>
      <c r="AB252" s="91"/>
      <c r="AC252" s="91"/>
      <c r="AD252" s="91"/>
      <c r="AE252" s="91"/>
      <c r="AF252" s="91"/>
      <c r="AG252" s="91"/>
      <c r="AH252" s="91"/>
      <c r="AI252" s="91"/>
    </row>
    <row r="253" spans="1:35" s="18" customFormat="1" ht="13.35" customHeight="1" x14ac:dyDescent="0.25">
      <c r="A253" s="91"/>
      <c r="B253" s="91"/>
      <c r="C253" s="91"/>
      <c r="D253" s="91"/>
      <c r="E253" s="91"/>
      <c r="F253" s="112"/>
      <c r="G253" s="112"/>
      <c r="H253" s="92"/>
      <c r="I253" s="91"/>
      <c r="J253" s="91"/>
      <c r="K253" s="91"/>
      <c r="L253" s="91"/>
      <c r="M253" s="91"/>
      <c r="N253" s="91"/>
      <c r="O253" s="91"/>
      <c r="P253" s="91"/>
      <c r="Q253" s="91"/>
      <c r="R253" s="91"/>
      <c r="S253" s="91"/>
      <c r="T253" s="91"/>
      <c r="U253" s="91"/>
      <c r="V253" s="91"/>
      <c r="W253" s="91"/>
      <c r="X253" s="91"/>
      <c r="Y253" s="91"/>
      <c r="Z253" s="91"/>
      <c r="AA253" s="91"/>
      <c r="AB253" s="91"/>
      <c r="AC253" s="91"/>
      <c r="AD253" s="91"/>
      <c r="AE253" s="91"/>
      <c r="AF253" s="91"/>
      <c r="AG253" s="91"/>
      <c r="AH253" s="91"/>
      <c r="AI253" s="91"/>
    </row>
    <row r="254" spans="1:35" s="18" customFormat="1" ht="13.35" customHeight="1" x14ac:dyDescent="0.25">
      <c r="A254" s="91"/>
      <c r="B254" s="91"/>
      <c r="C254" s="91"/>
      <c r="D254" s="91"/>
      <c r="E254" s="91"/>
      <c r="F254" s="112"/>
      <c r="G254" s="112"/>
      <c r="H254" s="92"/>
      <c r="I254" s="91"/>
      <c r="J254" s="91"/>
      <c r="K254" s="91"/>
      <c r="L254" s="91"/>
      <c r="M254" s="91"/>
      <c r="N254" s="91"/>
      <c r="O254" s="91"/>
      <c r="P254" s="91"/>
      <c r="Q254" s="91"/>
      <c r="R254" s="91"/>
      <c r="S254" s="91"/>
      <c r="T254" s="91"/>
      <c r="U254" s="91"/>
      <c r="V254" s="91"/>
      <c r="W254" s="91"/>
      <c r="X254" s="91"/>
      <c r="Y254" s="91"/>
      <c r="Z254" s="91"/>
      <c r="AA254" s="91"/>
      <c r="AB254" s="91"/>
      <c r="AC254" s="91"/>
      <c r="AD254" s="91"/>
      <c r="AE254" s="91"/>
      <c r="AF254" s="91"/>
      <c r="AG254" s="91"/>
      <c r="AH254" s="91"/>
      <c r="AI254" s="91"/>
    </row>
    <row r="255" spans="1:35" s="18" customFormat="1" ht="13.35" customHeight="1" x14ac:dyDescent="0.25">
      <c r="A255" s="91"/>
      <c r="B255" s="91"/>
      <c r="C255" s="91"/>
      <c r="D255" s="91"/>
      <c r="E255" s="91"/>
      <c r="F255" s="112"/>
      <c r="G255" s="112"/>
      <c r="H255" s="92"/>
      <c r="I255" s="91"/>
      <c r="J255" s="91"/>
      <c r="K255" s="91"/>
      <c r="L255" s="91"/>
      <c r="M255" s="91"/>
      <c r="N255" s="91"/>
      <c r="O255" s="91"/>
      <c r="P255" s="91"/>
      <c r="Q255" s="91"/>
      <c r="R255" s="91"/>
      <c r="S255" s="91"/>
      <c r="T255" s="91"/>
      <c r="U255" s="91"/>
      <c r="V255" s="91"/>
      <c r="W255" s="91"/>
      <c r="X255" s="91"/>
      <c r="Y255" s="91"/>
      <c r="Z255" s="91"/>
      <c r="AA255" s="91"/>
      <c r="AB255" s="91"/>
      <c r="AC255" s="91"/>
      <c r="AD255" s="91"/>
      <c r="AE255" s="91"/>
      <c r="AF255" s="91"/>
      <c r="AG255" s="91"/>
      <c r="AH255" s="91"/>
      <c r="AI255" s="91"/>
    </row>
    <row r="256" spans="1:35" s="18" customFormat="1" ht="13.35" customHeight="1" x14ac:dyDescent="0.25">
      <c r="A256" s="91"/>
      <c r="B256" s="91"/>
      <c r="C256" s="91"/>
      <c r="D256" s="91"/>
      <c r="E256" s="91"/>
      <c r="F256" s="112"/>
      <c r="G256" s="112"/>
      <c r="H256" s="92"/>
      <c r="I256" s="91"/>
      <c r="J256" s="91"/>
      <c r="K256" s="91"/>
      <c r="L256" s="91"/>
      <c r="M256" s="91"/>
      <c r="N256" s="91"/>
      <c r="O256" s="91"/>
      <c r="P256" s="91"/>
      <c r="Q256" s="91"/>
      <c r="R256" s="91"/>
      <c r="S256" s="91"/>
      <c r="T256" s="91"/>
      <c r="U256" s="91"/>
      <c r="V256" s="91"/>
      <c r="W256" s="91"/>
      <c r="X256" s="91"/>
      <c r="Y256" s="91"/>
      <c r="Z256" s="91"/>
      <c r="AA256" s="91"/>
      <c r="AB256" s="91"/>
      <c r="AC256" s="91"/>
      <c r="AD256" s="91"/>
      <c r="AE256" s="91"/>
      <c r="AF256" s="91"/>
      <c r="AG256" s="91"/>
      <c r="AH256" s="91"/>
      <c r="AI256" s="91"/>
    </row>
    <row r="257" spans="1:35" s="18" customFormat="1" ht="13.35" customHeight="1" x14ac:dyDescent="0.25">
      <c r="A257" s="91"/>
      <c r="B257" s="91"/>
      <c r="C257" s="91"/>
      <c r="D257" s="91"/>
      <c r="E257" s="91"/>
      <c r="F257" s="112"/>
      <c r="G257" s="112"/>
      <c r="H257" s="92"/>
      <c r="I257" s="91"/>
      <c r="J257" s="91"/>
      <c r="K257" s="91"/>
      <c r="L257" s="91"/>
      <c r="M257" s="91"/>
      <c r="N257" s="91"/>
      <c r="O257" s="91"/>
      <c r="P257" s="91"/>
      <c r="Q257" s="91"/>
      <c r="R257" s="91"/>
      <c r="S257" s="91"/>
      <c r="T257" s="91"/>
      <c r="U257" s="91"/>
      <c r="V257" s="91"/>
      <c r="W257" s="91"/>
      <c r="X257" s="91"/>
      <c r="Y257" s="91"/>
      <c r="Z257" s="91"/>
      <c r="AA257" s="91"/>
      <c r="AB257" s="91"/>
      <c r="AC257" s="91"/>
      <c r="AD257" s="91"/>
      <c r="AE257" s="91"/>
      <c r="AF257" s="91"/>
      <c r="AG257" s="91"/>
      <c r="AH257" s="91"/>
      <c r="AI257" s="91"/>
    </row>
    <row r="258" spans="1:35" s="18" customFormat="1" ht="13.35" customHeight="1" x14ac:dyDescent="0.25">
      <c r="A258" s="91"/>
      <c r="B258" s="91"/>
      <c r="C258" s="91"/>
      <c r="D258" s="91"/>
      <c r="E258" s="91"/>
      <c r="F258" s="112"/>
      <c r="G258" s="112"/>
      <c r="H258" s="92"/>
      <c r="I258" s="91"/>
      <c r="J258" s="91"/>
      <c r="K258" s="91"/>
      <c r="L258" s="91"/>
      <c r="M258" s="91"/>
      <c r="N258" s="91"/>
      <c r="O258" s="91"/>
      <c r="P258" s="91"/>
      <c r="Q258" s="91"/>
      <c r="R258" s="91"/>
      <c r="S258" s="91"/>
      <c r="T258" s="91"/>
      <c r="U258" s="91"/>
      <c r="V258" s="91"/>
      <c r="W258" s="91"/>
      <c r="X258" s="91"/>
      <c r="Y258" s="91"/>
      <c r="Z258" s="91"/>
      <c r="AA258" s="91"/>
      <c r="AB258" s="91"/>
      <c r="AC258" s="91"/>
      <c r="AD258" s="91"/>
      <c r="AE258" s="91"/>
      <c r="AF258" s="91"/>
      <c r="AG258" s="91"/>
      <c r="AH258" s="91"/>
      <c r="AI258" s="91"/>
    </row>
    <row r="259" spans="1:35" s="18" customFormat="1" ht="13.35" customHeight="1" x14ac:dyDescent="0.25">
      <c r="A259" s="91"/>
      <c r="B259" s="91"/>
      <c r="C259" s="91"/>
      <c r="D259" s="91"/>
      <c r="E259" s="91"/>
      <c r="F259" s="112"/>
      <c r="G259" s="112"/>
      <c r="H259" s="92"/>
      <c r="I259" s="91"/>
      <c r="J259" s="91"/>
      <c r="K259" s="91"/>
      <c r="L259" s="91"/>
      <c r="M259" s="91"/>
      <c r="N259" s="91"/>
      <c r="O259" s="91"/>
      <c r="P259" s="91"/>
      <c r="Q259" s="91"/>
      <c r="R259" s="91"/>
      <c r="S259" s="91"/>
      <c r="T259" s="91"/>
      <c r="U259" s="91"/>
      <c r="V259" s="91"/>
      <c r="W259" s="91"/>
      <c r="X259" s="91"/>
      <c r="Y259" s="91"/>
      <c r="Z259" s="91"/>
      <c r="AA259" s="91"/>
      <c r="AB259" s="91"/>
      <c r="AC259" s="91"/>
      <c r="AD259" s="91"/>
      <c r="AE259" s="91"/>
      <c r="AF259" s="91"/>
      <c r="AG259" s="91"/>
      <c r="AH259" s="91"/>
      <c r="AI259" s="91"/>
    </row>
    <row r="260" spans="1:35" s="18" customFormat="1" ht="13.35" customHeight="1" x14ac:dyDescent="0.25">
      <c r="A260" s="91"/>
      <c r="B260" s="91"/>
      <c r="C260" s="91"/>
      <c r="D260" s="91"/>
      <c r="E260" s="91"/>
      <c r="F260" s="112"/>
      <c r="G260" s="112"/>
      <c r="H260" s="92"/>
      <c r="I260" s="91"/>
      <c r="J260" s="91"/>
      <c r="K260" s="91"/>
      <c r="L260" s="91"/>
      <c r="M260" s="91"/>
      <c r="N260" s="91"/>
      <c r="O260" s="91"/>
      <c r="P260" s="91"/>
      <c r="Q260" s="91"/>
      <c r="R260" s="91"/>
      <c r="S260" s="91"/>
      <c r="T260" s="91"/>
      <c r="U260" s="91"/>
      <c r="V260" s="91"/>
      <c r="W260" s="91"/>
      <c r="X260" s="91"/>
      <c r="Y260" s="91"/>
      <c r="Z260" s="91"/>
      <c r="AA260" s="91"/>
      <c r="AB260" s="91"/>
      <c r="AC260" s="91"/>
      <c r="AD260" s="91"/>
      <c r="AE260" s="91"/>
      <c r="AF260" s="91"/>
      <c r="AG260" s="91"/>
      <c r="AH260" s="91"/>
      <c r="AI260" s="91"/>
    </row>
    <row r="261" spans="1:35" s="18" customFormat="1" ht="13.35" customHeight="1" x14ac:dyDescent="0.25">
      <c r="A261" s="91"/>
      <c r="B261" s="91"/>
      <c r="C261" s="91"/>
      <c r="D261" s="91"/>
      <c r="E261" s="91"/>
      <c r="F261" s="112"/>
      <c r="G261" s="112"/>
      <c r="H261" s="92"/>
      <c r="I261" s="91"/>
      <c r="J261" s="91"/>
      <c r="K261" s="91"/>
      <c r="L261" s="91"/>
      <c r="M261" s="91"/>
      <c r="N261" s="91"/>
      <c r="O261" s="91"/>
      <c r="P261" s="91"/>
      <c r="Q261" s="91"/>
      <c r="R261" s="91"/>
      <c r="S261" s="91"/>
      <c r="T261" s="91"/>
      <c r="U261" s="91"/>
      <c r="V261" s="91"/>
      <c r="W261" s="91"/>
      <c r="X261" s="91"/>
      <c r="Y261" s="91"/>
      <c r="Z261" s="91"/>
      <c r="AA261" s="91"/>
      <c r="AB261" s="91"/>
      <c r="AC261" s="91"/>
      <c r="AD261" s="91"/>
      <c r="AE261" s="91"/>
      <c r="AF261" s="91"/>
      <c r="AG261" s="91"/>
      <c r="AH261" s="91"/>
      <c r="AI261" s="91"/>
    </row>
    <row r="262" spans="1:35" s="18" customFormat="1" ht="13.35" customHeight="1" x14ac:dyDescent="0.25">
      <c r="A262" s="91"/>
      <c r="B262" s="91"/>
      <c r="C262" s="91"/>
      <c r="D262" s="91"/>
      <c r="E262" s="91"/>
      <c r="F262" s="112"/>
      <c r="G262" s="112"/>
      <c r="H262" s="92"/>
      <c r="I262" s="91"/>
      <c r="J262" s="91"/>
      <c r="K262" s="91"/>
      <c r="L262" s="91"/>
      <c r="M262" s="91"/>
      <c r="N262" s="91"/>
      <c r="O262" s="91"/>
      <c r="P262" s="91"/>
      <c r="Q262" s="91"/>
      <c r="R262" s="91"/>
      <c r="S262" s="91"/>
      <c r="T262" s="91"/>
      <c r="U262" s="91"/>
      <c r="V262" s="91"/>
      <c r="W262" s="91"/>
      <c r="X262" s="91"/>
      <c r="Y262" s="91"/>
      <c r="Z262" s="91"/>
      <c r="AA262" s="91"/>
      <c r="AB262" s="91"/>
      <c r="AC262" s="91"/>
      <c r="AD262" s="91"/>
      <c r="AE262" s="91"/>
      <c r="AF262" s="91"/>
      <c r="AG262" s="91"/>
      <c r="AH262" s="91"/>
      <c r="AI262" s="91"/>
    </row>
    <row r="263" spans="1:35" s="18" customFormat="1" ht="13.35" customHeight="1" x14ac:dyDescent="0.25">
      <c r="A263" s="9"/>
      <c r="B263" s="9"/>
      <c r="C263" s="9"/>
      <c r="D263" s="91"/>
      <c r="E263" s="91"/>
      <c r="F263" s="112"/>
      <c r="G263" s="9"/>
      <c r="H263" s="9"/>
      <c r="I263" s="91"/>
      <c r="J263" s="91"/>
      <c r="K263" s="91"/>
      <c r="L263" s="91"/>
      <c r="M263" s="91"/>
      <c r="N263" s="91"/>
      <c r="O263" s="91"/>
      <c r="P263" s="91"/>
      <c r="Q263" s="91"/>
      <c r="R263" s="91"/>
      <c r="S263" s="91"/>
      <c r="T263" s="91"/>
      <c r="U263" s="91"/>
      <c r="V263" s="91"/>
      <c r="W263" s="91"/>
      <c r="X263" s="91"/>
      <c r="Y263" s="91"/>
      <c r="Z263" s="91"/>
      <c r="AA263" s="91"/>
      <c r="AB263" s="91"/>
      <c r="AC263" s="91"/>
      <c r="AD263" s="91"/>
      <c r="AE263" s="91"/>
      <c r="AF263" s="91"/>
      <c r="AG263" s="91"/>
      <c r="AH263" s="91"/>
      <c r="AI263" s="91"/>
    </row>
    <row r="264" spans="1:35" s="18" customFormat="1" ht="13.35" customHeight="1" x14ac:dyDescent="0.2">
      <c r="A264" s="9"/>
      <c r="B264" s="9"/>
      <c r="C264" s="9"/>
      <c r="D264" s="9"/>
      <c r="E264" s="9"/>
      <c r="F264" s="9"/>
      <c r="G264" s="9"/>
      <c r="H264" s="9"/>
      <c r="I264" s="91"/>
      <c r="J264" s="91"/>
      <c r="K264" s="91"/>
      <c r="L264" s="91"/>
      <c r="M264" s="91"/>
      <c r="N264" s="91"/>
      <c r="O264" s="91"/>
      <c r="P264" s="91"/>
      <c r="Q264" s="91"/>
      <c r="R264" s="91"/>
      <c r="S264" s="91"/>
      <c r="T264" s="91"/>
      <c r="U264" s="91"/>
      <c r="V264" s="91"/>
      <c r="W264" s="91"/>
      <c r="X264" s="91"/>
      <c r="Y264" s="91"/>
      <c r="Z264" s="91"/>
      <c r="AA264" s="91"/>
      <c r="AB264" s="91"/>
      <c r="AC264" s="91"/>
      <c r="AD264" s="91"/>
      <c r="AE264" s="91"/>
      <c r="AF264" s="91"/>
      <c r="AG264" s="91"/>
      <c r="AH264" s="91"/>
      <c r="AI264" s="91"/>
    </row>
    <row r="265" spans="1:35" s="18" customFormat="1" ht="13.35" customHeight="1" x14ac:dyDescent="0.2">
      <c r="A265" s="9"/>
      <c r="B265" s="9"/>
      <c r="C265" s="9"/>
      <c r="D265" s="9"/>
      <c r="E265" s="9"/>
      <c r="F265" s="9"/>
      <c r="G265" s="9"/>
      <c r="H265" s="9"/>
      <c r="I265" s="91"/>
      <c r="J265" s="91"/>
      <c r="K265" s="91"/>
      <c r="L265" s="91"/>
      <c r="M265" s="91"/>
      <c r="N265" s="91"/>
      <c r="O265" s="91"/>
      <c r="P265" s="91"/>
      <c r="Q265" s="91"/>
      <c r="R265" s="91"/>
      <c r="S265" s="91"/>
      <c r="T265" s="91"/>
      <c r="U265" s="91"/>
      <c r="V265" s="91"/>
      <c r="W265" s="91"/>
      <c r="X265" s="91"/>
      <c r="Y265" s="91"/>
      <c r="Z265" s="91"/>
      <c r="AA265" s="91"/>
      <c r="AB265" s="91"/>
      <c r="AC265" s="91"/>
      <c r="AD265" s="91"/>
      <c r="AE265" s="91"/>
      <c r="AF265" s="91"/>
      <c r="AG265" s="91"/>
      <c r="AH265" s="91"/>
      <c r="AI265" s="91"/>
    </row>
    <row r="266" spans="1:35" s="18" customFormat="1" ht="13.35" customHeight="1" x14ac:dyDescent="0.2">
      <c r="A266" s="9"/>
      <c r="B266" s="9"/>
      <c r="C266" s="9"/>
      <c r="D266" s="9"/>
      <c r="E266" s="9"/>
      <c r="F266" s="9"/>
      <c r="G266" s="9"/>
      <c r="H266" s="9"/>
      <c r="I266" s="91"/>
      <c r="J266" s="91"/>
      <c r="K266" s="91"/>
      <c r="L266" s="91"/>
      <c r="M266" s="91"/>
      <c r="N266" s="91"/>
      <c r="O266" s="91"/>
      <c r="P266" s="91"/>
      <c r="Q266" s="91"/>
      <c r="R266" s="91"/>
      <c r="S266" s="91"/>
      <c r="T266" s="91"/>
      <c r="U266" s="91"/>
      <c r="V266" s="91"/>
      <c r="W266" s="91"/>
      <c r="X266" s="91"/>
      <c r="Y266" s="91"/>
      <c r="Z266" s="91"/>
      <c r="AA266" s="91"/>
      <c r="AB266" s="91"/>
      <c r="AC266" s="91"/>
      <c r="AD266" s="91"/>
      <c r="AE266" s="91"/>
      <c r="AF266" s="91"/>
      <c r="AG266" s="91"/>
      <c r="AH266" s="91"/>
      <c r="AI266" s="91"/>
    </row>
    <row r="267" spans="1:35" s="18" customFormat="1" ht="13.35" customHeight="1" x14ac:dyDescent="0.2">
      <c r="A267" s="9"/>
      <c r="B267" s="9"/>
      <c r="C267" s="9"/>
      <c r="D267" s="9"/>
      <c r="E267" s="9"/>
      <c r="F267" s="9"/>
      <c r="G267" s="9"/>
      <c r="H267" s="9"/>
      <c r="I267" s="91"/>
      <c r="J267" s="91"/>
      <c r="K267" s="91"/>
      <c r="L267" s="91"/>
      <c r="M267" s="91"/>
      <c r="N267" s="91"/>
      <c r="O267" s="91"/>
      <c r="P267" s="91"/>
      <c r="Q267" s="91"/>
      <c r="R267" s="91"/>
      <c r="S267" s="91"/>
      <c r="T267" s="91"/>
      <c r="U267" s="91"/>
      <c r="V267" s="91"/>
      <c r="W267" s="91"/>
      <c r="X267" s="91"/>
      <c r="Y267" s="91"/>
      <c r="Z267" s="91"/>
      <c r="AA267" s="91"/>
      <c r="AB267" s="91"/>
      <c r="AC267" s="91"/>
      <c r="AD267" s="91"/>
      <c r="AE267" s="91"/>
      <c r="AF267" s="91"/>
      <c r="AG267" s="91"/>
      <c r="AH267" s="91"/>
      <c r="AI267" s="91"/>
    </row>
    <row r="268" spans="1:35" s="18" customFormat="1" ht="13.35" customHeight="1" x14ac:dyDescent="0.2">
      <c r="A268" s="9"/>
      <c r="B268" s="9"/>
      <c r="C268" s="9"/>
      <c r="D268" s="9"/>
      <c r="E268" s="9"/>
      <c r="F268" s="9"/>
      <c r="G268" s="9"/>
      <c r="H268" s="9"/>
      <c r="I268" s="91"/>
      <c r="J268" s="91"/>
      <c r="K268" s="91"/>
      <c r="L268" s="91"/>
      <c r="M268" s="91"/>
      <c r="N268" s="91"/>
      <c r="O268" s="91"/>
      <c r="P268" s="91"/>
      <c r="Q268" s="91"/>
      <c r="R268" s="91"/>
      <c r="S268" s="91"/>
      <c r="T268" s="91"/>
      <c r="U268" s="91"/>
      <c r="V268" s="91"/>
      <c r="W268" s="91"/>
      <c r="X268" s="91"/>
      <c r="Y268" s="91"/>
      <c r="Z268" s="91"/>
      <c r="AA268" s="91"/>
      <c r="AB268" s="91"/>
      <c r="AC268" s="91"/>
      <c r="AD268" s="91"/>
      <c r="AE268" s="91"/>
      <c r="AF268" s="91"/>
      <c r="AG268" s="91"/>
      <c r="AH268" s="91"/>
      <c r="AI268" s="91"/>
    </row>
    <row r="269" spans="1:35" s="18" customFormat="1" ht="13.35" customHeight="1" x14ac:dyDescent="0.2">
      <c r="A269" s="9"/>
      <c r="B269" s="9"/>
      <c r="C269" s="9"/>
      <c r="D269" s="9"/>
      <c r="E269" s="9"/>
      <c r="F269" s="9"/>
      <c r="G269" s="9"/>
      <c r="H269" s="9"/>
      <c r="I269" s="91"/>
      <c r="J269" s="91"/>
      <c r="K269" s="91"/>
      <c r="L269" s="91"/>
      <c r="M269" s="91"/>
      <c r="N269" s="91"/>
      <c r="O269" s="91"/>
      <c r="P269" s="91"/>
      <c r="Q269" s="91"/>
      <c r="R269" s="91"/>
      <c r="S269" s="91"/>
      <c r="T269" s="91"/>
      <c r="U269" s="91"/>
      <c r="V269" s="91"/>
      <c r="W269" s="91"/>
      <c r="X269" s="91"/>
      <c r="Y269" s="91"/>
      <c r="Z269" s="91"/>
      <c r="AA269" s="91"/>
      <c r="AB269" s="91"/>
      <c r="AC269" s="91"/>
      <c r="AD269" s="91"/>
      <c r="AE269" s="91"/>
      <c r="AF269" s="91"/>
      <c r="AG269" s="91"/>
      <c r="AH269" s="91"/>
      <c r="AI269" s="91"/>
    </row>
    <row r="270" spans="1:35" s="18" customFormat="1" ht="13.35" customHeight="1" x14ac:dyDescent="0.2">
      <c r="A270" s="9"/>
      <c r="B270" s="9"/>
      <c r="C270" s="9"/>
      <c r="D270" s="9"/>
      <c r="E270" s="9"/>
      <c r="F270" s="9"/>
      <c r="G270" s="9"/>
      <c r="H270" s="9"/>
      <c r="I270" s="91"/>
      <c r="J270" s="91"/>
      <c r="K270" s="91"/>
      <c r="L270" s="91"/>
      <c r="M270" s="91"/>
      <c r="N270" s="91"/>
      <c r="O270" s="91"/>
      <c r="P270" s="91"/>
      <c r="Q270" s="91"/>
      <c r="R270" s="91"/>
      <c r="S270" s="91"/>
      <c r="T270" s="91"/>
      <c r="U270" s="91"/>
      <c r="V270" s="91"/>
      <c r="W270" s="91"/>
      <c r="X270" s="91"/>
      <c r="Y270" s="91"/>
      <c r="Z270" s="91"/>
      <c r="AA270" s="91"/>
      <c r="AB270" s="91"/>
      <c r="AC270" s="91"/>
      <c r="AD270" s="91"/>
      <c r="AE270" s="91"/>
      <c r="AF270" s="91"/>
      <c r="AG270" s="91"/>
      <c r="AH270" s="91"/>
      <c r="AI270" s="91"/>
    </row>
    <row r="271" spans="1:35" s="18" customFormat="1" ht="13.35" customHeight="1" x14ac:dyDescent="0.2">
      <c r="A271" s="9"/>
      <c r="B271" s="9"/>
      <c r="C271" s="9"/>
      <c r="D271" s="9"/>
      <c r="E271" s="9"/>
      <c r="F271" s="9"/>
      <c r="G271" s="9"/>
      <c r="H271" s="9"/>
      <c r="I271" s="91"/>
      <c r="J271" s="91"/>
      <c r="K271" s="91"/>
      <c r="L271" s="91"/>
      <c r="M271" s="91"/>
      <c r="N271" s="91"/>
      <c r="O271" s="91"/>
      <c r="P271" s="91"/>
      <c r="Q271" s="91"/>
      <c r="R271" s="91"/>
      <c r="S271" s="91"/>
      <c r="T271" s="91"/>
      <c r="U271" s="91"/>
      <c r="V271" s="91"/>
      <c r="W271" s="91"/>
      <c r="X271" s="91"/>
      <c r="Y271" s="91"/>
      <c r="Z271" s="91"/>
      <c r="AA271" s="91"/>
      <c r="AB271" s="91"/>
      <c r="AC271" s="91"/>
      <c r="AD271" s="91"/>
      <c r="AE271" s="91"/>
      <c r="AF271" s="91"/>
      <c r="AG271" s="91"/>
      <c r="AH271" s="91"/>
      <c r="AI271" s="91"/>
    </row>
    <row r="272" spans="1:35" s="18" customFormat="1" ht="13.35" customHeight="1" x14ac:dyDescent="0.2">
      <c r="A272" s="9"/>
      <c r="B272" s="9"/>
      <c r="C272" s="9"/>
      <c r="D272" s="9"/>
      <c r="E272" s="9"/>
      <c r="F272" s="9"/>
      <c r="G272" s="9"/>
      <c r="H272" s="9"/>
      <c r="I272" s="91"/>
      <c r="J272" s="91"/>
      <c r="K272" s="91"/>
      <c r="L272" s="91"/>
      <c r="M272" s="91"/>
      <c r="N272" s="91"/>
      <c r="O272" s="91"/>
      <c r="P272" s="91"/>
      <c r="Q272" s="91"/>
      <c r="R272" s="91"/>
      <c r="S272" s="91"/>
      <c r="T272" s="91"/>
      <c r="U272" s="91"/>
      <c r="V272" s="91"/>
      <c r="W272" s="91"/>
      <c r="X272" s="91"/>
      <c r="Y272" s="91"/>
      <c r="Z272" s="91"/>
      <c r="AA272" s="91"/>
      <c r="AB272" s="91"/>
      <c r="AC272" s="91"/>
      <c r="AD272" s="91"/>
      <c r="AE272" s="91"/>
      <c r="AF272" s="91"/>
      <c r="AG272" s="91"/>
      <c r="AH272" s="91"/>
      <c r="AI272" s="91"/>
    </row>
    <row r="273" spans="1:35" s="18" customFormat="1" ht="13.35" customHeight="1" x14ac:dyDescent="0.2">
      <c r="A273" s="9"/>
      <c r="B273" s="9"/>
      <c r="C273" s="9"/>
      <c r="D273" s="9"/>
      <c r="E273" s="9"/>
      <c r="F273" s="9"/>
      <c r="G273" s="9"/>
      <c r="H273" s="9"/>
      <c r="I273" s="91"/>
      <c r="J273" s="91"/>
      <c r="K273" s="91"/>
      <c r="L273" s="91"/>
      <c r="M273" s="91"/>
      <c r="N273" s="91"/>
      <c r="O273" s="91"/>
      <c r="P273" s="91"/>
      <c r="Q273" s="91"/>
      <c r="R273" s="91"/>
      <c r="S273" s="91"/>
      <c r="T273" s="91"/>
      <c r="U273" s="91"/>
      <c r="V273" s="91"/>
      <c r="W273" s="91"/>
      <c r="X273" s="91"/>
      <c r="Y273" s="91"/>
      <c r="Z273" s="91"/>
      <c r="AA273" s="91"/>
      <c r="AB273" s="91"/>
      <c r="AC273" s="91"/>
      <c r="AD273" s="91"/>
      <c r="AE273" s="91"/>
      <c r="AF273" s="91"/>
      <c r="AG273" s="91"/>
      <c r="AH273" s="91"/>
      <c r="AI273" s="91"/>
    </row>
    <row r="274" spans="1:35" s="18" customFormat="1" ht="13.35" customHeight="1" x14ac:dyDescent="0.2">
      <c r="A274" s="9"/>
      <c r="B274" s="9"/>
      <c r="C274" s="9"/>
      <c r="D274" s="9"/>
      <c r="E274" s="9"/>
      <c r="F274" s="9"/>
      <c r="G274" s="9"/>
      <c r="H274" s="9"/>
      <c r="I274" s="91"/>
      <c r="J274" s="91"/>
      <c r="K274" s="91"/>
      <c r="L274" s="91"/>
      <c r="M274" s="91"/>
      <c r="N274" s="91"/>
      <c r="O274" s="91"/>
      <c r="P274" s="91"/>
      <c r="Q274" s="91"/>
      <c r="R274" s="91"/>
      <c r="S274" s="91"/>
      <c r="T274" s="91"/>
      <c r="U274" s="91"/>
      <c r="V274" s="91"/>
      <c r="W274" s="91"/>
      <c r="X274" s="91"/>
      <c r="Y274" s="91"/>
      <c r="Z274" s="91"/>
      <c r="AA274" s="91"/>
      <c r="AB274" s="91"/>
      <c r="AC274" s="91"/>
      <c r="AD274" s="91"/>
      <c r="AE274" s="91"/>
      <c r="AF274" s="91"/>
      <c r="AG274" s="91"/>
      <c r="AH274" s="91"/>
      <c r="AI274" s="91"/>
    </row>
    <row r="275" spans="1:35" s="18" customFormat="1" ht="13.35" customHeight="1" x14ac:dyDescent="0.2">
      <c r="A275" s="9"/>
      <c r="B275" s="9"/>
      <c r="C275" s="9"/>
      <c r="D275" s="9"/>
      <c r="E275" s="9"/>
      <c r="F275" s="9"/>
      <c r="G275" s="9"/>
      <c r="H275" s="9"/>
      <c r="I275" s="91"/>
      <c r="J275" s="91"/>
      <c r="K275" s="91"/>
      <c r="L275" s="91"/>
      <c r="M275" s="91"/>
      <c r="N275" s="91"/>
      <c r="O275" s="91"/>
      <c r="P275" s="91"/>
      <c r="Q275" s="91"/>
      <c r="R275" s="91"/>
      <c r="S275" s="91"/>
      <c r="T275" s="91"/>
      <c r="U275" s="91"/>
      <c r="V275" s="91"/>
      <c r="W275" s="91"/>
      <c r="X275" s="91"/>
      <c r="Y275" s="91"/>
      <c r="Z275" s="91"/>
      <c r="AA275" s="91"/>
      <c r="AB275" s="91"/>
      <c r="AC275" s="91"/>
      <c r="AD275" s="91"/>
      <c r="AE275" s="91"/>
      <c r="AF275" s="91"/>
      <c r="AG275" s="91"/>
      <c r="AH275" s="91"/>
      <c r="AI275" s="91"/>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17:I17"/>
    <mergeCell ref="A1:I1"/>
    <mergeCell ref="A9:F13"/>
    <mergeCell ref="H9:I9"/>
    <mergeCell ref="G10:H10"/>
    <mergeCell ref="A14:I15"/>
    <mergeCell ref="F39:G39"/>
    <mergeCell ref="H39:I39"/>
    <mergeCell ref="E18:F18"/>
    <mergeCell ref="E19:F19"/>
    <mergeCell ref="A22:D22"/>
    <mergeCell ref="F22:I22"/>
    <mergeCell ref="F31:H32"/>
    <mergeCell ref="F33:F34"/>
    <mergeCell ref="G33:G34"/>
    <mergeCell ref="H33:H34"/>
    <mergeCell ref="F35:I36"/>
    <mergeCell ref="F37:G37"/>
    <mergeCell ref="H37:I37"/>
    <mergeCell ref="F38:G38"/>
    <mergeCell ref="H38:I38"/>
    <mergeCell ref="A53:I54"/>
    <mergeCell ref="F40:G40"/>
    <mergeCell ref="H40:I40"/>
    <mergeCell ref="F41:G41"/>
    <mergeCell ref="H41:I41"/>
    <mergeCell ref="F42:G42"/>
    <mergeCell ref="H42:I42"/>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dimension ref="A1:AI1087"/>
  <sheetViews>
    <sheetView topLeftCell="A6" zoomScale="75" zoomScaleNormal="75" zoomScalePageLayoutView="75" workbookViewId="0">
      <selection activeCell="B34" sqref="B34:B40"/>
    </sheetView>
  </sheetViews>
  <sheetFormatPr defaultRowHeight="15" x14ac:dyDescent="0.2"/>
  <cols>
    <col min="1" max="1" width="18.28515625" style="9" customWidth="1"/>
    <col min="2" max="2" width="20"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89" customFormat="1" ht="20.25" customHeight="1" x14ac:dyDescent="0.2">
      <c r="A1" s="281" t="s">
        <v>17</v>
      </c>
      <c r="B1" s="281"/>
      <c r="C1" s="281"/>
      <c r="D1" s="281"/>
      <c r="E1" s="281"/>
      <c r="F1" s="281"/>
      <c r="G1" s="281"/>
      <c r="H1" s="281"/>
      <c r="I1" s="281"/>
      <c r="J1" s="4"/>
      <c r="K1" s="86"/>
      <c r="L1" s="87"/>
      <c r="M1" s="87"/>
      <c r="N1" s="87"/>
      <c r="O1" s="87"/>
      <c r="P1" s="88"/>
      <c r="Q1" s="88"/>
      <c r="R1" s="88"/>
      <c r="S1" s="88"/>
      <c r="T1" s="88"/>
      <c r="U1" s="88"/>
      <c r="V1" s="88"/>
      <c r="W1" s="88"/>
      <c r="X1" s="88"/>
      <c r="Y1" s="88"/>
      <c r="Z1" s="88"/>
      <c r="AA1" s="88"/>
      <c r="AB1" s="88"/>
      <c r="AC1" s="88"/>
      <c r="AD1" s="88"/>
      <c r="AE1" s="88"/>
      <c r="AF1" s="88"/>
      <c r="AG1" s="88"/>
      <c r="AH1" s="88"/>
      <c r="AI1" s="88"/>
    </row>
    <row r="2" spans="1:35" ht="11.25" customHeight="1" thickBot="1" x14ac:dyDescent="0.3">
      <c r="A2" s="5"/>
      <c r="B2" s="5"/>
      <c r="C2" s="5"/>
      <c r="D2" s="5"/>
      <c r="E2" s="5"/>
      <c r="F2" s="6"/>
      <c r="G2" s="6"/>
      <c r="H2" s="7"/>
      <c r="I2" s="7"/>
      <c r="J2" s="7"/>
      <c r="K2" s="90"/>
      <c r="L2" s="91"/>
      <c r="M2" s="91"/>
      <c r="N2" s="91"/>
      <c r="O2" s="91"/>
      <c r="P2" s="92"/>
      <c r="Q2" s="92"/>
      <c r="R2" s="92"/>
      <c r="S2" s="92"/>
      <c r="T2" s="92"/>
      <c r="U2" s="92"/>
      <c r="V2" s="92"/>
      <c r="W2" s="92"/>
      <c r="X2" s="92"/>
      <c r="Y2" s="92"/>
      <c r="Z2" s="92"/>
      <c r="AA2" s="92"/>
      <c r="AB2" s="92"/>
      <c r="AC2" s="92"/>
      <c r="AD2" s="92"/>
      <c r="AE2" s="92"/>
      <c r="AF2" s="92"/>
      <c r="AG2" s="92"/>
      <c r="AH2" s="92"/>
      <c r="AI2" s="92"/>
    </row>
    <row r="3" spans="1:35" ht="24" customHeight="1" thickBot="1" x14ac:dyDescent="0.35">
      <c r="A3" s="157" t="s">
        <v>0</v>
      </c>
      <c r="B3" s="158" t="str">
        <f>IF(ISBLANK(DATA!C3), "", DATA!C3)</f>
        <v>North Valley Reservoir Improvements</v>
      </c>
      <c r="C3" s="121"/>
      <c r="D3" s="159"/>
      <c r="E3" s="159"/>
      <c r="F3" s="160"/>
      <c r="G3" s="161" t="s">
        <v>13</v>
      </c>
      <c r="H3" s="162"/>
      <c r="I3" s="163" t="s">
        <v>18</v>
      </c>
      <c r="L3" s="91"/>
      <c r="M3" s="91"/>
      <c r="N3" s="91"/>
      <c r="O3" s="91"/>
      <c r="P3" s="92"/>
      <c r="Q3" s="92"/>
      <c r="R3" s="92"/>
      <c r="S3" s="92"/>
      <c r="T3" s="92"/>
      <c r="U3" s="92"/>
      <c r="V3" s="92"/>
      <c r="W3" s="92"/>
      <c r="X3" s="92"/>
      <c r="Y3" s="92"/>
      <c r="Z3" s="92"/>
      <c r="AA3" s="92"/>
      <c r="AB3" s="92"/>
      <c r="AC3" s="92"/>
      <c r="AD3" s="92"/>
      <c r="AE3" s="92"/>
      <c r="AF3" s="92"/>
      <c r="AG3" s="92"/>
      <c r="AH3" s="92"/>
      <c r="AI3" s="92"/>
    </row>
    <row r="4" spans="1:35" ht="21.75" customHeight="1" thickBot="1" x14ac:dyDescent="0.35">
      <c r="A4" s="164" t="s">
        <v>4</v>
      </c>
      <c r="B4" s="120">
        <f>IF(ISBLANK(DATA!C4), "", DATA!C4)</f>
        <v>7587</v>
      </c>
      <c r="C4" s="121"/>
      <c r="D4" s="117"/>
      <c r="E4" s="117"/>
      <c r="F4" s="118"/>
      <c r="G4" s="122" t="s">
        <v>1</v>
      </c>
      <c r="H4" s="165"/>
      <c r="I4" s="166">
        <f>DATA!E28</f>
        <v>0</v>
      </c>
      <c r="K4" s="93"/>
      <c r="L4" s="91"/>
      <c r="M4" s="91"/>
      <c r="N4" s="91"/>
      <c r="O4" s="91"/>
      <c r="P4" s="92"/>
      <c r="Q4" s="92"/>
      <c r="R4" s="92"/>
      <c r="S4" s="92"/>
      <c r="T4" s="92"/>
      <c r="U4" s="92"/>
      <c r="V4" s="92"/>
      <c r="W4" s="92"/>
      <c r="X4" s="92"/>
      <c r="Y4" s="92"/>
      <c r="Z4" s="92"/>
      <c r="AA4" s="92"/>
      <c r="AB4" s="92"/>
      <c r="AC4" s="92"/>
      <c r="AD4" s="92"/>
      <c r="AE4" s="92"/>
      <c r="AF4" s="92"/>
      <c r="AG4" s="92"/>
      <c r="AH4" s="92"/>
      <c r="AI4" s="92"/>
    </row>
    <row r="5" spans="1:35" ht="24.75" customHeight="1" thickBot="1" x14ac:dyDescent="0.35">
      <c r="A5" s="167" t="s">
        <v>44</v>
      </c>
      <c r="B5" s="116" t="str">
        <f>IF(ISBLANK(DATA!C5), "", DATA!C5)</f>
        <v>2015-3231</v>
      </c>
      <c r="C5" s="121"/>
      <c r="D5" s="117"/>
      <c r="E5" s="117"/>
      <c r="F5" s="118"/>
      <c r="G5" s="119" t="s">
        <v>3</v>
      </c>
      <c r="H5" s="165"/>
      <c r="I5" s="166">
        <f>DATA!F28</f>
        <v>0</v>
      </c>
      <c r="K5" s="93"/>
      <c r="L5" s="91"/>
      <c r="M5" s="91"/>
      <c r="N5" s="91"/>
      <c r="O5" s="91"/>
      <c r="P5" s="92"/>
      <c r="Q5" s="92"/>
      <c r="R5" s="92"/>
      <c r="S5" s="92"/>
      <c r="T5" s="92"/>
      <c r="U5" s="92"/>
      <c r="V5" s="92"/>
      <c r="W5" s="92"/>
      <c r="X5" s="92"/>
      <c r="Y5" s="92"/>
      <c r="Z5" s="92"/>
      <c r="AA5" s="92"/>
      <c r="AB5" s="92"/>
      <c r="AC5" s="92"/>
      <c r="AD5" s="92"/>
      <c r="AE5" s="92"/>
      <c r="AF5" s="92"/>
      <c r="AG5" s="92"/>
      <c r="AH5" s="92"/>
      <c r="AI5" s="92"/>
    </row>
    <row r="6" spans="1:35" ht="19.5" customHeight="1" thickBot="1" x14ac:dyDescent="0.35">
      <c r="A6" s="167" t="s">
        <v>19</v>
      </c>
      <c r="B6" s="123"/>
      <c r="C6" s="120">
        <f>IF(ISBLANK(DATA!C6), "", DATA!C6)</f>
        <v>8091</v>
      </c>
      <c r="D6" s="117"/>
      <c r="E6" s="117"/>
      <c r="F6" s="115" t="s">
        <v>2</v>
      </c>
      <c r="G6" s="119" t="s">
        <v>20</v>
      </c>
      <c r="H6" s="165"/>
      <c r="I6" s="166">
        <f>DATA!G28</f>
        <v>0</v>
      </c>
      <c r="K6" s="94"/>
      <c r="L6" s="91"/>
      <c r="M6" s="91"/>
      <c r="N6" s="91"/>
      <c r="O6" s="91"/>
      <c r="P6" s="92"/>
      <c r="Q6" s="92"/>
      <c r="R6" s="92"/>
      <c r="S6" s="92"/>
      <c r="T6" s="92"/>
      <c r="U6" s="92"/>
      <c r="V6" s="92"/>
      <c r="W6" s="92"/>
      <c r="X6" s="92"/>
      <c r="Y6" s="92"/>
      <c r="Z6" s="92"/>
      <c r="AA6" s="92"/>
      <c r="AB6" s="92"/>
      <c r="AC6" s="92"/>
      <c r="AD6" s="92"/>
      <c r="AE6" s="92"/>
      <c r="AF6" s="92"/>
      <c r="AG6" s="92"/>
      <c r="AH6" s="92"/>
      <c r="AI6" s="92"/>
    </row>
    <row r="7" spans="1:35" ht="21" customHeight="1" x14ac:dyDescent="0.25">
      <c r="A7" s="168"/>
      <c r="B7" s="124"/>
      <c r="C7" s="125"/>
      <c r="D7" s="117"/>
      <c r="E7" s="117"/>
      <c r="F7" s="118"/>
      <c r="G7" s="118"/>
      <c r="H7" s="118"/>
      <c r="I7" s="169"/>
      <c r="L7" s="91"/>
      <c r="M7" s="91"/>
      <c r="N7" s="91"/>
      <c r="O7" s="91"/>
      <c r="P7" s="92"/>
      <c r="Q7" s="92"/>
      <c r="R7" s="92"/>
      <c r="S7" s="92"/>
      <c r="T7" s="92"/>
      <c r="U7" s="92"/>
      <c r="V7" s="92"/>
      <c r="W7" s="92"/>
      <c r="X7" s="92"/>
      <c r="Y7" s="92"/>
      <c r="Z7" s="92"/>
      <c r="AA7" s="92"/>
      <c r="AB7" s="92"/>
      <c r="AC7" s="92"/>
      <c r="AD7" s="92"/>
      <c r="AE7" s="92"/>
      <c r="AF7" s="92"/>
      <c r="AG7" s="92"/>
      <c r="AH7" s="92"/>
      <c r="AI7" s="92"/>
    </row>
    <row r="8" spans="1:35" ht="18" customHeight="1" x14ac:dyDescent="0.25">
      <c r="A8" s="170"/>
      <c r="B8" s="118"/>
      <c r="C8" s="118"/>
      <c r="D8" s="117"/>
      <c r="E8" s="117"/>
      <c r="F8" s="118"/>
      <c r="G8" s="118"/>
      <c r="H8" s="118"/>
      <c r="I8" s="171"/>
      <c r="L8" s="91"/>
      <c r="M8" s="91"/>
      <c r="N8" s="91"/>
      <c r="O8" s="91"/>
      <c r="P8" s="92"/>
      <c r="Q8" s="92"/>
      <c r="R8" s="92"/>
      <c r="S8" s="92"/>
      <c r="T8" s="92"/>
      <c r="U8" s="92"/>
      <c r="V8" s="92"/>
      <c r="W8" s="92"/>
      <c r="X8" s="92"/>
      <c r="Y8" s="92"/>
      <c r="Z8" s="92"/>
      <c r="AA8" s="92"/>
      <c r="AB8" s="92"/>
      <c r="AC8" s="92"/>
      <c r="AD8" s="92"/>
      <c r="AE8" s="92"/>
      <c r="AF8" s="92"/>
      <c r="AG8" s="92"/>
      <c r="AH8" s="92"/>
      <c r="AI8" s="92"/>
    </row>
    <row r="9" spans="1:35" ht="25.5" customHeight="1" thickBot="1" x14ac:dyDescent="0.45">
      <c r="A9" s="310" t="str">
        <f>IF(ISBLANK(DATA!C8), "", DATA!C8)</f>
        <v>The contract was approved by City Council on October 22, 2015 per Resolution No. 2015-3231 with a contract value of $1,815,165.00.</v>
      </c>
      <c r="B9" s="311"/>
      <c r="C9" s="311"/>
      <c r="D9" s="311"/>
      <c r="E9" s="311"/>
      <c r="F9" s="311"/>
      <c r="G9" s="126" t="s">
        <v>45</v>
      </c>
      <c r="H9" s="299" t="str">
        <f>IF(ISBLANK(DATA!C7), "", DATA!C7)</f>
        <v>Ward-Henshaw Const</v>
      </c>
      <c r="I9" s="300"/>
      <c r="K9" s="95"/>
      <c r="L9" s="91"/>
      <c r="M9" s="91"/>
      <c r="N9" s="91"/>
      <c r="O9" s="91"/>
      <c r="P9" s="92"/>
      <c r="Q9" s="92"/>
      <c r="R9" s="92"/>
      <c r="S9" s="92"/>
      <c r="T9" s="92"/>
      <c r="U9" s="92"/>
      <c r="V9" s="92"/>
      <c r="W9" s="92"/>
      <c r="X9" s="92"/>
      <c r="Y9" s="92"/>
      <c r="Z9" s="92"/>
      <c r="AA9" s="92"/>
      <c r="AB9" s="92"/>
      <c r="AC9" s="92"/>
      <c r="AD9" s="92"/>
      <c r="AE9" s="92"/>
      <c r="AF9" s="92"/>
      <c r="AG9" s="92"/>
      <c r="AH9" s="92"/>
      <c r="AI9" s="92"/>
    </row>
    <row r="10" spans="1:35" ht="17.25" customHeight="1" thickBot="1" x14ac:dyDescent="0.3">
      <c r="A10" s="310"/>
      <c r="B10" s="311"/>
      <c r="C10" s="311"/>
      <c r="D10" s="311"/>
      <c r="E10" s="311"/>
      <c r="F10" s="311"/>
      <c r="G10" s="301" t="s">
        <v>54</v>
      </c>
      <c r="H10" s="301"/>
      <c r="I10" s="172">
        <f>DATA!B28</f>
        <v>15</v>
      </c>
      <c r="K10" s="96"/>
      <c r="L10" s="91"/>
      <c r="M10" s="91"/>
      <c r="N10" s="91"/>
      <c r="O10" s="91"/>
      <c r="P10" s="92"/>
      <c r="Q10" s="92"/>
      <c r="R10" s="92"/>
      <c r="S10" s="92"/>
      <c r="T10" s="92"/>
      <c r="U10" s="92"/>
      <c r="V10" s="92"/>
      <c r="W10" s="92"/>
      <c r="X10" s="92"/>
      <c r="Y10" s="92"/>
      <c r="Z10" s="92"/>
      <c r="AA10" s="92"/>
      <c r="AB10" s="92"/>
      <c r="AC10" s="92"/>
      <c r="AD10" s="92"/>
      <c r="AE10" s="92"/>
      <c r="AF10" s="92"/>
      <c r="AG10" s="92"/>
      <c r="AH10" s="92"/>
      <c r="AI10" s="92"/>
    </row>
    <row r="11" spans="1:35" ht="11.25" customHeight="1" thickBot="1" x14ac:dyDescent="0.3">
      <c r="A11" s="310"/>
      <c r="B11" s="311"/>
      <c r="C11" s="311"/>
      <c r="D11" s="311"/>
      <c r="E11" s="311"/>
      <c r="F11" s="311"/>
      <c r="G11" s="127"/>
      <c r="H11" s="127"/>
      <c r="I11" s="173"/>
      <c r="K11" s="97"/>
      <c r="L11" s="91"/>
      <c r="M11" s="91"/>
      <c r="N11" s="91"/>
      <c r="O11" s="91"/>
      <c r="P11" s="92"/>
      <c r="Q11" s="92"/>
      <c r="R11" s="92"/>
      <c r="S11" s="92"/>
      <c r="T11" s="92"/>
      <c r="U11" s="92"/>
      <c r="V11" s="92"/>
      <c r="W11" s="92"/>
      <c r="X11" s="92"/>
      <c r="Y11" s="92"/>
      <c r="Z11" s="92"/>
      <c r="AA11" s="92"/>
      <c r="AB11" s="92"/>
      <c r="AC11" s="92"/>
      <c r="AD11" s="92"/>
      <c r="AE11" s="92"/>
      <c r="AF11" s="92"/>
      <c r="AG11" s="92"/>
      <c r="AH11" s="92"/>
      <c r="AI11" s="92"/>
    </row>
    <row r="12" spans="1:35" ht="21.75" customHeight="1" thickBot="1" x14ac:dyDescent="0.3">
      <c r="A12" s="310"/>
      <c r="B12" s="311"/>
      <c r="C12" s="311"/>
      <c r="D12" s="311"/>
      <c r="E12" s="311"/>
      <c r="F12" s="311"/>
      <c r="G12" s="174"/>
      <c r="H12" s="128" t="s">
        <v>15</v>
      </c>
      <c r="I12" s="175"/>
      <c r="K12" s="98"/>
      <c r="L12" s="91"/>
      <c r="M12" s="91"/>
      <c r="N12" s="91"/>
      <c r="O12" s="91"/>
      <c r="P12" s="92"/>
      <c r="Q12" s="92"/>
      <c r="R12" s="92"/>
      <c r="S12" s="92"/>
      <c r="T12" s="92"/>
      <c r="U12" s="92"/>
      <c r="V12" s="92"/>
      <c r="W12" s="92"/>
      <c r="X12" s="92"/>
      <c r="Y12" s="92"/>
      <c r="Z12" s="92"/>
      <c r="AA12" s="92"/>
      <c r="AB12" s="92"/>
      <c r="AC12" s="92"/>
      <c r="AD12" s="92"/>
      <c r="AE12" s="92"/>
      <c r="AF12" s="92"/>
      <c r="AG12" s="92"/>
      <c r="AH12" s="92"/>
      <c r="AI12" s="92"/>
    </row>
    <row r="13" spans="1:35" ht="17.25" customHeight="1" thickBot="1" x14ac:dyDescent="0.3">
      <c r="A13" s="312"/>
      <c r="B13" s="313"/>
      <c r="C13" s="313"/>
      <c r="D13" s="313"/>
      <c r="E13" s="313"/>
      <c r="F13" s="313"/>
      <c r="G13" s="176"/>
      <c r="H13" s="176"/>
      <c r="I13" s="177"/>
      <c r="J13" s="12"/>
      <c r="K13" s="99"/>
      <c r="L13" s="91"/>
      <c r="M13" s="91"/>
      <c r="N13" s="91"/>
      <c r="O13" s="91"/>
      <c r="P13" s="92"/>
      <c r="Q13" s="92"/>
      <c r="R13" s="92"/>
      <c r="S13" s="92"/>
      <c r="T13" s="92"/>
      <c r="U13" s="92"/>
      <c r="V13" s="92"/>
      <c r="W13" s="92"/>
      <c r="X13" s="92"/>
      <c r="Y13" s="92"/>
      <c r="Z13" s="92"/>
      <c r="AA13" s="92"/>
      <c r="AB13" s="92"/>
      <c r="AC13" s="92"/>
      <c r="AD13" s="92"/>
      <c r="AE13" s="92"/>
      <c r="AF13" s="92"/>
      <c r="AG13" s="92"/>
      <c r="AH13" s="92"/>
      <c r="AI13" s="92"/>
    </row>
    <row r="14" spans="1:35" ht="19.5" customHeight="1" x14ac:dyDescent="0.25">
      <c r="A14" s="304" t="s">
        <v>36</v>
      </c>
      <c r="B14" s="305"/>
      <c r="C14" s="305"/>
      <c r="D14" s="305"/>
      <c r="E14" s="305"/>
      <c r="F14" s="305"/>
      <c r="G14" s="305"/>
      <c r="H14" s="305"/>
      <c r="I14" s="306"/>
      <c r="J14" s="13"/>
      <c r="K14" s="91"/>
      <c r="M14" s="91"/>
      <c r="N14" s="91"/>
      <c r="O14" s="91"/>
      <c r="P14" s="92"/>
      <c r="Q14" s="92"/>
      <c r="R14" s="92"/>
      <c r="S14" s="92"/>
      <c r="T14" s="92"/>
      <c r="U14" s="92"/>
      <c r="V14" s="92"/>
      <c r="W14" s="92"/>
      <c r="X14" s="92"/>
      <c r="Y14" s="92"/>
      <c r="Z14" s="92"/>
      <c r="AA14" s="92"/>
      <c r="AB14" s="92"/>
      <c r="AC14" s="92"/>
      <c r="AD14" s="92"/>
      <c r="AE14" s="92"/>
      <c r="AF14" s="92"/>
      <c r="AG14" s="92"/>
      <c r="AH14" s="92"/>
      <c r="AI14" s="92"/>
    </row>
    <row r="15" spans="1:35" ht="42" customHeight="1" thickBot="1" x14ac:dyDescent="0.3">
      <c r="A15" s="307"/>
      <c r="B15" s="308"/>
      <c r="C15" s="308"/>
      <c r="D15" s="308"/>
      <c r="E15" s="308"/>
      <c r="F15" s="308"/>
      <c r="G15" s="308"/>
      <c r="H15" s="308"/>
      <c r="I15" s="309"/>
      <c r="J15" s="8"/>
      <c r="M15" s="91"/>
      <c r="N15" s="91"/>
      <c r="O15" s="91"/>
      <c r="P15" s="92"/>
      <c r="Q15" s="92"/>
      <c r="R15" s="92"/>
      <c r="S15" s="92"/>
      <c r="T15" s="92"/>
      <c r="U15" s="92"/>
      <c r="V15" s="92"/>
      <c r="W15" s="92"/>
      <c r="X15" s="92"/>
      <c r="Y15" s="92"/>
      <c r="Z15" s="92"/>
      <c r="AA15" s="92"/>
      <c r="AB15" s="92"/>
      <c r="AC15" s="92"/>
      <c r="AD15" s="92"/>
      <c r="AE15" s="92"/>
      <c r="AF15" s="92"/>
      <c r="AG15" s="92"/>
      <c r="AH15" s="92"/>
      <c r="AI15" s="92"/>
    </row>
    <row r="16" spans="1:35" ht="21" hidden="1" customHeight="1" thickBot="1" x14ac:dyDescent="0.3">
      <c r="A16" s="8"/>
      <c r="B16" s="8"/>
      <c r="C16" s="8"/>
      <c r="D16" s="8"/>
      <c r="E16" s="8"/>
      <c r="F16" s="8"/>
      <c r="G16" s="8"/>
      <c r="H16" s="8"/>
      <c r="I16" s="8"/>
      <c r="J16" s="8"/>
      <c r="M16" s="91"/>
      <c r="N16" s="91"/>
      <c r="O16" s="91"/>
      <c r="P16" s="92"/>
      <c r="Q16" s="92"/>
      <c r="R16" s="92"/>
      <c r="S16" s="92"/>
      <c r="T16" s="92"/>
      <c r="U16" s="92"/>
      <c r="V16" s="92"/>
      <c r="W16" s="92"/>
      <c r="X16" s="92"/>
      <c r="Y16" s="92"/>
      <c r="Z16" s="92"/>
      <c r="AA16" s="92"/>
      <c r="AB16" s="92"/>
      <c r="AC16" s="92"/>
      <c r="AD16" s="92"/>
      <c r="AE16" s="92"/>
      <c r="AF16" s="92"/>
      <c r="AG16" s="92"/>
      <c r="AH16" s="92"/>
      <c r="AI16" s="92"/>
    </row>
    <row r="17" spans="1:35" ht="22.5" customHeight="1" thickBot="1" x14ac:dyDescent="0.3">
      <c r="A17" s="282" t="s">
        <v>6</v>
      </c>
      <c r="B17" s="283"/>
      <c r="C17" s="283"/>
      <c r="D17" s="283"/>
      <c r="E17" s="283"/>
      <c r="F17" s="283"/>
      <c r="G17" s="283"/>
      <c r="H17" s="283"/>
      <c r="I17" s="284"/>
      <c r="J17" s="14"/>
      <c r="K17" s="100"/>
      <c r="M17" s="91"/>
      <c r="N17" s="91"/>
      <c r="O17" s="91"/>
      <c r="P17" s="92"/>
      <c r="Q17" s="92"/>
      <c r="R17" s="92"/>
      <c r="S17" s="92"/>
      <c r="T17" s="92"/>
      <c r="U17" s="92"/>
      <c r="V17" s="92"/>
      <c r="W17" s="92"/>
      <c r="X17" s="92"/>
      <c r="Y17" s="92"/>
      <c r="Z17" s="92"/>
      <c r="AA17" s="92"/>
      <c r="AB17" s="92"/>
      <c r="AC17" s="92"/>
      <c r="AD17" s="92"/>
      <c r="AE17" s="92"/>
      <c r="AF17" s="92"/>
      <c r="AG17" s="92"/>
      <c r="AH17" s="92"/>
      <c r="AI17" s="92"/>
    </row>
    <row r="18" spans="1:35" ht="75" customHeight="1" thickBot="1" x14ac:dyDescent="0.3">
      <c r="A18" s="129" t="s">
        <v>9</v>
      </c>
      <c r="B18" s="130" t="s">
        <v>10</v>
      </c>
      <c r="C18" s="130" t="s">
        <v>11</v>
      </c>
      <c r="D18" s="130" t="s">
        <v>24</v>
      </c>
      <c r="E18" s="291" t="s">
        <v>33</v>
      </c>
      <c r="F18" s="291"/>
      <c r="G18" s="130" t="s">
        <v>25</v>
      </c>
      <c r="H18" s="130" t="s">
        <v>26</v>
      </c>
      <c r="I18" s="131" t="s">
        <v>27</v>
      </c>
      <c r="J18" s="8"/>
      <c r="L18" s="91"/>
      <c r="M18" s="91"/>
      <c r="N18" s="91"/>
      <c r="O18" s="91"/>
      <c r="P18" s="92"/>
      <c r="Q18" s="92"/>
      <c r="R18" s="92"/>
      <c r="S18" s="92"/>
      <c r="T18" s="92"/>
      <c r="U18" s="92"/>
      <c r="V18" s="92"/>
      <c r="W18" s="92"/>
      <c r="X18" s="92"/>
      <c r="Y18" s="92"/>
      <c r="Z18" s="92"/>
      <c r="AA18" s="92"/>
      <c r="AB18" s="92"/>
      <c r="AC18" s="92"/>
      <c r="AD18" s="92"/>
      <c r="AE18" s="92"/>
      <c r="AF18" s="92"/>
      <c r="AG18" s="92"/>
      <c r="AH18" s="92"/>
      <c r="AI18" s="92"/>
    </row>
    <row r="19" spans="1:35" s="18" customFormat="1" ht="36" customHeight="1" thickBot="1" x14ac:dyDescent="0.25">
      <c r="A19" s="140">
        <f>IF(ISBLANK(DATA!C9), "", DATA!C9)</f>
        <v>1815165</v>
      </c>
      <c r="B19" s="141">
        <v>0</v>
      </c>
      <c r="C19" s="141">
        <f>A19+B19</f>
        <v>1815165</v>
      </c>
      <c r="D19" s="141">
        <f>DATA!C28</f>
        <v>0</v>
      </c>
      <c r="E19" s="292">
        <f>D19*0.05</f>
        <v>0</v>
      </c>
      <c r="F19" s="292"/>
      <c r="G19" s="141">
        <f>D19-E19</f>
        <v>0</v>
      </c>
      <c r="H19" s="141">
        <f>G19-'PROGRESS PAYMT #14'!B44</f>
        <v>0</v>
      </c>
      <c r="I19" s="142">
        <f>C19-G19</f>
        <v>1815165</v>
      </c>
      <c r="J19" s="15"/>
      <c r="L19" s="91"/>
      <c r="M19" s="91"/>
      <c r="N19" s="91"/>
      <c r="O19" s="91"/>
      <c r="P19" s="91"/>
      <c r="Q19" s="91"/>
      <c r="R19" s="91"/>
      <c r="S19" s="91"/>
      <c r="T19" s="91"/>
      <c r="U19" s="91"/>
      <c r="V19" s="91"/>
      <c r="W19" s="91"/>
      <c r="X19" s="91"/>
      <c r="Y19" s="91"/>
      <c r="Z19" s="91"/>
      <c r="AA19" s="91"/>
      <c r="AB19" s="91"/>
      <c r="AC19" s="91"/>
      <c r="AD19" s="91"/>
      <c r="AE19" s="91"/>
      <c r="AF19" s="91"/>
      <c r="AG19" s="91"/>
      <c r="AH19" s="91"/>
      <c r="AI19" s="91"/>
    </row>
    <row r="20" spans="1:35" s="18" customFormat="1" ht="6" customHeight="1" thickBot="1" x14ac:dyDescent="0.3">
      <c r="A20" s="15"/>
      <c r="B20" s="16"/>
      <c r="C20" s="17"/>
      <c r="D20" s="16"/>
      <c r="E20" s="16"/>
      <c r="F20" s="16"/>
      <c r="G20" s="16"/>
      <c r="H20" s="16"/>
      <c r="I20" s="16"/>
      <c r="J20" s="16"/>
      <c r="K20" s="101"/>
      <c r="O20" s="91"/>
      <c r="P20" s="91"/>
      <c r="Q20" s="91"/>
      <c r="R20" s="91"/>
      <c r="S20" s="91"/>
      <c r="T20" s="91"/>
      <c r="U20" s="91"/>
      <c r="V20" s="91"/>
      <c r="W20" s="91"/>
      <c r="X20" s="91"/>
      <c r="Y20" s="91"/>
      <c r="Z20" s="91"/>
      <c r="AA20" s="91"/>
      <c r="AB20" s="91"/>
      <c r="AC20" s="91"/>
      <c r="AD20" s="91"/>
      <c r="AE20" s="91"/>
      <c r="AF20" s="91"/>
      <c r="AG20" s="91"/>
      <c r="AH20" s="91"/>
      <c r="AI20" s="91"/>
    </row>
    <row r="21" spans="1:35" s="18" customFormat="1" ht="3" hidden="1" customHeight="1" thickBot="1" x14ac:dyDescent="0.3">
      <c r="A21" s="15"/>
      <c r="B21" s="16"/>
      <c r="C21" s="17"/>
      <c r="D21" s="16"/>
      <c r="E21" s="16"/>
      <c r="G21" s="19"/>
      <c r="H21" s="19"/>
      <c r="J21" s="15"/>
      <c r="O21" s="91"/>
      <c r="P21" s="91"/>
      <c r="Q21" s="91"/>
      <c r="R21" s="91"/>
      <c r="S21" s="91"/>
      <c r="T21" s="91"/>
      <c r="U21" s="91"/>
      <c r="V21" s="91"/>
      <c r="W21" s="91"/>
      <c r="X21" s="91"/>
      <c r="Y21" s="91"/>
      <c r="Z21" s="91"/>
      <c r="AA21" s="91"/>
      <c r="AB21" s="91"/>
      <c r="AC21" s="91"/>
      <c r="AD21" s="91"/>
      <c r="AE21" s="91"/>
      <c r="AF21" s="91"/>
      <c r="AG21" s="91"/>
      <c r="AH21" s="91"/>
      <c r="AI21" s="91"/>
    </row>
    <row r="22" spans="1:35" s="18" customFormat="1" ht="24" customHeight="1" thickBot="1" x14ac:dyDescent="0.3">
      <c r="A22" s="294" t="s">
        <v>12</v>
      </c>
      <c r="B22" s="295"/>
      <c r="C22" s="295"/>
      <c r="D22" s="296"/>
      <c r="E22" s="20"/>
      <c r="F22" s="259" t="s">
        <v>35</v>
      </c>
      <c r="G22" s="260"/>
      <c r="H22" s="260"/>
      <c r="I22" s="261"/>
      <c r="J22" s="10"/>
      <c r="K22" s="102"/>
      <c r="O22" s="91"/>
      <c r="P22" s="91"/>
      <c r="Q22" s="91"/>
      <c r="R22" s="91"/>
      <c r="S22" s="91"/>
      <c r="T22" s="91"/>
      <c r="U22" s="91"/>
      <c r="V22" s="91"/>
      <c r="W22" s="91"/>
      <c r="X22" s="91"/>
      <c r="Y22" s="91"/>
      <c r="Z22" s="91"/>
      <c r="AA22" s="91"/>
      <c r="AB22" s="91"/>
      <c r="AC22" s="91"/>
      <c r="AD22" s="91"/>
      <c r="AE22" s="91"/>
      <c r="AF22" s="91"/>
      <c r="AG22" s="91"/>
      <c r="AH22" s="91"/>
      <c r="AI22" s="91"/>
    </row>
    <row r="23" spans="1:35" s="18" customFormat="1" ht="36.75" customHeight="1" thickBot="1" x14ac:dyDescent="0.25">
      <c r="A23" s="132" t="s">
        <v>32</v>
      </c>
      <c r="B23" s="133" t="s">
        <v>28</v>
      </c>
      <c r="C23" s="134" t="s">
        <v>23</v>
      </c>
      <c r="D23" s="135" t="s">
        <v>34</v>
      </c>
      <c r="E23" s="21"/>
      <c r="F23" s="185" t="s">
        <v>29</v>
      </c>
      <c r="G23" s="186" t="s">
        <v>30</v>
      </c>
      <c r="H23" s="186" t="s">
        <v>64</v>
      </c>
      <c r="I23" s="187" t="s">
        <v>31</v>
      </c>
      <c r="J23" s="19"/>
      <c r="K23" s="102"/>
      <c r="O23" s="91"/>
      <c r="P23" s="91"/>
      <c r="Q23" s="91"/>
      <c r="R23" s="91"/>
      <c r="S23" s="91"/>
      <c r="T23" s="91"/>
      <c r="U23" s="91"/>
      <c r="V23" s="91"/>
      <c r="W23" s="91"/>
      <c r="X23" s="91"/>
      <c r="Y23" s="91"/>
      <c r="Z23" s="91"/>
      <c r="AA23" s="91"/>
      <c r="AB23" s="91"/>
      <c r="AC23" s="91"/>
      <c r="AD23" s="91"/>
      <c r="AE23" s="91"/>
      <c r="AF23" s="91"/>
      <c r="AG23" s="91"/>
      <c r="AH23" s="91"/>
      <c r="AI23" s="91"/>
    </row>
    <row r="24" spans="1:35" s="18" customFormat="1" ht="20.25" customHeight="1" x14ac:dyDescent="0.25">
      <c r="A24" s="143">
        <v>1</v>
      </c>
      <c r="B24" s="144">
        <f>'PROGRESS PAYMT #1'!B24</f>
        <v>51753.168999999994</v>
      </c>
      <c r="C24" s="145">
        <f>'PROGRESS PAYMT #1'!C24</f>
        <v>2723.8510000000001</v>
      </c>
      <c r="D24" s="146">
        <f>(B24+C24)/$C$19</f>
        <v>3.0012158674280299E-2</v>
      </c>
      <c r="E24" s="22"/>
      <c r="F24" s="210">
        <f>IF(ISBLANK('PROGRESS PAYMT #14'!F24), "", 'PROGRESS PAYMT #14'!F24)</f>
        <v>1</v>
      </c>
      <c r="G24" s="211">
        <f>IF(ISBLANK('PROGRESS PAYMT #14'!G24), "", 'PROGRESS PAYMT #14'!G24)</f>
        <v>42356</v>
      </c>
      <c r="H24" s="193" t="str">
        <f>IF(ISBLANK('PROGRESS PAYMT #14'!H24), "", 'PROGRESS PAYMT #14'!H24)</f>
        <v>N/A</v>
      </c>
      <c r="I24" s="194">
        <f>IF(ISBLANK('PROGRESS PAYMT #14'!I24), "", 'PROGRESS PAYMT #14'!I24)</f>
        <v>61268.26</v>
      </c>
      <c r="J24" s="19"/>
      <c r="O24" s="91"/>
      <c r="P24" s="91"/>
      <c r="Q24" s="91"/>
      <c r="R24" s="91"/>
      <c r="S24" s="91"/>
      <c r="T24" s="91"/>
      <c r="U24" s="91"/>
      <c r="V24" s="91"/>
      <c r="W24" s="91"/>
      <c r="X24" s="91"/>
      <c r="Y24" s="91"/>
      <c r="Z24" s="91"/>
      <c r="AA24" s="91"/>
      <c r="AB24" s="91"/>
      <c r="AC24" s="91"/>
      <c r="AD24" s="91"/>
      <c r="AE24" s="91"/>
      <c r="AF24" s="91"/>
      <c r="AG24" s="91"/>
      <c r="AH24" s="91"/>
      <c r="AI24" s="91"/>
    </row>
    <row r="25" spans="1:35" s="18" customFormat="1" ht="20.25" customHeight="1" x14ac:dyDescent="0.25">
      <c r="A25" s="147">
        <v>2</v>
      </c>
      <c r="B25" s="148">
        <f>'PROGRESS PAYMT #2'!B25</f>
        <v>100917.5405</v>
      </c>
      <c r="C25" s="149">
        <f>'PROGRESS PAYMT #2'!C25</f>
        <v>5311.4495000000006</v>
      </c>
      <c r="D25" s="150">
        <f t="shared" ref="D25:D43" si="0">(B25+C25)/$C$19</f>
        <v>5.8523048868835616E-2</v>
      </c>
      <c r="E25" s="23"/>
      <c r="F25" s="195">
        <f>IF(ISBLANK('PROGRESS PAYMT #14'!F25), "", 'PROGRESS PAYMT #14'!F25)</f>
        <v>2</v>
      </c>
      <c r="G25" s="196">
        <f>IF(ISBLANK('PROGRESS PAYMT #14'!G25), "", 'PROGRESS PAYMT #14'!G25)</f>
        <v>42454</v>
      </c>
      <c r="H25" s="196" t="str">
        <f>IF(ISBLANK('PROGRESS PAYMT #14'!H25), "", 'PROGRESS PAYMT #14'!H25)</f>
        <v>NA</v>
      </c>
      <c r="I25" s="197">
        <f>IF(ISBLANK('PROGRESS PAYMT #14'!I25), "", 'PROGRESS PAYMT #14'!I25)</f>
        <v>13486.63</v>
      </c>
      <c r="J25" s="19"/>
      <c r="M25" s="91"/>
      <c r="N25" s="91"/>
      <c r="O25" s="91"/>
      <c r="P25" s="91"/>
      <c r="Q25" s="91"/>
      <c r="R25" s="91"/>
      <c r="S25" s="91"/>
      <c r="T25" s="91"/>
      <c r="U25" s="91"/>
      <c r="V25" s="91"/>
      <c r="W25" s="91"/>
      <c r="X25" s="91"/>
      <c r="Y25" s="91"/>
      <c r="Z25" s="91"/>
      <c r="AA25" s="91"/>
      <c r="AB25" s="91"/>
      <c r="AC25" s="91"/>
      <c r="AD25" s="91"/>
      <c r="AE25" s="91"/>
      <c r="AF25" s="91"/>
      <c r="AG25" s="91"/>
    </row>
    <row r="26" spans="1:35" s="18" customFormat="1" ht="20.25" customHeight="1" x14ac:dyDescent="0.25">
      <c r="A26" s="147">
        <v>3</v>
      </c>
      <c r="B26" s="148">
        <f>'PROGRESS PAYMT #3'!B26</f>
        <v>403966.76150000002</v>
      </c>
      <c r="C26" s="149">
        <f>'PROGRESS PAYMT #3'!C26</f>
        <v>21261.408500000001</v>
      </c>
      <c r="D26" s="150">
        <f t="shared" si="0"/>
        <v>0.23426419636782334</v>
      </c>
      <c r="E26" s="23"/>
      <c r="F26" s="195">
        <f>IF(ISBLANK('PROGRESS PAYMT #14'!F26), "", 'PROGRESS PAYMT #14'!F26)</f>
        <v>3</v>
      </c>
      <c r="G26" s="196">
        <f>IF(ISBLANK('PROGRESS PAYMT #14'!G26), "", 'PROGRESS PAYMT #14'!G26)</f>
        <v>42517</v>
      </c>
      <c r="H26" s="196" t="str">
        <f>IF(ISBLANK('PROGRESS PAYMT #14'!H26), "", 'PROGRESS PAYMT #14'!H26)</f>
        <v>NA</v>
      </c>
      <c r="I26" s="197">
        <f>IF(ISBLANK('PROGRESS PAYMT #14'!I26), "", 'PROGRESS PAYMT #14'!I26)</f>
        <v>5751.77</v>
      </c>
      <c r="J26" s="24"/>
      <c r="L26" s="91"/>
      <c r="M26" s="91"/>
      <c r="N26" s="91"/>
      <c r="O26" s="91"/>
      <c r="P26" s="91"/>
      <c r="Q26" s="91"/>
      <c r="R26" s="91"/>
      <c r="S26" s="91"/>
      <c r="T26" s="91"/>
      <c r="U26" s="91"/>
      <c r="V26" s="91"/>
      <c r="W26" s="91"/>
      <c r="X26" s="91"/>
      <c r="Y26" s="91"/>
      <c r="Z26" s="91"/>
      <c r="AA26" s="91"/>
      <c r="AB26" s="91"/>
      <c r="AC26" s="91"/>
      <c r="AD26" s="91"/>
      <c r="AE26" s="91"/>
      <c r="AF26" s="91"/>
      <c r="AG26" s="91"/>
    </row>
    <row r="27" spans="1:35" s="18" customFormat="1" ht="20.25" customHeight="1" x14ac:dyDescent="0.25">
      <c r="A27" s="147">
        <v>4</v>
      </c>
      <c r="B27" s="148">
        <f>'PROGRESS PAYMT #4'!B27</f>
        <v>138492.76699999999</v>
      </c>
      <c r="C27" s="212">
        <f>'PROGRESS PAYMT #4'!C27</f>
        <v>7289.0930000000008</v>
      </c>
      <c r="D27" s="150">
        <f t="shared" si="0"/>
        <v>8.0313282814509973E-2</v>
      </c>
      <c r="E27" s="25"/>
      <c r="F27" s="195">
        <f>IF(ISBLANK('PROGRESS PAYMT #14'!F27), "", 'PROGRESS PAYMT #14'!F27)</f>
        <v>4</v>
      </c>
      <c r="G27" s="196">
        <f>IF(ISBLANK('PROGRESS PAYMT #14'!G27), "", 'PROGRESS PAYMT #14'!G27)</f>
        <v>42726</v>
      </c>
      <c r="H27" s="196" t="str">
        <f>IF(ISBLANK('PROGRESS PAYMT #14'!H27), "", 'PROGRESS PAYMT #14'!H27)</f>
        <v>N/A</v>
      </c>
      <c r="I27" s="197">
        <f>IF(ISBLANK('PROGRESS PAYMT #14'!I27), "", 'PROGRESS PAYMT #14'!I27)</f>
        <v>-78326.19</v>
      </c>
      <c r="J27" s="26"/>
      <c r="L27" s="91"/>
      <c r="M27" s="91"/>
      <c r="N27" s="91"/>
      <c r="O27" s="91"/>
      <c r="P27" s="91"/>
      <c r="Q27" s="91"/>
      <c r="R27" s="91"/>
      <c r="S27" s="91"/>
      <c r="T27" s="91"/>
      <c r="U27" s="91"/>
      <c r="V27" s="91"/>
      <c r="W27" s="91"/>
      <c r="X27" s="91"/>
      <c r="Y27" s="91"/>
      <c r="Z27" s="91"/>
      <c r="AA27" s="91"/>
      <c r="AB27" s="91"/>
      <c r="AC27" s="91"/>
      <c r="AD27" s="91"/>
      <c r="AE27" s="91"/>
      <c r="AF27" s="91"/>
      <c r="AG27" s="91"/>
    </row>
    <row r="28" spans="1:35" ht="20.25" customHeight="1" thickBot="1" x14ac:dyDescent="0.3">
      <c r="A28" s="147">
        <v>5</v>
      </c>
      <c r="B28" s="148">
        <f>'PROGRESS PAYMT #5'!B28</f>
        <v>130944.15249999997</v>
      </c>
      <c r="C28" s="212">
        <f>'PROGRESS PAYMT #5'!C28</f>
        <v>6891.7975000000006</v>
      </c>
      <c r="D28" s="150">
        <f t="shared" si="0"/>
        <v>7.5935768924588101E-2</v>
      </c>
      <c r="E28" s="27"/>
      <c r="F28" s="198" t="str">
        <f>IF(ISBLANK('PROGRESS PAYMT #14'!F28), "", 'PROGRESS PAYMT #14'!F28)</f>
        <v/>
      </c>
      <c r="G28" s="199" t="str">
        <f>IF(ISBLANK('PROGRESS PAYMT #14'!G28), "", 'PROGRESS PAYMT #14'!G28)</f>
        <v/>
      </c>
      <c r="H28" s="200" t="str">
        <f>IF(ISBLANK('PROGRESS PAYMT #14'!H28), "", 'PROGRESS PAYMT #14'!H28)</f>
        <v/>
      </c>
      <c r="I28" s="201" t="str">
        <f>IF(ISBLANK('PROGRESS PAYMT #14'!I28), "", 'PROGRESS PAYMT #14'!I28)</f>
        <v/>
      </c>
      <c r="J28" s="24"/>
      <c r="L28" s="91"/>
      <c r="M28" s="91"/>
      <c r="N28" s="91"/>
      <c r="O28" s="91"/>
      <c r="P28" s="91"/>
      <c r="Q28" s="91"/>
      <c r="R28" s="91"/>
      <c r="S28" s="91"/>
      <c r="T28" s="91"/>
      <c r="U28" s="91"/>
      <c r="V28" s="91"/>
      <c r="W28" s="91"/>
      <c r="X28" s="91"/>
      <c r="Y28" s="91"/>
      <c r="Z28" s="91"/>
      <c r="AA28" s="91"/>
      <c r="AB28" s="91"/>
      <c r="AC28" s="91"/>
      <c r="AD28" s="91"/>
      <c r="AE28" s="91"/>
      <c r="AF28" s="91"/>
      <c r="AG28" s="91"/>
    </row>
    <row r="29" spans="1:35" ht="20.25" customHeight="1" thickBot="1" x14ac:dyDescent="0.3">
      <c r="A29" s="147">
        <v>6</v>
      </c>
      <c r="B29" s="148">
        <f>'PROGRESS PAYMT #6'!B29</f>
        <v>298456.4935000001</v>
      </c>
      <c r="C29" s="212">
        <f>'PROGRESS PAYMT #6'!C29</f>
        <v>15708.236499999999</v>
      </c>
      <c r="D29" s="150">
        <f t="shared" si="0"/>
        <v>0.17307778080780539</v>
      </c>
      <c r="E29" s="27"/>
      <c r="F29" s="5"/>
      <c r="H29" s="190" t="s">
        <v>14</v>
      </c>
      <c r="I29" s="191">
        <f>SUM(H24:H28)</f>
        <v>0</v>
      </c>
      <c r="J29" s="28"/>
      <c r="L29" s="91"/>
      <c r="M29" s="91"/>
      <c r="N29" s="91"/>
      <c r="O29" s="91"/>
      <c r="P29" s="91"/>
      <c r="Q29" s="91"/>
      <c r="R29" s="91"/>
      <c r="S29" s="91"/>
      <c r="T29" s="91"/>
      <c r="U29" s="91"/>
      <c r="V29" s="91"/>
      <c r="W29" s="91"/>
      <c r="X29" s="91"/>
      <c r="Y29" s="91"/>
      <c r="Z29" s="91"/>
      <c r="AA29" s="91"/>
      <c r="AB29" s="91"/>
      <c r="AC29" s="91"/>
      <c r="AD29" s="91"/>
      <c r="AE29" s="91"/>
      <c r="AF29" s="91"/>
      <c r="AG29" s="91"/>
    </row>
    <row r="30" spans="1:35" ht="20.25" customHeight="1" x14ac:dyDescent="0.25">
      <c r="A30" s="147">
        <v>7</v>
      </c>
      <c r="B30" s="148">
        <f>'PROGRESS PAYMT #7'!B30</f>
        <v>268126.71750000003</v>
      </c>
      <c r="C30" s="212">
        <f>'PROGRESS PAYMT #7'!C30</f>
        <v>14111.932500000003</v>
      </c>
      <c r="D30" s="150">
        <f t="shared" si="0"/>
        <v>0.15548925304311179</v>
      </c>
      <c r="E30" s="27"/>
      <c r="F30" s="10"/>
      <c r="G30" s="29"/>
      <c r="H30" s="13"/>
      <c r="I30" s="16"/>
      <c r="J30" s="13"/>
      <c r="L30" s="91"/>
      <c r="M30" s="91"/>
      <c r="N30" s="91"/>
      <c r="O30" s="91"/>
      <c r="P30" s="91"/>
      <c r="Q30" s="91"/>
      <c r="R30" s="91"/>
      <c r="S30" s="91"/>
      <c r="T30" s="91"/>
      <c r="U30" s="91"/>
      <c r="V30" s="91"/>
      <c r="W30" s="91"/>
      <c r="X30" s="91"/>
      <c r="Y30" s="91"/>
      <c r="Z30" s="91"/>
      <c r="AA30" s="91"/>
      <c r="AB30" s="91"/>
      <c r="AC30" s="91"/>
      <c r="AD30" s="91"/>
      <c r="AE30" s="91"/>
      <c r="AF30" s="91"/>
      <c r="AG30" s="91"/>
    </row>
    <row r="31" spans="1:35" s="18" customFormat="1" ht="20.25" customHeight="1" x14ac:dyDescent="0.25">
      <c r="A31" s="147">
        <v>8</v>
      </c>
      <c r="B31" s="148">
        <f>'PROGRESS PAYMT #8'!B31</f>
        <v>134327.73899999983</v>
      </c>
      <c r="C31" s="212">
        <f>'PROGRESS PAYMT #8'!C31</f>
        <v>7069.8809999999939</v>
      </c>
      <c r="D31" s="150">
        <f t="shared" si="0"/>
        <v>7.7897943162191771E-2</v>
      </c>
      <c r="E31" s="30"/>
      <c r="F31" s="293"/>
      <c r="G31" s="293"/>
      <c r="H31" s="293"/>
      <c r="J31" s="24"/>
      <c r="L31" s="91"/>
      <c r="M31" s="91"/>
      <c r="N31" s="91"/>
      <c r="O31" s="91"/>
      <c r="P31" s="91"/>
      <c r="Q31" s="91"/>
      <c r="R31" s="91"/>
      <c r="S31" s="91"/>
      <c r="T31" s="91"/>
      <c r="U31" s="91"/>
      <c r="V31" s="91"/>
      <c r="W31" s="91"/>
      <c r="X31" s="91"/>
      <c r="Y31" s="91"/>
      <c r="Z31" s="91"/>
      <c r="AA31" s="91"/>
      <c r="AB31" s="91"/>
      <c r="AC31" s="91"/>
      <c r="AD31" s="91"/>
      <c r="AE31" s="91"/>
      <c r="AF31" s="91"/>
      <c r="AG31" s="91"/>
    </row>
    <row r="32" spans="1:35" s="18" customFormat="1" ht="20.25" customHeight="1" x14ac:dyDescent="0.25">
      <c r="A32" s="147">
        <v>9</v>
      </c>
      <c r="B32" s="148">
        <f>'PROGRESS PAYMT #9'!B32</f>
        <v>39203.982500000158</v>
      </c>
      <c r="C32" s="212">
        <f>'PROGRESS PAYMT #9'!C32</f>
        <v>2063.3675000000076</v>
      </c>
      <c r="D32" s="150">
        <f t="shared" si="0"/>
        <v>2.2734765159090311E-2</v>
      </c>
      <c r="E32" s="30"/>
      <c r="F32" s="293"/>
      <c r="G32" s="293"/>
      <c r="H32" s="293"/>
      <c r="J32" s="26"/>
      <c r="L32" s="91"/>
      <c r="M32" s="91"/>
      <c r="N32" s="91"/>
      <c r="O32" s="91"/>
      <c r="P32" s="91"/>
      <c r="Q32" s="91"/>
      <c r="R32" s="91"/>
      <c r="S32" s="91"/>
      <c r="T32" s="91"/>
      <c r="U32" s="91"/>
      <c r="V32" s="91"/>
      <c r="W32" s="91"/>
      <c r="X32" s="91"/>
      <c r="Y32" s="91"/>
      <c r="Z32" s="91"/>
      <c r="AA32" s="91"/>
      <c r="AB32" s="91"/>
      <c r="AC32" s="91"/>
      <c r="AD32" s="91"/>
      <c r="AE32" s="91"/>
      <c r="AF32" s="91"/>
      <c r="AG32" s="91"/>
    </row>
    <row r="33" spans="1:35" s="18" customFormat="1" ht="20.25" customHeight="1" x14ac:dyDescent="0.25">
      <c r="A33" s="147">
        <v>10</v>
      </c>
      <c r="B33" s="148">
        <f>'PROGRESS PAYMT #10'!B33</f>
        <v>103975.87549999985</v>
      </c>
      <c r="C33" s="212">
        <f>'PROGRESS PAYMT #10'!C33</f>
        <v>5472.414499999999</v>
      </c>
      <c r="D33" s="150">
        <f t="shared" si="0"/>
        <v>6.0296606644574931E-2</v>
      </c>
      <c r="E33" s="31"/>
      <c r="F33" s="298"/>
      <c r="G33" s="293"/>
      <c r="H33" s="297"/>
      <c r="J33" s="24"/>
      <c r="L33" s="91"/>
      <c r="M33" s="91"/>
      <c r="N33" s="91"/>
      <c r="O33" s="91"/>
      <c r="P33" s="91"/>
      <c r="Q33" s="91"/>
      <c r="R33" s="91"/>
      <c r="S33" s="91"/>
      <c r="T33" s="91"/>
      <c r="U33" s="91"/>
      <c r="V33" s="91"/>
      <c r="W33" s="91"/>
      <c r="X33" s="91"/>
      <c r="Y33" s="91"/>
      <c r="Z33" s="91"/>
      <c r="AA33" s="91"/>
      <c r="AB33" s="91"/>
      <c r="AC33" s="91"/>
      <c r="AD33" s="91"/>
      <c r="AE33" s="91"/>
      <c r="AF33" s="91"/>
      <c r="AG33" s="91"/>
    </row>
    <row r="34" spans="1:35" s="18" customFormat="1" ht="20.25" customHeight="1" thickBot="1" x14ac:dyDescent="0.3">
      <c r="A34" s="147">
        <v>11</v>
      </c>
      <c r="B34" s="214">
        <f>'PROGRESS PAYMT #11'!B34</f>
        <v>56312.998000000138</v>
      </c>
      <c r="C34" s="213">
        <f>'PROGRESS PAYMT #11'!C34</f>
        <v>2963.8420000000042</v>
      </c>
      <c r="D34" s="150">
        <f t="shared" si="0"/>
        <v>3.2656447210033329E-2</v>
      </c>
      <c r="E34" s="15"/>
      <c r="F34" s="298"/>
      <c r="G34" s="293"/>
      <c r="H34" s="297"/>
      <c r="J34" s="15"/>
      <c r="L34" s="91"/>
      <c r="M34" s="91"/>
      <c r="N34" s="91"/>
      <c r="O34" s="91"/>
      <c r="P34" s="91"/>
      <c r="Q34" s="91"/>
      <c r="R34" s="91"/>
      <c r="S34" s="91"/>
      <c r="T34" s="91"/>
      <c r="U34" s="91"/>
      <c r="V34" s="91"/>
      <c r="W34" s="91"/>
      <c r="X34" s="91"/>
      <c r="Y34" s="91"/>
      <c r="Z34" s="91"/>
      <c r="AA34" s="91"/>
      <c r="AB34" s="91"/>
      <c r="AC34" s="91"/>
      <c r="AD34" s="91"/>
      <c r="AE34" s="91"/>
      <c r="AF34" s="91"/>
      <c r="AG34" s="91"/>
    </row>
    <row r="35" spans="1:35" s="18" customFormat="1" ht="20.25" customHeight="1" x14ac:dyDescent="0.25">
      <c r="A35" s="147">
        <v>12</v>
      </c>
      <c r="B35" s="214">
        <f>'PROGRESS PAYMT #12'!B35</f>
        <v>90867.27</v>
      </c>
      <c r="C35" s="213">
        <f>'PROGRESS PAYMT #12'!C35</f>
        <v>-90867.27</v>
      </c>
      <c r="D35" s="150">
        <f t="shared" si="0"/>
        <v>0</v>
      </c>
      <c r="E35" s="15"/>
      <c r="F35" s="270" t="s">
        <v>7</v>
      </c>
      <c r="G35" s="271"/>
      <c r="H35" s="271"/>
      <c r="I35" s="272"/>
      <c r="J35" s="24"/>
      <c r="L35" s="91"/>
      <c r="M35" s="91"/>
      <c r="N35" s="91"/>
      <c r="O35" s="91"/>
      <c r="P35" s="91"/>
      <c r="Q35" s="91"/>
      <c r="R35" s="91"/>
      <c r="S35" s="91"/>
      <c r="T35" s="91"/>
      <c r="U35" s="91"/>
      <c r="V35" s="91"/>
      <c r="W35" s="91"/>
      <c r="X35" s="91"/>
      <c r="Y35" s="91"/>
      <c r="Z35" s="91"/>
      <c r="AA35" s="91"/>
      <c r="AB35" s="91"/>
      <c r="AC35" s="91"/>
      <c r="AD35" s="91"/>
      <c r="AE35" s="91"/>
      <c r="AF35" s="91"/>
      <c r="AG35" s="91"/>
    </row>
    <row r="36" spans="1:35" s="18" customFormat="1" ht="20.25" customHeight="1" thickBot="1" x14ac:dyDescent="0.3">
      <c r="A36" s="147">
        <v>13</v>
      </c>
      <c r="B36" s="214">
        <f>'PROGRESS PAYMT #13'!B36</f>
        <v>-1817345.4665000001</v>
      </c>
      <c r="C36" s="213">
        <f>'PROGRESS PAYMT #13'!C36</f>
        <v>-3.5000000061700121E-3</v>
      </c>
      <c r="D36" s="150">
        <f t="shared" si="0"/>
        <v>-1.0012012516768449</v>
      </c>
      <c r="E36" s="15"/>
      <c r="F36" s="273"/>
      <c r="G36" s="274"/>
      <c r="H36" s="274"/>
      <c r="I36" s="275"/>
      <c r="J36" s="15"/>
      <c r="L36" s="91"/>
      <c r="M36" s="91"/>
      <c r="N36" s="91"/>
      <c r="O36" s="91"/>
      <c r="P36" s="91"/>
      <c r="Q36" s="91"/>
      <c r="R36" s="91"/>
      <c r="S36" s="91"/>
      <c r="T36" s="91"/>
      <c r="U36" s="91"/>
      <c r="V36" s="91"/>
      <c r="W36" s="91"/>
      <c r="X36" s="91"/>
      <c r="Y36" s="91"/>
      <c r="Z36" s="91"/>
      <c r="AA36" s="91"/>
      <c r="AB36" s="91"/>
      <c r="AC36" s="91"/>
      <c r="AD36" s="91"/>
      <c r="AE36" s="91"/>
      <c r="AF36" s="91"/>
      <c r="AG36" s="91"/>
    </row>
    <row r="37" spans="1:35" s="18" customFormat="1" ht="20.25" customHeight="1" thickBot="1" x14ac:dyDescent="0.3">
      <c r="A37" s="147">
        <v>14</v>
      </c>
      <c r="B37" s="214">
        <f>'PROGRESS PAYMT #14'!B37</f>
        <v>0</v>
      </c>
      <c r="C37" s="213">
        <f>'PROGRESS PAYMT #14'!C37</f>
        <v>0</v>
      </c>
      <c r="D37" s="150">
        <f t="shared" si="0"/>
        <v>0</v>
      </c>
      <c r="E37" s="15"/>
      <c r="F37" s="266" t="s">
        <v>43</v>
      </c>
      <c r="G37" s="267"/>
      <c r="H37" s="267" t="s">
        <v>60</v>
      </c>
      <c r="I37" s="276"/>
      <c r="J37" s="15"/>
      <c r="L37" s="91"/>
      <c r="M37" s="91"/>
      <c r="N37" s="91"/>
      <c r="O37" s="91"/>
      <c r="P37" s="91"/>
      <c r="Q37" s="91"/>
      <c r="R37" s="91"/>
      <c r="S37" s="91"/>
      <c r="T37" s="91"/>
      <c r="U37" s="91"/>
      <c r="V37" s="91"/>
      <c r="W37" s="91"/>
      <c r="X37" s="91"/>
      <c r="Y37" s="91"/>
      <c r="Z37" s="91"/>
      <c r="AA37" s="91"/>
      <c r="AB37" s="91"/>
      <c r="AC37" s="91"/>
      <c r="AD37" s="91"/>
      <c r="AE37" s="91"/>
      <c r="AF37" s="91"/>
      <c r="AG37" s="91"/>
    </row>
    <row r="38" spans="1:35" s="18" customFormat="1" ht="20.25" customHeight="1" x14ac:dyDescent="0.25">
      <c r="A38" s="147">
        <v>15</v>
      </c>
      <c r="B38" s="214">
        <f>$H$19</f>
        <v>0</v>
      </c>
      <c r="C38" s="213">
        <f>$E$19-SUM($C$24:C37)</f>
        <v>0</v>
      </c>
      <c r="D38" s="150">
        <f t="shared" si="0"/>
        <v>0</v>
      </c>
      <c r="E38" s="15"/>
      <c r="F38" s="302" t="str">
        <f>DATA!H13</f>
        <v>04-5150-707587</v>
      </c>
      <c r="G38" s="303"/>
      <c r="H38" s="268">
        <f>(IF(ISBLANK(DATA!H28), "", DATA!H28*0.95))</f>
        <v>0</v>
      </c>
      <c r="I38" s="269"/>
      <c r="J38" s="15"/>
      <c r="L38" s="91"/>
      <c r="M38" s="91"/>
      <c r="N38" s="91"/>
      <c r="O38" s="91"/>
      <c r="P38" s="91"/>
      <c r="Q38" s="91"/>
      <c r="R38" s="91"/>
      <c r="S38" s="91"/>
      <c r="T38" s="91"/>
      <c r="U38" s="91"/>
      <c r="V38" s="91"/>
      <c r="W38" s="91"/>
      <c r="X38" s="91"/>
      <c r="Y38" s="91"/>
      <c r="Z38" s="91"/>
      <c r="AA38" s="91"/>
      <c r="AB38" s="91"/>
      <c r="AC38" s="91"/>
      <c r="AD38" s="91"/>
      <c r="AE38" s="91"/>
      <c r="AF38" s="91"/>
      <c r="AG38" s="91"/>
    </row>
    <row r="39" spans="1:35" s="18" customFormat="1" ht="20.25" customHeight="1" x14ac:dyDescent="0.25">
      <c r="A39" s="147">
        <v>16</v>
      </c>
      <c r="B39" s="214"/>
      <c r="C39" s="213"/>
      <c r="D39" s="150">
        <f t="shared" si="0"/>
        <v>0</v>
      </c>
      <c r="E39" s="15"/>
      <c r="F39" s="262" t="str">
        <f>IF(ISBLANK(DATA!I13), "", DATA!I13)</f>
        <v/>
      </c>
      <c r="G39" s="263"/>
      <c r="H39" s="277" t="str">
        <f>(IF(ISBLANK(DATA!I28), "", DATA!I28*0.95))</f>
        <v/>
      </c>
      <c r="I39" s="278"/>
      <c r="J39" s="15"/>
      <c r="K39" s="103"/>
      <c r="L39" s="91"/>
      <c r="M39" s="91"/>
      <c r="N39" s="91"/>
      <c r="O39" s="91"/>
      <c r="P39" s="91"/>
      <c r="Q39" s="91"/>
      <c r="R39" s="91"/>
      <c r="S39" s="91"/>
      <c r="T39" s="91"/>
      <c r="U39" s="91"/>
      <c r="V39" s="91"/>
      <c r="W39" s="91"/>
      <c r="X39" s="91"/>
      <c r="Y39" s="91"/>
      <c r="Z39" s="91"/>
      <c r="AA39" s="91"/>
      <c r="AB39" s="91"/>
      <c r="AC39" s="91"/>
      <c r="AD39" s="91"/>
      <c r="AE39" s="91"/>
      <c r="AF39" s="91"/>
      <c r="AG39" s="91"/>
    </row>
    <row r="40" spans="1:35" s="18" customFormat="1" ht="20.25" customHeight="1" x14ac:dyDescent="0.25">
      <c r="A40" s="147">
        <v>17</v>
      </c>
      <c r="B40" s="214"/>
      <c r="C40" s="152"/>
      <c r="D40" s="150">
        <f t="shared" si="0"/>
        <v>0</v>
      </c>
      <c r="E40" s="15"/>
      <c r="F40" s="262" t="str">
        <f>IF(ISBLANK(DATA!J13), "", DATA!J13)</f>
        <v/>
      </c>
      <c r="G40" s="263"/>
      <c r="H40" s="277" t="str">
        <f>(IF(ISBLANK(DATA!J28), "", DATA!J28*0.95))</f>
        <v/>
      </c>
      <c r="I40" s="278"/>
      <c r="J40" s="15"/>
      <c r="K40" s="104" t="s">
        <v>62</v>
      </c>
      <c r="L40" s="91"/>
      <c r="M40" s="91"/>
      <c r="N40" s="91"/>
      <c r="O40" s="91"/>
      <c r="P40" s="91"/>
      <c r="Q40" s="91"/>
      <c r="R40" s="91"/>
      <c r="S40" s="91"/>
      <c r="T40" s="91"/>
      <c r="U40" s="91"/>
      <c r="V40" s="91"/>
      <c r="W40" s="91"/>
      <c r="X40" s="91"/>
      <c r="Y40" s="91"/>
      <c r="Z40" s="91"/>
      <c r="AA40" s="91"/>
      <c r="AB40" s="91"/>
      <c r="AC40" s="91"/>
      <c r="AD40" s="91"/>
      <c r="AE40" s="91"/>
      <c r="AF40" s="91"/>
      <c r="AG40" s="91"/>
    </row>
    <row r="41" spans="1:35" s="106" customFormat="1" ht="20.25" customHeight="1" thickBot="1" x14ac:dyDescent="0.3">
      <c r="A41" s="147">
        <v>18</v>
      </c>
      <c r="B41" s="153"/>
      <c r="C41" s="153"/>
      <c r="D41" s="150">
        <f t="shared" si="0"/>
        <v>0</v>
      </c>
      <c r="E41" s="32"/>
      <c r="F41" s="264" t="str">
        <f>IF(ISBLANK(DATA!K13), "", DATA!K13)</f>
        <v/>
      </c>
      <c r="G41" s="265"/>
      <c r="H41" s="279" t="str">
        <f>(IF(ISBLANK(DATA!K28), "", DATA!K28*0.95))</f>
        <v/>
      </c>
      <c r="I41" s="280"/>
      <c r="J41" s="33"/>
      <c r="K41" s="50" t="str">
        <f>IF(ROUND(H42,2)=ROUND(H19,2), "CHECKS", )</f>
        <v>CHECKS</v>
      </c>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row>
    <row r="42" spans="1:35" s="108" customFormat="1" ht="20.25" customHeight="1" thickBot="1" x14ac:dyDescent="0.3">
      <c r="A42" s="147">
        <v>19</v>
      </c>
      <c r="B42" s="153"/>
      <c r="C42" s="153"/>
      <c r="D42" s="150">
        <f t="shared" si="0"/>
        <v>0</v>
      </c>
      <c r="E42" s="32"/>
      <c r="F42" s="257" t="s">
        <v>61</v>
      </c>
      <c r="G42" s="258"/>
      <c r="H42" s="255">
        <f>SUM(H38:H41)</f>
        <v>0</v>
      </c>
      <c r="I42" s="256"/>
      <c r="J42" s="32"/>
      <c r="K42" s="50" t="str">
        <f>IF(ROUND(H42,2)=ROUND(B32,2), "CHECKS", "WRONG")</f>
        <v>WRONG</v>
      </c>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row>
    <row r="43" spans="1:35" ht="20.25" customHeight="1" thickBot="1" x14ac:dyDescent="0.3">
      <c r="A43" s="154">
        <v>20</v>
      </c>
      <c r="B43" s="155"/>
      <c r="C43" s="155"/>
      <c r="D43" s="156">
        <f t="shared" si="0"/>
        <v>0</v>
      </c>
      <c r="E43" s="8"/>
      <c r="F43" s="16"/>
      <c r="G43" s="27"/>
      <c r="H43" s="27"/>
      <c r="I43" s="8"/>
      <c r="J43" s="8"/>
      <c r="K43" s="50" t="str">
        <f>IF(B44+C44+I19-E19=C19,"CHECKS","WRONG")</f>
        <v>CHECKS</v>
      </c>
      <c r="L43" s="91"/>
      <c r="M43" s="91"/>
      <c r="N43" s="91"/>
      <c r="O43" s="91"/>
      <c r="P43" s="91"/>
      <c r="Q43" s="91"/>
      <c r="R43" s="91"/>
      <c r="S43" s="91"/>
      <c r="T43" s="91"/>
      <c r="U43" s="91"/>
      <c r="V43" s="91"/>
      <c r="W43" s="91"/>
      <c r="X43" s="91"/>
      <c r="Y43" s="91"/>
      <c r="Z43" s="91"/>
      <c r="AA43" s="91"/>
      <c r="AB43" s="91"/>
      <c r="AC43" s="91"/>
      <c r="AD43" s="91"/>
      <c r="AE43" s="91"/>
      <c r="AF43" s="91"/>
      <c r="AG43" s="91"/>
      <c r="AH43" s="91"/>
      <c r="AI43" s="91"/>
    </row>
    <row r="44" spans="1:35" ht="20.25" customHeight="1" thickBot="1" x14ac:dyDescent="0.3">
      <c r="A44" s="136" t="s">
        <v>14</v>
      </c>
      <c r="B44" s="137">
        <f>SUM(B24:B43)</f>
        <v>0</v>
      </c>
      <c r="C44" s="138">
        <f>SUM(C24:C43)</f>
        <v>0</v>
      </c>
      <c r="D44" s="139">
        <f>SUM(D24:D43)</f>
        <v>-2.2204460492503131E-16</v>
      </c>
      <c r="E44" s="34"/>
      <c r="F44" s="16"/>
      <c r="G44" s="27"/>
      <c r="H44" s="27"/>
      <c r="I44" s="8"/>
      <c r="J44" s="8"/>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row>
    <row r="45" spans="1:35" ht="14.25" customHeight="1" x14ac:dyDescent="0.25">
      <c r="A45" s="8"/>
      <c r="B45" s="8"/>
      <c r="C45" s="8"/>
      <c r="D45" s="8"/>
      <c r="E45" s="8"/>
      <c r="F45" s="8"/>
      <c r="G45" s="42"/>
      <c r="H45" s="43"/>
      <c r="J45" s="8"/>
      <c r="L45" s="91"/>
      <c r="M45" s="91"/>
      <c r="N45" s="91"/>
      <c r="O45" s="91"/>
      <c r="P45" s="91"/>
      <c r="Q45" s="91"/>
      <c r="R45" s="91"/>
      <c r="S45" s="91"/>
      <c r="T45" s="91"/>
      <c r="U45" s="91"/>
      <c r="V45" s="91"/>
      <c r="W45" s="91"/>
      <c r="X45" s="91"/>
      <c r="Y45" s="91"/>
      <c r="Z45" s="91"/>
      <c r="AA45" s="91"/>
      <c r="AB45" s="91"/>
      <c r="AC45" s="91"/>
      <c r="AD45" s="91"/>
      <c r="AE45" s="91"/>
      <c r="AF45" s="91"/>
      <c r="AG45" s="91"/>
      <c r="AH45" s="91"/>
      <c r="AI45" s="91"/>
    </row>
    <row r="46" spans="1:35" ht="39" customHeight="1" thickBot="1" x14ac:dyDescent="0.25">
      <c r="A46" s="35"/>
      <c r="B46" s="35"/>
      <c r="C46" s="35"/>
      <c r="D46" s="35"/>
      <c r="E46" s="15"/>
      <c r="F46" s="44"/>
      <c r="G46" s="45"/>
      <c r="H46" s="46"/>
      <c r="I46" s="47"/>
      <c r="J46" s="36"/>
      <c r="R46" s="91"/>
      <c r="S46" s="91"/>
      <c r="T46" s="91"/>
      <c r="U46" s="91"/>
      <c r="V46" s="91"/>
      <c r="W46" s="91"/>
      <c r="X46" s="91"/>
      <c r="Y46" s="91"/>
      <c r="Z46" s="91"/>
      <c r="AA46" s="91"/>
      <c r="AB46" s="91"/>
      <c r="AC46" s="91"/>
      <c r="AD46" s="91"/>
      <c r="AE46" s="91"/>
      <c r="AF46" s="91"/>
      <c r="AG46" s="91"/>
      <c r="AH46" s="91"/>
      <c r="AI46" s="91"/>
    </row>
    <row r="47" spans="1:35" ht="18" customHeight="1" x14ac:dyDescent="0.25">
      <c r="A47" s="13" t="s">
        <v>22</v>
      </c>
      <c r="B47" s="8"/>
      <c r="C47" s="8"/>
      <c r="D47" s="11" t="s">
        <v>8</v>
      </c>
      <c r="E47" s="37"/>
      <c r="F47" s="13" t="s">
        <v>21</v>
      </c>
      <c r="G47" s="15"/>
      <c r="H47" s="8"/>
      <c r="I47" s="11" t="s">
        <v>8</v>
      </c>
      <c r="J47" s="39"/>
      <c r="L47" s="91"/>
      <c r="M47" s="91"/>
      <c r="N47" s="91"/>
      <c r="O47" s="91"/>
      <c r="P47" s="91"/>
      <c r="Q47" s="91"/>
      <c r="R47" s="91"/>
      <c r="S47" s="91"/>
      <c r="T47" s="91"/>
      <c r="U47" s="91"/>
      <c r="V47" s="91"/>
      <c r="W47" s="91"/>
      <c r="X47" s="91"/>
      <c r="Y47" s="91"/>
      <c r="Z47" s="91"/>
      <c r="AA47" s="91"/>
      <c r="AB47" s="91"/>
      <c r="AC47" s="91"/>
      <c r="AD47" s="91"/>
      <c r="AE47" s="91"/>
      <c r="AF47" s="91"/>
      <c r="AG47" s="91"/>
      <c r="AH47" s="91"/>
      <c r="AI47" s="91"/>
    </row>
    <row r="48" spans="1:35" ht="9" customHeight="1" x14ac:dyDescent="0.25">
      <c r="A48" s="8"/>
      <c r="B48" s="13"/>
      <c r="C48" s="8"/>
      <c r="D48" s="13"/>
      <c r="E48" s="37"/>
      <c r="F48" s="38"/>
      <c r="J48" s="8"/>
      <c r="L48" s="91"/>
      <c r="M48" s="91"/>
      <c r="N48" s="91"/>
      <c r="O48" s="91"/>
      <c r="P48" s="91"/>
      <c r="Q48" s="91"/>
      <c r="R48" s="91"/>
      <c r="S48" s="91"/>
      <c r="T48" s="91"/>
      <c r="U48" s="91"/>
      <c r="V48" s="91"/>
      <c r="W48" s="91"/>
      <c r="X48" s="91"/>
      <c r="Y48" s="91"/>
      <c r="Z48" s="91"/>
      <c r="AA48" s="91"/>
      <c r="AB48" s="91"/>
      <c r="AC48" s="91"/>
      <c r="AD48" s="91"/>
      <c r="AE48" s="91"/>
      <c r="AF48" s="91"/>
      <c r="AG48" s="91"/>
      <c r="AH48" s="91"/>
      <c r="AI48" s="91"/>
    </row>
    <row r="49" spans="1:35" ht="14.25" customHeight="1" thickBot="1" x14ac:dyDescent="0.3">
      <c r="A49" s="40"/>
      <c r="B49" s="40"/>
      <c r="C49" s="40"/>
      <c r="D49" s="40"/>
      <c r="E49" s="37"/>
      <c r="F49" s="38"/>
      <c r="J49" s="8"/>
      <c r="L49" s="91"/>
      <c r="M49" s="91"/>
      <c r="N49" s="91"/>
      <c r="O49" s="91"/>
      <c r="P49" s="91"/>
      <c r="Q49" s="91"/>
      <c r="R49" s="91"/>
      <c r="S49" s="91"/>
      <c r="T49" s="91"/>
      <c r="U49" s="91"/>
      <c r="V49" s="91"/>
      <c r="W49" s="91"/>
      <c r="X49" s="91"/>
      <c r="Y49" s="91"/>
      <c r="Z49" s="91"/>
      <c r="AA49" s="91"/>
      <c r="AB49" s="91"/>
      <c r="AC49" s="91"/>
      <c r="AD49" s="91"/>
      <c r="AE49" s="91"/>
      <c r="AF49" s="91"/>
      <c r="AG49" s="91"/>
      <c r="AH49" s="91"/>
      <c r="AI49" s="91"/>
    </row>
    <row r="50" spans="1:35" ht="16.5" customHeight="1" x14ac:dyDescent="0.25">
      <c r="A50" s="5" t="s">
        <v>37</v>
      </c>
      <c r="B50" s="8"/>
      <c r="C50" s="13"/>
      <c r="D50" s="11" t="s">
        <v>8</v>
      </c>
      <c r="E50" s="37"/>
      <c r="F50" s="38"/>
      <c r="J50" s="8"/>
      <c r="L50" s="91"/>
      <c r="M50" s="91"/>
      <c r="N50" s="91"/>
      <c r="O50" s="91"/>
      <c r="P50" s="91"/>
      <c r="Q50" s="91"/>
      <c r="R50" s="91"/>
      <c r="S50" s="91"/>
      <c r="T50" s="91"/>
      <c r="U50" s="91"/>
      <c r="V50" s="91"/>
      <c r="W50" s="91"/>
      <c r="X50" s="91"/>
      <c r="Y50" s="91"/>
      <c r="Z50" s="91"/>
      <c r="AA50" s="91"/>
      <c r="AB50" s="91"/>
      <c r="AC50" s="91"/>
      <c r="AD50" s="91"/>
      <c r="AE50" s="91"/>
      <c r="AF50" s="91"/>
      <c r="AG50" s="91"/>
      <c r="AH50" s="91"/>
      <c r="AI50" s="91"/>
    </row>
    <row r="51" spans="1:35" ht="9.75" customHeight="1" x14ac:dyDescent="0.25">
      <c r="A51" s="5"/>
      <c r="B51" s="8"/>
      <c r="C51" s="13"/>
      <c r="D51" s="11"/>
      <c r="E51" s="8"/>
      <c r="F51" s="8"/>
      <c r="J51" s="8"/>
      <c r="L51" s="91"/>
      <c r="M51" s="91"/>
      <c r="N51" s="91"/>
      <c r="O51" s="91"/>
      <c r="P51" s="91"/>
      <c r="Q51" s="91"/>
      <c r="R51" s="91"/>
      <c r="S51" s="91"/>
      <c r="T51" s="91"/>
      <c r="U51" s="91"/>
      <c r="V51" s="91"/>
      <c r="W51" s="91"/>
      <c r="X51" s="91"/>
      <c r="Y51" s="91"/>
      <c r="Z51" s="91"/>
      <c r="AA51" s="91"/>
      <c r="AB51" s="91"/>
      <c r="AC51" s="91"/>
      <c r="AD51" s="91"/>
      <c r="AE51" s="91"/>
      <c r="AF51" s="91"/>
      <c r="AG51" s="91"/>
      <c r="AH51" s="91"/>
      <c r="AI51" s="91"/>
    </row>
    <row r="52" spans="1:35" s="18" customFormat="1" ht="8.25" customHeight="1" thickBot="1" x14ac:dyDescent="0.25">
      <c r="E52" s="41"/>
      <c r="K52" s="99"/>
      <c r="L52" s="91"/>
      <c r="M52" s="91"/>
      <c r="N52" s="91"/>
      <c r="O52" s="91"/>
      <c r="P52" s="91"/>
      <c r="Q52" s="91"/>
      <c r="R52" s="91"/>
      <c r="S52" s="91"/>
      <c r="T52" s="91"/>
      <c r="U52" s="91"/>
      <c r="V52" s="91"/>
      <c r="W52" s="91"/>
      <c r="X52" s="91"/>
      <c r="Y52" s="91"/>
      <c r="Z52" s="91"/>
      <c r="AA52" s="91"/>
      <c r="AB52" s="91"/>
      <c r="AC52" s="91"/>
      <c r="AD52" s="91"/>
      <c r="AE52" s="91"/>
      <c r="AF52" s="91"/>
      <c r="AG52" s="91"/>
      <c r="AH52" s="91"/>
      <c r="AI52" s="91"/>
    </row>
    <row r="53" spans="1:35" s="18" customFormat="1" ht="23.25" customHeight="1" x14ac:dyDescent="0.2">
      <c r="A53" s="285" t="s">
        <v>16</v>
      </c>
      <c r="B53" s="286"/>
      <c r="C53" s="286"/>
      <c r="D53" s="286"/>
      <c r="E53" s="286"/>
      <c r="F53" s="286"/>
      <c r="G53" s="286"/>
      <c r="H53" s="286"/>
      <c r="I53" s="287"/>
      <c r="K53" s="99"/>
      <c r="L53" s="91"/>
      <c r="M53" s="91"/>
      <c r="N53" s="91"/>
      <c r="O53" s="91"/>
      <c r="P53" s="91"/>
      <c r="Q53" s="91"/>
      <c r="R53" s="91"/>
      <c r="S53" s="91"/>
      <c r="T53" s="91"/>
      <c r="U53" s="91"/>
      <c r="V53" s="91"/>
      <c r="W53" s="91"/>
      <c r="X53" s="91"/>
      <c r="Y53" s="91"/>
      <c r="Z53" s="91"/>
      <c r="AA53" s="91"/>
      <c r="AB53" s="91"/>
      <c r="AC53" s="91"/>
      <c r="AD53" s="91"/>
      <c r="AE53" s="91"/>
      <c r="AF53" s="91"/>
      <c r="AG53" s="91"/>
      <c r="AH53" s="91"/>
      <c r="AI53" s="91"/>
    </row>
    <row r="54" spans="1:35" s="18" customFormat="1" ht="13.35" customHeight="1" thickBot="1" x14ac:dyDescent="0.25">
      <c r="A54" s="288"/>
      <c r="B54" s="289"/>
      <c r="C54" s="289"/>
      <c r="D54" s="289"/>
      <c r="E54" s="289"/>
      <c r="F54" s="289"/>
      <c r="G54" s="289"/>
      <c r="H54" s="289"/>
      <c r="I54" s="290"/>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row>
    <row r="55" spans="1:35" s="18" customFormat="1" ht="13.35" customHeight="1" x14ac:dyDescent="0.2">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row>
    <row r="56" spans="1:35" s="18" customFormat="1" ht="19.5" customHeight="1" x14ac:dyDescent="0.2">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row>
    <row r="57" spans="1:35" s="18" customFormat="1" ht="13.35" customHeight="1" x14ac:dyDescent="0.25">
      <c r="A57" s="8"/>
      <c r="B57" s="8"/>
      <c r="C57" s="8"/>
      <c r="D57" s="5"/>
      <c r="E57" s="5"/>
      <c r="F57" s="8"/>
      <c r="G57" s="5"/>
      <c r="H57" s="8"/>
      <c r="I57" s="13"/>
      <c r="J57" s="1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row>
    <row r="58" spans="1:35" s="18" customFormat="1" ht="18" customHeight="1" x14ac:dyDescent="0.25">
      <c r="J58" s="8"/>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row>
    <row r="59" spans="1:35" s="18" customFormat="1" ht="18" customHeight="1" x14ac:dyDescent="0.2">
      <c r="J59" s="15"/>
      <c r="K59" s="91"/>
      <c r="L59" s="91"/>
      <c r="M59" s="91"/>
      <c r="N59" s="91"/>
      <c r="O59" s="91"/>
      <c r="P59" s="91"/>
      <c r="Q59" s="91"/>
      <c r="R59" s="91"/>
      <c r="S59" s="91"/>
      <c r="T59" s="91"/>
      <c r="U59" s="91"/>
      <c r="V59" s="91"/>
      <c r="W59" s="91"/>
      <c r="X59" s="91"/>
      <c r="Y59" s="91"/>
      <c r="Z59" s="91"/>
      <c r="AA59" s="91"/>
      <c r="AB59" s="91"/>
      <c r="AC59" s="91"/>
      <c r="AD59" s="91"/>
      <c r="AE59" s="91"/>
      <c r="AF59" s="91"/>
      <c r="AG59" s="91"/>
      <c r="AH59" s="91"/>
      <c r="AI59" s="91"/>
    </row>
    <row r="60" spans="1:35" s="18" customFormat="1" ht="13.35" customHeight="1" x14ac:dyDescent="0.25">
      <c r="A60" s="8"/>
      <c r="B60" s="8"/>
      <c r="C60" s="8"/>
      <c r="D60" s="5"/>
      <c r="E60" s="5"/>
      <c r="F60" s="109"/>
      <c r="G60" s="109"/>
      <c r="H60" s="13"/>
      <c r="I60" s="13"/>
      <c r="J60" s="13"/>
      <c r="K60" s="91"/>
      <c r="L60" s="91"/>
      <c r="M60" s="91"/>
      <c r="N60" s="91"/>
      <c r="O60" s="91"/>
      <c r="P60" s="91"/>
      <c r="Q60" s="91"/>
      <c r="R60" s="91"/>
      <c r="S60" s="91"/>
      <c r="T60" s="91"/>
      <c r="U60" s="91"/>
      <c r="V60" s="91"/>
      <c r="W60" s="91"/>
      <c r="X60" s="91"/>
      <c r="Y60" s="91"/>
      <c r="Z60" s="91"/>
      <c r="AA60" s="91"/>
      <c r="AB60" s="91"/>
      <c r="AC60" s="91"/>
      <c r="AD60" s="91"/>
      <c r="AE60" s="91"/>
      <c r="AF60" s="91"/>
      <c r="AG60" s="91"/>
      <c r="AH60" s="91"/>
      <c r="AI60" s="91"/>
    </row>
    <row r="61" spans="1:35" s="18" customFormat="1" ht="13.35" customHeight="1" x14ac:dyDescent="0.25">
      <c r="J61" s="110"/>
      <c r="K61" s="91"/>
      <c r="L61" s="91"/>
      <c r="M61" s="91"/>
      <c r="N61" s="91"/>
      <c r="O61" s="91"/>
      <c r="P61" s="91"/>
      <c r="Q61" s="91"/>
      <c r="R61" s="91"/>
      <c r="S61" s="91"/>
      <c r="T61" s="91"/>
      <c r="U61" s="91"/>
      <c r="V61" s="91"/>
      <c r="W61" s="91"/>
      <c r="X61" s="91"/>
      <c r="Y61" s="91"/>
      <c r="Z61" s="91"/>
      <c r="AA61" s="91"/>
      <c r="AB61" s="91"/>
      <c r="AC61" s="91"/>
      <c r="AD61" s="91"/>
      <c r="AE61" s="91"/>
      <c r="AF61" s="91"/>
      <c r="AG61" s="91"/>
      <c r="AH61" s="91"/>
      <c r="AI61" s="91"/>
    </row>
    <row r="62" spans="1:35" s="18" customFormat="1" ht="22.5" customHeight="1" x14ac:dyDescent="0.2">
      <c r="J62" s="11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row>
    <row r="63" spans="1:35" s="18" customFormat="1" ht="13.35" customHeight="1" x14ac:dyDescent="0.25">
      <c r="A63" s="91"/>
      <c r="B63" s="91"/>
      <c r="C63" s="91"/>
      <c r="D63" s="91"/>
      <c r="E63" s="91"/>
      <c r="F63" s="112"/>
      <c r="G63" s="112"/>
      <c r="H63" s="92"/>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row>
    <row r="64" spans="1:35" s="18" customFormat="1" ht="13.35" customHeight="1" x14ac:dyDescent="0.25">
      <c r="A64" s="91"/>
      <c r="B64" s="91"/>
      <c r="C64" s="91"/>
      <c r="D64" s="91"/>
      <c r="E64" s="91"/>
      <c r="F64" s="112"/>
      <c r="G64" s="112"/>
      <c r="H64" s="92"/>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row>
    <row r="65" spans="1:35" s="18" customFormat="1" ht="13.35" customHeight="1" x14ac:dyDescent="0.25">
      <c r="A65" s="91"/>
      <c r="B65" s="91"/>
      <c r="C65" s="91"/>
      <c r="D65" s="91"/>
      <c r="E65" s="91"/>
      <c r="F65" s="112"/>
      <c r="G65" s="112"/>
      <c r="H65" s="92"/>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row>
    <row r="66" spans="1:35" s="18" customFormat="1" ht="13.35" customHeight="1" x14ac:dyDescent="0.25">
      <c r="A66" s="91"/>
      <c r="B66" s="91"/>
      <c r="C66" s="91"/>
      <c r="D66" s="91"/>
      <c r="E66" s="91"/>
      <c r="F66" s="112"/>
      <c r="G66" s="112"/>
      <c r="H66" s="92"/>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row>
    <row r="67" spans="1:35" s="18" customFormat="1" ht="13.35" customHeight="1" x14ac:dyDescent="0.25">
      <c r="A67" s="91"/>
      <c r="B67" s="91"/>
      <c r="C67" s="91"/>
      <c r="D67" s="91"/>
      <c r="E67" s="91"/>
      <c r="F67" s="112"/>
      <c r="G67" s="112"/>
      <c r="H67" s="92"/>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row>
    <row r="68" spans="1:35" s="18" customFormat="1" ht="13.35" customHeight="1" x14ac:dyDescent="0.25">
      <c r="A68" s="91"/>
      <c r="B68" s="91"/>
      <c r="C68" s="91"/>
      <c r="D68" s="91"/>
      <c r="E68" s="91"/>
      <c r="F68" s="112"/>
      <c r="G68" s="112"/>
      <c r="H68" s="92"/>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row>
    <row r="69" spans="1:35" s="18" customFormat="1" ht="13.35" customHeight="1" x14ac:dyDescent="0.25">
      <c r="A69" s="91"/>
      <c r="B69" s="91"/>
      <c r="C69" s="91"/>
      <c r="D69" s="91"/>
      <c r="E69" s="91"/>
      <c r="F69" s="112"/>
      <c r="G69" s="112"/>
      <c r="H69" s="92"/>
      <c r="I69" s="91"/>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91"/>
    </row>
    <row r="70" spans="1:35" s="18" customFormat="1" ht="13.35" customHeight="1" x14ac:dyDescent="0.25">
      <c r="A70" s="91"/>
      <c r="B70" s="91"/>
      <c r="C70" s="91"/>
      <c r="D70" s="91"/>
      <c r="E70" s="91"/>
      <c r="F70" s="112"/>
      <c r="G70" s="112"/>
      <c r="H70" s="92"/>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row>
    <row r="71" spans="1:35" s="18" customFormat="1" ht="13.35" customHeight="1" x14ac:dyDescent="0.25">
      <c r="A71" s="91"/>
      <c r="B71" s="91"/>
      <c r="C71" s="91"/>
      <c r="D71" s="91"/>
      <c r="E71" s="91"/>
      <c r="F71" s="112"/>
      <c r="G71" s="112"/>
      <c r="H71" s="92"/>
      <c r="I71" s="91"/>
      <c r="J71" s="91"/>
      <c r="K71" s="91"/>
      <c r="L71" s="91"/>
      <c r="M71" s="91"/>
      <c r="N71" s="91"/>
      <c r="O71" s="91"/>
      <c r="P71" s="91"/>
      <c r="Q71" s="91"/>
      <c r="R71" s="91"/>
      <c r="S71" s="91"/>
      <c r="T71" s="91"/>
      <c r="U71" s="91"/>
      <c r="V71" s="91"/>
      <c r="W71" s="91"/>
      <c r="X71" s="91"/>
      <c r="Y71" s="91"/>
      <c r="Z71" s="91"/>
      <c r="AA71" s="91"/>
      <c r="AB71" s="91"/>
      <c r="AC71" s="91"/>
      <c r="AD71" s="91"/>
      <c r="AE71" s="91"/>
      <c r="AF71" s="91"/>
      <c r="AG71" s="91"/>
      <c r="AH71" s="91"/>
      <c r="AI71" s="91"/>
    </row>
    <row r="72" spans="1:35" s="18" customFormat="1" ht="13.35" customHeight="1" x14ac:dyDescent="0.25">
      <c r="A72" s="91"/>
      <c r="B72" s="91"/>
      <c r="C72" s="91"/>
      <c r="D72" s="91"/>
      <c r="E72" s="91"/>
      <c r="F72" s="112"/>
      <c r="G72" s="112"/>
      <c r="H72" s="92"/>
      <c r="I72" s="91"/>
      <c r="J72" s="91"/>
      <c r="K72" s="91"/>
      <c r="L72" s="91"/>
      <c r="M72" s="91"/>
      <c r="N72" s="91"/>
      <c r="O72" s="91"/>
      <c r="P72" s="91"/>
      <c r="Q72" s="91"/>
      <c r="R72" s="91"/>
      <c r="S72" s="91"/>
      <c r="T72" s="91"/>
      <c r="U72" s="91"/>
      <c r="V72" s="91"/>
      <c r="W72" s="91"/>
      <c r="X72" s="91"/>
      <c r="Y72" s="91"/>
      <c r="Z72" s="91"/>
      <c r="AA72" s="91"/>
      <c r="AB72" s="91"/>
      <c r="AC72" s="91"/>
      <c r="AD72" s="91"/>
      <c r="AE72" s="91"/>
      <c r="AF72" s="91"/>
      <c r="AG72" s="91"/>
      <c r="AH72" s="91"/>
      <c r="AI72" s="91"/>
    </row>
    <row r="73" spans="1:35" s="18" customFormat="1" ht="13.35" customHeight="1" x14ac:dyDescent="0.25">
      <c r="A73" s="91"/>
      <c r="B73" s="91"/>
      <c r="C73" s="91"/>
      <c r="D73" s="91"/>
      <c r="E73" s="91"/>
      <c r="F73" s="112"/>
      <c r="G73" s="112"/>
      <c r="H73" s="92"/>
      <c r="I73" s="91"/>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row>
    <row r="74" spans="1:35" s="18" customFormat="1" ht="13.35" customHeight="1" x14ac:dyDescent="0.25">
      <c r="A74" s="91"/>
      <c r="B74" s="91"/>
      <c r="C74" s="91"/>
      <c r="D74" s="91"/>
      <c r="E74" s="91"/>
      <c r="F74" s="112"/>
      <c r="G74" s="112"/>
      <c r="H74" s="92"/>
      <c r="I74" s="91"/>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91"/>
    </row>
    <row r="75" spans="1:35" s="18" customFormat="1" ht="13.35" customHeight="1" x14ac:dyDescent="0.25">
      <c r="A75" s="91"/>
      <c r="B75" s="91"/>
      <c r="C75" s="91"/>
      <c r="D75" s="91"/>
      <c r="E75" s="91"/>
      <c r="F75" s="112"/>
      <c r="G75" s="112"/>
      <c r="H75" s="92"/>
      <c r="I75" s="91"/>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91"/>
    </row>
    <row r="76" spans="1:35" s="18" customFormat="1" ht="13.35" customHeight="1" x14ac:dyDescent="0.25">
      <c r="A76" s="91"/>
      <c r="B76" s="91"/>
      <c r="C76" s="91"/>
      <c r="D76" s="91"/>
      <c r="E76" s="91"/>
      <c r="F76" s="112"/>
      <c r="G76" s="112"/>
      <c r="H76" s="92"/>
      <c r="I76" s="91"/>
      <c r="J76" s="91"/>
      <c r="K76" s="91"/>
      <c r="L76" s="91"/>
      <c r="M76" s="91"/>
      <c r="N76" s="91"/>
      <c r="O76" s="91"/>
      <c r="P76" s="91"/>
      <c r="Q76" s="91"/>
      <c r="R76" s="91"/>
      <c r="S76" s="91"/>
      <c r="T76" s="91"/>
      <c r="U76" s="91"/>
      <c r="V76" s="91"/>
      <c r="W76" s="91"/>
      <c r="X76" s="91"/>
      <c r="Y76" s="91"/>
      <c r="Z76" s="91"/>
      <c r="AA76" s="91"/>
      <c r="AB76" s="91"/>
      <c r="AC76" s="91"/>
      <c r="AD76" s="91"/>
      <c r="AE76" s="91"/>
      <c r="AF76" s="91"/>
      <c r="AG76" s="91"/>
      <c r="AH76" s="91"/>
      <c r="AI76" s="91"/>
    </row>
    <row r="77" spans="1:35" s="18" customFormat="1" ht="13.35" customHeight="1" x14ac:dyDescent="0.25">
      <c r="A77" s="91"/>
      <c r="B77" s="91"/>
      <c r="C77" s="91"/>
      <c r="D77" s="91"/>
      <c r="E77" s="91"/>
      <c r="F77" s="112"/>
      <c r="G77" s="112"/>
      <c r="H77" s="92"/>
      <c r="I77" s="91"/>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91"/>
    </row>
    <row r="78" spans="1:35" s="18" customFormat="1" ht="13.35" customHeight="1" x14ac:dyDescent="0.25">
      <c r="A78" s="91"/>
      <c r="B78" s="91"/>
      <c r="C78" s="91"/>
      <c r="D78" s="91"/>
      <c r="E78" s="91"/>
      <c r="F78" s="112"/>
      <c r="G78" s="112"/>
      <c r="H78" s="92"/>
      <c r="I78" s="91"/>
      <c r="J78" s="91"/>
      <c r="K78" s="91"/>
      <c r="L78" s="91"/>
      <c r="M78" s="91"/>
      <c r="N78" s="91"/>
      <c r="O78" s="91"/>
      <c r="P78" s="91"/>
      <c r="Q78" s="91"/>
      <c r="R78" s="91"/>
      <c r="S78" s="91"/>
      <c r="T78" s="91"/>
      <c r="U78" s="91"/>
      <c r="V78" s="91"/>
      <c r="W78" s="91"/>
      <c r="X78" s="91"/>
      <c r="Y78" s="91"/>
      <c r="Z78" s="91"/>
      <c r="AA78" s="91"/>
      <c r="AB78" s="91"/>
      <c r="AC78" s="91"/>
      <c r="AD78" s="91"/>
      <c r="AE78" s="91"/>
      <c r="AF78" s="91"/>
      <c r="AG78" s="91"/>
      <c r="AH78" s="91"/>
      <c r="AI78" s="91"/>
    </row>
    <row r="79" spans="1:35" s="18" customFormat="1" ht="13.35" customHeight="1" x14ac:dyDescent="0.25">
      <c r="A79" s="91"/>
      <c r="B79" s="91"/>
      <c r="C79" s="91"/>
      <c r="D79" s="91"/>
      <c r="E79" s="91"/>
      <c r="F79" s="112"/>
      <c r="G79" s="112"/>
      <c r="H79" s="92"/>
      <c r="I79" s="91"/>
      <c r="J79" s="91"/>
      <c r="K79" s="91"/>
      <c r="L79" s="91"/>
      <c r="M79" s="91"/>
      <c r="N79" s="91"/>
      <c r="O79" s="91"/>
      <c r="P79" s="91"/>
      <c r="Q79" s="91"/>
      <c r="R79" s="91"/>
      <c r="S79" s="91"/>
      <c r="T79" s="91"/>
      <c r="U79" s="91"/>
      <c r="V79" s="91"/>
      <c r="W79" s="91"/>
      <c r="X79" s="91"/>
      <c r="Y79" s="91"/>
      <c r="Z79" s="91"/>
      <c r="AA79" s="91"/>
      <c r="AB79" s="91"/>
      <c r="AC79" s="91"/>
      <c r="AD79" s="91"/>
      <c r="AE79" s="91"/>
      <c r="AF79" s="91"/>
      <c r="AG79" s="91"/>
      <c r="AH79" s="91"/>
      <c r="AI79" s="91"/>
    </row>
    <row r="80" spans="1:35" s="18" customFormat="1" ht="13.35" customHeight="1" x14ac:dyDescent="0.25">
      <c r="A80" s="91"/>
      <c r="B80" s="91"/>
      <c r="C80" s="91"/>
      <c r="D80" s="91"/>
      <c r="E80" s="91"/>
      <c r="F80" s="112"/>
      <c r="G80" s="112"/>
      <c r="H80" s="92"/>
      <c r="I80" s="91"/>
      <c r="J80" s="91"/>
      <c r="K80" s="91"/>
      <c r="L80" s="91"/>
      <c r="M80" s="91"/>
      <c r="N80" s="91"/>
      <c r="O80" s="91"/>
      <c r="P80" s="91"/>
      <c r="Q80" s="91"/>
      <c r="R80" s="91"/>
      <c r="S80" s="91"/>
      <c r="T80" s="91"/>
      <c r="U80" s="91"/>
      <c r="V80" s="91"/>
      <c r="W80" s="91"/>
      <c r="X80" s="91"/>
      <c r="Y80" s="91"/>
      <c r="Z80" s="91"/>
      <c r="AA80" s="91"/>
      <c r="AB80" s="91"/>
      <c r="AC80" s="91"/>
      <c r="AD80" s="91"/>
      <c r="AE80" s="91"/>
      <c r="AF80" s="91"/>
      <c r="AG80" s="91"/>
      <c r="AH80" s="91"/>
      <c r="AI80" s="91"/>
    </row>
    <row r="81" spans="1:35" s="18" customFormat="1" ht="13.35" customHeight="1" x14ac:dyDescent="0.25">
      <c r="A81" s="91"/>
      <c r="B81" s="91"/>
      <c r="C81" s="91"/>
      <c r="D81" s="91"/>
      <c r="E81" s="91"/>
      <c r="F81" s="112"/>
      <c r="G81" s="112"/>
      <c r="H81" s="92"/>
      <c r="I81" s="91"/>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c r="AI81" s="91"/>
    </row>
    <row r="82" spans="1:35" s="18" customFormat="1" ht="13.35" customHeight="1" x14ac:dyDescent="0.25">
      <c r="A82" s="91"/>
      <c r="B82" s="91"/>
      <c r="C82" s="91"/>
      <c r="D82" s="91"/>
      <c r="E82" s="91"/>
      <c r="F82" s="112"/>
      <c r="G82" s="112"/>
      <c r="H82" s="92"/>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row>
    <row r="83" spans="1:35" s="18" customFormat="1" ht="13.35" customHeight="1" x14ac:dyDescent="0.25">
      <c r="A83" s="91"/>
      <c r="B83" s="91"/>
      <c r="C83" s="91"/>
      <c r="D83" s="91"/>
      <c r="E83" s="91"/>
      <c r="F83" s="112"/>
      <c r="G83" s="112"/>
      <c r="H83" s="92"/>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row>
    <row r="84" spans="1:35" s="18" customFormat="1" ht="13.35" customHeight="1" x14ac:dyDescent="0.25">
      <c r="A84" s="91"/>
      <c r="B84" s="91"/>
      <c r="C84" s="91"/>
      <c r="D84" s="91"/>
      <c r="E84" s="91"/>
      <c r="F84" s="112"/>
      <c r="G84" s="112"/>
      <c r="H84" s="92"/>
      <c r="I84" s="91"/>
      <c r="J84" s="91"/>
      <c r="K84" s="91"/>
      <c r="L84" s="91"/>
      <c r="M84" s="91"/>
      <c r="N84" s="91"/>
      <c r="O84" s="91"/>
      <c r="P84" s="91"/>
      <c r="Q84" s="91"/>
      <c r="R84" s="91"/>
      <c r="S84" s="91"/>
      <c r="T84" s="91"/>
      <c r="U84" s="91"/>
      <c r="V84" s="91"/>
      <c r="W84" s="91"/>
      <c r="X84" s="91"/>
      <c r="Y84" s="91"/>
      <c r="Z84" s="91"/>
      <c r="AA84" s="91"/>
      <c r="AB84" s="91"/>
      <c r="AC84" s="91"/>
      <c r="AD84" s="91"/>
      <c r="AE84" s="91"/>
      <c r="AF84" s="91"/>
      <c r="AG84" s="91"/>
      <c r="AH84" s="91"/>
      <c r="AI84" s="91"/>
    </row>
    <row r="85" spans="1:35" s="18" customFormat="1" ht="13.35" customHeight="1" x14ac:dyDescent="0.25">
      <c r="A85" s="91"/>
      <c r="B85" s="91"/>
      <c r="C85" s="91"/>
      <c r="D85" s="91"/>
      <c r="E85" s="91"/>
      <c r="F85" s="112"/>
      <c r="G85" s="112"/>
      <c r="H85" s="92"/>
      <c r="I85" s="91"/>
      <c r="J85" s="91"/>
      <c r="K85" s="91"/>
      <c r="L85" s="91"/>
      <c r="M85" s="91"/>
      <c r="N85" s="91"/>
      <c r="O85" s="91"/>
      <c r="P85" s="91"/>
      <c r="Q85" s="91"/>
      <c r="R85" s="91"/>
      <c r="S85" s="91"/>
      <c r="T85" s="91"/>
      <c r="U85" s="91"/>
      <c r="V85" s="91"/>
      <c r="W85" s="91"/>
      <c r="X85" s="91"/>
      <c r="Y85" s="91"/>
      <c r="Z85" s="91"/>
      <c r="AA85" s="91"/>
      <c r="AB85" s="91"/>
      <c r="AC85" s="91"/>
      <c r="AD85" s="91"/>
      <c r="AE85" s="91"/>
      <c r="AF85" s="91"/>
      <c r="AG85" s="91"/>
      <c r="AH85" s="91"/>
      <c r="AI85" s="91"/>
    </row>
    <row r="86" spans="1:35" s="18" customFormat="1" ht="13.35" customHeight="1" x14ac:dyDescent="0.25">
      <c r="A86" s="91"/>
      <c r="B86" s="91"/>
      <c r="C86" s="91"/>
      <c r="D86" s="91"/>
      <c r="E86" s="91"/>
      <c r="F86" s="112"/>
      <c r="G86" s="112"/>
      <c r="H86" s="92"/>
      <c r="I86" s="91"/>
      <c r="J86" s="91"/>
      <c r="K86" s="91"/>
      <c r="L86" s="91"/>
      <c r="M86" s="91"/>
      <c r="N86" s="91"/>
      <c r="O86" s="91"/>
      <c r="P86" s="91"/>
      <c r="Q86" s="91"/>
      <c r="R86" s="91"/>
      <c r="S86" s="91"/>
      <c r="T86" s="91"/>
      <c r="U86" s="91"/>
      <c r="V86" s="91"/>
      <c r="W86" s="91"/>
      <c r="X86" s="91"/>
      <c r="Y86" s="91"/>
      <c r="Z86" s="91"/>
      <c r="AA86" s="91"/>
      <c r="AB86" s="91"/>
      <c r="AC86" s="91"/>
      <c r="AD86" s="91"/>
      <c r="AE86" s="91"/>
      <c r="AF86" s="91"/>
      <c r="AG86" s="91"/>
      <c r="AH86" s="91"/>
      <c r="AI86" s="91"/>
    </row>
    <row r="87" spans="1:35" s="18" customFormat="1" ht="13.35" customHeight="1" x14ac:dyDescent="0.25">
      <c r="A87" s="91"/>
      <c r="B87" s="91"/>
      <c r="C87" s="91"/>
      <c r="D87" s="91"/>
      <c r="E87" s="91"/>
      <c r="F87" s="112"/>
      <c r="G87" s="112"/>
      <c r="H87" s="92"/>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row>
    <row r="88" spans="1:35" s="18" customFormat="1" ht="13.35" customHeight="1" x14ac:dyDescent="0.25">
      <c r="A88" s="91"/>
      <c r="B88" s="91"/>
      <c r="C88" s="91"/>
      <c r="D88" s="91"/>
      <c r="E88" s="91"/>
      <c r="F88" s="112"/>
      <c r="G88" s="112"/>
      <c r="H88" s="92"/>
      <c r="I88" s="91"/>
      <c r="J88" s="91"/>
      <c r="K88" s="91"/>
      <c r="L88" s="91"/>
      <c r="M88" s="91"/>
      <c r="N88" s="91"/>
      <c r="O88" s="91"/>
      <c r="P88" s="91"/>
      <c r="Q88" s="91"/>
      <c r="R88" s="91"/>
      <c r="S88" s="91"/>
      <c r="T88" s="91"/>
      <c r="U88" s="91"/>
      <c r="V88" s="91"/>
      <c r="W88" s="91"/>
      <c r="X88" s="91"/>
      <c r="Y88" s="91"/>
      <c r="Z88" s="91"/>
      <c r="AA88" s="91"/>
      <c r="AB88" s="91"/>
      <c r="AC88" s="91"/>
      <c r="AD88" s="91"/>
      <c r="AE88" s="91"/>
      <c r="AF88" s="91"/>
      <c r="AG88" s="91"/>
      <c r="AH88" s="91"/>
      <c r="AI88" s="91"/>
    </row>
    <row r="89" spans="1:35" s="18" customFormat="1" ht="13.35" customHeight="1" x14ac:dyDescent="0.25">
      <c r="A89" s="91"/>
      <c r="B89" s="91"/>
      <c r="C89" s="91"/>
      <c r="D89" s="91"/>
      <c r="E89" s="91"/>
      <c r="F89" s="112"/>
      <c r="G89" s="112"/>
      <c r="H89" s="92"/>
      <c r="I89" s="91"/>
      <c r="J89" s="91"/>
      <c r="K89" s="91"/>
      <c r="L89" s="91"/>
      <c r="M89" s="91"/>
      <c r="N89" s="91"/>
      <c r="O89" s="91"/>
      <c r="P89" s="91"/>
      <c r="Q89" s="91"/>
      <c r="R89" s="91"/>
      <c r="S89" s="91"/>
      <c r="T89" s="91"/>
      <c r="U89" s="91"/>
      <c r="V89" s="91"/>
      <c r="W89" s="91"/>
      <c r="X89" s="91"/>
      <c r="Y89" s="91"/>
      <c r="Z89" s="91"/>
      <c r="AA89" s="91"/>
      <c r="AB89" s="91"/>
      <c r="AC89" s="91"/>
      <c r="AD89" s="91"/>
      <c r="AE89" s="91"/>
      <c r="AF89" s="91"/>
      <c r="AG89" s="91"/>
      <c r="AH89" s="91"/>
      <c r="AI89" s="91"/>
    </row>
    <row r="90" spans="1:35" s="18" customFormat="1" ht="13.35" customHeight="1" x14ac:dyDescent="0.25">
      <c r="A90" s="91"/>
      <c r="B90" s="91"/>
      <c r="C90" s="91"/>
      <c r="D90" s="91"/>
      <c r="E90" s="91"/>
      <c r="F90" s="112"/>
      <c r="G90" s="112"/>
      <c r="H90" s="92"/>
      <c r="I90" s="91"/>
      <c r="J90" s="91"/>
      <c r="K90" s="91"/>
      <c r="L90" s="91"/>
      <c r="M90" s="91"/>
      <c r="N90" s="91"/>
      <c r="O90" s="91"/>
      <c r="P90" s="91"/>
      <c r="Q90" s="91"/>
      <c r="R90" s="91"/>
      <c r="S90" s="91"/>
      <c r="T90" s="91"/>
      <c r="U90" s="91"/>
      <c r="V90" s="91"/>
      <c r="W90" s="91"/>
      <c r="X90" s="91"/>
      <c r="Y90" s="91"/>
      <c r="Z90" s="91"/>
      <c r="AA90" s="91"/>
      <c r="AB90" s="91"/>
      <c r="AC90" s="91"/>
      <c r="AD90" s="91"/>
      <c r="AE90" s="91"/>
      <c r="AF90" s="91"/>
      <c r="AG90" s="91"/>
      <c r="AH90" s="91"/>
      <c r="AI90" s="91"/>
    </row>
    <row r="91" spans="1:35" s="18" customFormat="1" ht="13.35" customHeight="1" x14ac:dyDescent="0.25">
      <c r="A91" s="91"/>
      <c r="B91" s="91"/>
      <c r="C91" s="91"/>
      <c r="D91" s="91"/>
      <c r="E91" s="91"/>
      <c r="F91" s="112"/>
      <c r="G91" s="112"/>
      <c r="H91" s="92"/>
      <c r="I91" s="91"/>
      <c r="J91" s="91"/>
      <c r="K91" s="91"/>
      <c r="L91" s="91"/>
      <c r="M91" s="91"/>
      <c r="N91" s="91"/>
      <c r="O91" s="91"/>
      <c r="P91" s="91"/>
      <c r="Q91" s="91"/>
      <c r="R91" s="91"/>
      <c r="S91" s="91"/>
      <c r="T91" s="91"/>
      <c r="U91" s="91"/>
      <c r="V91" s="91"/>
      <c r="W91" s="91"/>
      <c r="X91" s="91"/>
      <c r="Y91" s="91"/>
      <c r="Z91" s="91"/>
      <c r="AA91" s="91"/>
      <c r="AB91" s="91"/>
      <c r="AC91" s="91"/>
      <c r="AD91" s="91"/>
      <c r="AE91" s="91"/>
      <c r="AF91" s="91"/>
      <c r="AG91" s="91"/>
      <c r="AH91" s="91"/>
      <c r="AI91" s="91"/>
    </row>
    <row r="92" spans="1:35" s="18" customFormat="1" ht="13.35" customHeight="1" x14ac:dyDescent="0.25">
      <c r="A92" s="91"/>
      <c r="B92" s="91"/>
      <c r="C92" s="91"/>
      <c r="D92" s="91"/>
      <c r="E92" s="91"/>
      <c r="F92" s="112"/>
      <c r="G92" s="112"/>
      <c r="H92" s="92"/>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row>
    <row r="93" spans="1:35" s="18" customFormat="1" ht="13.35" customHeight="1" x14ac:dyDescent="0.25">
      <c r="A93" s="91"/>
      <c r="B93" s="91"/>
      <c r="C93" s="91"/>
      <c r="D93" s="91"/>
      <c r="E93" s="91"/>
      <c r="F93" s="112"/>
      <c r="G93" s="112"/>
      <c r="H93" s="92"/>
      <c r="I93" s="91"/>
      <c r="J93" s="91"/>
      <c r="K93" s="91"/>
      <c r="L93" s="91"/>
      <c r="M93" s="91"/>
      <c r="N93" s="91"/>
      <c r="O93" s="91"/>
      <c r="P93" s="91"/>
      <c r="Q93" s="91"/>
      <c r="R93" s="91"/>
      <c r="S93" s="91"/>
      <c r="T93" s="91"/>
      <c r="U93" s="91"/>
      <c r="V93" s="91"/>
      <c r="W93" s="91"/>
      <c r="X93" s="91"/>
      <c r="Y93" s="91"/>
      <c r="Z93" s="91"/>
      <c r="AA93" s="91"/>
      <c r="AB93" s="91"/>
      <c r="AC93" s="91"/>
      <c r="AD93" s="91"/>
      <c r="AE93" s="91"/>
      <c r="AF93" s="91"/>
      <c r="AG93" s="91"/>
      <c r="AH93" s="91"/>
      <c r="AI93" s="91"/>
    </row>
    <row r="94" spans="1:35" s="18" customFormat="1" ht="13.35" customHeight="1" x14ac:dyDescent="0.25">
      <c r="A94" s="91"/>
      <c r="B94" s="91"/>
      <c r="C94" s="91"/>
      <c r="D94" s="91"/>
      <c r="E94" s="91"/>
      <c r="F94" s="112"/>
      <c r="G94" s="112"/>
      <c r="H94" s="92"/>
      <c r="I94" s="91"/>
      <c r="J94" s="91"/>
      <c r="K94" s="91"/>
      <c r="L94" s="91"/>
      <c r="M94" s="91"/>
      <c r="N94" s="91"/>
      <c r="O94" s="91"/>
      <c r="P94" s="91"/>
      <c r="Q94" s="91"/>
      <c r="R94" s="91"/>
      <c r="S94" s="91"/>
      <c r="T94" s="91"/>
      <c r="U94" s="91"/>
      <c r="V94" s="91"/>
      <c r="W94" s="91"/>
      <c r="X94" s="91"/>
      <c r="Y94" s="91"/>
      <c r="Z94" s="91"/>
      <c r="AA94" s="91"/>
      <c r="AB94" s="91"/>
      <c r="AC94" s="91"/>
      <c r="AD94" s="91"/>
      <c r="AE94" s="91"/>
      <c r="AF94" s="91"/>
      <c r="AG94" s="91"/>
      <c r="AH94" s="91"/>
      <c r="AI94" s="91"/>
    </row>
    <row r="95" spans="1:35" s="18" customFormat="1" ht="13.35" customHeight="1" x14ac:dyDescent="0.25">
      <c r="A95" s="91"/>
      <c r="B95" s="91"/>
      <c r="C95" s="91"/>
      <c r="D95" s="91"/>
      <c r="E95" s="91"/>
      <c r="F95" s="112"/>
      <c r="G95" s="112"/>
      <c r="H95" s="92"/>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row>
    <row r="96" spans="1:35" s="18" customFormat="1" ht="13.35" customHeight="1" x14ac:dyDescent="0.25">
      <c r="A96" s="91"/>
      <c r="B96" s="91"/>
      <c r="C96" s="91"/>
      <c r="D96" s="91"/>
      <c r="E96" s="91"/>
      <c r="F96" s="112"/>
      <c r="G96" s="112"/>
      <c r="H96" s="92"/>
      <c r="I96" s="91"/>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91"/>
    </row>
    <row r="97" spans="1:35" s="18" customFormat="1" ht="13.35" customHeight="1" x14ac:dyDescent="0.25">
      <c r="A97" s="91"/>
      <c r="B97" s="91"/>
      <c r="C97" s="91"/>
      <c r="D97" s="91"/>
      <c r="E97" s="91"/>
      <c r="F97" s="112"/>
      <c r="G97" s="112"/>
      <c r="H97" s="92"/>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row>
    <row r="98" spans="1:35" s="18" customFormat="1" ht="13.35" customHeight="1" x14ac:dyDescent="0.25">
      <c r="A98" s="91"/>
      <c r="B98" s="91"/>
      <c r="C98" s="91"/>
      <c r="D98" s="91"/>
      <c r="E98" s="91"/>
      <c r="F98" s="112"/>
      <c r="G98" s="112"/>
      <c r="H98" s="92"/>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91"/>
      <c r="AI98" s="91"/>
    </row>
    <row r="99" spans="1:35" s="18" customFormat="1" ht="13.35" customHeight="1" x14ac:dyDescent="0.25">
      <c r="A99" s="91"/>
      <c r="B99" s="91"/>
      <c r="C99" s="91"/>
      <c r="D99" s="91"/>
      <c r="E99" s="91"/>
      <c r="F99" s="112"/>
      <c r="G99" s="112"/>
      <c r="H99" s="92"/>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row>
    <row r="100" spans="1:35" s="18" customFormat="1" ht="13.35" customHeight="1" x14ac:dyDescent="0.25">
      <c r="A100" s="91"/>
      <c r="B100" s="91"/>
      <c r="C100" s="91"/>
      <c r="D100" s="91"/>
      <c r="E100" s="91"/>
      <c r="F100" s="112"/>
      <c r="G100" s="112"/>
      <c r="H100" s="92"/>
      <c r="I100" s="91"/>
      <c r="J100" s="91"/>
      <c r="K100" s="91"/>
      <c r="L100" s="91"/>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row>
    <row r="101" spans="1:35" s="18" customFormat="1" ht="13.35" customHeight="1" x14ac:dyDescent="0.25">
      <c r="A101" s="91"/>
      <c r="B101" s="91"/>
      <c r="C101" s="91"/>
      <c r="D101" s="91"/>
      <c r="E101" s="91"/>
      <c r="F101" s="112"/>
      <c r="G101" s="112"/>
      <c r="H101" s="92"/>
      <c r="I101" s="91"/>
      <c r="J101" s="91"/>
      <c r="K101" s="91"/>
      <c r="L101" s="91"/>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row>
    <row r="102" spans="1:35" s="18" customFormat="1" ht="13.35" customHeight="1" x14ac:dyDescent="0.25">
      <c r="A102" s="91"/>
      <c r="B102" s="91"/>
      <c r="C102" s="91"/>
      <c r="D102" s="91"/>
      <c r="E102" s="91"/>
      <c r="F102" s="112"/>
      <c r="G102" s="112"/>
      <c r="H102" s="92"/>
      <c r="I102" s="91"/>
      <c r="J102" s="91"/>
      <c r="K102" s="91"/>
      <c r="L102" s="91"/>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row>
    <row r="103" spans="1:35" s="18" customFormat="1" ht="13.35" customHeight="1" x14ac:dyDescent="0.25">
      <c r="A103" s="91"/>
      <c r="B103" s="91"/>
      <c r="C103" s="91"/>
      <c r="D103" s="91"/>
      <c r="E103" s="91"/>
      <c r="F103" s="112"/>
      <c r="G103" s="112"/>
      <c r="H103" s="92"/>
      <c r="I103" s="91"/>
      <c r="J103" s="91"/>
      <c r="K103" s="91"/>
      <c r="L103" s="91"/>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row>
    <row r="104" spans="1:35" s="18" customFormat="1" ht="13.35" customHeight="1" x14ac:dyDescent="0.25">
      <c r="A104" s="91"/>
      <c r="B104" s="91"/>
      <c r="C104" s="91"/>
      <c r="D104" s="91"/>
      <c r="E104" s="91"/>
      <c r="F104" s="112"/>
      <c r="G104" s="112"/>
      <c r="H104" s="92"/>
      <c r="I104" s="91"/>
      <c r="J104" s="91"/>
      <c r="K104" s="91"/>
      <c r="L104" s="91"/>
      <c r="M104" s="91"/>
      <c r="N104" s="91"/>
      <c r="O104" s="91"/>
      <c r="P104" s="91"/>
      <c r="Q104" s="91"/>
      <c r="R104" s="91"/>
      <c r="S104" s="91"/>
      <c r="T104" s="91"/>
      <c r="U104" s="91"/>
      <c r="V104" s="91"/>
      <c r="W104" s="91"/>
      <c r="X104" s="91"/>
      <c r="Y104" s="91"/>
      <c r="Z104" s="91"/>
      <c r="AA104" s="91"/>
      <c r="AB104" s="91"/>
      <c r="AC104" s="91"/>
      <c r="AD104" s="91"/>
      <c r="AE104" s="91"/>
      <c r="AF104" s="91"/>
      <c r="AG104" s="91"/>
      <c r="AH104" s="91"/>
      <c r="AI104" s="91"/>
    </row>
    <row r="105" spans="1:35" s="18" customFormat="1" ht="13.35" customHeight="1" x14ac:dyDescent="0.25">
      <c r="A105" s="91"/>
      <c r="B105" s="91"/>
      <c r="C105" s="91"/>
      <c r="D105" s="91"/>
      <c r="E105" s="91"/>
      <c r="F105" s="112"/>
      <c r="G105" s="112"/>
      <c r="H105" s="92"/>
      <c r="I105" s="91"/>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91"/>
    </row>
    <row r="106" spans="1:35" s="18" customFormat="1" ht="13.35" customHeight="1" x14ac:dyDescent="0.25">
      <c r="A106" s="91"/>
      <c r="B106" s="91"/>
      <c r="C106" s="91"/>
      <c r="D106" s="91"/>
      <c r="E106" s="91"/>
      <c r="F106" s="112"/>
      <c r="G106" s="9"/>
      <c r="H106" s="9"/>
      <c r="I106" s="91"/>
      <c r="J106" s="91"/>
      <c r="K106" s="91"/>
      <c r="L106" s="91"/>
      <c r="M106" s="91"/>
      <c r="N106" s="91"/>
      <c r="O106" s="91"/>
      <c r="P106" s="91"/>
      <c r="Q106" s="91"/>
      <c r="R106" s="91"/>
      <c r="S106" s="91"/>
      <c r="T106" s="91"/>
      <c r="U106" s="91"/>
      <c r="V106" s="91"/>
      <c r="W106" s="91"/>
      <c r="X106" s="91"/>
      <c r="Y106" s="91"/>
      <c r="Z106" s="91"/>
      <c r="AA106" s="91"/>
      <c r="AB106" s="91"/>
      <c r="AC106" s="91"/>
      <c r="AD106" s="91"/>
      <c r="AE106" s="91"/>
      <c r="AF106" s="91"/>
      <c r="AG106" s="91"/>
      <c r="AH106" s="91"/>
      <c r="AI106" s="91"/>
    </row>
    <row r="107" spans="1:35" s="18" customFormat="1" ht="13.35" customHeight="1" x14ac:dyDescent="0.25">
      <c r="A107" s="91"/>
      <c r="B107" s="91"/>
      <c r="C107" s="91"/>
      <c r="D107" s="91"/>
      <c r="E107" s="91"/>
      <c r="F107" s="112"/>
      <c r="I107" s="91"/>
      <c r="J107" s="91"/>
      <c r="K107" s="91"/>
      <c r="L107" s="91"/>
      <c r="M107" s="91"/>
      <c r="N107" s="91"/>
      <c r="O107" s="91"/>
      <c r="P107" s="91"/>
      <c r="Q107" s="91"/>
      <c r="R107" s="91"/>
      <c r="S107" s="91"/>
      <c r="T107" s="91"/>
      <c r="U107" s="91"/>
      <c r="V107" s="91"/>
      <c r="W107" s="91"/>
      <c r="X107" s="91"/>
      <c r="Y107" s="91"/>
      <c r="Z107" s="91"/>
      <c r="AA107" s="91"/>
      <c r="AB107" s="91"/>
      <c r="AC107" s="91"/>
      <c r="AD107" s="91"/>
      <c r="AE107" s="91"/>
      <c r="AF107" s="91"/>
      <c r="AG107" s="91"/>
      <c r="AH107" s="91"/>
      <c r="AI107" s="91"/>
    </row>
    <row r="108" spans="1:35" s="18" customFormat="1" ht="13.35" customHeight="1" x14ac:dyDescent="0.25">
      <c r="A108" s="91"/>
      <c r="B108" s="91"/>
      <c r="C108" s="91"/>
      <c r="D108" s="91"/>
      <c r="E108" s="91"/>
      <c r="F108" s="112"/>
      <c r="I108" s="91"/>
      <c r="J108" s="91"/>
      <c r="K108" s="91"/>
      <c r="L108" s="91"/>
      <c r="M108" s="91"/>
      <c r="N108" s="91"/>
      <c r="O108" s="91"/>
      <c r="P108" s="91"/>
      <c r="Q108" s="91"/>
      <c r="R108" s="91"/>
      <c r="S108" s="91"/>
      <c r="T108" s="91"/>
      <c r="U108" s="91"/>
      <c r="V108" s="91"/>
      <c r="W108" s="91"/>
      <c r="X108" s="91"/>
      <c r="Y108" s="91"/>
      <c r="Z108" s="91"/>
      <c r="AA108" s="91"/>
      <c r="AB108" s="91"/>
      <c r="AC108" s="91"/>
      <c r="AD108" s="91"/>
      <c r="AE108" s="91"/>
      <c r="AF108" s="91"/>
      <c r="AG108" s="91"/>
      <c r="AH108" s="91"/>
      <c r="AI108" s="91"/>
    </row>
    <row r="109" spans="1:35" s="18" customFormat="1" ht="13.35" customHeight="1" x14ac:dyDescent="0.25">
      <c r="A109" s="91"/>
      <c r="B109" s="91"/>
      <c r="C109" s="91"/>
      <c r="D109" s="91"/>
      <c r="E109" s="91"/>
      <c r="F109" s="112"/>
      <c r="G109" s="91"/>
      <c r="I109" s="91"/>
      <c r="J109" s="91"/>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row>
    <row r="110" spans="1:35" s="18" customFormat="1" ht="13.35" customHeight="1" x14ac:dyDescent="0.25">
      <c r="A110" s="91"/>
      <c r="B110" s="91"/>
      <c r="C110" s="91"/>
      <c r="D110" s="91"/>
      <c r="E110" s="91"/>
      <c r="F110" s="112"/>
      <c r="G110" s="91"/>
      <c r="I110" s="91"/>
      <c r="J110" s="91"/>
      <c r="K110" s="91"/>
      <c r="L110" s="91"/>
      <c r="M110" s="91"/>
      <c r="N110" s="91"/>
      <c r="O110" s="91"/>
      <c r="P110" s="91"/>
      <c r="Q110" s="91"/>
      <c r="R110" s="91"/>
      <c r="S110" s="91"/>
      <c r="T110" s="91"/>
      <c r="U110" s="91"/>
      <c r="V110" s="91"/>
      <c r="W110" s="91"/>
      <c r="X110" s="91"/>
      <c r="Y110" s="91"/>
      <c r="Z110" s="91"/>
      <c r="AA110" s="91"/>
      <c r="AB110" s="91"/>
      <c r="AC110" s="91"/>
      <c r="AD110" s="91"/>
      <c r="AE110" s="91"/>
      <c r="AF110" s="91"/>
      <c r="AG110" s="91"/>
      <c r="AH110" s="91"/>
      <c r="AI110" s="91"/>
    </row>
    <row r="111" spans="1:35" s="18" customFormat="1" ht="13.35" customHeight="1" x14ac:dyDescent="0.25">
      <c r="A111" s="91"/>
      <c r="B111" s="91"/>
      <c r="C111" s="91"/>
      <c r="D111" s="91"/>
      <c r="E111" s="91"/>
      <c r="F111" s="112"/>
      <c r="G111" s="91"/>
      <c r="I111" s="91"/>
      <c r="J111" s="91"/>
      <c r="K111" s="91"/>
      <c r="L111" s="91"/>
      <c r="M111" s="91"/>
      <c r="N111" s="91"/>
      <c r="O111" s="91"/>
      <c r="P111" s="91"/>
      <c r="Q111" s="91"/>
      <c r="R111" s="91"/>
      <c r="S111" s="91"/>
      <c r="T111" s="91"/>
      <c r="U111" s="91"/>
      <c r="V111" s="91"/>
      <c r="W111" s="91"/>
      <c r="X111" s="91"/>
      <c r="Y111" s="91"/>
      <c r="Z111" s="91"/>
      <c r="AA111" s="91"/>
      <c r="AB111" s="91"/>
      <c r="AC111" s="91"/>
      <c r="AD111" s="91"/>
      <c r="AE111" s="91"/>
      <c r="AF111" s="91"/>
      <c r="AG111" s="91"/>
      <c r="AH111" s="91"/>
      <c r="AI111" s="91"/>
    </row>
    <row r="112" spans="1:35" s="18" customFormat="1" ht="13.35" customHeight="1" x14ac:dyDescent="0.25">
      <c r="A112" s="91"/>
      <c r="B112" s="91"/>
      <c r="C112" s="91"/>
      <c r="D112" s="91"/>
      <c r="E112" s="91"/>
      <c r="F112" s="112"/>
      <c r="G112" s="91"/>
      <c r="I112" s="91"/>
      <c r="J112" s="91"/>
      <c r="K112" s="91"/>
      <c r="L112" s="91"/>
      <c r="M112" s="91"/>
      <c r="N112" s="91"/>
      <c r="O112" s="91"/>
      <c r="P112" s="91"/>
      <c r="Q112" s="91"/>
      <c r="R112" s="91"/>
      <c r="S112" s="91"/>
      <c r="T112" s="91"/>
      <c r="U112" s="91"/>
      <c r="V112" s="91"/>
      <c r="W112" s="91"/>
      <c r="X112" s="91"/>
      <c r="Y112" s="91"/>
      <c r="Z112" s="91"/>
      <c r="AA112" s="91"/>
      <c r="AB112" s="91"/>
      <c r="AC112" s="91"/>
      <c r="AD112" s="91"/>
      <c r="AE112" s="91"/>
      <c r="AF112" s="91"/>
      <c r="AG112" s="91"/>
      <c r="AH112" s="91"/>
      <c r="AI112" s="91"/>
    </row>
    <row r="113" spans="1:35" s="18" customFormat="1" ht="13.35" customHeight="1" x14ac:dyDescent="0.25">
      <c r="A113" s="91"/>
      <c r="B113" s="91"/>
      <c r="C113" s="91"/>
      <c r="D113" s="91"/>
      <c r="E113" s="91"/>
      <c r="F113" s="112"/>
      <c r="G113" s="91"/>
      <c r="I113" s="91"/>
      <c r="J113" s="91"/>
      <c r="K113" s="91"/>
      <c r="L113" s="91"/>
      <c r="M113" s="91"/>
      <c r="N113" s="91"/>
      <c r="O113" s="91"/>
      <c r="P113" s="91"/>
      <c r="Q113" s="91"/>
      <c r="R113" s="91"/>
      <c r="S113" s="91"/>
      <c r="T113" s="91"/>
      <c r="U113" s="91"/>
      <c r="V113" s="91"/>
      <c r="W113" s="91"/>
      <c r="X113" s="91"/>
      <c r="Y113" s="91"/>
      <c r="Z113" s="91"/>
      <c r="AA113" s="91"/>
      <c r="AB113" s="91"/>
      <c r="AC113" s="91"/>
      <c r="AD113" s="91"/>
      <c r="AE113" s="91"/>
      <c r="AF113" s="91"/>
      <c r="AG113" s="91"/>
      <c r="AH113" s="91"/>
      <c r="AI113" s="91"/>
    </row>
    <row r="114" spans="1:35" s="18" customFormat="1" ht="13.35" customHeight="1" x14ac:dyDescent="0.25">
      <c r="A114" s="91"/>
      <c r="B114" s="91"/>
      <c r="C114" s="91"/>
      <c r="D114" s="91"/>
      <c r="E114" s="91"/>
      <c r="F114" s="112"/>
      <c r="G114" s="91"/>
      <c r="I114" s="91"/>
      <c r="J114" s="91"/>
      <c r="K114" s="91"/>
      <c r="L114" s="91"/>
      <c r="M114" s="91"/>
      <c r="N114" s="91"/>
      <c r="O114" s="91"/>
      <c r="P114" s="91"/>
      <c r="Q114" s="91"/>
      <c r="R114" s="91"/>
      <c r="S114" s="91"/>
      <c r="T114" s="91"/>
      <c r="U114" s="91"/>
      <c r="V114" s="91"/>
      <c r="W114" s="91"/>
      <c r="X114" s="91"/>
      <c r="Y114" s="91"/>
      <c r="Z114" s="91"/>
      <c r="AA114" s="91"/>
      <c r="AB114" s="91"/>
      <c r="AC114" s="91"/>
      <c r="AD114" s="91"/>
      <c r="AE114" s="91"/>
      <c r="AF114" s="91"/>
      <c r="AG114" s="91"/>
      <c r="AH114" s="91"/>
      <c r="AI114" s="91"/>
    </row>
    <row r="115" spans="1:35" s="18" customFormat="1" ht="13.35" customHeight="1" x14ac:dyDescent="0.25">
      <c r="A115" s="91"/>
      <c r="B115" s="91"/>
      <c r="C115" s="91"/>
      <c r="D115" s="91"/>
      <c r="E115" s="91"/>
      <c r="F115" s="112"/>
      <c r="G115" s="91"/>
      <c r="I115" s="91"/>
      <c r="J115" s="91"/>
      <c r="K115" s="91"/>
      <c r="L115" s="91"/>
      <c r="M115" s="91"/>
      <c r="N115" s="91"/>
      <c r="O115" s="91"/>
      <c r="P115" s="91"/>
      <c r="Q115" s="91"/>
      <c r="R115" s="91"/>
      <c r="S115" s="91"/>
      <c r="T115" s="91"/>
      <c r="U115" s="91"/>
      <c r="V115" s="91"/>
      <c r="W115" s="91"/>
      <c r="X115" s="91"/>
      <c r="Y115" s="91"/>
      <c r="Z115" s="91"/>
      <c r="AA115" s="91"/>
      <c r="AB115" s="91"/>
      <c r="AC115" s="91"/>
      <c r="AD115" s="91"/>
      <c r="AE115" s="91"/>
      <c r="AF115" s="91"/>
      <c r="AG115" s="91"/>
      <c r="AH115" s="91"/>
      <c r="AI115" s="91"/>
    </row>
    <row r="116" spans="1:35" s="18" customFormat="1" ht="13.35" customHeight="1" x14ac:dyDescent="0.25">
      <c r="A116" s="91"/>
      <c r="B116" s="91"/>
      <c r="C116" s="91"/>
      <c r="D116" s="91"/>
      <c r="E116" s="91"/>
      <c r="F116" s="112"/>
      <c r="G116" s="91"/>
      <c r="I116" s="91"/>
      <c r="J116" s="91"/>
      <c r="K116" s="91"/>
      <c r="L116" s="91"/>
      <c r="M116" s="91"/>
      <c r="N116" s="91"/>
      <c r="O116" s="91"/>
      <c r="P116" s="91"/>
      <c r="Q116" s="91"/>
      <c r="R116" s="91"/>
      <c r="S116" s="91"/>
      <c r="T116" s="91"/>
      <c r="U116" s="91"/>
      <c r="V116" s="91"/>
      <c r="W116" s="91"/>
      <c r="X116" s="91"/>
      <c r="Y116" s="91"/>
      <c r="Z116" s="91"/>
      <c r="AA116" s="91"/>
      <c r="AB116" s="91"/>
      <c r="AC116" s="91"/>
      <c r="AD116" s="91"/>
      <c r="AE116" s="91"/>
      <c r="AF116" s="91"/>
      <c r="AG116" s="91"/>
      <c r="AH116" s="91"/>
      <c r="AI116" s="91"/>
    </row>
    <row r="117" spans="1:35" s="18" customFormat="1" ht="13.35" customHeight="1" x14ac:dyDescent="0.25">
      <c r="A117" s="91"/>
      <c r="B117" s="91"/>
      <c r="C117" s="91"/>
      <c r="D117" s="91"/>
      <c r="E117" s="91"/>
      <c r="F117" s="112"/>
      <c r="G117" s="91"/>
      <c r="H117" s="91"/>
      <c r="I117" s="113"/>
      <c r="J117" s="113"/>
      <c r="K117" s="91"/>
      <c r="L117" s="91"/>
      <c r="M117" s="91"/>
      <c r="N117" s="91"/>
      <c r="O117" s="91"/>
      <c r="P117" s="91"/>
      <c r="Q117" s="91"/>
      <c r="R117" s="91"/>
      <c r="S117" s="91"/>
      <c r="T117" s="91"/>
      <c r="U117" s="91"/>
      <c r="V117" s="91"/>
      <c r="W117" s="91"/>
      <c r="X117" s="91"/>
      <c r="Y117" s="91"/>
      <c r="Z117" s="91"/>
      <c r="AA117" s="91"/>
      <c r="AB117" s="91"/>
      <c r="AC117" s="91"/>
      <c r="AD117" s="91"/>
      <c r="AE117" s="91"/>
      <c r="AF117" s="91"/>
    </row>
    <row r="118" spans="1:35" s="18" customFormat="1" ht="13.35" customHeight="1" x14ac:dyDescent="0.25">
      <c r="A118" s="91"/>
      <c r="B118" s="91"/>
      <c r="C118" s="91"/>
      <c r="D118" s="91"/>
      <c r="E118" s="91"/>
      <c r="F118" s="112"/>
      <c r="G118" s="91"/>
      <c r="H118" s="91"/>
      <c r="I118" s="113"/>
      <c r="J118" s="113"/>
      <c r="K118" s="91"/>
      <c r="L118" s="91"/>
      <c r="M118" s="91"/>
      <c r="N118" s="91"/>
      <c r="O118" s="91"/>
      <c r="P118" s="91"/>
      <c r="Q118" s="91"/>
      <c r="R118" s="91"/>
      <c r="S118" s="91"/>
      <c r="T118" s="91"/>
      <c r="U118" s="91"/>
      <c r="V118" s="91"/>
      <c r="W118" s="91"/>
      <c r="X118" s="91"/>
      <c r="Y118" s="91"/>
      <c r="Z118" s="91"/>
      <c r="AA118" s="91"/>
      <c r="AB118" s="91"/>
      <c r="AC118" s="91"/>
      <c r="AD118" s="91"/>
      <c r="AE118" s="91"/>
      <c r="AF118" s="91"/>
    </row>
    <row r="119" spans="1:35" s="18" customFormat="1" ht="13.35" customHeight="1" x14ac:dyDescent="0.25">
      <c r="A119" s="91"/>
      <c r="B119" s="91"/>
      <c r="C119" s="91"/>
      <c r="D119" s="91"/>
      <c r="E119" s="91"/>
      <c r="F119" s="112"/>
      <c r="G119" s="91"/>
      <c r="H119" s="91"/>
      <c r="I119" s="113"/>
      <c r="J119" s="113"/>
      <c r="K119" s="91"/>
      <c r="L119" s="91"/>
      <c r="M119" s="91"/>
      <c r="N119" s="91"/>
      <c r="O119" s="91"/>
      <c r="P119" s="91"/>
      <c r="Q119" s="91"/>
      <c r="R119" s="91"/>
      <c r="S119" s="91"/>
      <c r="T119" s="91"/>
      <c r="U119" s="91"/>
      <c r="V119" s="91"/>
      <c r="W119" s="91"/>
      <c r="X119" s="91"/>
      <c r="Y119" s="91"/>
      <c r="Z119" s="91"/>
      <c r="AA119" s="91"/>
      <c r="AB119" s="91"/>
      <c r="AC119" s="91"/>
      <c r="AD119" s="91"/>
      <c r="AE119" s="91"/>
      <c r="AF119" s="91"/>
    </row>
    <row r="120" spans="1:35" s="18" customFormat="1" ht="13.35" customHeight="1" x14ac:dyDescent="0.25">
      <c r="A120" s="91"/>
      <c r="B120" s="91"/>
      <c r="C120" s="91"/>
      <c r="D120" s="91"/>
      <c r="E120" s="91"/>
      <c r="F120" s="112"/>
      <c r="G120" s="112"/>
      <c r="H120" s="92"/>
      <c r="I120" s="91"/>
      <c r="J120" s="91"/>
      <c r="K120" s="91"/>
      <c r="L120" s="91"/>
      <c r="M120" s="91"/>
      <c r="N120" s="91"/>
      <c r="O120" s="91"/>
      <c r="P120" s="91"/>
      <c r="Q120" s="91"/>
      <c r="R120" s="91"/>
      <c r="S120" s="91"/>
      <c r="T120" s="91"/>
      <c r="U120" s="91"/>
      <c r="V120" s="91"/>
      <c r="W120" s="91"/>
      <c r="X120" s="91"/>
      <c r="Y120" s="91"/>
      <c r="Z120" s="91"/>
      <c r="AA120" s="91"/>
      <c r="AB120" s="91"/>
      <c r="AC120" s="91"/>
      <c r="AD120" s="91"/>
      <c r="AE120" s="91"/>
      <c r="AF120" s="91"/>
      <c r="AG120" s="91"/>
      <c r="AH120" s="91"/>
      <c r="AI120" s="91"/>
    </row>
    <row r="121" spans="1:35" s="18" customFormat="1" ht="13.35" customHeight="1" x14ac:dyDescent="0.25">
      <c r="A121" s="91"/>
      <c r="B121" s="91"/>
      <c r="C121" s="91"/>
      <c r="D121" s="91"/>
      <c r="E121" s="91"/>
      <c r="F121" s="112"/>
      <c r="G121" s="112"/>
      <c r="H121" s="92"/>
      <c r="I121" s="91"/>
      <c r="J121" s="91"/>
      <c r="K121" s="91"/>
      <c r="L121" s="91"/>
      <c r="M121" s="91"/>
      <c r="N121" s="91"/>
      <c r="O121" s="91"/>
      <c r="P121" s="91"/>
      <c r="Q121" s="91"/>
      <c r="R121" s="91"/>
      <c r="S121" s="91"/>
      <c r="T121" s="91"/>
      <c r="U121" s="91"/>
      <c r="V121" s="91"/>
      <c r="W121" s="91"/>
      <c r="X121" s="91"/>
      <c r="Y121" s="91"/>
      <c r="Z121" s="91"/>
      <c r="AA121" s="91"/>
      <c r="AB121" s="91"/>
      <c r="AC121" s="91"/>
      <c r="AD121" s="91"/>
      <c r="AE121" s="91"/>
      <c r="AF121" s="91"/>
      <c r="AG121" s="91"/>
      <c r="AH121" s="91"/>
      <c r="AI121" s="91"/>
    </row>
    <row r="122" spans="1:35" s="18" customFormat="1" ht="13.35" customHeight="1" x14ac:dyDescent="0.25">
      <c r="A122" s="91"/>
      <c r="B122" s="91"/>
      <c r="C122" s="91"/>
      <c r="D122" s="91"/>
      <c r="E122" s="91"/>
      <c r="F122" s="112"/>
      <c r="G122" s="112"/>
      <c r="H122" s="92"/>
      <c r="I122" s="91"/>
      <c r="J122" s="91"/>
      <c r="K122" s="91"/>
      <c r="L122" s="91"/>
      <c r="M122" s="91"/>
      <c r="N122" s="91"/>
      <c r="O122" s="91"/>
      <c r="P122" s="91"/>
      <c r="Q122" s="91"/>
      <c r="R122" s="91"/>
      <c r="S122" s="91"/>
      <c r="T122" s="91"/>
      <c r="U122" s="91"/>
      <c r="V122" s="91"/>
      <c r="W122" s="91"/>
      <c r="X122" s="91"/>
      <c r="Y122" s="91"/>
      <c r="Z122" s="91"/>
      <c r="AA122" s="91"/>
      <c r="AB122" s="91"/>
      <c r="AC122" s="91"/>
      <c r="AD122" s="91"/>
      <c r="AE122" s="91"/>
      <c r="AF122" s="91"/>
      <c r="AG122" s="91"/>
      <c r="AH122" s="91"/>
      <c r="AI122" s="91"/>
    </row>
    <row r="123" spans="1:35" s="18" customFormat="1" ht="13.35" customHeight="1" x14ac:dyDescent="0.25">
      <c r="A123" s="91"/>
      <c r="B123" s="91"/>
      <c r="C123" s="91"/>
      <c r="D123" s="91"/>
      <c r="E123" s="91"/>
      <c r="F123" s="112"/>
      <c r="G123" s="112"/>
      <c r="H123" s="92"/>
      <c r="I123" s="91"/>
      <c r="J123" s="91"/>
      <c r="K123" s="91"/>
      <c r="L123" s="91"/>
      <c r="M123" s="91"/>
      <c r="N123" s="91"/>
      <c r="O123" s="91"/>
      <c r="P123" s="91"/>
      <c r="Q123" s="91"/>
      <c r="R123" s="91"/>
      <c r="S123" s="91"/>
      <c r="T123" s="91"/>
      <c r="U123" s="91"/>
      <c r="V123" s="91"/>
      <c r="W123" s="91"/>
      <c r="X123" s="91"/>
      <c r="Y123" s="91"/>
      <c r="Z123" s="91"/>
      <c r="AA123" s="91"/>
      <c r="AB123" s="91"/>
      <c r="AC123" s="91"/>
      <c r="AD123" s="91"/>
      <c r="AE123" s="91"/>
      <c r="AF123" s="91"/>
      <c r="AG123" s="91"/>
      <c r="AH123" s="91"/>
      <c r="AI123" s="91"/>
    </row>
    <row r="124" spans="1:35" s="18" customFormat="1" ht="13.35" customHeight="1" x14ac:dyDescent="0.25">
      <c r="A124" s="91"/>
      <c r="B124" s="91"/>
      <c r="C124" s="91"/>
      <c r="D124" s="91"/>
      <c r="E124" s="91"/>
      <c r="F124" s="112"/>
      <c r="G124" s="112"/>
      <c r="H124" s="92"/>
      <c r="I124" s="91"/>
      <c r="J124" s="91"/>
      <c r="K124" s="91"/>
      <c r="L124" s="91"/>
      <c r="M124" s="91"/>
      <c r="N124" s="91"/>
      <c r="O124" s="91"/>
      <c r="P124" s="91"/>
      <c r="Q124" s="91"/>
      <c r="R124" s="91"/>
      <c r="S124" s="91"/>
      <c r="T124" s="91"/>
      <c r="U124" s="91"/>
      <c r="V124" s="91"/>
      <c r="W124" s="91"/>
      <c r="X124" s="91"/>
      <c r="Y124" s="91"/>
      <c r="Z124" s="91"/>
      <c r="AA124" s="91"/>
      <c r="AB124" s="91"/>
      <c r="AC124" s="91"/>
      <c r="AD124" s="91"/>
      <c r="AE124" s="91"/>
      <c r="AF124" s="91"/>
      <c r="AG124" s="91"/>
      <c r="AH124" s="91"/>
      <c r="AI124" s="91"/>
    </row>
    <row r="125" spans="1:35" s="18" customFormat="1" ht="13.35" customHeight="1" x14ac:dyDescent="0.25">
      <c r="A125" s="91"/>
      <c r="B125" s="91"/>
      <c r="C125" s="91"/>
      <c r="D125" s="91"/>
      <c r="E125" s="91"/>
      <c r="F125" s="112"/>
      <c r="G125" s="112"/>
      <c r="H125" s="92"/>
      <c r="I125" s="91"/>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91"/>
      <c r="AH125" s="91"/>
      <c r="AI125" s="91"/>
    </row>
    <row r="126" spans="1:35" s="18" customFormat="1" ht="13.35" customHeight="1" x14ac:dyDescent="0.25">
      <c r="A126" s="91"/>
      <c r="B126" s="91"/>
      <c r="C126" s="91"/>
      <c r="D126" s="91"/>
      <c r="E126" s="91"/>
      <c r="F126" s="112"/>
      <c r="G126" s="112"/>
      <c r="H126" s="92"/>
      <c r="I126" s="91"/>
      <c r="J126" s="91"/>
      <c r="K126" s="91"/>
      <c r="L126" s="91"/>
      <c r="M126" s="91"/>
      <c r="N126" s="91"/>
      <c r="O126" s="91"/>
      <c r="P126" s="91"/>
      <c r="Q126" s="91"/>
      <c r="R126" s="91"/>
      <c r="S126" s="91"/>
      <c r="T126" s="91"/>
      <c r="U126" s="91"/>
      <c r="V126" s="91"/>
      <c r="W126" s="91"/>
      <c r="X126" s="91"/>
      <c r="Y126" s="91"/>
      <c r="Z126" s="91"/>
      <c r="AA126" s="91"/>
      <c r="AB126" s="91"/>
      <c r="AC126" s="91"/>
      <c r="AD126" s="91"/>
      <c r="AE126" s="91"/>
      <c r="AF126" s="91"/>
      <c r="AG126" s="91"/>
      <c r="AH126" s="91"/>
      <c r="AI126" s="91"/>
    </row>
    <row r="127" spans="1:35" s="18" customFormat="1" ht="13.35" customHeight="1" x14ac:dyDescent="0.25">
      <c r="A127" s="91"/>
      <c r="B127" s="91"/>
      <c r="C127" s="91"/>
      <c r="D127" s="91"/>
      <c r="E127" s="91"/>
      <c r="F127" s="112"/>
      <c r="G127" s="112"/>
      <c r="H127" s="92"/>
      <c r="I127" s="91"/>
      <c r="J127" s="91"/>
      <c r="K127" s="91"/>
      <c r="L127" s="91"/>
      <c r="M127" s="91"/>
      <c r="N127" s="91"/>
      <c r="O127" s="91"/>
      <c r="P127" s="91"/>
      <c r="Q127" s="91"/>
      <c r="R127" s="91"/>
      <c r="S127" s="91"/>
      <c r="T127" s="91"/>
      <c r="U127" s="91"/>
      <c r="V127" s="91"/>
      <c r="W127" s="91"/>
      <c r="X127" s="91"/>
      <c r="Y127" s="91"/>
      <c r="Z127" s="91"/>
      <c r="AA127" s="91"/>
      <c r="AB127" s="91"/>
      <c r="AC127" s="91"/>
      <c r="AD127" s="91"/>
      <c r="AE127" s="91"/>
      <c r="AF127" s="91"/>
      <c r="AG127" s="91"/>
      <c r="AH127" s="91"/>
      <c r="AI127" s="91"/>
    </row>
    <row r="128" spans="1:35" s="18" customFormat="1" ht="13.35" customHeight="1" x14ac:dyDescent="0.25">
      <c r="A128" s="91"/>
      <c r="B128" s="91"/>
      <c r="C128" s="91"/>
      <c r="D128" s="91"/>
      <c r="E128" s="91"/>
      <c r="F128" s="112"/>
      <c r="G128" s="112"/>
      <c r="H128" s="92"/>
      <c r="I128" s="91"/>
      <c r="J128" s="91"/>
      <c r="K128" s="91"/>
      <c r="L128" s="91"/>
      <c r="M128" s="91"/>
      <c r="N128" s="91"/>
      <c r="O128" s="91"/>
      <c r="P128" s="91"/>
      <c r="Q128" s="91"/>
      <c r="R128" s="91"/>
      <c r="S128" s="91"/>
      <c r="T128" s="91"/>
      <c r="U128" s="91"/>
      <c r="V128" s="91"/>
      <c r="W128" s="91"/>
      <c r="X128" s="91"/>
      <c r="Y128" s="91"/>
      <c r="Z128" s="91"/>
      <c r="AA128" s="91"/>
      <c r="AB128" s="91"/>
      <c r="AC128" s="91"/>
      <c r="AD128" s="91"/>
      <c r="AE128" s="91"/>
      <c r="AF128" s="91"/>
      <c r="AG128" s="91"/>
      <c r="AH128" s="91"/>
      <c r="AI128" s="91"/>
    </row>
    <row r="129" spans="1:35" s="18" customFormat="1" ht="13.35" customHeight="1" x14ac:dyDescent="0.25">
      <c r="A129" s="91"/>
      <c r="B129" s="91"/>
      <c r="C129" s="91"/>
      <c r="D129" s="91"/>
      <c r="E129" s="91"/>
      <c r="F129" s="112"/>
      <c r="G129" s="112"/>
      <c r="H129" s="92"/>
      <c r="I129" s="91"/>
      <c r="J129" s="91"/>
      <c r="K129" s="91"/>
      <c r="L129" s="91"/>
      <c r="M129" s="91"/>
      <c r="N129" s="91"/>
      <c r="O129" s="91"/>
      <c r="P129" s="91"/>
      <c r="Q129" s="91"/>
      <c r="R129" s="91"/>
      <c r="S129" s="91"/>
      <c r="T129" s="91"/>
      <c r="U129" s="91"/>
      <c r="V129" s="91"/>
      <c r="W129" s="91"/>
      <c r="X129" s="91"/>
      <c r="Y129" s="91"/>
      <c r="Z129" s="91"/>
      <c r="AA129" s="91"/>
      <c r="AB129" s="91"/>
      <c r="AC129" s="91"/>
      <c r="AD129" s="91"/>
      <c r="AE129" s="91"/>
      <c r="AF129" s="91"/>
      <c r="AG129" s="91"/>
      <c r="AH129" s="91"/>
      <c r="AI129" s="91"/>
    </row>
    <row r="130" spans="1:35" s="18" customFormat="1" ht="13.35" customHeight="1" x14ac:dyDescent="0.25">
      <c r="A130" s="91"/>
      <c r="B130" s="91"/>
      <c r="C130" s="91"/>
      <c r="D130" s="91"/>
      <c r="E130" s="91"/>
      <c r="F130" s="112"/>
      <c r="G130" s="112"/>
      <c r="H130" s="92"/>
      <c r="I130" s="91"/>
      <c r="J130" s="91"/>
      <c r="K130" s="91"/>
      <c r="L130" s="91"/>
      <c r="M130" s="91"/>
      <c r="N130" s="91"/>
      <c r="O130" s="91"/>
      <c r="P130" s="91"/>
      <c r="Q130" s="91"/>
      <c r="R130" s="91"/>
      <c r="S130" s="91"/>
      <c r="T130" s="91"/>
      <c r="U130" s="91"/>
      <c r="V130" s="91"/>
      <c r="W130" s="91"/>
      <c r="X130" s="91"/>
      <c r="Y130" s="91"/>
      <c r="Z130" s="91"/>
      <c r="AA130" s="91"/>
      <c r="AB130" s="91"/>
      <c r="AC130" s="91"/>
      <c r="AD130" s="91"/>
      <c r="AE130" s="91"/>
      <c r="AF130" s="91"/>
      <c r="AG130" s="91"/>
      <c r="AH130" s="91"/>
      <c r="AI130" s="91"/>
    </row>
    <row r="131" spans="1:35" s="18" customFormat="1" ht="13.35" customHeight="1" x14ac:dyDescent="0.25">
      <c r="A131" s="91"/>
      <c r="B131" s="91"/>
      <c r="C131" s="91"/>
      <c r="D131" s="91"/>
      <c r="E131" s="91"/>
      <c r="F131" s="112"/>
      <c r="G131" s="112"/>
      <c r="H131" s="92"/>
      <c r="I131" s="91"/>
      <c r="J131" s="91"/>
      <c r="K131" s="91"/>
      <c r="L131" s="91"/>
      <c r="M131" s="91"/>
      <c r="N131" s="91"/>
      <c r="O131" s="91"/>
      <c r="P131" s="91"/>
      <c r="Q131" s="91"/>
      <c r="R131" s="91"/>
      <c r="S131" s="91"/>
      <c r="T131" s="91"/>
      <c r="U131" s="91"/>
      <c r="V131" s="91"/>
      <c r="W131" s="91"/>
      <c r="X131" s="91"/>
      <c r="Y131" s="91"/>
      <c r="Z131" s="91"/>
      <c r="AA131" s="91"/>
      <c r="AB131" s="91"/>
      <c r="AC131" s="91"/>
      <c r="AD131" s="91"/>
      <c r="AE131" s="91"/>
      <c r="AF131" s="91"/>
      <c r="AG131" s="91"/>
      <c r="AH131" s="91"/>
      <c r="AI131" s="91"/>
    </row>
    <row r="132" spans="1:35" s="18" customFormat="1" ht="13.35" customHeight="1" x14ac:dyDescent="0.25">
      <c r="A132" s="91"/>
      <c r="B132" s="91"/>
      <c r="C132" s="91"/>
      <c r="D132" s="91"/>
      <c r="E132" s="91"/>
      <c r="F132" s="112"/>
      <c r="G132" s="112"/>
      <c r="H132" s="92"/>
      <c r="I132" s="91"/>
      <c r="J132" s="91"/>
      <c r="K132" s="91"/>
      <c r="L132" s="91"/>
      <c r="M132" s="91"/>
      <c r="N132" s="91"/>
      <c r="O132" s="91"/>
      <c r="P132" s="91"/>
      <c r="Q132" s="91"/>
      <c r="R132" s="91"/>
      <c r="S132" s="91"/>
      <c r="T132" s="91"/>
      <c r="U132" s="91"/>
      <c r="V132" s="91"/>
      <c r="W132" s="91"/>
      <c r="X132" s="91"/>
      <c r="Y132" s="91"/>
      <c r="Z132" s="91"/>
      <c r="AA132" s="91"/>
      <c r="AB132" s="91"/>
      <c r="AC132" s="91"/>
      <c r="AD132" s="91"/>
      <c r="AE132" s="91"/>
      <c r="AF132" s="91"/>
      <c r="AG132" s="91"/>
      <c r="AH132" s="91"/>
      <c r="AI132" s="91"/>
    </row>
    <row r="133" spans="1:35" s="18" customFormat="1" ht="13.35" customHeight="1" x14ac:dyDescent="0.25">
      <c r="A133" s="91"/>
      <c r="B133" s="91"/>
      <c r="C133" s="91"/>
      <c r="D133" s="91"/>
      <c r="E133" s="91"/>
      <c r="F133" s="112"/>
      <c r="G133" s="112"/>
      <c r="H133" s="92"/>
      <c r="I133" s="91"/>
      <c r="J133" s="91"/>
      <c r="K133" s="91"/>
      <c r="L133" s="91"/>
      <c r="M133" s="91"/>
      <c r="N133" s="91"/>
      <c r="O133" s="91"/>
      <c r="P133" s="91"/>
      <c r="Q133" s="91"/>
      <c r="R133" s="91"/>
      <c r="S133" s="91"/>
      <c r="T133" s="91"/>
      <c r="U133" s="91"/>
      <c r="V133" s="91"/>
      <c r="W133" s="91"/>
      <c r="X133" s="91"/>
      <c r="Y133" s="91"/>
      <c r="Z133" s="91"/>
      <c r="AA133" s="91"/>
      <c r="AB133" s="91"/>
      <c r="AC133" s="91"/>
      <c r="AD133" s="91"/>
      <c r="AE133" s="91"/>
      <c r="AF133" s="91"/>
      <c r="AG133" s="91"/>
      <c r="AH133" s="91"/>
      <c r="AI133" s="91"/>
    </row>
    <row r="134" spans="1:35" s="18" customFormat="1" ht="13.35" customHeight="1" x14ac:dyDescent="0.25">
      <c r="A134" s="91"/>
      <c r="B134" s="91"/>
      <c r="C134" s="91"/>
      <c r="D134" s="91"/>
      <c r="E134" s="91"/>
      <c r="F134" s="112"/>
      <c r="G134" s="112"/>
      <c r="H134" s="92"/>
      <c r="I134" s="91"/>
      <c r="J134" s="91"/>
      <c r="K134" s="91"/>
      <c r="L134" s="91"/>
      <c r="M134" s="91"/>
      <c r="N134" s="91"/>
      <c r="O134" s="91"/>
      <c r="P134" s="91"/>
      <c r="Q134" s="91"/>
      <c r="R134" s="91"/>
      <c r="S134" s="91"/>
      <c r="T134" s="91"/>
      <c r="U134" s="91"/>
      <c r="V134" s="91"/>
      <c r="W134" s="91"/>
      <c r="X134" s="91"/>
      <c r="Y134" s="91"/>
      <c r="Z134" s="91"/>
      <c r="AA134" s="91"/>
      <c r="AB134" s="91"/>
      <c r="AC134" s="91"/>
      <c r="AD134" s="91"/>
      <c r="AE134" s="91"/>
      <c r="AF134" s="91"/>
      <c r="AG134" s="91"/>
      <c r="AH134" s="91"/>
      <c r="AI134" s="91"/>
    </row>
    <row r="135" spans="1:35" s="18" customFormat="1" ht="13.35" customHeight="1" x14ac:dyDescent="0.25">
      <c r="A135" s="91"/>
      <c r="B135" s="91"/>
      <c r="C135" s="91"/>
      <c r="D135" s="91"/>
      <c r="E135" s="91"/>
      <c r="F135" s="112"/>
      <c r="G135" s="112"/>
      <c r="H135" s="92"/>
      <c r="I135" s="91"/>
      <c r="J135" s="91"/>
      <c r="K135" s="91"/>
      <c r="L135" s="91"/>
      <c r="M135" s="91"/>
      <c r="N135" s="91"/>
      <c r="O135" s="91"/>
      <c r="P135" s="91"/>
      <c r="Q135" s="91"/>
      <c r="R135" s="91"/>
      <c r="S135" s="91"/>
      <c r="T135" s="91"/>
      <c r="U135" s="91"/>
      <c r="V135" s="91"/>
      <c r="W135" s="91"/>
      <c r="X135" s="91"/>
      <c r="Y135" s="91"/>
      <c r="Z135" s="91"/>
      <c r="AA135" s="91"/>
      <c r="AB135" s="91"/>
      <c r="AC135" s="91"/>
      <c r="AD135" s="91"/>
      <c r="AE135" s="91"/>
      <c r="AF135" s="91"/>
      <c r="AG135" s="91"/>
      <c r="AH135" s="91"/>
      <c r="AI135" s="91"/>
    </row>
    <row r="136" spans="1:35" s="18" customFormat="1" ht="13.35" customHeight="1" x14ac:dyDescent="0.25">
      <c r="A136" s="91"/>
      <c r="B136" s="91"/>
      <c r="C136" s="91"/>
      <c r="D136" s="91"/>
      <c r="E136" s="91"/>
      <c r="F136" s="112"/>
      <c r="G136" s="112"/>
      <c r="H136" s="92"/>
      <c r="I136" s="91"/>
      <c r="J136" s="91"/>
      <c r="K136" s="91"/>
      <c r="L136" s="91"/>
      <c r="M136" s="91"/>
      <c r="N136" s="91"/>
      <c r="O136" s="91"/>
      <c r="P136" s="91"/>
      <c r="Q136" s="91"/>
      <c r="R136" s="91"/>
      <c r="S136" s="91"/>
      <c r="T136" s="91"/>
      <c r="U136" s="91"/>
      <c r="V136" s="91"/>
      <c r="W136" s="91"/>
      <c r="X136" s="91"/>
      <c r="Y136" s="91"/>
      <c r="Z136" s="91"/>
      <c r="AA136" s="91"/>
      <c r="AB136" s="91"/>
      <c r="AC136" s="91"/>
      <c r="AD136" s="91"/>
      <c r="AE136" s="91"/>
      <c r="AF136" s="91"/>
      <c r="AG136" s="91"/>
      <c r="AH136" s="91"/>
      <c r="AI136" s="91"/>
    </row>
    <row r="137" spans="1:35" s="18" customFormat="1" ht="13.35" customHeight="1" x14ac:dyDescent="0.25">
      <c r="A137" s="91"/>
      <c r="B137" s="91"/>
      <c r="C137" s="91"/>
      <c r="D137" s="91"/>
      <c r="E137" s="91"/>
      <c r="F137" s="112"/>
      <c r="G137" s="112"/>
      <c r="H137" s="92"/>
      <c r="I137" s="91"/>
      <c r="J137" s="91"/>
      <c r="K137" s="91"/>
      <c r="L137" s="91"/>
      <c r="M137" s="91"/>
      <c r="N137" s="91"/>
      <c r="O137" s="91"/>
      <c r="P137" s="91"/>
      <c r="Q137" s="91"/>
      <c r="R137" s="91"/>
      <c r="S137" s="91"/>
      <c r="T137" s="91"/>
      <c r="U137" s="91"/>
      <c r="V137" s="91"/>
      <c r="W137" s="91"/>
      <c r="X137" s="91"/>
      <c r="Y137" s="91"/>
      <c r="Z137" s="91"/>
      <c r="AA137" s="91"/>
      <c r="AB137" s="91"/>
      <c r="AC137" s="91"/>
      <c r="AD137" s="91"/>
      <c r="AE137" s="91"/>
      <c r="AF137" s="91"/>
      <c r="AG137" s="91"/>
      <c r="AH137" s="91"/>
      <c r="AI137" s="91"/>
    </row>
    <row r="138" spans="1:35" s="18" customFormat="1" ht="13.35" customHeight="1" x14ac:dyDescent="0.25">
      <c r="A138" s="91"/>
      <c r="B138" s="91"/>
      <c r="C138" s="91"/>
      <c r="D138" s="91"/>
      <c r="E138" s="91"/>
      <c r="F138" s="112"/>
      <c r="G138" s="112"/>
      <c r="H138" s="92"/>
      <c r="I138" s="91"/>
      <c r="J138" s="91"/>
      <c r="K138" s="91"/>
      <c r="L138" s="91"/>
      <c r="M138" s="91"/>
      <c r="N138" s="91"/>
      <c r="O138" s="91"/>
      <c r="P138" s="91"/>
      <c r="Q138" s="91"/>
      <c r="R138" s="91"/>
      <c r="S138" s="91"/>
      <c r="T138" s="91"/>
      <c r="U138" s="91"/>
      <c r="V138" s="91"/>
      <c r="W138" s="91"/>
      <c r="X138" s="91"/>
      <c r="Y138" s="91"/>
      <c r="Z138" s="91"/>
      <c r="AA138" s="91"/>
      <c r="AB138" s="91"/>
      <c r="AC138" s="91"/>
      <c r="AD138" s="91"/>
      <c r="AE138" s="91"/>
      <c r="AF138" s="91"/>
      <c r="AG138" s="91"/>
      <c r="AH138" s="91"/>
      <c r="AI138" s="91"/>
    </row>
    <row r="139" spans="1:35" s="18" customFormat="1" ht="13.35" customHeight="1" x14ac:dyDescent="0.25">
      <c r="A139" s="91"/>
      <c r="B139" s="91"/>
      <c r="C139" s="91"/>
      <c r="D139" s="91"/>
      <c r="E139" s="91"/>
      <c r="F139" s="112"/>
      <c r="G139" s="112"/>
      <c r="H139" s="92"/>
      <c r="I139" s="91"/>
      <c r="J139" s="91"/>
      <c r="K139" s="91"/>
      <c r="L139" s="91"/>
      <c r="M139" s="91"/>
      <c r="N139" s="91"/>
      <c r="O139" s="91"/>
      <c r="P139" s="91"/>
      <c r="Q139" s="91"/>
      <c r="R139" s="91"/>
      <c r="S139" s="91"/>
      <c r="T139" s="91"/>
      <c r="U139" s="91"/>
      <c r="V139" s="91"/>
      <c r="W139" s="91"/>
      <c r="X139" s="91"/>
      <c r="Y139" s="91"/>
      <c r="Z139" s="91"/>
      <c r="AA139" s="91"/>
      <c r="AB139" s="91"/>
      <c r="AC139" s="91"/>
      <c r="AD139" s="91"/>
      <c r="AE139" s="91"/>
      <c r="AF139" s="91"/>
      <c r="AG139" s="91"/>
      <c r="AH139" s="91"/>
      <c r="AI139" s="91"/>
    </row>
    <row r="140" spans="1:35" s="18" customFormat="1" ht="13.35" customHeight="1" x14ac:dyDescent="0.25">
      <c r="A140" s="91"/>
      <c r="B140" s="91"/>
      <c r="C140" s="91"/>
      <c r="D140" s="91"/>
      <c r="E140" s="91"/>
      <c r="F140" s="112"/>
      <c r="G140" s="112"/>
      <c r="H140" s="92"/>
      <c r="I140" s="91"/>
      <c r="J140" s="91"/>
      <c r="K140" s="91"/>
      <c r="L140" s="91"/>
      <c r="M140" s="91"/>
      <c r="N140" s="91"/>
      <c r="O140" s="91"/>
      <c r="P140" s="91"/>
      <c r="Q140" s="91"/>
      <c r="R140" s="91"/>
      <c r="S140" s="91"/>
      <c r="T140" s="91"/>
      <c r="U140" s="91"/>
      <c r="V140" s="91"/>
      <c r="W140" s="91"/>
      <c r="X140" s="91"/>
      <c r="Y140" s="91"/>
      <c r="Z140" s="91"/>
      <c r="AA140" s="91"/>
      <c r="AB140" s="91"/>
      <c r="AC140" s="91"/>
      <c r="AD140" s="91"/>
      <c r="AE140" s="91"/>
      <c r="AF140" s="91"/>
      <c r="AG140" s="91"/>
      <c r="AH140" s="91"/>
      <c r="AI140" s="91"/>
    </row>
    <row r="141" spans="1:35" s="18" customFormat="1" ht="13.35" customHeight="1" x14ac:dyDescent="0.25">
      <c r="A141" s="91"/>
      <c r="B141" s="91"/>
      <c r="C141" s="91"/>
      <c r="D141" s="91"/>
      <c r="E141" s="91"/>
      <c r="F141" s="112"/>
      <c r="G141" s="112"/>
      <c r="H141" s="92"/>
      <c r="I141" s="91"/>
      <c r="J141" s="91"/>
      <c r="K141" s="91"/>
      <c r="L141" s="91"/>
      <c r="M141" s="91"/>
      <c r="N141" s="91"/>
      <c r="O141" s="91"/>
      <c r="P141" s="91"/>
      <c r="Q141" s="91"/>
      <c r="R141" s="91"/>
      <c r="S141" s="91"/>
      <c r="T141" s="91"/>
      <c r="U141" s="91"/>
      <c r="V141" s="91"/>
      <c r="W141" s="91"/>
      <c r="X141" s="91"/>
      <c r="Y141" s="91"/>
      <c r="Z141" s="91"/>
      <c r="AA141" s="91"/>
      <c r="AB141" s="91"/>
      <c r="AC141" s="91"/>
      <c r="AD141" s="91"/>
      <c r="AE141" s="91"/>
      <c r="AF141" s="91"/>
      <c r="AG141" s="91"/>
      <c r="AH141" s="91"/>
      <c r="AI141" s="91"/>
    </row>
    <row r="142" spans="1:35" s="18" customFormat="1" ht="13.35" customHeight="1" x14ac:dyDescent="0.25">
      <c r="A142" s="91"/>
      <c r="B142" s="91"/>
      <c r="C142" s="91"/>
      <c r="D142" s="91"/>
      <c r="E142" s="91"/>
      <c r="F142" s="112"/>
      <c r="G142" s="112"/>
      <c r="H142" s="92"/>
      <c r="I142" s="91"/>
      <c r="J142" s="91"/>
      <c r="K142" s="91"/>
      <c r="L142" s="91"/>
      <c r="M142" s="91"/>
      <c r="N142" s="91"/>
      <c r="O142" s="91"/>
      <c r="P142" s="91"/>
      <c r="Q142" s="91"/>
      <c r="R142" s="91"/>
      <c r="S142" s="91"/>
      <c r="T142" s="91"/>
      <c r="U142" s="91"/>
      <c r="V142" s="91"/>
      <c r="W142" s="91"/>
      <c r="X142" s="91"/>
      <c r="Y142" s="91"/>
      <c r="Z142" s="91"/>
      <c r="AA142" s="91"/>
      <c r="AB142" s="91"/>
      <c r="AC142" s="91"/>
      <c r="AD142" s="91"/>
      <c r="AE142" s="91"/>
      <c r="AF142" s="91"/>
      <c r="AG142" s="91"/>
      <c r="AH142" s="91"/>
      <c r="AI142" s="91"/>
    </row>
    <row r="143" spans="1:35" s="18" customFormat="1" ht="13.35" customHeight="1" x14ac:dyDescent="0.25">
      <c r="A143" s="91"/>
      <c r="B143" s="91"/>
      <c r="C143" s="91"/>
      <c r="D143" s="91"/>
      <c r="E143" s="91"/>
      <c r="F143" s="112"/>
      <c r="G143" s="112"/>
      <c r="H143" s="92"/>
      <c r="I143" s="91"/>
      <c r="J143" s="91"/>
      <c r="K143" s="91"/>
      <c r="L143" s="91"/>
      <c r="M143" s="91"/>
      <c r="N143" s="91"/>
      <c r="O143" s="91"/>
      <c r="P143" s="91"/>
      <c r="Q143" s="91"/>
      <c r="R143" s="91"/>
      <c r="S143" s="91"/>
      <c r="T143" s="91"/>
      <c r="U143" s="91"/>
      <c r="V143" s="91"/>
      <c r="W143" s="91"/>
      <c r="X143" s="91"/>
      <c r="Y143" s="91"/>
      <c r="Z143" s="91"/>
      <c r="AA143" s="91"/>
      <c r="AB143" s="91"/>
      <c r="AC143" s="91"/>
      <c r="AD143" s="91"/>
      <c r="AE143" s="91"/>
      <c r="AF143" s="91"/>
      <c r="AG143" s="91"/>
      <c r="AH143" s="91"/>
      <c r="AI143" s="91"/>
    </row>
    <row r="144" spans="1:35" s="18" customFormat="1" ht="13.35" customHeight="1" x14ac:dyDescent="0.25">
      <c r="A144" s="91"/>
      <c r="B144" s="91"/>
      <c r="C144" s="91"/>
      <c r="D144" s="91"/>
      <c r="E144" s="91"/>
      <c r="F144" s="112"/>
      <c r="G144" s="112"/>
      <c r="H144" s="92"/>
      <c r="I144" s="91"/>
      <c r="J144" s="91"/>
      <c r="K144" s="91"/>
      <c r="L144" s="91"/>
      <c r="M144" s="91"/>
      <c r="N144" s="91"/>
      <c r="O144" s="91"/>
      <c r="P144" s="91"/>
      <c r="Q144" s="91"/>
      <c r="R144" s="91"/>
      <c r="S144" s="91"/>
      <c r="T144" s="91"/>
      <c r="U144" s="91"/>
      <c r="V144" s="91"/>
      <c r="W144" s="91"/>
      <c r="X144" s="91"/>
      <c r="Y144" s="91"/>
      <c r="Z144" s="91"/>
      <c r="AA144" s="91"/>
      <c r="AB144" s="91"/>
      <c r="AC144" s="91"/>
      <c r="AD144" s="91"/>
      <c r="AE144" s="91"/>
      <c r="AF144" s="91"/>
      <c r="AG144" s="91"/>
      <c r="AH144" s="91"/>
      <c r="AI144" s="91"/>
    </row>
    <row r="145" spans="1:35" s="18" customFormat="1" ht="13.35" customHeight="1" x14ac:dyDescent="0.25">
      <c r="A145" s="91"/>
      <c r="B145" s="91"/>
      <c r="C145" s="91"/>
      <c r="D145" s="91"/>
      <c r="E145" s="91"/>
      <c r="F145" s="112"/>
      <c r="G145" s="112"/>
      <c r="H145" s="92"/>
      <c r="I145" s="91"/>
      <c r="J145" s="91"/>
      <c r="K145" s="91"/>
      <c r="L145" s="91"/>
      <c r="M145" s="91"/>
      <c r="N145" s="91"/>
      <c r="O145" s="91"/>
      <c r="P145" s="91"/>
      <c r="Q145" s="91"/>
      <c r="R145" s="91"/>
      <c r="S145" s="91"/>
      <c r="T145" s="91"/>
      <c r="U145" s="91"/>
      <c r="V145" s="91"/>
      <c r="W145" s="91"/>
      <c r="X145" s="91"/>
      <c r="Y145" s="91"/>
      <c r="Z145" s="91"/>
      <c r="AA145" s="91"/>
      <c r="AB145" s="91"/>
      <c r="AC145" s="91"/>
      <c r="AD145" s="91"/>
      <c r="AE145" s="91"/>
      <c r="AF145" s="91"/>
      <c r="AG145" s="91"/>
      <c r="AH145" s="91"/>
      <c r="AI145" s="91"/>
    </row>
    <row r="146" spans="1:35" s="18" customFormat="1" ht="13.35" customHeight="1" x14ac:dyDescent="0.25">
      <c r="A146" s="91"/>
      <c r="B146" s="91"/>
      <c r="C146" s="91"/>
      <c r="D146" s="91"/>
      <c r="E146" s="91"/>
      <c r="F146" s="112"/>
      <c r="G146" s="112"/>
      <c r="H146" s="92"/>
      <c r="I146" s="91"/>
      <c r="J146" s="91"/>
      <c r="K146" s="91"/>
      <c r="L146" s="91"/>
      <c r="M146" s="91"/>
      <c r="N146" s="91"/>
      <c r="O146" s="91"/>
      <c r="P146" s="91"/>
      <c r="Q146" s="91"/>
      <c r="R146" s="91"/>
      <c r="S146" s="91"/>
      <c r="T146" s="91"/>
      <c r="U146" s="91"/>
      <c r="V146" s="91"/>
      <c r="W146" s="91"/>
      <c r="X146" s="91"/>
      <c r="Y146" s="91"/>
      <c r="Z146" s="91"/>
      <c r="AA146" s="91"/>
      <c r="AB146" s="91"/>
      <c r="AC146" s="91"/>
      <c r="AD146" s="91"/>
      <c r="AE146" s="91"/>
      <c r="AF146" s="91"/>
      <c r="AG146" s="91"/>
      <c r="AH146" s="91"/>
      <c r="AI146" s="91"/>
    </row>
    <row r="147" spans="1:35" s="18" customFormat="1" ht="13.35" customHeight="1" x14ac:dyDescent="0.25">
      <c r="A147" s="91"/>
      <c r="B147" s="91"/>
      <c r="C147" s="91"/>
      <c r="D147" s="91"/>
      <c r="E147" s="91"/>
      <c r="F147" s="112"/>
      <c r="G147" s="112"/>
      <c r="H147" s="92"/>
      <c r="I147" s="91"/>
      <c r="J147" s="91"/>
      <c r="K147" s="91"/>
      <c r="L147" s="91"/>
      <c r="M147" s="91"/>
      <c r="N147" s="91"/>
      <c r="O147" s="91"/>
      <c r="P147" s="91"/>
      <c r="Q147" s="91"/>
      <c r="R147" s="91"/>
      <c r="S147" s="91"/>
      <c r="T147" s="91"/>
      <c r="U147" s="91"/>
      <c r="V147" s="91"/>
      <c r="W147" s="91"/>
      <c r="X147" s="91"/>
      <c r="Y147" s="91"/>
      <c r="Z147" s="91"/>
      <c r="AA147" s="91"/>
      <c r="AB147" s="91"/>
      <c r="AC147" s="91"/>
      <c r="AD147" s="91"/>
      <c r="AE147" s="91"/>
      <c r="AF147" s="91"/>
      <c r="AG147" s="91"/>
      <c r="AH147" s="91"/>
      <c r="AI147" s="91"/>
    </row>
    <row r="148" spans="1:35" s="18" customFormat="1" ht="13.35" customHeight="1" x14ac:dyDescent="0.25">
      <c r="A148" s="91"/>
      <c r="B148" s="91"/>
      <c r="C148" s="91"/>
      <c r="D148" s="91"/>
      <c r="E148" s="91"/>
      <c r="F148" s="112"/>
      <c r="G148" s="112"/>
      <c r="H148" s="92"/>
      <c r="I148" s="91"/>
      <c r="J148" s="91"/>
      <c r="K148" s="91"/>
      <c r="L148" s="91"/>
      <c r="M148" s="91"/>
      <c r="N148" s="91"/>
      <c r="O148" s="91"/>
      <c r="P148" s="91"/>
      <c r="Q148" s="91"/>
      <c r="R148" s="91"/>
      <c r="S148" s="91"/>
      <c r="T148" s="91"/>
      <c r="U148" s="91"/>
      <c r="V148" s="91"/>
      <c r="W148" s="91"/>
      <c r="X148" s="91"/>
      <c r="Y148" s="91"/>
      <c r="Z148" s="91"/>
      <c r="AA148" s="91"/>
      <c r="AB148" s="91"/>
      <c r="AC148" s="91"/>
      <c r="AD148" s="91"/>
      <c r="AE148" s="91"/>
      <c r="AF148" s="91"/>
      <c r="AG148" s="91"/>
      <c r="AH148" s="91"/>
      <c r="AI148" s="91"/>
    </row>
    <row r="149" spans="1:35" s="18" customFormat="1" ht="13.35" customHeight="1" x14ac:dyDescent="0.25">
      <c r="A149" s="91"/>
      <c r="B149" s="91"/>
      <c r="C149" s="91"/>
      <c r="D149" s="91"/>
      <c r="E149" s="91"/>
      <c r="F149" s="112"/>
      <c r="G149" s="112"/>
      <c r="H149" s="92"/>
      <c r="I149" s="91"/>
      <c r="J149" s="91"/>
      <c r="K149" s="91"/>
      <c r="L149" s="91"/>
      <c r="M149" s="91"/>
      <c r="N149" s="91"/>
      <c r="O149" s="91"/>
      <c r="P149" s="91"/>
      <c r="Q149" s="91"/>
      <c r="R149" s="91"/>
      <c r="S149" s="91"/>
      <c r="T149" s="91"/>
      <c r="U149" s="91"/>
      <c r="V149" s="91"/>
      <c r="W149" s="91"/>
      <c r="X149" s="91"/>
      <c r="Y149" s="91"/>
      <c r="Z149" s="91"/>
      <c r="AA149" s="91"/>
      <c r="AB149" s="91"/>
      <c r="AC149" s="91"/>
      <c r="AD149" s="91"/>
      <c r="AE149" s="91"/>
      <c r="AF149" s="91"/>
      <c r="AG149" s="91"/>
      <c r="AH149" s="91"/>
      <c r="AI149" s="91"/>
    </row>
    <row r="150" spans="1:35" s="18" customFormat="1" ht="13.35" customHeight="1" x14ac:dyDescent="0.25">
      <c r="A150" s="91"/>
      <c r="B150" s="91"/>
      <c r="C150" s="91"/>
      <c r="D150" s="91"/>
      <c r="E150" s="91"/>
      <c r="F150" s="112"/>
      <c r="G150" s="112"/>
      <c r="H150" s="92"/>
      <c r="I150" s="91"/>
      <c r="J150" s="91"/>
      <c r="K150" s="91"/>
      <c r="L150" s="91"/>
      <c r="M150" s="91"/>
      <c r="N150" s="91"/>
      <c r="O150" s="91"/>
      <c r="P150" s="91"/>
      <c r="Q150" s="91"/>
      <c r="R150" s="91"/>
      <c r="S150" s="91"/>
      <c r="T150" s="91"/>
      <c r="U150" s="91"/>
      <c r="V150" s="91"/>
      <c r="W150" s="91"/>
      <c r="X150" s="91"/>
      <c r="Y150" s="91"/>
      <c r="Z150" s="91"/>
      <c r="AA150" s="91"/>
      <c r="AB150" s="91"/>
      <c r="AC150" s="91"/>
      <c r="AD150" s="91"/>
      <c r="AE150" s="91"/>
      <c r="AF150" s="91"/>
      <c r="AG150" s="91"/>
      <c r="AH150" s="91"/>
      <c r="AI150" s="91"/>
    </row>
    <row r="151" spans="1:35" s="18" customFormat="1" ht="13.35" customHeight="1" x14ac:dyDescent="0.25">
      <c r="A151" s="91"/>
      <c r="B151" s="91"/>
      <c r="C151" s="91"/>
      <c r="D151" s="91"/>
      <c r="E151" s="91"/>
      <c r="F151" s="112"/>
      <c r="G151" s="112"/>
      <c r="H151" s="92"/>
      <c r="I151" s="91"/>
      <c r="J151" s="91"/>
      <c r="K151" s="91"/>
      <c r="L151" s="91"/>
      <c r="M151" s="91"/>
      <c r="N151" s="91"/>
      <c r="O151" s="91"/>
      <c r="P151" s="91"/>
      <c r="Q151" s="91"/>
      <c r="R151" s="91"/>
      <c r="S151" s="91"/>
      <c r="T151" s="91"/>
      <c r="U151" s="91"/>
      <c r="V151" s="91"/>
      <c r="W151" s="91"/>
      <c r="X151" s="91"/>
      <c r="Y151" s="91"/>
      <c r="Z151" s="91"/>
      <c r="AA151" s="91"/>
      <c r="AB151" s="91"/>
      <c r="AC151" s="91"/>
      <c r="AD151" s="91"/>
      <c r="AE151" s="91"/>
      <c r="AF151" s="91"/>
      <c r="AG151" s="91"/>
      <c r="AH151" s="91"/>
      <c r="AI151" s="91"/>
    </row>
    <row r="152" spans="1:35" s="18" customFormat="1" ht="13.35" customHeight="1" x14ac:dyDescent="0.25">
      <c r="A152" s="91"/>
      <c r="B152" s="91"/>
      <c r="C152" s="91"/>
      <c r="D152" s="91"/>
      <c r="E152" s="91"/>
      <c r="F152" s="112"/>
      <c r="G152" s="112"/>
      <c r="H152" s="92"/>
      <c r="I152" s="91"/>
      <c r="J152" s="91"/>
      <c r="K152" s="91"/>
      <c r="L152" s="91"/>
      <c r="M152" s="91"/>
      <c r="N152" s="91"/>
      <c r="O152" s="91"/>
      <c r="P152" s="91"/>
      <c r="Q152" s="91"/>
      <c r="R152" s="91"/>
      <c r="S152" s="91"/>
      <c r="T152" s="91"/>
      <c r="U152" s="91"/>
      <c r="V152" s="91"/>
      <c r="W152" s="91"/>
      <c r="X152" s="91"/>
      <c r="Y152" s="91"/>
      <c r="Z152" s="91"/>
      <c r="AA152" s="91"/>
      <c r="AB152" s="91"/>
      <c r="AC152" s="91"/>
      <c r="AD152" s="91"/>
      <c r="AE152" s="91"/>
      <c r="AF152" s="91"/>
      <c r="AG152" s="91"/>
      <c r="AH152" s="91"/>
      <c r="AI152" s="91"/>
    </row>
    <row r="153" spans="1:35" s="18" customFormat="1" ht="13.35" customHeight="1" x14ac:dyDescent="0.25">
      <c r="A153" s="91"/>
      <c r="B153" s="91"/>
      <c r="C153" s="91"/>
      <c r="D153" s="91"/>
      <c r="E153" s="91"/>
      <c r="F153" s="112"/>
      <c r="G153" s="112"/>
      <c r="H153" s="92"/>
      <c r="I153" s="91"/>
      <c r="J153" s="91"/>
      <c r="K153" s="91"/>
      <c r="L153" s="91"/>
      <c r="M153" s="91"/>
      <c r="N153" s="91"/>
      <c r="O153" s="91"/>
      <c r="P153" s="91"/>
      <c r="Q153" s="91"/>
      <c r="R153" s="91"/>
      <c r="S153" s="91"/>
      <c r="T153" s="91"/>
      <c r="U153" s="91"/>
      <c r="V153" s="91"/>
      <c r="W153" s="91"/>
      <c r="X153" s="91"/>
      <c r="Y153" s="91"/>
      <c r="Z153" s="91"/>
      <c r="AA153" s="91"/>
      <c r="AB153" s="91"/>
      <c r="AC153" s="91"/>
      <c r="AD153" s="91"/>
      <c r="AE153" s="91"/>
      <c r="AF153" s="91"/>
      <c r="AG153" s="91"/>
      <c r="AH153" s="91"/>
      <c r="AI153" s="91"/>
    </row>
    <row r="154" spans="1:35" s="18" customFormat="1" ht="13.35" customHeight="1" x14ac:dyDescent="0.25">
      <c r="A154" s="91"/>
      <c r="B154" s="91"/>
      <c r="C154" s="91"/>
      <c r="D154" s="91"/>
      <c r="E154" s="91"/>
      <c r="F154" s="112"/>
      <c r="G154" s="112"/>
      <c r="H154" s="92"/>
      <c r="I154" s="91"/>
      <c r="J154" s="91"/>
      <c r="K154" s="91"/>
      <c r="L154" s="91"/>
      <c r="M154" s="91"/>
      <c r="N154" s="91"/>
      <c r="O154" s="91"/>
      <c r="P154" s="91"/>
      <c r="Q154" s="91"/>
      <c r="R154" s="91"/>
      <c r="S154" s="91"/>
      <c r="T154" s="91"/>
      <c r="U154" s="91"/>
      <c r="V154" s="91"/>
      <c r="W154" s="91"/>
      <c r="X154" s="91"/>
      <c r="Y154" s="91"/>
      <c r="Z154" s="91"/>
      <c r="AA154" s="91"/>
      <c r="AB154" s="91"/>
      <c r="AC154" s="91"/>
      <c r="AD154" s="91"/>
      <c r="AE154" s="91"/>
      <c r="AF154" s="91"/>
      <c r="AG154" s="91"/>
      <c r="AH154" s="91"/>
      <c r="AI154" s="91"/>
    </row>
    <row r="155" spans="1:35" s="18" customFormat="1" ht="13.35" customHeight="1" x14ac:dyDescent="0.25">
      <c r="A155" s="91"/>
      <c r="B155" s="91"/>
      <c r="C155" s="91"/>
      <c r="D155" s="91"/>
      <c r="E155" s="91"/>
      <c r="F155" s="112"/>
      <c r="G155" s="112"/>
      <c r="H155" s="92"/>
      <c r="I155" s="91"/>
      <c r="J155" s="91"/>
      <c r="K155" s="91"/>
      <c r="L155" s="91"/>
      <c r="M155" s="91"/>
      <c r="N155" s="91"/>
      <c r="O155" s="91"/>
      <c r="P155" s="91"/>
      <c r="Q155" s="91"/>
      <c r="R155" s="91"/>
      <c r="S155" s="91"/>
      <c r="T155" s="91"/>
      <c r="U155" s="91"/>
      <c r="V155" s="91"/>
      <c r="W155" s="91"/>
      <c r="X155" s="91"/>
      <c r="Y155" s="91"/>
      <c r="Z155" s="91"/>
      <c r="AA155" s="91"/>
      <c r="AB155" s="91"/>
      <c r="AC155" s="91"/>
      <c r="AD155" s="91"/>
      <c r="AE155" s="91"/>
      <c r="AF155" s="91"/>
      <c r="AG155" s="91"/>
      <c r="AH155" s="91"/>
      <c r="AI155" s="91"/>
    </row>
    <row r="156" spans="1:35" s="18" customFormat="1" ht="13.35" customHeight="1" x14ac:dyDescent="0.25">
      <c r="A156" s="91"/>
      <c r="B156" s="91"/>
      <c r="C156" s="91"/>
      <c r="D156" s="91"/>
      <c r="E156" s="91"/>
      <c r="F156" s="112"/>
      <c r="G156" s="112"/>
      <c r="H156" s="92"/>
      <c r="I156" s="91"/>
      <c r="J156" s="91"/>
      <c r="K156" s="91"/>
      <c r="L156" s="91"/>
      <c r="M156" s="91"/>
      <c r="N156" s="91"/>
      <c r="O156" s="91"/>
      <c r="P156" s="91"/>
      <c r="Q156" s="91"/>
      <c r="R156" s="91"/>
      <c r="S156" s="91"/>
      <c r="T156" s="91"/>
      <c r="U156" s="91"/>
      <c r="V156" s="91"/>
      <c r="W156" s="91"/>
      <c r="X156" s="91"/>
      <c r="Y156" s="91"/>
      <c r="Z156" s="91"/>
      <c r="AA156" s="91"/>
      <c r="AB156" s="91"/>
      <c r="AC156" s="91"/>
      <c r="AD156" s="91"/>
      <c r="AE156" s="91"/>
      <c r="AF156" s="91"/>
      <c r="AG156" s="91"/>
      <c r="AH156" s="91"/>
      <c r="AI156" s="91"/>
    </row>
    <row r="157" spans="1:35" s="18" customFormat="1" ht="13.35" customHeight="1" x14ac:dyDescent="0.25">
      <c r="A157" s="91"/>
      <c r="B157" s="91"/>
      <c r="C157" s="91"/>
      <c r="D157" s="91"/>
      <c r="E157" s="91"/>
      <c r="F157" s="112"/>
      <c r="G157" s="112"/>
      <c r="H157" s="92"/>
      <c r="I157" s="91"/>
      <c r="J157" s="91"/>
      <c r="K157" s="91"/>
      <c r="L157" s="91"/>
      <c r="M157" s="91"/>
      <c r="N157" s="91"/>
      <c r="O157" s="91"/>
      <c r="P157" s="91"/>
      <c r="Q157" s="91"/>
      <c r="R157" s="91"/>
      <c r="S157" s="91"/>
      <c r="T157" s="91"/>
      <c r="U157" s="91"/>
      <c r="V157" s="91"/>
      <c r="W157" s="91"/>
      <c r="X157" s="91"/>
      <c r="Y157" s="91"/>
      <c r="Z157" s="91"/>
      <c r="AA157" s="91"/>
      <c r="AB157" s="91"/>
      <c r="AC157" s="91"/>
      <c r="AD157" s="91"/>
      <c r="AE157" s="91"/>
      <c r="AF157" s="91"/>
      <c r="AG157" s="91"/>
      <c r="AH157" s="91"/>
      <c r="AI157" s="91"/>
    </row>
    <row r="158" spans="1:35" s="18" customFormat="1" ht="13.35" customHeight="1" x14ac:dyDescent="0.25">
      <c r="A158" s="91"/>
      <c r="B158" s="91"/>
      <c r="C158" s="91"/>
      <c r="D158" s="91"/>
      <c r="E158" s="91"/>
      <c r="F158" s="112"/>
      <c r="G158" s="112"/>
      <c r="H158" s="92"/>
      <c r="I158" s="91"/>
      <c r="J158" s="91"/>
      <c r="K158" s="91"/>
      <c r="L158" s="91"/>
      <c r="M158" s="91"/>
      <c r="N158" s="91"/>
      <c r="O158" s="91"/>
      <c r="P158" s="91"/>
      <c r="Q158" s="91"/>
      <c r="R158" s="91"/>
      <c r="S158" s="91"/>
      <c r="T158" s="91"/>
      <c r="U158" s="91"/>
      <c r="V158" s="91"/>
      <c r="W158" s="91"/>
      <c r="X158" s="91"/>
      <c r="Y158" s="91"/>
      <c r="Z158" s="91"/>
      <c r="AA158" s="91"/>
      <c r="AB158" s="91"/>
      <c r="AC158" s="91"/>
      <c r="AD158" s="91"/>
      <c r="AE158" s="91"/>
      <c r="AF158" s="91"/>
      <c r="AG158" s="91"/>
      <c r="AH158" s="91"/>
      <c r="AI158" s="91"/>
    </row>
    <row r="159" spans="1:35" s="18" customFormat="1" ht="13.35" customHeight="1" x14ac:dyDescent="0.25">
      <c r="A159" s="91"/>
      <c r="B159" s="91"/>
      <c r="C159" s="91"/>
      <c r="D159" s="91"/>
      <c r="E159" s="91"/>
      <c r="F159" s="112"/>
      <c r="G159" s="112"/>
      <c r="H159" s="92"/>
      <c r="I159" s="91"/>
      <c r="J159" s="91"/>
      <c r="K159" s="91"/>
      <c r="L159" s="91"/>
      <c r="M159" s="91"/>
      <c r="N159" s="91"/>
      <c r="O159" s="91"/>
      <c r="P159" s="91"/>
      <c r="Q159" s="91"/>
      <c r="R159" s="91"/>
      <c r="S159" s="91"/>
      <c r="T159" s="91"/>
      <c r="U159" s="91"/>
      <c r="V159" s="91"/>
      <c r="W159" s="91"/>
      <c r="X159" s="91"/>
      <c r="Y159" s="91"/>
      <c r="Z159" s="91"/>
      <c r="AA159" s="91"/>
      <c r="AB159" s="91"/>
      <c r="AC159" s="91"/>
      <c r="AD159" s="91"/>
      <c r="AE159" s="91"/>
      <c r="AF159" s="91"/>
      <c r="AG159" s="91"/>
      <c r="AH159" s="91"/>
      <c r="AI159" s="91"/>
    </row>
    <row r="160" spans="1:35" s="18" customFormat="1" ht="13.35" customHeight="1" x14ac:dyDescent="0.25">
      <c r="A160" s="91"/>
      <c r="B160" s="91"/>
      <c r="C160" s="91"/>
      <c r="D160" s="91"/>
      <c r="E160" s="91"/>
      <c r="F160" s="112"/>
      <c r="G160" s="112"/>
      <c r="H160" s="92"/>
      <c r="I160" s="91"/>
      <c r="J160" s="91"/>
      <c r="K160" s="91"/>
      <c r="L160" s="91"/>
      <c r="M160" s="91"/>
      <c r="N160" s="91"/>
      <c r="O160" s="91"/>
      <c r="P160" s="91"/>
      <c r="Q160" s="91"/>
      <c r="R160" s="91"/>
      <c r="S160" s="91"/>
      <c r="T160" s="91"/>
      <c r="U160" s="91"/>
      <c r="V160" s="91"/>
      <c r="W160" s="91"/>
      <c r="X160" s="91"/>
      <c r="Y160" s="91"/>
      <c r="Z160" s="91"/>
      <c r="AA160" s="91"/>
      <c r="AB160" s="91"/>
      <c r="AC160" s="91"/>
      <c r="AD160" s="91"/>
      <c r="AE160" s="91"/>
      <c r="AF160" s="91"/>
      <c r="AG160" s="91"/>
      <c r="AH160" s="91"/>
      <c r="AI160" s="91"/>
    </row>
    <row r="161" spans="1:35" s="18" customFormat="1" ht="13.35" customHeight="1" x14ac:dyDescent="0.25">
      <c r="A161" s="91"/>
      <c r="B161" s="91"/>
      <c r="C161" s="91"/>
      <c r="D161" s="91"/>
      <c r="E161" s="91"/>
      <c r="F161" s="112"/>
      <c r="G161" s="112"/>
      <c r="H161" s="92"/>
      <c r="I161" s="91"/>
      <c r="J161" s="91"/>
      <c r="K161" s="91"/>
      <c r="L161" s="91"/>
      <c r="M161" s="91"/>
      <c r="N161" s="91"/>
      <c r="O161" s="91"/>
      <c r="P161" s="91"/>
      <c r="Q161" s="91"/>
      <c r="R161" s="91"/>
      <c r="S161" s="91"/>
      <c r="T161" s="91"/>
      <c r="U161" s="91"/>
      <c r="V161" s="91"/>
      <c r="W161" s="91"/>
      <c r="X161" s="91"/>
      <c r="Y161" s="91"/>
      <c r="Z161" s="91"/>
      <c r="AA161" s="91"/>
      <c r="AB161" s="91"/>
      <c r="AC161" s="91"/>
      <c r="AD161" s="91"/>
      <c r="AE161" s="91"/>
      <c r="AF161" s="91"/>
      <c r="AG161" s="91"/>
      <c r="AH161" s="91"/>
      <c r="AI161" s="91"/>
    </row>
    <row r="162" spans="1:35" s="18" customFormat="1" ht="13.35" customHeight="1" x14ac:dyDescent="0.25">
      <c r="A162" s="91"/>
      <c r="B162" s="91"/>
      <c r="C162" s="91"/>
      <c r="D162" s="91"/>
      <c r="E162" s="91"/>
      <c r="F162" s="112"/>
      <c r="G162" s="112"/>
      <c r="H162" s="92"/>
      <c r="I162" s="91"/>
      <c r="J162" s="91"/>
      <c r="K162" s="91"/>
      <c r="L162" s="91"/>
      <c r="M162" s="91"/>
      <c r="N162" s="91"/>
      <c r="O162" s="91"/>
      <c r="P162" s="91"/>
      <c r="Q162" s="91"/>
      <c r="R162" s="91"/>
      <c r="S162" s="91"/>
      <c r="T162" s="91"/>
      <c r="U162" s="91"/>
      <c r="V162" s="91"/>
      <c r="W162" s="91"/>
      <c r="X162" s="91"/>
      <c r="Y162" s="91"/>
      <c r="Z162" s="91"/>
      <c r="AA162" s="91"/>
      <c r="AB162" s="91"/>
      <c r="AC162" s="91"/>
      <c r="AD162" s="91"/>
      <c r="AE162" s="91"/>
      <c r="AF162" s="91"/>
      <c r="AG162" s="91"/>
      <c r="AH162" s="91"/>
      <c r="AI162" s="91"/>
    </row>
    <row r="163" spans="1:35" s="18" customFormat="1" ht="13.35" customHeight="1" x14ac:dyDescent="0.25">
      <c r="A163" s="91"/>
      <c r="B163" s="91"/>
      <c r="C163" s="91"/>
      <c r="D163" s="91"/>
      <c r="E163" s="91"/>
      <c r="F163" s="112"/>
      <c r="G163" s="112"/>
      <c r="H163" s="92"/>
      <c r="I163" s="91"/>
      <c r="J163" s="91"/>
      <c r="K163" s="91"/>
      <c r="L163" s="91"/>
      <c r="M163" s="91"/>
      <c r="N163" s="91"/>
      <c r="O163" s="91"/>
      <c r="P163" s="91"/>
      <c r="Q163" s="91"/>
      <c r="R163" s="91"/>
      <c r="S163" s="91"/>
      <c r="T163" s="91"/>
      <c r="U163" s="91"/>
      <c r="V163" s="91"/>
      <c r="W163" s="91"/>
      <c r="X163" s="91"/>
      <c r="Y163" s="91"/>
      <c r="Z163" s="91"/>
      <c r="AA163" s="91"/>
      <c r="AB163" s="91"/>
      <c r="AC163" s="91"/>
      <c r="AD163" s="91"/>
      <c r="AE163" s="91"/>
      <c r="AF163" s="91"/>
      <c r="AG163" s="91"/>
      <c r="AH163" s="91"/>
      <c r="AI163" s="91"/>
    </row>
    <row r="164" spans="1:35" s="18" customFormat="1" ht="13.35" customHeight="1" x14ac:dyDescent="0.25">
      <c r="A164" s="91"/>
      <c r="B164" s="91"/>
      <c r="C164" s="91"/>
      <c r="D164" s="91"/>
      <c r="E164" s="91"/>
      <c r="F164" s="112"/>
      <c r="G164" s="112"/>
      <c r="H164" s="92"/>
      <c r="I164" s="91"/>
      <c r="J164" s="91"/>
      <c r="K164" s="91"/>
      <c r="L164" s="91"/>
      <c r="M164" s="91"/>
      <c r="N164" s="91"/>
      <c r="O164" s="91"/>
      <c r="P164" s="91"/>
      <c r="Q164" s="91"/>
      <c r="R164" s="91"/>
      <c r="S164" s="91"/>
      <c r="T164" s="91"/>
      <c r="U164" s="91"/>
      <c r="V164" s="91"/>
      <c r="W164" s="91"/>
      <c r="X164" s="91"/>
      <c r="Y164" s="91"/>
      <c r="Z164" s="91"/>
      <c r="AA164" s="91"/>
      <c r="AB164" s="91"/>
      <c r="AC164" s="91"/>
      <c r="AD164" s="91"/>
      <c r="AE164" s="91"/>
      <c r="AF164" s="91"/>
      <c r="AG164" s="91"/>
      <c r="AH164" s="91"/>
      <c r="AI164" s="91"/>
    </row>
    <row r="165" spans="1:35" s="18" customFormat="1" ht="13.35" customHeight="1" x14ac:dyDescent="0.25">
      <c r="A165" s="91"/>
      <c r="B165" s="91"/>
      <c r="C165" s="91"/>
      <c r="D165" s="91"/>
      <c r="E165" s="91"/>
      <c r="F165" s="112"/>
      <c r="G165" s="112"/>
      <c r="H165" s="92"/>
      <c r="I165" s="91"/>
      <c r="J165" s="91"/>
      <c r="K165" s="91"/>
      <c r="L165" s="91"/>
      <c r="M165" s="91"/>
      <c r="N165" s="91"/>
      <c r="O165" s="91"/>
      <c r="P165" s="91"/>
      <c r="Q165" s="91"/>
      <c r="R165" s="91"/>
      <c r="S165" s="91"/>
      <c r="T165" s="91"/>
      <c r="U165" s="91"/>
      <c r="V165" s="91"/>
      <c r="W165" s="91"/>
      <c r="X165" s="91"/>
      <c r="Y165" s="91"/>
      <c r="Z165" s="91"/>
      <c r="AA165" s="91"/>
      <c r="AB165" s="91"/>
      <c r="AC165" s="91"/>
      <c r="AD165" s="91"/>
      <c r="AE165" s="91"/>
      <c r="AF165" s="91"/>
      <c r="AG165" s="91"/>
      <c r="AH165" s="91"/>
      <c r="AI165" s="91"/>
    </row>
    <row r="166" spans="1:35" s="18" customFormat="1" ht="13.35" customHeight="1" x14ac:dyDescent="0.25">
      <c r="A166" s="91"/>
      <c r="B166" s="91"/>
      <c r="C166" s="91"/>
      <c r="D166" s="91"/>
      <c r="E166" s="91"/>
      <c r="F166" s="112"/>
      <c r="G166" s="112"/>
      <c r="H166" s="92"/>
      <c r="I166" s="91"/>
      <c r="J166" s="91"/>
      <c r="K166" s="91"/>
      <c r="L166" s="91"/>
      <c r="M166" s="91"/>
      <c r="N166" s="91"/>
      <c r="O166" s="91"/>
      <c r="P166" s="91"/>
      <c r="Q166" s="91"/>
      <c r="R166" s="91"/>
      <c r="S166" s="91"/>
      <c r="T166" s="91"/>
      <c r="U166" s="91"/>
      <c r="V166" s="91"/>
      <c r="W166" s="91"/>
      <c r="X166" s="91"/>
      <c r="Y166" s="91"/>
      <c r="Z166" s="91"/>
      <c r="AA166" s="91"/>
      <c r="AB166" s="91"/>
      <c r="AC166" s="91"/>
      <c r="AD166" s="91"/>
      <c r="AE166" s="91"/>
      <c r="AF166" s="91"/>
      <c r="AG166" s="91"/>
      <c r="AH166" s="91"/>
      <c r="AI166" s="91"/>
    </row>
    <row r="167" spans="1:35" s="18" customFormat="1" ht="13.35" customHeight="1" x14ac:dyDescent="0.25">
      <c r="A167" s="91"/>
      <c r="B167" s="91"/>
      <c r="C167" s="91"/>
      <c r="D167" s="91"/>
      <c r="E167" s="91"/>
      <c r="F167" s="112"/>
      <c r="G167" s="112"/>
      <c r="H167" s="92"/>
      <c r="I167" s="91"/>
      <c r="J167" s="91"/>
      <c r="K167" s="91"/>
      <c r="L167" s="91"/>
      <c r="M167" s="91"/>
      <c r="N167" s="91"/>
      <c r="O167" s="91"/>
      <c r="P167" s="91"/>
      <c r="Q167" s="91"/>
      <c r="R167" s="91"/>
      <c r="S167" s="91"/>
      <c r="T167" s="91"/>
      <c r="U167" s="91"/>
      <c r="V167" s="91"/>
      <c r="W167" s="91"/>
      <c r="X167" s="91"/>
      <c r="Y167" s="91"/>
      <c r="Z167" s="91"/>
      <c r="AA167" s="91"/>
      <c r="AB167" s="91"/>
      <c r="AC167" s="91"/>
      <c r="AD167" s="91"/>
      <c r="AE167" s="91"/>
      <c r="AF167" s="91"/>
      <c r="AG167" s="91"/>
      <c r="AH167" s="91"/>
      <c r="AI167" s="91"/>
    </row>
    <row r="168" spans="1:35" s="18" customFormat="1" ht="13.35" customHeight="1" x14ac:dyDescent="0.25">
      <c r="A168" s="91"/>
      <c r="B168" s="91"/>
      <c r="C168" s="91"/>
      <c r="D168" s="91"/>
      <c r="E168" s="91"/>
      <c r="F168" s="112"/>
      <c r="G168" s="112"/>
      <c r="H168" s="92"/>
      <c r="I168" s="91"/>
      <c r="J168" s="91"/>
      <c r="K168" s="91"/>
      <c r="L168" s="91"/>
      <c r="M168" s="91"/>
      <c r="N168" s="91"/>
      <c r="O168" s="91"/>
      <c r="P168" s="91"/>
      <c r="Q168" s="91"/>
      <c r="R168" s="91"/>
      <c r="S168" s="91"/>
      <c r="T168" s="91"/>
      <c r="U168" s="91"/>
      <c r="V168" s="91"/>
      <c r="W168" s="91"/>
      <c r="X168" s="91"/>
      <c r="Y168" s="91"/>
      <c r="Z168" s="91"/>
      <c r="AA168" s="91"/>
      <c r="AB168" s="91"/>
      <c r="AC168" s="91"/>
      <c r="AD168" s="91"/>
      <c r="AE168" s="91"/>
      <c r="AF168" s="91"/>
      <c r="AG168" s="91"/>
      <c r="AH168" s="91"/>
      <c r="AI168" s="91"/>
    </row>
    <row r="169" spans="1:35" s="18" customFormat="1" ht="13.35" customHeight="1" x14ac:dyDescent="0.25">
      <c r="A169" s="91"/>
      <c r="B169" s="91"/>
      <c r="C169" s="91"/>
      <c r="D169" s="91"/>
      <c r="E169" s="91"/>
      <c r="F169" s="112"/>
      <c r="G169" s="112"/>
      <c r="H169" s="92"/>
      <c r="I169" s="91"/>
      <c r="J169" s="91"/>
      <c r="K169" s="91"/>
      <c r="L169" s="91"/>
      <c r="M169" s="91"/>
      <c r="N169" s="91"/>
      <c r="O169" s="91"/>
      <c r="P169" s="91"/>
      <c r="Q169" s="91"/>
      <c r="R169" s="91"/>
      <c r="S169" s="91"/>
      <c r="T169" s="91"/>
      <c r="U169" s="91"/>
      <c r="V169" s="91"/>
      <c r="W169" s="91"/>
      <c r="X169" s="91"/>
      <c r="Y169" s="91"/>
      <c r="Z169" s="91"/>
      <c r="AA169" s="91"/>
      <c r="AB169" s="91"/>
      <c r="AC169" s="91"/>
      <c r="AD169" s="91"/>
      <c r="AE169" s="91"/>
      <c r="AF169" s="91"/>
      <c r="AG169" s="91"/>
      <c r="AH169" s="91"/>
      <c r="AI169" s="91"/>
    </row>
    <row r="170" spans="1:35" s="18" customFormat="1" ht="13.35" customHeight="1" x14ac:dyDescent="0.25">
      <c r="A170" s="91"/>
      <c r="B170" s="91"/>
      <c r="C170" s="91"/>
      <c r="D170" s="91"/>
      <c r="E170" s="91"/>
      <c r="F170" s="112"/>
      <c r="G170" s="112"/>
      <c r="H170" s="92"/>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row>
    <row r="171" spans="1:35" s="18" customFormat="1" ht="13.35" customHeight="1" x14ac:dyDescent="0.25">
      <c r="A171" s="91"/>
      <c r="B171" s="91"/>
      <c r="C171" s="91"/>
      <c r="D171" s="91"/>
      <c r="E171" s="91"/>
      <c r="F171" s="112"/>
      <c r="G171" s="112"/>
      <c r="H171" s="92"/>
      <c r="I171" s="91"/>
      <c r="J171" s="91"/>
      <c r="K171" s="91"/>
      <c r="L171" s="91"/>
      <c r="M171" s="91"/>
      <c r="N171" s="91"/>
      <c r="O171" s="91"/>
      <c r="P171" s="91"/>
      <c r="Q171" s="91"/>
      <c r="R171" s="91"/>
      <c r="S171" s="91"/>
      <c r="T171" s="91"/>
      <c r="U171" s="91"/>
      <c r="V171" s="91"/>
      <c r="W171" s="91"/>
      <c r="X171" s="91"/>
      <c r="Y171" s="91"/>
      <c r="Z171" s="91"/>
      <c r="AA171" s="91"/>
      <c r="AB171" s="91"/>
      <c r="AC171" s="91"/>
      <c r="AD171" s="91"/>
      <c r="AE171" s="91"/>
      <c r="AF171" s="91"/>
      <c r="AG171" s="91"/>
      <c r="AH171" s="91"/>
      <c r="AI171" s="91"/>
    </row>
    <row r="172" spans="1:35" s="18" customFormat="1" ht="13.35" customHeight="1" x14ac:dyDescent="0.25">
      <c r="A172" s="91"/>
      <c r="B172" s="91"/>
      <c r="C172" s="91"/>
      <c r="D172" s="91"/>
      <c r="E172" s="91"/>
      <c r="F172" s="112"/>
      <c r="G172" s="112"/>
      <c r="H172" s="92"/>
      <c r="I172" s="91"/>
      <c r="J172" s="91"/>
      <c r="K172" s="91"/>
      <c r="L172" s="91"/>
      <c r="M172" s="91"/>
      <c r="N172" s="91"/>
      <c r="O172" s="91"/>
      <c r="P172" s="91"/>
      <c r="Q172" s="91"/>
      <c r="R172" s="91"/>
      <c r="S172" s="91"/>
      <c r="T172" s="91"/>
      <c r="U172" s="91"/>
      <c r="V172" s="91"/>
      <c r="W172" s="91"/>
      <c r="X172" s="91"/>
      <c r="Y172" s="91"/>
      <c r="Z172" s="91"/>
      <c r="AA172" s="91"/>
      <c r="AB172" s="91"/>
      <c r="AC172" s="91"/>
      <c r="AD172" s="91"/>
      <c r="AE172" s="91"/>
      <c r="AF172" s="91"/>
      <c r="AG172" s="91"/>
      <c r="AH172" s="91"/>
      <c r="AI172" s="91"/>
    </row>
    <row r="173" spans="1:35" s="18" customFormat="1" ht="13.35" customHeight="1" x14ac:dyDescent="0.25">
      <c r="A173" s="91"/>
      <c r="B173" s="91"/>
      <c r="C173" s="91"/>
      <c r="D173" s="91"/>
      <c r="E173" s="91"/>
      <c r="F173" s="112"/>
      <c r="G173" s="112"/>
      <c r="H173" s="92"/>
      <c r="I173" s="91"/>
      <c r="J173" s="91"/>
      <c r="K173" s="91"/>
      <c r="L173" s="91"/>
      <c r="M173" s="91"/>
      <c r="N173" s="91"/>
      <c r="O173" s="91"/>
      <c r="P173" s="91"/>
      <c r="Q173" s="91"/>
      <c r="R173" s="91"/>
      <c r="S173" s="91"/>
      <c r="T173" s="91"/>
      <c r="U173" s="91"/>
      <c r="V173" s="91"/>
      <c r="W173" s="91"/>
      <c r="X173" s="91"/>
      <c r="Y173" s="91"/>
      <c r="Z173" s="91"/>
      <c r="AA173" s="91"/>
      <c r="AB173" s="91"/>
      <c r="AC173" s="91"/>
      <c r="AD173" s="91"/>
      <c r="AE173" s="91"/>
      <c r="AF173" s="91"/>
      <c r="AG173" s="91"/>
      <c r="AH173" s="91"/>
      <c r="AI173" s="91"/>
    </row>
    <row r="174" spans="1:35" s="18" customFormat="1" ht="13.35" customHeight="1" x14ac:dyDescent="0.25">
      <c r="A174" s="91"/>
      <c r="B174" s="91"/>
      <c r="C174" s="91"/>
      <c r="D174" s="91"/>
      <c r="E174" s="91"/>
      <c r="F174" s="112"/>
      <c r="G174" s="112"/>
      <c r="H174" s="92"/>
      <c r="I174" s="91"/>
      <c r="J174" s="91"/>
      <c r="K174" s="91"/>
      <c r="L174" s="91"/>
      <c r="M174" s="91"/>
      <c r="N174" s="91"/>
      <c r="O174" s="91"/>
      <c r="P174" s="91"/>
      <c r="Q174" s="91"/>
      <c r="R174" s="91"/>
      <c r="S174" s="91"/>
      <c r="T174" s="91"/>
      <c r="U174" s="91"/>
      <c r="V174" s="91"/>
      <c r="W174" s="91"/>
      <c r="X174" s="91"/>
      <c r="Y174" s="91"/>
      <c r="Z174" s="91"/>
      <c r="AA174" s="91"/>
      <c r="AB174" s="91"/>
      <c r="AC174" s="91"/>
      <c r="AD174" s="91"/>
      <c r="AE174" s="91"/>
      <c r="AF174" s="91"/>
      <c r="AG174" s="91"/>
      <c r="AH174" s="91"/>
      <c r="AI174" s="91"/>
    </row>
    <row r="175" spans="1:35" s="18" customFormat="1" ht="13.35" customHeight="1" x14ac:dyDescent="0.25">
      <c r="A175" s="91"/>
      <c r="B175" s="91"/>
      <c r="C175" s="91"/>
      <c r="D175" s="91"/>
      <c r="E175" s="91"/>
      <c r="F175" s="112"/>
      <c r="G175" s="112"/>
      <c r="H175" s="92"/>
      <c r="I175" s="91"/>
      <c r="J175" s="91"/>
      <c r="K175" s="91"/>
      <c r="L175" s="91"/>
      <c r="M175" s="91"/>
      <c r="N175" s="91"/>
      <c r="O175" s="91"/>
      <c r="P175" s="91"/>
      <c r="Q175" s="91"/>
      <c r="R175" s="91"/>
      <c r="S175" s="91"/>
      <c r="T175" s="91"/>
      <c r="U175" s="91"/>
      <c r="V175" s="91"/>
      <c r="W175" s="91"/>
      <c r="X175" s="91"/>
      <c r="Y175" s="91"/>
      <c r="Z175" s="91"/>
      <c r="AA175" s="91"/>
      <c r="AB175" s="91"/>
      <c r="AC175" s="91"/>
      <c r="AD175" s="91"/>
      <c r="AE175" s="91"/>
      <c r="AF175" s="91"/>
      <c r="AG175" s="91"/>
      <c r="AH175" s="91"/>
      <c r="AI175" s="91"/>
    </row>
    <row r="176" spans="1:35" s="18" customFormat="1" ht="13.35" customHeight="1" x14ac:dyDescent="0.25">
      <c r="A176" s="91"/>
      <c r="B176" s="91"/>
      <c r="C176" s="91"/>
      <c r="D176" s="91"/>
      <c r="E176" s="91"/>
      <c r="F176" s="112"/>
      <c r="G176" s="112"/>
      <c r="H176" s="92"/>
      <c r="I176" s="91"/>
      <c r="J176" s="91"/>
      <c r="K176" s="91"/>
      <c r="L176" s="91"/>
      <c r="M176" s="91"/>
      <c r="N176" s="91"/>
      <c r="O176" s="91"/>
      <c r="P176" s="91"/>
      <c r="Q176" s="91"/>
      <c r="R176" s="91"/>
      <c r="S176" s="91"/>
      <c r="T176" s="91"/>
      <c r="U176" s="91"/>
      <c r="V176" s="91"/>
      <c r="W176" s="91"/>
      <c r="X176" s="91"/>
      <c r="Y176" s="91"/>
      <c r="Z176" s="91"/>
      <c r="AA176" s="91"/>
      <c r="AB176" s="91"/>
      <c r="AC176" s="91"/>
      <c r="AD176" s="91"/>
      <c r="AE176" s="91"/>
      <c r="AF176" s="91"/>
      <c r="AG176" s="91"/>
      <c r="AH176" s="91"/>
      <c r="AI176" s="91"/>
    </row>
    <row r="177" spans="1:35" s="18" customFormat="1" ht="13.35" customHeight="1" x14ac:dyDescent="0.25">
      <c r="A177" s="91"/>
      <c r="B177" s="91"/>
      <c r="C177" s="91"/>
      <c r="D177" s="91"/>
      <c r="E177" s="91"/>
      <c r="F177" s="112"/>
      <c r="G177" s="112"/>
      <c r="H177" s="92"/>
      <c r="I177" s="91"/>
      <c r="J177" s="91"/>
      <c r="K177" s="91"/>
      <c r="L177" s="91"/>
      <c r="M177" s="91"/>
      <c r="N177" s="91"/>
      <c r="O177" s="91"/>
      <c r="P177" s="91"/>
      <c r="Q177" s="91"/>
      <c r="R177" s="91"/>
      <c r="S177" s="91"/>
      <c r="T177" s="91"/>
      <c r="U177" s="91"/>
      <c r="V177" s="91"/>
      <c r="W177" s="91"/>
      <c r="X177" s="91"/>
      <c r="Y177" s="91"/>
      <c r="Z177" s="91"/>
      <c r="AA177" s="91"/>
      <c r="AB177" s="91"/>
      <c r="AC177" s="91"/>
      <c r="AD177" s="91"/>
      <c r="AE177" s="91"/>
      <c r="AF177" s="91"/>
      <c r="AG177" s="91"/>
      <c r="AH177" s="91"/>
      <c r="AI177" s="91"/>
    </row>
    <row r="178" spans="1:35" s="18" customFormat="1" ht="13.35" customHeight="1" x14ac:dyDescent="0.25">
      <c r="A178" s="91"/>
      <c r="B178" s="91"/>
      <c r="C178" s="91"/>
      <c r="D178" s="91"/>
      <c r="E178" s="91"/>
      <c r="F178" s="112"/>
      <c r="G178" s="112"/>
      <c r="H178" s="92"/>
      <c r="I178" s="91"/>
      <c r="J178" s="91"/>
      <c r="K178" s="91"/>
      <c r="L178" s="91"/>
      <c r="M178" s="91"/>
      <c r="N178" s="91"/>
      <c r="O178" s="91"/>
      <c r="P178" s="91"/>
      <c r="Q178" s="91"/>
      <c r="R178" s="91"/>
      <c r="S178" s="91"/>
      <c r="T178" s="91"/>
      <c r="U178" s="91"/>
      <c r="V178" s="91"/>
      <c r="W178" s="91"/>
      <c r="X178" s="91"/>
      <c r="Y178" s="91"/>
      <c r="Z178" s="91"/>
      <c r="AA178" s="91"/>
      <c r="AB178" s="91"/>
      <c r="AC178" s="91"/>
      <c r="AD178" s="91"/>
      <c r="AE178" s="91"/>
      <c r="AF178" s="91"/>
      <c r="AG178" s="91"/>
      <c r="AH178" s="91"/>
      <c r="AI178" s="91"/>
    </row>
    <row r="179" spans="1:35" s="18" customFormat="1" ht="13.35" customHeight="1" x14ac:dyDescent="0.25">
      <c r="A179" s="91"/>
      <c r="B179" s="91"/>
      <c r="C179" s="91"/>
      <c r="D179" s="91"/>
      <c r="E179" s="91"/>
      <c r="F179" s="112"/>
      <c r="G179" s="112"/>
      <c r="H179" s="92"/>
      <c r="I179" s="91"/>
      <c r="J179" s="91"/>
      <c r="K179" s="91"/>
      <c r="L179" s="91"/>
      <c r="M179" s="91"/>
      <c r="N179" s="91"/>
      <c r="O179" s="91"/>
      <c r="P179" s="91"/>
      <c r="Q179" s="91"/>
      <c r="R179" s="91"/>
      <c r="S179" s="91"/>
      <c r="T179" s="91"/>
      <c r="U179" s="91"/>
      <c r="V179" s="91"/>
      <c r="W179" s="91"/>
      <c r="X179" s="91"/>
      <c r="Y179" s="91"/>
      <c r="Z179" s="91"/>
      <c r="AA179" s="91"/>
      <c r="AB179" s="91"/>
      <c r="AC179" s="91"/>
      <c r="AD179" s="91"/>
      <c r="AE179" s="91"/>
      <c r="AF179" s="91"/>
      <c r="AG179" s="91"/>
      <c r="AH179" s="91"/>
      <c r="AI179" s="91"/>
    </row>
    <row r="180" spans="1:35" s="18" customFormat="1" ht="13.35" customHeight="1" x14ac:dyDescent="0.25">
      <c r="A180" s="91"/>
      <c r="B180" s="91"/>
      <c r="C180" s="91"/>
      <c r="D180" s="91"/>
      <c r="E180" s="91"/>
      <c r="F180" s="112"/>
      <c r="G180" s="112"/>
      <c r="H180" s="92"/>
      <c r="I180" s="91"/>
      <c r="J180" s="91"/>
      <c r="K180" s="91"/>
      <c r="L180" s="91"/>
      <c r="M180" s="91"/>
      <c r="N180" s="91"/>
      <c r="O180" s="91"/>
      <c r="P180" s="91"/>
      <c r="Q180" s="91"/>
      <c r="R180" s="91"/>
      <c r="S180" s="91"/>
      <c r="T180" s="91"/>
      <c r="U180" s="91"/>
      <c r="V180" s="91"/>
      <c r="W180" s="91"/>
      <c r="X180" s="91"/>
      <c r="Y180" s="91"/>
      <c r="Z180" s="91"/>
      <c r="AA180" s="91"/>
      <c r="AB180" s="91"/>
      <c r="AC180" s="91"/>
      <c r="AD180" s="91"/>
      <c r="AE180" s="91"/>
      <c r="AF180" s="91"/>
      <c r="AG180" s="91"/>
      <c r="AH180" s="91"/>
      <c r="AI180" s="91"/>
    </row>
    <row r="181" spans="1:35" s="18" customFormat="1" ht="13.35" customHeight="1" x14ac:dyDescent="0.25">
      <c r="A181" s="91"/>
      <c r="B181" s="91"/>
      <c r="C181" s="91"/>
      <c r="D181" s="91"/>
      <c r="E181" s="91"/>
      <c r="F181" s="112"/>
      <c r="G181" s="112"/>
      <c r="H181" s="92"/>
      <c r="I181" s="91"/>
      <c r="J181" s="91"/>
      <c r="K181" s="91"/>
      <c r="L181" s="91"/>
      <c r="M181" s="91"/>
      <c r="N181" s="91"/>
      <c r="O181" s="91"/>
      <c r="P181" s="91"/>
      <c r="Q181" s="91"/>
      <c r="R181" s="91"/>
      <c r="S181" s="91"/>
      <c r="T181" s="91"/>
      <c r="U181" s="91"/>
      <c r="V181" s="91"/>
      <c r="W181" s="91"/>
      <c r="X181" s="91"/>
      <c r="Y181" s="91"/>
      <c r="Z181" s="91"/>
      <c r="AA181" s="91"/>
      <c r="AB181" s="91"/>
      <c r="AC181" s="91"/>
      <c r="AD181" s="91"/>
      <c r="AE181" s="91"/>
      <c r="AF181" s="91"/>
      <c r="AG181" s="91"/>
      <c r="AH181" s="91"/>
      <c r="AI181" s="91"/>
    </row>
    <row r="182" spans="1:35" s="18" customFormat="1" ht="13.35" customHeight="1" x14ac:dyDescent="0.25">
      <c r="A182" s="91"/>
      <c r="B182" s="91"/>
      <c r="C182" s="91"/>
      <c r="D182" s="91"/>
      <c r="E182" s="91"/>
      <c r="F182" s="112"/>
      <c r="G182" s="112"/>
      <c r="H182" s="92"/>
      <c r="I182" s="91"/>
      <c r="J182" s="91"/>
      <c r="K182" s="91"/>
      <c r="L182" s="91"/>
      <c r="M182" s="91"/>
      <c r="N182" s="91"/>
      <c r="O182" s="91"/>
      <c r="P182" s="91"/>
      <c r="Q182" s="91"/>
      <c r="R182" s="91"/>
      <c r="S182" s="91"/>
      <c r="T182" s="91"/>
      <c r="U182" s="91"/>
      <c r="V182" s="91"/>
      <c r="W182" s="91"/>
      <c r="X182" s="91"/>
      <c r="Y182" s="91"/>
      <c r="Z182" s="91"/>
      <c r="AA182" s="91"/>
      <c r="AB182" s="91"/>
      <c r="AC182" s="91"/>
      <c r="AD182" s="91"/>
      <c r="AE182" s="91"/>
      <c r="AF182" s="91"/>
      <c r="AG182" s="91"/>
      <c r="AH182" s="91"/>
      <c r="AI182" s="91"/>
    </row>
    <row r="183" spans="1:35" s="18" customFormat="1" ht="13.35" customHeight="1" x14ac:dyDescent="0.25">
      <c r="A183" s="91"/>
      <c r="B183" s="91"/>
      <c r="C183" s="91"/>
      <c r="D183" s="91"/>
      <c r="E183" s="91"/>
      <c r="F183" s="112"/>
      <c r="G183" s="112"/>
      <c r="H183" s="92"/>
      <c r="I183" s="91"/>
      <c r="J183" s="91"/>
      <c r="K183" s="91"/>
      <c r="L183" s="91"/>
      <c r="M183" s="91"/>
      <c r="N183" s="91"/>
      <c r="O183" s="91"/>
      <c r="P183" s="91"/>
      <c r="Q183" s="91"/>
      <c r="R183" s="91"/>
      <c r="S183" s="91"/>
      <c r="T183" s="91"/>
      <c r="U183" s="91"/>
      <c r="V183" s="91"/>
      <c r="W183" s="91"/>
      <c r="X183" s="91"/>
      <c r="Y183" s="91"/>
      <c r="Z183" s="91"/>
      <c r="AA183" s="91"/>
      <c r="AB183" s="91"/>
      <c r="AC183" s="91"/>
      <c r="AD183" s="91"/>
      <c r="AE183" s="91"/>
      <c r="AF183" s="91"/>
      <c r="AG183" s="91"/>
      <c r="AH183" s="91"/>
      <c r="AI183" s="91"/>
    </row>
    <row r="184" spans="1:35" s="18" customFormat="1" ht="13.35" customHeight="1" x14ac:dyDescent="0.25">
      <c r="A184" s="91"/>
      <c r="B184" s="91"/>
      <c r="C184" s="91"/>
      <c r="D184" s="91"/>
      <c r="E184" s="91"/>
      <c r="F184" s="112"/>
      <c r="G184" s="112"/>
      <c r="H184" s="92"/>
      <c r="I184" s="91"/>
      <c r="J184" s="91"/>
      <c r="K184" s="91"/>
      <c r="L184" s="91"/>
      <c r="M184" s="91"/>
      <c r="N184" s="91"/>
      <c r="O184" s="91"/>
      <c r="P184" s="91"/>
      <c r="Q184" s="91"/>
      <c r="R184" s="91"/>
      <c r="S184" s="91"/>
      <c r="T184" s="91"/>
      <c r="U184" s="91"/>
      <c r="V184" s="91"/>
      <c r="W184" s="91"/>
      <c r="X184" s="91"/>
      <c r="Y184" s="91"/>
      <c r="Z184" s="91"/>
      <c r="AA184" s="91"/>
      <c r="AB184" s="91"/>
      <c r="AC184" s="91"/>
      <c r="AD184" s="91"/>
      <c r="AE184" s="91"/>
      <c r="AF184" s="91"/>
      <c r="AG184" s="91"/>
      <c r="AH184" s="91"/>
      <c r="AI184" s="91"/>
    </row>
    <row r="185" spans="1:35" s="18" customFormat="1" ht="13.35" customHeight="1" x14ac:dyDescent="0.25">
      <c r="A185" s="91"/>
      <c r="B185" s="91"/>
      <c r="C185" s="91"/>
      <c r="D185" s="91"/>
      <c r="E185" s="91"/>
      <c r="F185" s="112"/>
      <c r="G185" s="112"/>
      <c r="H185" s="92"/>
      <c r="I185" s="91"/>
      <c r="J185" s="91"/>
      <c r="K185" s="91"/>
      <c r="L185" s="91"/>
      <c r="M185" s="91"/>
      <c r="N185" s="91"/>
      <c r="O185" s="91"/>
      <c r="P185" s="91"/>
      <c r="Q185" s="91"/>
      <c r="R185" s="91"/>
      <c r="S185" s="91"/>
      <c r="T185" s="91"/>
      <c r="U185" s="91"/>
      <c r="V185" s="91"/>
      <c r="W185" s="91"/>
      <c r="X185" s="91"/>
      <c r="Y185" s="91"/>
      <c r="Z185" s="91"/>
      <c r="AA185" s="91"/>
      <c r="AB185" s="91"/>
      <c r="AC185" s="91"/>
      <c r="AD185" s="91"/>
      <c r="AE185" s="91"/>
      <c r="AF185" s="91"/>
      <c r="AG185" s="91"/>
      <c r="AH185" s="91"/>
      <c r="AI185" s="91"/>
    </row>
    <row r="186" spans="1:35" s="18" customFormat="1" ht="13.35" customHeight="1" x14ac:dyDescent="0.25">
      <c r="A186" s="91"/>
      <c r="B186" s="91"/>
      <c r="C186" s="91"/>
      <c r="D186" s="91"/>
      <c r="E186" s="91"/>
      <c r="F186" s="112"/>
      <c r="G186" s="112"/>
      <c r="H186" s="92"/>
      <c r="I186" s="91"/>
      <c r="J186" s="91"/>
      <c r="K186" s="91"/>
      <c r="L186" s="91"/>
      <c r="M186" s="91"/>
      <c r="N186" s="91"/>
      <c r="O186" s="91"/>
      <c r="P186" s="91"/>
      <c r="Q186" s="91"/>
      <c r="R186" s="91"/>
      <c r="S186" s="91"/>
      <c r="T186" s="91"/>
      <c r="U186" s="91"/>
      <c r="V186" s="91"/>
      <c r="W186" s="91"/>
      <c r="X186" s="91"/>
      <c r="Y186" s="91"/>
      <c r="Z186" s="91"/>
      <c r="AA186" s="91"/>
      <c r="AB186" s="91"/>
      <c r="AC186" s="91"/>
      <c r="AD186" s="91"/>
      <c r="AE186" s="91"/>
      <c r="AF186" s="91"/>
      <c r="AG186" s="91"/>
      <c r="AH186" s="91"/>
      <c r="AI186" s="91"/>
    </row>
    <row r="187" spans="1:35" s="18" customFormat="1" ht="13.35" customHeight="1" x14ac:dyDescent="0.25">
      <c r="A187" s="91"/>
      <c r="B187" s="91"/>
      <c r="C187" s="91"/>
      <c r="D187" s="91"/>
      <c r="E187" s="91"/>
      <c r="F187" s="112"/>
      <c r="G187" s="112"/>
      <c r="H187" s="92"/>
      <c r="I187" s="91"/>
      <c r="J187" s="91"/>
      <c r="K187" s="91"/>
      <c r="L187" s="91"/>
      <c r="M187" s="91"/>
      <c r="N187" s="91"/>
      <c r="O187" s="91"/>
      <c r="P187" s="91"/>
      <c r="Q187" s="91"/>
      <c r="R187" s="91"/>
      <c r="S187" s="91"/>
      <c r="T187" s="91"/>
      <c r="U187" s="91"/>
      <c r="V187" s="91"/>
      <c r="W187" s="91"/>
      <c r="X187" s="91"/>
      <c r="Y187" s="91"/>
      <c r="Z187" s="91"/>
      <c r="AA187" s="91"/>
      <c r="AB187" s="91"/>
      <c r="AC187" s="91"/>
      <c r="AD187" s="91"/>
      <c r="AE187" s="91"/>
      <c r="AF187" s="91"/>
      <c r="AG187" s="91"/>
      <c r="AH187" s="91"/>
      <c r="AI187" s="91"/>
    </row>
    <row r="188" spans="1:35" s="18" customFormat="1" ht="13.35" customHeight="1" x14ac:dyDescent="0.25">
      <c r="A188" s="91"/>
      <c r="B188" s="91"/>
      <c r="C188" s="91"/>
      <c r="D188" s="91"/>
      <c r="E188" s="91"/>
      <c r="F188" s="112"/>
      <c r="G188" s="112"/>
      <c r="H188" s="92"/>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row>
    <row r="189" spans="1:35" s="18" customFormat="1" ht="13.35" customHeight="1" x14ac:dyDescent="0.25">
      <c r="A189" s="91"/>
      <c r="B189" s="91"/>
      <c r="C189" s="91"/>
      <c r="D189" s="91"/>
      <c r="E189" s="91"/>
      <c r="F189" s="112"/>
      <c r="G189" s="112"/>
      <c r="H189" s="92"/>
      <c r="I189" s="91"/>
      <c r="J189" s="91"/>
      <c r="K189" s="91"/>
      <c r="L189" s="91"/>
      <c r="M189" s="91"/>
      <c r="N189" s="91"/>
      <c r="O189" s="91"/>
      <c r="P189" s="91"/>
      <c r="Q189" s="91"/>
      <c r="R189" s="91"/>
      <c r="S189" s="91"/>
      <c r="T189" s="91"/>
      <c r="U189" s="91"/>
      <c r="V189" s="91"/>
      <c r="W189" s="91"/>
      <c r="X189" s="91"/>
      <c r="Y189" s="91"/>
      <c r="Z189" s="91"/>
      <c r="AA189" s="91"/>
      <c r="AB189" s="91"/>
      <c r="AC189" s="91"/>
      <c r="AD189" s="91"/>
      <c r="AE189" s="91"/>
      <c r="AF189" s="91"/>
      <c r="AG189" s="91"/>
      <c r="AH189" s="91"/>
      <c r="AI189" s="91"/>
    </row>
    <row r="190" spans="1:35" s="18" customFormat="1" ht="13.35" customHeight="1" x14ac:dyDescent="0.25">
      <c r="A190" s="91"/>
      <c r="B190" s="91"/>
      <c r="C190" s="91"/>
      <c r="D190" s="91"/>
      <c r="E190" s="91"/>
      <c r="F190" s="112"/>
      <c r="G190" s="112"/>
      <c r="H190" s="92"/>
      <c r="I190" s="91"/>
      <c r="J190" s="91"/>
      <c r="K190" s="91"/>
      <c r="L190" s="91"/>
      <c r="M190" s="91"/>
      <c r="N190" s="91"/>
      <c r="O190" s="91"/>
      <c r="P190" s="91"/>
      <c r="Q190" s="91"/>
      <c r="R190" s="91"/>
      <c r="S190" s="91"/>
      <c r="T190" s="91"/>
      <c r="U190" s="91"/>
      <c r="V190" s="91"/>
      <c r="W190" s="91"/>
      <c r="X190" s="91"/>
      <c r="Y190" s="91"/>
      <c r="Z190" s="91"/>
      <c r="AA190" s="91"/>
      <c r="AB190" s="91"/>
      <c r="AC190" s="91"/>
      <c r="AD190" s="91"/>
      <c r="AE190" s="91"/>
      <c r="AF190" s="91"/>
      <c r="AG190" s="91"/>
      <c r="AH190" s="91"/>
      <c r="AI190" s="91"/>
    </row>
    <row r="191" spans="1:35" s="18" customFormat="1" ht="13.35" customHeight="1" x14ac:dyDescent="0.25">
      <c r="A191" s="91"/>
      <c r="B191" s="91"/>
      <c r="C191" s="91"/>
      <c r="D191" s="91"/>
      <c r="E191" s="91"/>
      <c r="F191" s="112"/>
      <c r="G191" s="112"/>
      <c r="H191" s="92"/>
      <c r="I191" s="91"/>
      <c r="J191" s="91"/>
      <c r="K191" s="91"/>
      <c r="L191" s="91"/>
      <c r="M191" s="91"/>
      <c r="N191" s="91"/>
      <c r="O191" s="91"/>
      <c r="P191" s="91"/>
      <c r="Q191" s="91"/>
      <c r="R191" s="91"/>
      <c r="S191" s="91"/>
      <c r="T191" s="91"/>
      <c r="U191" s="91"/>
      <c r="V191" s="91"/>
      <c r="W191" s="91"/>
      <c r="X191" s="91"/>
      <c r="Y191" s="91"/>
      <c r="Z191" s="91"/>
      <c r="AA191" s="91"/>
      <c r="AB191" s="91"/>
      <c r="AC191" s="91"/>
      <c r="AD191" s="91"/>
      <c r="AE191" s="91"/>
      <c r="AF191" s="91"/>
      <c r="AG191" s="91"/>
      <c r="AH191" s="91"/>
      <c r="AI191" s="91"/>
    </row>
    <row r="192" spans="1:35" s="18" customFormat="1" ht="13.35" customHeight="1" x14ac:dyDescent="0.25">
      <c r="A192" s="91"/>
      <c r="B192" s="91"/>
      <c r="C192" s="91"/>
      <c r="D192" s="91"/>
      <c r="E192" s="91"/>
      <c r="F192" s="112"/>
      <c r="G192" s="112"/>
      <c r="H192" s="92"/>
      <c r="I192" s="91"/>
      <c r="J192" s="91"/>
      <c r="K192" s="91"/>
      <c r="L192" s="91"/>
      <c r="M192" s="91"/>
      <c r="N192" s="91"/>
      <c r="O192" s="91"/>
      <c r="P192" s="91"/>
      <c r="Q192" s="91"/>
      <c r="R192" s="91"/>
      <c r="S192" s="91"/>
      <c r="T192" s="91"/>
      <c r="U192" s="91"/>
      <c r="V192" s="91"/>
      <c r="W192" s="91"/>
      <c r="X192" s="91"/>
      <c r="Y192" s="91"/>
      <c r="Z192" s="91"/>
      <c r="AA192" s="91"/>
      <c r="AB192" s="91"/>
      <c r="AC192" s="91"/>
      <c r="AD192" s="91"/>
      <c r="AE192" s="91"/>
      <c r="AF192" s="91"/>
      <c r="AG192" s="91"/>
      <c r="AH192" s="91"/>
      <c r="AI192" s="91"/>
    </row>
    <row r="193" spans="1:35" s="18" customFormat="1" ht="13.35" customHeight="1" x14ac:dyDescent="0.25">
      <c r="A193" s="91"/>
      <c r="B193" s="91"/>
      <c r="C193" s="91"/>
      <c r="D193" s="91"/>
      <c r="E193" s="91"/>
      <c r="F193" s="112"/>
      <c r="G193" s="112"/>
      <c r="H193" s="92"/>
      <c r="I193" s="91"/>
      <c r="J193" s="91"/>
      <c r="K193" s="91"/>
      <c r="L193" s="91"/>
      <c r="M193" s="91"/>
      <c r="N193" s="91"/>
      <c r="O193" s="91"/>
      <c r="P193" s="91"/>
      <c r="Q193" s="91"/>
      <c r="R193" s="91"/>
      <c r="S193" s="91"/>
      <c r="T193" s="91"/>
      <c r="U193" s="91"/>
      <c r="V193" s="91"/>
      <c r="W193" s="91"/>
      <c r="X193" s="91"/>
      <c r="Y193" s="91"/>
      <c r="Z193" s="91"/>
      <c r="AA193" s="91"/>
      <c r="AB193" s="91"/>
      <c r="AC193" s="91"/>
      <c r="AD193" s="91"/>
      <c r="AE193" s="91"/>
      <c r="AF193" s="91"/>
      <c r="AG193" s="91"/>
      <c r="AH193" s="91"/>
      <c r="AI193" s="91"/>
    </row>
    <row r="194" spans="1:35" s="18" customFormat="1" ht="13.35" customHeight="1" x14ac:dyDescent="0.25">
      <c r="A194" s="91"/>
      <c r="B194" s="91"/>
      <c r="C194" s="91"/>
      <c r="D194" s="91"/>
      <c r="E194" s="91"/>
      <c r="F194" s="112"/>
      <c r="G194" s="112"/>
      <c r="H194" s="92"/>
      <c r="I194" s="91"/>
      <c r="J194" s="91"/>
      <c r="K194" s="91"/>
      <c r="L194" s="91"/>
      <c r="M194" s="91"/>
      <c r="N194" s="91"/>
      <c r="O194" s="91"/>
      <c r="P194" s="91"/>
      <c r="Q194" s="91"/>
      <c r="R194" s="91"/>
      <c r="S194" s="91"/>
      <c r="T194" s="91"/>
      <c r="U194" s="91"/>
      <c r="V194" s="91"/>
      <c r="W194" s="91"/>
      <c r="X194" s="91"/>
      <c r="Y194" s="91"/>
      <c r="Z194" s="91"/>
      <c r="AA194" s="91"/>
      <c r="AB194" s="91"/>
      <c r="AC194" s="91"/>
      <c r="AD194" s="91"/>
      <c r="AE194" s="91"/>
      <c r="AF194" s="91"/>
      <c r="AG194" s="91"/>
      <c r="AH194" s="91"/>
      <c r="AI194" s="91"/>
    </row>
    <row r="195" spans="1:35" s="18" customFormat="1" ht="13.35" customHeight="1" x14ac:dyDescent="0.25">
      <c r="A195" s="91"/>
      <c r="B195" s="91"/>
      <c r="C195" s="91"/>
      <c r="D195" s="91"/>
      <c r="E195" s="91"/>
      <c r="F195" s="112"/>
      <c r="G195" s="112"/>
      <c r="H195" s="92"/>
      <c r="I195" s="91"/>
      <c r="J195" s="91"/>
      <c r="K195" s="91"/>
      <c r="L195" s="91"/>
      <c r="M195" s="91"/>
      <c r="N195" s="91"/>
      <c r="O195" s="91"/>
      <c r="P195" s="91"/>
      <c r="Q195" s="91"/>
      <c r="R195" s="91"/>
      <c r="S195" s="91"/>
      <c r="T195" s="91"/>
      <c r="U195" s="91"/>
      <c r="V195" s="91"/>
      <c r="W195" s="91"/>
      <c r="X195" s="91"/>
      <c r="Y195" s="91"/>
      <c r="Z195" s="91"/>
      <c r="AA195" s="91"/>
      <c r="AB195" s="91"/>
      <c r="AC195" s="91"/>
      <c r="AD195" s="91"/>
      <c r="AE195" s="91"/>
      <c r="AF195" s="91"/>
      <c r="AG195" s="91"/>
      <c r="AH195" s="91"/>
      <c r="AI195" s="91"/>
    </row>
    <row r="196" spans="1:35" s="18" customFormat="1" ht="13.35" customHeight="1" x14ac:dyDescent="0.25">
      <c r="A196" s="91"/>
      <c r="B196" s="91"/>
      <c r="C196" s="91"/>
      <c r="D196" s="91"/>
      <c r="E196" s="91"/>
      <c r="F196" s="112"/>
      <c r="G196" s="112"/>
      <c r="H196" s="92"/>
      <c r="I196" s="91"/>
      <c r="J196" s="91"/>
      <c r="K196" s="91"/>
      <c r="L196" s="91"/>
      <c r="M196" s="91"/>
      <c r="N196" s="91"/>
      <c r="O196" s="91"/>
      <c r="P196" s="91"/>
      <c r="Q196" s="91"/>
      <c r="R196" s="91"/>
      <c r="S196" s="91"/>
      <c r="T196" s="91"/>
      <c r="U196" s="91"/>
      <c r="V196" s="91"/>
      <c r="W196" s="91"/>
      <c r="X196" s="91"/>
      <c r="Y196" s="91"/>
      <c r="Z196" s="91"/>
      <c r="AA196" s="91"/>
      <c r="AB196" s="91"/>
      <c r="AC196" s="91"/>
      <c r="AD196" s="91"/>
      <c r="AE196" s="91"/>
      <c r="AF196" s="91"/>
      <c r="AG196" s="91"/>
      <c r="AH196" s="91"/>
      <c r="AI196" s="91"/>
    </row>
    <row r="197" spans="1:35" s="18" customFormat="1" ht="13.35" customHeight="1" x14ac:dyDescent="0.25">
      <c r="A197" s="91"/>
      <c r="B197" s="91"/>
      <c r="C197" s="91"/>
      <c r="D197" s="91"/>
      <c r="E197" s="91"/>
      <c r="F197" s="112"/>
      <c r="G197" s="112"/>
      <c r="H197" s="92"/>
      <c r="I197" s="91"/>
      <c r="J197" s="91"/>
      <c r="K197" s="91"/>
      <c r="L197" s="91"/>
      <c r="M197" s="91"/>
      <c r="N197" s="91"/>
      <c r="O197" s="91"/>
      <c r="P197" s="91"/>
      <c r="Q197" s="91"/>
      <c r="R197" s="91"/>
      <c r="S197" s="91"/>
      <c r="T197" s="91"/>
      <c r="U197" s="91"/>
      <c r="V197" s="91"/>
      <c r="W197" s="91"/>
      <c r="X197" s="91"/>
      <c r="Y197" s="91"/>
      <c r="Z197" s="91"/>
      <c r="AA197" s="91"/>
      <c r="AB197" s="91"/>
      <c r="AC197" s="91"/>
      <c r="AD197" s="91"/>
      <c r="AE197" s="91"/>
      <c r="AF197" s="91"/>
      <c r="AG197" s="91"/>
      <c r="AH197" s="91"/>
      <c r="AI197" s="91"/>
    </row>
    <row r="198" spans="1:35" s="18" customFormat="1" ht="13.35" customHeight="1" x14ac:dyDescent="0.25">
      <c r="A198" s="91"/>
      <c r="B198" s="91"/>
      <c r="C198" s="91"/>
      <c r="D198" s="91"/>
      <c r="E198" s="91"/>
      <c r="F198" s="112"/>
      <c r="G198" s="112"/>
      <c r="H198" s="92"/>
      <c r="I198" s="91"/>
      <c r="J198" s="91"/>
      <c r="K198" s="91"/>
      <c r="L198" s="91"/>
      <c r="M198" s="91"/>
      <c r="N198" s="91"/>
      <c r="O198" s="91"/>
      <c r="P198" s="91"/>
      <c r="Q198" s="91"/>
      <c r="R198" s="91"/>
      <c r="S198" s="91"/>
      <c r="T198" s="91"/>
      <c r="U198" s="91"/>
      <c r="V198" s="91"/>
      <c r="W198" s="91"/>
      <c r="X198" s="91"/>
      <c r="Y198" s="91"/>
      <c r="Z198" s="91"/>
      <c r="AA198" s="91"/>
      <c r="AB198" s="91"/>
      <c r="AC198" s="91"/>
      <c r="AD198" s="91"/>
      <c r="AE198" s="91"/>
      <c r="AF198" s="91"/>
      <c r="AG198" s="91"/>
      <c r="AH198" s="91"/>
      <c r="AI198" s="91"/>
    </row>
    <row r="199" spans="1:35" s="18" customFormat="1" ht="13.35" customHeight="1" x14ac:dyDescent="0.25">
      <c r="A199" s="91"/>
      <c r="B199" s="91"/>
      <c r="C199" s="91"/>
      <c r="D199" s="91"/>
      <c r="E199" s="91"/>
      <c r="F199" s="112"/>
      <c r="G199" s="112"/>
      <c r="H199" s="92"/>
      <c r="I199" s="91"/>
      <c r="J199" s="91"/>
      <c r="K199" s="91"/>
      <c r="L199" s="91"/>
      <c r="M199" s="91"/>
      <c r="N199" s="91"/>
      <c r="O199" s="91"/>
      <c r="P199" s="91"/>
      <c r="Q199" s="91"/>
      <c r="R199" s="91"/>
      <c r="S199" s="91"/>
      <c r="T199" s="91"/>
      <c r="U199" s="91"/>
      <c r="V199" s="91"/>
      <c r="W199" s="91"/>
      <c r="X199" s="91"/>
      <c r="Y199" s="91"/>
      <c r="Z199" s="91"/>
      <c r="AA199" s="91"/>
      <c r="AB199" s="91"/>
      <c r="AC199" s="91"/>
      <c r="AD199" s="91"/>
      <c r="AE199" s="91"/>
      <c r="AF199" s="91"/>
      <c r="AG199" s="91"/>
      <c r="AH199" s="91"/>
      <c r="AI199" s="91"/>
    </row>
    <row r="200" spans="1:35" s="18" customFormat="1" ht="13.35" customHeight="1" x14ac:dyDescent="0.25">
      <c r="A200" s="91"/>
      <c r="B200" s="91"/>
      <c r="C200" s="91"/>
      <c r="D200" s="91"/>
      <c r="E200" s="91"/>
      <c r="F200" s="112"/>
      <c r="G200" s="112"/>
      <c r="H200" s="92"/>
      <c r="I200" s="91"/>
      <c r="J200" s="91"/>
      <c r="K200" s="91"/>
      <c r="L200" s="91"/>
      <c r="M200" s="91"/>
      <c r="N200" s="91"/>
      <c r="O200" s="91"/>
      <c r="P200" s="91"/>
      <c r="Q200" s="91"/>
      <c r="R200" s="91"/>
      <c r="S200" s="91"/>
      <c r="T200" s="91"/>
      <c r="U200" s="91"/>
      <c r="V200" s="91"/>
      <c r="W200" s="91"/>
      <c r="X200" s="91"/>
      <c r="Y200" s="91"/>
      <c r="Z200" s="91"/>
      <c r="AA200" s="91"/>
      <c r="AB200" s="91"/>
      <c r="AC200" s="91"/>
      <c r="AD200" s="91"/>
      <c r="AE200" s="91"/>
      <c r="AF200" s="91"/>
      <c r="AG200" s="91"/>
      <c r="AH200" s="91"/>
      <c r="AI200" s="91"/>
    </row>
    <row r="201" spans="1:35" s="18" customFormat="1" ht="13.35" customHeight="1" x14ac:dyDescent="0.25">
      <c r="A201" s="91"/>
      <c r="B201" s="91"/>
      <c r="C201" s="91"/>
      <c r="D201" s="91"/>
      <c r="E201" s="91"/>
      <c r="F201" s="112"/>
      <c r="G201" s="112"/>
      <c r="H201" s="92"/>
      <c r="I201" s="91"/>
      <c r="J201" s="91"/>
      <c r="K201" s="91"/>
      <c r="L201" s="91"/>
      <c r="M201" s="91"/>
      <c r="N201" s="91"/>
      <c r="O201" s="91"/>
      <c r="P201" s="91"/>
      <c r="Q201" s="91"/>
      <c r="R201" s="91"/>
      <c r="S201" s="91"/>
      <c r="T201" s="91"/>
      <c r="U201" s="91"/>
      <c r="V201" s="91"/>
      <c r="W201" s="91"/>
      <c r="X201" s="91"/>
      <c r="Y201" s="91"/>
      <c r="Z201" s="91"/>
      <c r="AA201" s="91"/>
      <c r="AB201" s="91"/>
      <c r="AC201" s="91"/>
      <c r="AD201" s="91"/>
      <c r="AE201" s="91"/>
      <c r="AF201" s="91"/>
      <c r="AG201" s="91"/>
      <c r="AH201" s="91"/>
      <c r="AI201" s="91"/>
    </row>
    <row r="202" spans="1:35" s="18" customFormat="1" ht="13.35" customHeight="1" x14ac:dyDescent="0.25">
      <c r="A202" s="91"/>
      <c r="B202" s="91"/>
      <c r="C202" s="91"/>
      <c r="D202" s="91"/>
      <c r="E202" s="91"/>
      <c r="F202" s="112"/>
      <c r="G202" s="112"/>
      <c r="H202" s="92"/>
      <c r="I202" s="91"/>
      <c r="J202" s="91"/>
      <c r="K202" s="91"/>
      <c r="L202" s="91"/>
      <c r="M202" s="91"/>
      <c r="N202" s="91"/>
      <c r="O202" s="91"/>
      <c r="P202" s="91"/>
      <c r="Q202" s="91"/>
      <c r="R202" s="91"/>
      <c r="S202" s="91"/>
      <c r="T202" s="91"/>
      <c r="U202" s="91"/>
      <c r="V202" s="91"/>
      <c r="W202" s="91"/>
      <c r="X202" s="91"/>
      <c r="Y202" s="91"/>
      <c r="Z202" s="91"/>
      <c r="AA202" s="91"/>
      <c r="AB202" s="91"/>
      <c r="AC202" s="91"/>
      <c r="AD202" s="91"/>
      <c r="AE202" s="91"/>
      <c r="AF202" s="91"/>
      <c r="AG202" s="91"/>
      <c r="AH202" s="91"/>
      <c r="AI202" s="91"/>
    </row>
    <row r="203" spans="1:35" s="18" customFormat="1" ht="13.35" customHeight="1" x14ac:dyDescent="0.25">
      <c r="A203" s="91"/>
      <c r="B203" s="91"/>
      <c r="C203" s="91"/>
      <c r="D203" s="91"/>
      <c r="E203" s="91"/>
      <c r="F203" s="112"/>
      <c r="G203" s="112"/>
      <c r="H203" s="92"/>
      <c r="I203" s="91"/>
      <c r="J203" s="91"/>
      <c r="K203" s="91"/>
      <c r="L203" s="91"/>
      <c r="M203" s="91"/>
      <c r="N203" s="91"/>
      <c r="O203" s="91"/>
      <c r="P203" s="91"/>
      <c r="Q203" s="91"/>
      <c r="R203" s="91"/>
      <c r="S203" s="91"/>
      <c r="T203" s="91"/>
      <c r="U203" s="91"/>
      <c r="V203" s="91"/>
      <c r="W203" s="91"/>
      <c r="X203" s="91"/>
      <c r="Y203" s="91"/>
      <c r="Z203" s="91"/>
      <c r="AA203" s="91"/>
      <c r="AB203" s="91"/>
      <c r="AC203" s="91"/>
      <c r="AD203" s="91"/>
      <c r="AE203" s="91"/>
      <c r="AF203" s="91"/>
      <c r="AG203" s="91"/>
      <c r="AH203" s="91"/>
      <c r="AI203" s="91"/>
    </row>
    <row r="204" spans="1:35" s="18" customFormat="1" ht="13.35" customHeight="1" x14ac:dyDescent="0.25">
      <c r="A204" s="91"/>
      <c r="B204" s="91"/>
      <c r="C204" s="91"/>
      <c r="D204" s="91"/>
      <c r="E204" s="91"/>
      <c r="F204" s="112"/>
      <c r="G204" s="112"/>
      <c r="H204" s="92"/>
      <c r="I204" s="91"/>
      <c r="J204" s="91"/>
      <c r="K204" s="91"/>
      <c r="L204" s="91"/>
      <c r="M204" s="91"/>
      <c r="N204" s="91"/>
      <c r="O204" s="91"/>
      <c r="P204" s="91"/>
      <c r="Q204" s="91"/>
      <c r="R204" s="91"/>
      <c r="S204" s="91"/>
      <c r="T204" s="91"/>
      <c r="U204" s="91"/>
      <c r="V204" s="91"/>
      <c r="W204" s="91"/>
      <c r="X204" s="91"/>
      <c r="Y204" s="91"/>
      <c r="Z204" s="91"/>
      <c r="AA204" s="91"/>
      <c r="AB204" s="91"/>
      <c r="AC204" s="91"/>
      <c r="AD204" s="91"/>
      <c r="AE204" s="91"/>
      <c r="AF204" s="91"/>
      <c r="AG204" s="91"/>
      <c r="AH204" s="91"/>
      <c r="AI204" s="91"/>
    </row>
    <row r="205" spans="1:35" s="18" customFormat="1" ht="13.35" customHeight="1" x14ac:dyDescent="0.25">
      <c r="A205" s="91"/>
      <c r="B205" s="91"/>
      <c r="C205" s="91"/>
      <c r="D205" s="91"/>
      <c r="E205" s="91"/>
      <c r="F205" s="112"/>
      <c r="G205" s="112"/>
      <c r="H205" s="92"/>
      <c r="I205" s="91"/>
      <c r="J205" s="91"/>
      <c r="K205" s="91"/>
      <c r="L205" s="91"/>
      <c r="M205" s="91"/>
      <c r="N205" s="91"/>
      <c r="O205" s="91"/>
      <c r="P205" s="91"/>
      <c r="Q205" s="91"/>
      <c r="R205" s="91"/>
      <c r="S205" s="91"/>
      <c r="T205" s="91"/>
      <c r="U205" s="91"/>
      <c r="V205" s="91"/>
      <c r="W205" s="91"/>
      <c r="X205" s="91"/>
      <c r="Y205" s="91"/>
      <c r="Z205" s="91"/>
      <c r="AA205" s="91"/>
      <c r="AB205" s="91"/>
      <c r="AC205" s="91"/>
      <c r="AD205" s="91"/>
      <c r="AE205" s="91"/>
      <c r="AF205" s="91"/>
      <c r="AG205" s="91"/>
      <c r="AH205" s="91"/>
      <c r="AI205" s="91"/>
    </row>
    <row r="206" spans="1:35" s="18" customFormat="1" ht="13.35" customHeight="1" x14ac:dyDescent="0.25">
      <c r="A206" s="91"/>
      <c r="B206" s="91"/>
      <c r="C206" s="91"/>
      <c r="D206" s="91"/>
      <c r="E206" s="91"/>
      <c r="F206" s="112"/>
      <c r="G206" s="112"/>
      <c r="H206" s="92"/>
      <c r="I206" s="91"/>
      <c r="J206" s="91"/>
      <c r="K206" s="91"/>
      <c r="L206" s="91"/>
      <c r="M206" s="91"/>
      <c r="N206" s="91"/>
      <c r="O206" s="91"/>
      <c r="P206" s="91"/>
      <c r="Q206" s="91"/>
      <c r="R206" s="91"/>
      <c r="S206" s="91"/>
      <c r="T206" s="91"/>
      <c r="U206" s="91"/>
      <c r="V206" s="91"/>
      <c r="W206" s="91"/>
      <c r="X206" s="91"/>
      <c r="Y206" s="91"/>
      <c r="Z206" s="91"/>
      <c r="AA206" s="91"/>
      <c r="AB206" s="91"/>
      <c r="AC206" s="91"/>
      <c r="AD206" s="91"/>
      <c r="AE206" s="91"/>
      <c r="AF206" s="91"/>
      <c r="AG206" s="91"/>
      <c r="AH206" s="91"/>
      <c r="AI206" s="91"/>
    </row>
    <row r="207" spans="1:35" s="18" customFormat="1" ht="13.35" customHeight="1" x14ac:dyDescent="0.25">
      <c r="A207" s="91"/>
      <c r="B207" s="91"/>
      <c r="C207" s="91"/>
      <c r="D207" s="91"/>
      <c r="E207" s="91"/>
      <c r="F207" s="112"/>
      <c r="G207" s="112"/>
      <c r="H207" s="92"/>
      <c r="I207" s="91"/>
      <c r="J207" s="91"/>
      <c r="K207" s="91"/>
      <c r="L207" s="91"/>
      <c r="M207" s="91"/>
      <c r="N207" s="91"/>
      <c r="O207" s="91"/>
      <c r="P207" s="91"/>
      <c r="Q207" s="91"/>
      <c r="R207" s="91"/>
      <c r="S207" s="91"/>
      <c r="T207" s="91"/>
      <c r="U207" s="91"/>
      <c r="V207" s="91"/>
      <c r="W207" s="91"/>
      <c r="X207" s="91"/>
      <c r="Y207" s="91"/>
      <c r="Z207" s="91"/>
      <c r="AA207" s="91"/>
      <c r="AB207" s="91"/>
      <c r="AC207" s="91"/>
      <c r="AD207" s="91"/>
      <c r="AE207" s="91"/>
      <c r="AF207" s="91"/>
      <c r="AG207" s="91"/>
      <c r="AH207" s="91"/>
      <c r="AI207" s="91"/>
    </row>
    <row r="208" spans="1:35" s="18" customFormat="1" ht="13.35" customHeight="1" x14ac:dyDescent="0.25">
      <c r="A208" s="91"/>
      <c r="B208" s="91"/>
      <c r="C208" s="91"/>
      <c r="D208" s="91"/>
      <c r="E208" s="91"/>
      <c r="F208" s="112"/>
      <c r="G208" s="112"/>
      <c r="H208" s="92"/>
      <c r="I208" s="91"/>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1"/>
    </row>
    <row r="209" spans="1:35" s="18" customFormat="1" ht="13.35" customHeight="1" x14ac:dyDescent="0.25">
      <c r="A209" s="91"/>
      <c r="B209" s="91"/>
      <c r="C209" s="91"/>
      <c r="D209" s="91"/>
      <c r="E209" s="91"/>
      <c r="F209" s="112"/>
      <c r="G209" s="112"/>
      <c r="H209" s="92"/>
      <c r="I209" s="91"/>
      <c r="J209" s="91"/>
      <c r="K209" s="91"/>
      <c r="L209" s="91"/>
      <c r="M209" s="91"/>
      <c r="N209" s="91"/>
      <c r="O209" s="91"/>
      <c r="P209" s="91"/>
      <c r="Q209" s="91"/>
      <c r="R209" s="91"/>
      <c r="S209" s="91"/>
      <c r="T209" s="91"/>
      <c r="U209" s="91"/>
      <c r="V209" s="91"/>
      <c r="W209" s="91"/>
      <c r="X209" s="91"/>
      <c r="Y209" s="91"/>
      <c r="Z209" s="91"/>
      <c r="AA209" s="91"/>
      <c r="AB209" s="91"/>
      <c r="AC209" s="91"/>
      <c r="AD209" s="91"/>
      <c r="AE209" s="91"/>
      <c r="AF209" s="91"/>
      <c r="AG209" s="91"/>
      <c r="AH209" s="91"/>
      <c r="AI209" s="91"/>
    </row>
    <row r="210" spans="1:35" s="18" customFormat="1" ht="13.35" customHeight="1" x14ac:dyDescent="0.25">
      <c r="A210" s="91"/>
      <c r="B210" s="91"/>
      <c r="C210" s="91"/>
      <c r="D210" s="91"/>
      <c r="E210" s="91"/>
      <c r="F210" s="112"/>
      <c r="G210" s="112"/>
      <c r="H210" s="92"/>
      <c r="I210" s="91"/>
      <c r="J210" s="91"/>
      <c r="K210" s="91"/>
      <c r="L210" s="91"/>
      <c r="M210" s="91"/>
      <c r="N210" s="91"/>
      <c r="O210" s="91"/>
      <c r="P210" s="91"/>
      <c r="Q210" s="91"/>
      <c r="R210" s="91"/>
      <c r="S210" s="91"/>
      <c r="T210" s="91"/>
      <c r="U210" s="91"/>
      <c r="V210" s="91"/>
      <c r="W210" s="91"/>
      <c r="X210" s="91"/>
      <c r="Y210" s="91"/>
      <c r="Z210" s="91"/>
      <c r="AA210" s="91"/>
      <c r="AB210" s="91"/>
      <c r="AC210" s="91"/>
      <c r="AD210" s="91"/>
      <c r="AE210" s="91"/>
      <c r="AF210" s="91"/>
      <c r="AG210" s="91"/>
      <c r="AH210" s="91"/>
      <c r="AI210" s="91"/>
    </row>
    <row r="211" spans="1:35" s="18" customFormat="1" ht="13.35" customHeight="1" x14ac:dyDescent="0.25">
      <c r="A211" s="91"/>
      <c r="B211" s="91"/>
      <c r="C211" s="91"/>
      <c r="D211" s="91"/>
      <c r="E211" s="91"/>
      <c r="F211" s="112"/>
      <c r="G211" s="112"/>
      <c r="H211" s="92"/>
      <c r="I211" s="91"/>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1"/>
    </row>
    <row r="212" spans="1:35" s="18" customFormat="1" ht="13.35" customHeight="1" x14ac:dyDescent="0.25">
      <c r="A212" s="91"/>
      <c r="B212" s="91"/>
      <c r="C212" s="91"/>
      <c r="D212" s="91"/>
      <c r="E212" s="91"/>
      <c r="F212" s="112"/>
      <c r="G212" s="112"/>
      <c r="H212" s="92"/>
      <c r="I212" s="91"/>
      <c r="J212" s="91"/>
      <c r="K212" s="91"/>
      <c r="L212" s="91"/>
      <c r="M212" s="91"/>
      <c r="N212" s="91"/>
      <c r="O212" s="91"/>
      <c r="P212" s="91"/>
      <c r="Q212" s="91"/>
      <c r="R212" s="91"/>
      <c r="S212" s="91"/>
      <c r="T212" s="91"/>
      <c r="U212" s="91"/>
      <c r="V212" s="91"/>
      <c r="W212" s="91"/>
      <c r="X212" s="91"/>
      <c r="Y212" s="91"/>
      <c r="Z212" s="91"/>
      <c r="AA212" s="91"/>
      <c r="AB212" s="91"/>
      <c r="AC212" s="91"/>
      <c r="AD212" s="91"/>
      <c r="AE212" s="91"/>
      <c r="AF212" s="91"/>
      <c r="AG212" s="91"/>
      <c r="AH212" s="91"/>
      <c r="AI212" s="91"/>
    </row>
    <row r="213" spans="1:35" s="18" customFormat="1" ht="13.35" customHeight="1" x14ac:dyDescent="0.25">
      <c r="A213" s="91"/>
      <c r="B213" s="91"/>
      <c r="C213" s="91"/>
      <c r="D213" s="91"/>
      <c r="E213" s="91"/>
      <c r="F213" s="112"/>
      <c r="G213" s="112"/>
      <c r="H213" s="92"/>
      <c r="I213" s="91"/>
      <c r="J213" s="91"/>
      <c r="K213" s="91"/>
      <c r="L213" s="91"/>
      <c r="M213" s="91"/>
      <c r="N213" s="91"/>
      <c r="O213" s="91"/>
      <c r="P213" s="91"/>
      <c r="Q213" s="91"/>
      <c r="R213" s="91"/>
      <c r="S213" s="91"/>
      <c r="T213" s="91"/>
      <c r="U213" s="91"/>
      <c r="V213" s="91"/>
      <c r="W213" s="91"/>
      <c r="X213" s="91"/>
      <c r="Y213" s="91"/>
      <c r="Z213" s="91"/>
      <c r="AA213" s="91"/>
      <c r="AB213" s="91"/>
      <c r="AC213" s="91"/>
      <c r="AD213" s="91"/>
      <c r="AE213" s="91"/>
      <c r="AF213" s="91"/>
      <c r="AG213" s="91"/>
      <c r="AH213" s="91"/>
      <c r="AI213" s="91"/>
    </row>
    <row r="214" spans="1:35" s="18" customFormat="1" ht="13.35" customHeight="1" x14ac:dyDescent="0.25">
      <c r="A214" s="91"/>
      <c r="B214" s="91"/>
      <c r="C214" s="91"/>
      <c r="D214" s="91"/>
      <c r="E214" s="91"/>
      <c r="F214" s="112"/>
      <c r="G214" s="112"/>
      <c r="H214" s="92"/>
      <c r="I214" s="91"/>
      <c r="J214" s="91"/>
      <c r="K214" s="91"/>
      <c r="L214" s="91"/>
      <c r="M214" s="91"/>
      <c r="N214" s="91"/>
      <c r="O214" s="91"/>
      <c r="P214" s="91"/>
      <c r="Q214" s="91"/>
      <c r="R214" s="91"/>
      <c r="S214" s="91"/>
      <c r="T214" s="91"/>
      <c r="U214" s="91"/>
      <c r="V214" s="91"/>
      <c r="W214" s="91"/>
      <c r="X214" s="91"/>
      <c r="Y214" s="91"/>
      <c r="Z214" s="91"/>
      <c r="AA214" s="91"/>
      <c r="AB214" s="91"/>
      <c r="AC214" s="91"/>
      <c r="AD214" s="91"/>
      <c r="AE214" s="91"/>
      <c r="AF214" s="91"/>
      <c r="AG214" s="91"/>
      <c r="AH214" s="91"/>
      <c r="AI214" s="91"/>
    </row>
    <row r="215" spans="1:35" s="18" customFormat="1" ht="13.35" customHeight="1" x14ac:dyDescent="0.25">
      <c r="A215" s="91"/>
      <c r="B215" s="91"/>
      <c r="C215" s="91"/>
      <c r="D215" s="91"/>
      <c r="E215" s="91"/>
      <c r="F215" s="112"/>
      <c r="G215" s="112"/>
      <c r="H215" s="92"/>
      <c r="I215" s="91"/>
      <c r="J215" s="91"/>
      <c r="K215" s="91"/>
      <c r="L215" s="91"/>
      <c r="M215" s="91"/>
      <c r="N215" s="91"/>
      <c r="O215" s="91"/>
      <c r="P215" s="91"/>
      <c r="Q215" s="91"/>
      <c r="R215" s="91"/>
      <c r="S215" s="91"/>
      <c r="T215" s="91"/>
      <c r="U215" s="91"/>
      <c r="V215" s="91"/>
      <c r="W215" s="91"/>
      <c r="X215" s="91"/>
      <c r="Y215" s="91"/>
      <c r="Z215" s="91"/>
      <c r="AA215" s="91"/>
      <c r="AB215" s="91"/>
      <c r="AC215" s="91"/>
      <c r="AD215" s="91"/>
      <c r="AE215" s="91"/>
      <c r="AF215" s="91"/>
      <c r="AG215" s="91"/>
      <c r="AH215" s="91"/>
      <c r="AI215" s="91"/>
    </row>
    <row r="216" spans="1:35" s="18" customFormat="1" ht="13.35" customHeight="1" x14ac:dyDescent="0.25">
      <c r="A216" s="91"/>
      <c r="B216" s="91"/>
      <c r="C216" s="91"/>
      <c r="D216" s="91"/>
      <c r="E216" s="91"/>
      <c r="F216" s="112"/>
      <c r="G216" s="112"/>
      <c r="H216" s="92"/>
      <c r="I216" s="91"/>
      <c r="J216" s="91"/>
      <c r="K216" s="91"/>
      <c r="L216" s="91"/>
      <c r="M216" s="91"/>
      <c r="N216" s="91"/>
      <c r="O216" s="91"/>
      <c r="P216" s="91"/>
      <c r="Q216" s="91"/>
      <c r="R216" s="91"/>
      <c r="S216" s="91"/>
      <c r="T216" s="91"/>
      <c r="U216" s="91"/>
      <c r="V216" s="91"/>
      <c r="W216" s="91"/>
      <c r="X216" s="91"/>
      <c r="Y216" s="91"/>
      <c r="Z216" s="91"/>
      <c r="AA216" s="91"/>
      <c r="AB216" s="91"/>
      <c r="AC216" s="91"/>
      <c r="AD216" s="91"/>
      <c r="AE216" s="91"/>
      <c r="AF216" s="91"/>
      <c r="AG216" s="91"/>
      <c r="AH216" s="91"/>
      <c r="AI216" s="91"/>
    </row>
    <row r="217" spans="1:35" s="18" customFormat="1" ht="13.35" customHeight="1" x14ac:dyDescent="0.25">
      <c r="A217" s="91"/>
      <c r="B217" s="91"/>
      <c r="C217" s="91"/>
      <c r="D217" s="91"/>
      <c r="E217" s="91"/>
      <c r="F217" s="112"/>
      <c r="G217" s="112"/>
      <c r="H217" s="92"/>
      <c r="I217" s="91"/>
      <c r="J217" s="91"/>
      <c r="K217" s="91"/>
      <c r="L217" s="91"/>
      <c r="M217" s="91"/>
      <c r="N217" s="91"/>
      <c r="O217" s="91"/>
      <c r="P217" s="91"/>
      <c r="Q217" s="91"/>
      <c r="R217" s="91"/>
      <c r="S217" s="91"/>
      <c r="T217" s="91"/>
      <c r="U217" s="91"/>
      <c r="V217" s="91"/>
      <c r="W217" s="91"/>
      <c r="X217" s="91"/>
      <c r="Y217" s="91"/>
      <c r="Z217" s="91"/>
      <c r="AA217" s="91"/>
      <c r="AB217" s="91"/>
      <c r="AC217" s="91"/>
      <c r="AD217" s="91"/>
      <c r="AE217" s="91"/>
      <c r="AF217" s="91"/>
      <c r="AG217" s="91"/>
      <c r="AH217" s="91"/>
      <c r="AI217" s="91"/>
    </row>
    <row r="218" spans="1:35" s="18" customFormat="1" ht="13.35" customHeight="1" x14ac:dyDescent="0.25">
      <c r="A218" s="91"/>
      <c r="B218" s="91"/>
      <c r="C218" s="91"/>
      <c r="D218" s="91"/>
      <c r="E218" s="91"/>
      <c r="F218" s="112"/>
      <c r="G218" s="112"/>
      <c r="H218" s="92"/>
      <c r="I218" s="91"/>
      <c r="J218" s="91"/>
      <c r="K218" s="91"/>
      <c r="L218" s="91"/>
      <c r="M218" s="91"/>
      <c r="N218" s="91"/>
      <c r="O218" s="91"/>
      <c r="P218" s="91"/>
      <c r="Q218" s="91"/>
      <c r="R218" s="91"/>
      <c r="S218" s="91"/>
      <c r="T218" s="91"/>
      <c r="U218" s="91"/>
      <c r="V218" s="91"/>
      <c r="W218" s="91"/>
      <c r="X218" s="91"/>
      <c r="Y218" s="91"/>
      <c r="Z218" s="91"/>
      <c r="AA218" s="91"/>
      <c r="AB218" s="91"/>
      <c r="AC218" s="91"/>
      <c r="AD218" s="91"/>
      <c r="AE218" s="91"/>
      <c r="AF218" s="91"/>
      <c r="AG218" s="91"/>
      <c r="AH218" s="91"/>
      <c r="AI218" s="91"/>
    </row>
    <row r="219" spans="1:35" s="18" customFormat="1" ht="13.35" customHeight="1" x14ac:dyDescent="0.25">
      <c r="A219" s="91"/>
      <c r="B219" s="91"/>
      <c r="C219" s="91"/>
      <c r="D219" s="91"/>
      <c r="E219" s="91"/>
      <c r="F219" s="112"/>
      <c r="G219" s="112"/>
      <c r="H219" s="92"/>
      <c r="I219" s="91"/>
      <c r="J219" s="91"/>
      <c r="K219" s="91"/>
      <c r="L219" s="91"/>
      <c r="M219" s="91"/>
      <c r="N219" s="91"/>
      <c r="O219" s="91"/>
      <c r="P219" s="91"/>
      <c r="Q219" s="91"/>
      <c r="R219" s="91"/>
      <c r="S219" s="91"/>
      <c r="T219" s="91"/>
      <c r="U219" s="91"/>
      <c r="V219" s="91"/>
      <c r="W219" s="91"/>
      <c r="X219" s="91"/>
      <c r="Y219" s="91"/>
      <c r="Z219" s="91"/>
      <c r="AA219" s="91"/>
      <c r="AB219" s="91"/>
      <c r="AC219" s="91"/>
      <c r="AD219" s="91"/>
      <c r="AE219" s="91"/>
      <c r="AF219" s="91"/>
      <c r="AG219" s="91"/>
      <c r="AH219" s="91"/>
      <c r="AI219" s="91"/>
    </row>
    <row r="220" spans="1:35" s="18" customFormat="1" ht="13.35" customHeight="1" x14ac:dyDescent="0.25">
      <c r="A220" s="91"/>
      <c r="B220" s="91"/>
      <c r="C220" s="91"/>
      <c r="D220" s="91"/>
      <c r="E220" s="91"/>
      <c r="F220" s="112"/>
      <c r="G220" s="112"/>
      <c r="H220" s="92"/>
      <c r="I220" s="91"/>
      <c r="J220" s="91"/>
      <c r="K220" s="91"/>
      <c r="L220" s="91"/>
      <c r="M220" s="91"/>
      <c r="N220" s="91"/>
      <c r="O220" s="91"/>
      <c r="P220" s="91"/>
      <c r="Q220" s="91"/>
      <c r="R220" s="91"/>
      <c r="S220" s="91"/>
      <c r="T220" s="91"/>
      <c r="U220" s="91"/>
      <c r="V220" s="91"/>
      <c r="W220" s="91"/>
      <c r="X220" s="91"/>
      <c r="Y220" s="91"/>
      <c r="Z220" s="91"/>
      <c r="AA220" s="91"/>
      <c r="AB220" s="91"/>
      <c r="AC220" s="91"/>
      <c r="AD220" s="91"/>
      <c r="AE220" s="91"/>
      <c r="AF220" s="91"/>
      <c r="AG220" s="91"/>
      <c r="AH220" s="91"/>
      <c r="AI220" s="91"/>
    </row>
    <row r="221" spans="1:35" s="18" customFormat="1" ht="13.35" customHeight="1" x14ac:dyDescent="0.25">
      <c r="A221" s="91"/>
      <c r="B221" s="91"/>
      <c r="C221" s="91"/>
      <c r="D221" s="91"/>
      <c r="E221" s="91"/>
      <c r="F221" s="112"/>
      <c r="G221" s="112"/>
      <c r="H221" s="92"/>
      <c r="I221" s="91"/>
      <c r="J221" s="91"/>
      <c r="K221" s="91"/>
      <c r="L221" s="91"/>
      <c r="M221" s="91"/>
      <c r="N221" s="91"/>
      <c r="O221" s="91"/>
      <c r="P221" s="91"/>
      <c r="Q221" s="91"/>
      <c r="R221" s="91"/>
      <c r="S221" s="91"/>
      <c r="T221" s="91"/>
      <c r="U221" s="91"/>
      <c r="V221" s="91"/>
      <c r="W221" s="91"/>
      <c r="X221" s="91"/>
      <c r="Y221" s="91"/>
      <c r="Z221" s="91"/>
      <c r="AA221" s="91"/>
      <c r="AB221" s="91"/>
      <c r="AC221" s="91"/>
      <c r="AD221" s="91"/>
      <c r="AE221" s="91"/>
      <c r="AF221" s="91"/>
      <c r="AG221" s="91"/>
      <c r="AH221" s="91"/>
      <c r="AI221" s="91"/>
    </row>
    <row r="222" spans="1:35" s="18" customFormat="1" ht="13.35" customHeight="1" x14ac:dyDescent="0.25">
      <c r="A222" s="91"/>
      <c r="B222" s="91"/>
      <c r="C222" s="91"/>
      <c r="D222" s="91"/>
      <c r="E222" s="91"/>
      <c r="F222" s="112"/>
      <c r="G222" s="112"/>
      <c r="H222" s="92"/>
      <c r="I222" s="91"/>
      <c r="J222" s="91"/>
      <c r="K222" s="91"/>
      <c r="L222" s="91"/>
      <c r="M222" s="91"/>
      <c r="N222" s="91"/>
      <c r="O222" s="91"/>
      <c r="P222" s="91"/>
      <c r="Q222" s="91"/>
      <c r="R222" s="91"/>
      <c r="S222" s="91"/>
      <c r="T222" s="91"/>
      <c r="U222" s="91"/>
      <c r="V222" s="91"/>
      <c r="W222" s="91"/>
      <c r="X222" s="91"/>
      <c r="Y222" s="91"/>
      <c r="Z222" s="91"/>
      <c r="AA222" s="91"/>
      <c r="AB222" s="91"/>
      <c r="AC222" s="91"/>
      <c r="AD222" s="91"/>
      <c r="AE222" s="91"/>
      <c r="AF222" s="91"/>
      <c r="AG222" s="91"/>
      <c r="AH222" s="91"/>
      <c r="AI222" s="91"/>
    </row>
    <row r="223" spans="1:35" s="18" customFormat="1" ht="13.35" customHeight="1" x14ac:dyDescent="0.25">
      <c r="A223" s="91"/>
      <c r="B223" s="91"/>
      <c r="C223" s="91"/>
      <c r="D223" s="91"/>
      <c r="E223" s="91"/>
      <c r="F223" s="112"/>
      <c r="G223" s="112"/>
      <c r="H223" s="92"/>
      <c r="I223" s="91"/>
      <c r="J223" s="91"/>
      <c r="K223" s="91"/>
      <c r="L223" s="91"/>
      <c r="M223" s="91"/>
      <c r="N223" s="91"/>
      <c r="O223" s="91"/>
      <c r="P223" s="91"/>
      <c r="Q223" s="91"/>
      <c r="R223" s="91"/>
      <c r="S223" s="91"/>
      <c r="T223" s="91"/>
      <c r="U223" s="91"/>
      <c r="V223" s="91"/>
      <c r="W223" s="91"/>
      <c r="X223" s="91"/>
      <c r="Y223" s="91"/>
      <c r="Z223" s="91"/>
      <c r="AA223" s="91"/>
      <c r="AB223" s="91"/>
      <c r="AC223" s="91"/>
      <c r="AD223" s="91"/>
      <c r="AE223" s="91"/>
      <c r="AF223" s="91"/>
      <c r="AG223" s="91"/>
      <c r="AH223" s="91"/>
      <c r="AI223" s="91"/>
    </row>
    <row r="224" spans="1:35" s="18" customFormat="1" ht="13.35" customHeight="1" x14ac:dyDescent="0.25">
      <c r="A224" s="91"/>
      <c r="B224" s="91"/>
      <c r="C224" s="91"/>
      <c r="D224" s="91"/>
      <c r="E224" s="91"/>
      <c r="F224" s="112"/>
      <c r="G224" s="112"/>
      <c r="H224" s="92"/>
      <c r="I224" s="91"/>
      <c r="J224" s="91"/>
      <c r="K224" s="91"/>
      <c r="L224" s="91"/>
      <c r="M224" s="91"/>
      <c r="N224" s="91"/>
      <c r="O224" s="91"/>
      <c r="P224" s="91"/>
      <c r="Q224" s="91"/>
      <c r="R224" s="91"/>
      <c r="S224" s="91"/>
      <c r="T224" s="91"/>
      <c r="U224" s="91"/>
      <c r="V224" s="91"/>
      <c r="W224" s="91"/>
      <c r="X224" s="91"/>
      <c r="Y224" s="91"/>
      <c r="Z224" s="91"/>
      <c r="AA224" s="91"/>
      <c r="AB224" s="91"/>
      <c r="AC224" s="91"/>
      <c r="AD224" s="91"/>
      <c r="AE224" s="91"/>
      <c r="AF224" s="91"/>
      <c r="AG224" s="91"/>
      <c r="AH224" s="91"/>
      <c r="AI224" s="91"/>
    </row>
    <row r="225" spans="1:35" s="18" customFormat="1" ht="13.35" customHeight="1" x14ac:dyDescent="0.25">
      <c r="A225" s="91"/>
      <c r="B225" s="91"/>
      <c r="C225" s="91"/>
      <c r="D225" s="91"/>
      <c r="E225" s="91"/>
      <c r="F225" s="112"/>
      <c r="G225" s="112"/>
      <c r="H225" s="92"/>
      <c r="I225" s="91"/>
      <c r="J225" s="91"/>
      <c r="K225" s="91"/>
      <c r="L225" s="91"/>
      <c r="M225" s="91"/>
      <c r="N225" s="91"/>
      <c r="O225" s="91"/>
      <c r="P225" s="91"/>
      <c r="Q225" s="91"/>
      <c r="R225" s="91"/>
      <c r="S225" s="91"/>
      <c r="T225" s="91"/>
      <c r="U225" s="91"/>
      <c r="V225" s="91"/>
      <c r="W225" s="91"/>
      <c r="X225" s="91"/>
      <c r="Y225" s="91"/>
      <c r="Z225" s="91"/>
      <c r="AA225" s="91"/>
      <c r="AB225" s="91"/>
      <c r="AC225" s="91"/>
      <c r="AD225" s="91"/>
      <c r="AE225" s="91"/>
      <c r="AF225" s="91"/>
      <c r="AG225" s="91"/>
      <c r="AH225" s="91"/>
      <c r="AI225" s="91"/>
    </row>
    <row r="226" spans="1:35" s="18" customFormat="1" ht="13.35" customHeight="1" x14ac:dyDescent="0.25">
      <c r="A226" s="91"/>
      <c r="B226" s="91"/>
      <c r="C226" s="91"/>
      <c r="D226" s="91"/>
      <c r="E226" s="91"/>
      <c r="F226" s="112"/>
      <c r="G226" s="112"/>
      <c r="H226" s="92"/>
      <c r="I226" s="91"/>
      <c r="J226" s="91"/>
      <c r="K226" s="91"/>
      <c r="L226" s="91"/>
      <c r="M226" s="91"/>
      <c r="N226" s="91"/>
      <c r="O226" s="91"/>
      <c r="P226" s="91"/>
      <c r="Q226" s="91"/>
      <c r="R226" s="91"/>
      <c r="S226" s="91"/>
      <c r="T226" s="91"/>
      <c r="U226" s="91"/>
      <c r="V226" s="91"/>
      <c r="W226" s="91"/>
      <c r="X226" s="91"/>
      <c r="Y226" s="91"/>
      <c r="Z226" s="91"/>
      <c r="AA226" s="91"/>
      <c r="AB226" s="91"/>
      <c r="AC226" s="91"/>
      <c r="AD226" s="91"/>
      <c r="AE226" s="91"/>
      <c r="AF226" s="91"/>
      <c r="AG226" s="91"/>
      <c r="AH226" s="91"/>
      <c r="AI226" s="91"/>
    </row>
    <row r="227" spans="1:35" s="18" customFormat="1" ht="13.35" customHeight="1" x14ac:dyDescent="0.25">
      <c r="A227" s="91"/>
      <c r="B227" s="91"/>
      <c r="C227" s="91"/>
      <c r="D227" s="91"/>
      <c r="E227" s="91"/>
      <c r="F227" s="112"/>
      <c r="G227" s="112"/>
      <c r="H227" s="92"/>
      <c r="I227" s="91"/>
      <c r="J227" s="91"/>
      <c r="K227" s="91"/>
      <c r="L227" s="91"/>
      <c r="M227" s="91"/>
      <c r="N227" s="91"/>
      <c r="O227" s="91"/>
      <c r="P227" s="91"/>
      <c r="Q227" s="91"/>
      <c r="R227" s="91"/>
      <c r="S227" s="91"/>
      <c r="T227" s="91"/>
      <c r="U227" s="91"/>
      <c r="V227" s="91"/>
      <c r="W227" s="91"/>
      <c r="X227" s="91"/>
      <c r="Y227" s="91"/>
      <c r="Z227" s="91"/>
      <c r="AA227" s="91"/>
      <c r="AB227" s="91"/>
      <c r="AC227" s="91"/>
      <c r="AD227" s="91"/>
      <c r="AE227" s="91"/>
      <c r="AF227" s="91"/>
      <c r="AG227" s="91"/>
      <c r="AH227" s="91"/>
      <c r="AI227" s="91"/>
    </row>
    <row r="228" spans="1:35" s="18" customFormat="1" ht="13.35" customHeight="1" x14ac:dyDescent="0.25">
      <c r="A228" s="91"/>
      <c r="B228" s="91"/>
      <c r="C228" s="91"/>
      <c r="D228" s="91"/>
      <c r="E228" s="91"/>
      <c r="F228" s="112"/>
      <c r="G228" s="112"/>
      <c r="H228" s="92"/>
      <c r="I228" s="91"/>
      <c r="J228" s="91"/>
      <c r="K228" s="91"/>
      <c r="L228" s="91"/>
      <c r="M228" s="91"/>
      <c r="N228" s="91"/>
      <c r="O228" s="91"/>
      <c r="P228" s="91"/>
      <c r="Q228" s="91"/>
      <c r="R228" s="91"/>
      <c r="S228" s="91"/>
      <c r="T228" s="91"/>
      <c r="U228" s="91"/>
      <c r="V228" s="91"/>
      <c r="W228" s="91"/>
      <c r="X228" s="91"/>
      <c r="Y228" s="91"/>
      <c r="Z228" s="91"/>
      <c r="AA228" s="91"/>
      <c r="AB228" s="91"/>
      <c r="AC228" s="91"/>
      <c r="AD228" s="91"/>
      <c r="AE228" s="91"/>
      <c r="AF228" s="91"/>
      <c r="AG228" s="91"/>
      <c r="AH228" s="91"/>
      <c r="AI228" s="91"/>
    </row>
    <row r="229" spans="1:35" s="18" customFormat="1" ht="13.35" customHeight="1" x14ac:dyDescent="0.25">
      <c r="A229" s="91"/>
      <c r="B229" s="91"/>
      <c r="C229" s="91"/>
      <c r="D229" s="91"/>
      <c r="E229" s="91"/>
      <c r="F229" s="112"/>
      <c r="G229" s="112"/>
      <c r="H229" s="92"/>
      <c r="I229" s="91"/>
      <c r="J229" s="91"/>
      <c r="K229" s="91"/>
      <c r="L229" s="91"/>
      <c r="M229" s="91"/>
      <c r="N229" s="91"/>
      <c r="O229" s="91"/>
      <c r="P229" s="91"/>
      <c r="Q229" s="91"/>
      <c r="R229" s="91"/>
      <c r="S229" s="91"/>
      <c r="T229" s="91"/>
      <c r="U229" s="91"/>
      <c r="V229" s="91"/>
      <c r="W229" s="91"/>
      <c r="X229" s="91"/>
      <c r="Y229" s="91"/>
      <c r="Z229" s="91"/>
      <c r="AA229" s="91"/>
      <c r="AB229" s="91"/>
      <c r="AC229" s="91"/>
      <c r="AD229" s="91"/>
      <c r="AE229" s="91"/>
      <c r="AF229" s="91"/>
      <c r="AG229" s="91"/>
      <c r="AH229" s="91"/>
      <c r="AI229" s="91"/>
    </row>
    <row r="230" spans="1:35" s="18" customFormat="1" ht="13.35" customHeight="1" x14ac:dyDescent="0.25">
      <c r="A230" s="91"/>
      <c r="B230" s="91"/>
      <c r="C230" s="91"/>
      <c r="D230" s="91"/>
      <c r="E230" s="91"/>
      <c r="F230" s="112"/>
      <c r="G230" s="112"/>
      <c r="H230" s="92"/>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row>
    <row r="231" spans="1:35" s="18" customFormat="1" ht="13.35" customHeight="1" x14ac:dyDescent="0.25">
      <c r="A231" s="91"/>
      <c r="B231" s="91"/>
      <c r="C231" s="91"/>
      <c r="D231" s="91"/>
      <c r="E231" s="91"/>
      <c r="F231" s="112"/>
      <c r="G231" s="112"/>
      <c r="H231" s="92"/>
      <c r="I231" s="91"/>
      <c r="J231" s="91"/>
      <c r="K231" s="91"/>
      <c r="L231" s="91"/>
      <c r="M231" s="91"/>
      <c r="N231" s="91"/>
      <c r="O231" s="91"/>
      <c r="P231" s="91"/>
      <c r="Q231" s="91"/>
      <c r="R231" s="91"/>
      <c r="S231" s="91"/>
      <c r="T231" s="91"/>
      <c r="U231" s="91"/>
      <c r="V231" s="91"/>
      <c r="W231" s="91"/>
      <c r="X231" s="91"/>
      <c r="Y231" s="91"/>
      <c r="Z231" s="91"/>
      <c r="AA231" s="91"/>
      <c r="AB231" s="91"/>
      <c r="AC231" s="91"/>
      <c r="AD231" s="91"/>
      <c r="AE231" s="91"/>
      <c r="AF231" s="91"/>
      <c r="AG231" s="91"/>
      <c r="AH231" s="91"/>
      <c r="AI231" s="91"/>
    </row>
    <row r="232" spans="1:35" s="18" customFormat="1" ht="13.35" customHeight="1" x14ac:dyDescent="0.25">
      <c r="A232" s="91"/>
      <c r="B232" s="91"/>
      <c r="C232" s="91"/>
      <c r="D232" s="91"/>
      <c r="E232" s="91"/>
      <c r="F232" s="112"/>
      <c r="G232" s="112"/>
      <c r="H232" s="92"/>
      <c r="I232" s="91"/>
      <c r="J232" s="91"/>
      <c r="K232" s="91"/>
      <c r="L232" s="91"/>
      <c r="M232" s="91"/>
      <c r="N232" s="91"/>
      <c r="O232" s="91"/>
      <c r="P232" s="91"/>
      <c r="Q232" s="91"/>
      <c r="R232" s="91"/>
      <c r="S232" s="91"/>
      <c r="T232" s="91"/>
      <c r="U232" s="91"/>
      <c r="V232" s="91"/>
      <c r="W232" s="91"/>
      <c r="X232" s="91"/>
      <c r="Y232" s="91"/>
      <c r="Z232" s="91"/>
      <c r="AA232" s="91"/>
      <c r="AB232" s="91"/>
      <c r="AC232" s="91"/>
      <c r="AD232" s="91"/>
      <c r="AE232" s="91"/>
      <c r="AF232" s="91"/>
      <c r="AG232" s="91"/>
      <c r="AH232" s="91"/>
      <c r="AI232" s="91"/>
    </row>
    <row r="233" spans="1:35" s="18" customFormat="1" ht="13.35" customHeight="1" x14ac:dyDescent="0.25">
      <c r="A233" s="91"/>
      <c r="B233" s="91"/>
      <c r="C233" s="91"/>
      <c r="D233" s="91"/>
      <c r="E233" s="91"/>
      <c r="F233" s="112"/>
      <c r="G233" s="112"/>
      <c r="H233" s="92"/>
      <c r="I233" s="91"/>
      <c r="J233" s="91"/>
      <c r="K233" s="91"/>
      <c r="L233" s="91"/>
      <c r="M233" s="91"/>
      <c r="N233" s="91"/>
      <c r="O233" s="91"/>
      <c r="P233" s="91"/>
      <c r="Q233" s="91"/>
      <c r="R233" s="91"/>
      <c r="S233" s="91"/>
      <c r="T233" s="91"/>
      <c r="U233" s="91"/>
      <c r="V233" s="91"/>
      <c r="W233" s="91"/>
      <c r="X233" s="91"/>
      <c r="Y233" s="91"/>
      <c r="Z233" s="91"/>
      <c r="AA233" s="91"/>
      <c r="AB233" s="91"/>
      <c r="AC233" s="91"/>
      <c r="AD233" s="91"/>
      <c r="AE233" s="91"/>
      <c r="AF233" s="91"/>
      <c r="AG233" s="91"/>
      <c r="AH233" s="91"/>
      <c r="AI233" s="91"/>
    </row>
    <row r="234" spans="1:35" s="18" customFormat="1" ht="13.35" customHeight="1" x14ac:dyDescent="0.25">
      <c r="A234" s="91"/>
      <c r="B234" s="91"/>
      <c r="C234" s="91"/>
      <c r="D234" s="91"/>
      <c r="E234" s="91"/>
      <c r="F234" s="112"/>
      <c r="G234" s="112"/>
      <c r="H234" s="92"/>
      <c r="I234" s="91"/>
      <c r="J234" s="91"/>
      <c r="K234" s="91"/>
      <c r="L234" s="91"/>
      <c r="M234" s="91"/>
      <c r="N234" s="91"/>
      <c r="O234" s="91"/>
      <c r="P234" s="91"/>
      <c r="Q234" s="91"/>
      <c r="R234" s="91"/>
      <c r="S234" s="91"/>
      <c r="T234" s="91"/>
      <c r="U234" s="91"/>
      <c r="V234" s="91"/>
      <c r="W234" s="91"/>
      <c r="X234" s="91"/>
      <c r="Y234" s="91"/>
      <c r="Z234" s="91"/>
      <c r="AA234" s="91"/>
      <c r="AB234" s="91"/>
      <c r="AC234" s="91"/>
      <c r="AD234" s="91"/>
      <c r="AE234" s="91"/>
      <c r="AF234" s="91"/>
      <c r="AG234" s="91"/>
      <c r="AH234" s="91"/>
      <c r="AI234" s="91"/>
    </row>
    <row r="235" spans="1:35" s="18" customFormat="1" ht="13.35" customHeight="1" x14ac:dyDescent="0.25">
      <c r="A235" s="91"/>
      <c r="B235" s="91"/>
      <c r="C235" s="91"/>
      <c r="D235" s="91"/>
      <c r="E235" s="91"/>
      <c r="F235" s="112"/>
      <c r="G235" s="112"/>
      <c r="H235" s="92"/>
      <c r="I235" s="91"/>
      <c r="J235" s="91"/>
      <c r="K235" s="91"/>
      <c r="L235" s="91"/>
      <c r="M235" s="91"/>
      <c r="N235" s="91"/>
      <c r="O235" s="91"/>
      <c r="P235" s="91"/>
      <c r="Q235" s="91"/>
      <c r="R235" s="91"/>
      <c r="S235" s="91"/>
      <c r="T235" s="91"/>
      <c r="U235" s="91"/>
      <c r="V235" s="91"/>
      <c r="W235" s="91"/>
      <c r="X235" s="91"/>
      <c r="Y235" s="91"/>
      <c r="Z235" s="91"/>
      <c r="AA235" s="91"/>
      <c r="AB235" s="91"/>
      <c r="AC235" s="91"/>
      <c r="AD235" s="91"/>
      <c r="AE235" s="91"/>
      <c r="AF235" s="91"/>
      <c r="AG235" s="91"/>
      <c r="AH235" s="91"/>
      <c r="AI235" s="91"/>
    </row>
    <row r="236" spans="1:35" s="18" customFormat="1" ht="13.35" customHeight="1" x14ac:dyDescent="0.25">
      <c r="A236" s="91"/>
      <c r="B236" s="91"/>
      <c r="C236" s="91"/>
      <c r="D236" s="91"/>
      <c r="E236" s="91"/>
      <c r="F236" s="112"/>
      <c r="G236" s="112"/>
      <c r="H236" s="92"/>
      <c r="I236" s="91"/>
      <c r="J236" s="91"/>
      <c r="K236" s="91"/>
      <c r="L236" s="91"/>
      <c r="M236" s="91"/>
      <c r="N236" s="91"/>
      <c r="O236" s="91"/>
      <c r="P236" s="91"/>
      <c r="Q236" s="91"/>
      <c r="R236" s="91"/>
      <c r="S236" s="91"/>
      <c r="T236" s="91"/>
      <c r="U236" s="91"/>
      <c r="V236" s="91"/>
      <c r="W236" s="91"/>
      <c r="X236" s="91"/>
      <c r="Y236" s="91"/>
      <c r="Z236" s="91"/>
      <c r="AA236" s="91"/>
      <c r="AB236" s="91"/>
      <c r="AC236" s="91"/>
      <c r="AD236" s="91"/>
      <c r="AE236" s="91"/>
      <c r="AF236" s="91"/>
      <c r="AG236" s="91"/>
      <c r="AH236" s="91"/>
      <c r="AI236" s="91"/>
    </row>
    <row r="237" spans="1:35" s="18" customFormat="1" ht="13.35" customHeight="1" x14ac:dyDescent="0.25">
      <c r="A237" s="91"/>
      <c r="B237" s="91"/>
      <c r="C237" s="91"/>
      <c r="D237" s="91"/>
      <c r="E237" s="91"/>
      <c r="F237" s="112"/>
      <c r="G237" s="112"/>
      <c r="H237" s="92"/>
      <c r="I237" s="91"/>
      <c r="J237" s="91"/>
      <c r="K237" s="91"/>
      <c r="L237" s="91"/>
      <c r="M237" s="91"/>
      <c r="N237" s="91"/>
      <c r="O237" s="91"/>
      <c r="P237" s="91"/>
      <c r="Q237" s="91"/>
      <c r="R237" s="91"/>
      <c r="S237" s="91"/>
      <c r="T237" s="91"/>
      <c r="U237" s="91"/>
      <c r="V237" s="91"/>
      <c r="W237" s="91"/>
      <c r="X237" s="91"/>
      <c r="Y237" s="91"/>
      <c r="Z237" s="91"/>
      <c r="AA237" s="91"/>
      <c r="AB237" s="91"/>
      <c r="AC237" s="91"/>
      <c r="AD237" s="91"/>
      <c r="AE237" s="91"/>
      <c r="AF237" s="91"/>
      <c r="AG237" s="91"/>
      <c r="AH237" s="91"/>
      <c r="AI237" s="91"/>
    </row>
    <row r="238" spans="1:35" s="18" customFormat="1" ht="13.35" customHeight="1" x14ac:dyDescent="0.25">
      <c r="A238" s="91"/>
      <c r="B238" s="91"/>
      <c r="C238" s="91"/>
      <c r="D238" s="91"/>
      <c r="E238" s="91"/>
      <c r="F238" s="112"/>
      <c r="G238" s="112"/>
      <c r="H238" s="92"/>
      <c r="I238" s="91"/>
      <c r="J238" s="91"/>
      <c r="K238" s="91"/>
      <c r="L238" s="91"/>
      <c r="M238" s="91"/>
      <c r="N238" s="91"/>
      <c r="O238" s="91"/>
      <c r="P238" s="91"/>
      <c r="Q238" s="91"/>
      <c r="R238" s="91"/>
      <c r="S238" s="91"/>
      <c r="T238" s="91"/>
      <c r="U238" s="91"/>
      <c r="V238" s="91"/>
      <c r="W238" s="91"/>
      <c r="X238" s="91"/>
      <c r="Y238" s="91"/>
      <c r="Z238" s="91"/>
      <c r="AA238" s="91"/>
      <c r="AB238" s="91"/>
      <c r="AC238" s="91"/>
      <c r="AD238" s="91"/>
      <c r="AE238" s="91"/>
      <c r="AF238" s="91"/>
      <c r="AG238" s="91"/>
      <c r="AH238" s="91"/>
      <c r="AI238" s="91"/>
    </row>
    <row r="239" spans="1:35" s="18" customFormat="1" ht="13.35" customHeight="1" x14ac:dyDescent="0.25">
      <c r="A239" s="91"/>
      <c r="B239" s="91"/>
      <c r="C239" s="91"/>
      <c r="D239" s="91"/>
      <c r="E239" s="91"/>
      <c r="F239" s="112"/>
      <c r="G239" s="112"/>
      <c r="H239" s="92"/>
      <c r="I239" s="91"/>
      <c r="J239" s="91"/>
      <c r="K239" s="91"/>
      <c r="L239" s="91"/>
      <c r="M239" s="91"/>
      <c r="N239" s="91"/>
      <c r="O239" s="91"/>
      <c r="P239" s="91"/>
      <c r="Q239" s="91"/>
      <c r="R239" s="91"/>
      <c r="S239" s="91"/>
      <c r="T239" s="91"/>
      <c r="U239" s="91"/>
      <c r="V239" s="91"/>
      <c r="W239" s="91"/>
      <c r="X239" s="91"/>
      <c r="Y239" s="91"/>
      <c r="Z239" s="91"/>
      <c r="AA239" s="91"/>
      <c r="AB239" s="91"/>
      <c r="AC239" s="91"/>
      <c r="AD239" s="91"/>
      <c r="AE239" s="91"/>
      <c r="AF239" s="91"/>
      <c r="AG239" s="91"/>
      <c r="AH239" s="91"/>
      <c r="AI239" s="91"/>
    </row>
    <row r="240" spans="1:35" s="18" customFormat="1" ht="13.35" customHeight="1" x14ac:dyDescent="0.25">
      <c r="A240" s="91"/>
      <c r="B240" s="91"/>
      <c r="C240" s="91"/>
      <c r="D240" s="91"/>
      <c r="E240" s="91"/>
      <c r="F240" s="112"/>
      <c r="G240" s="112"/>
      <c r="H240" s="92"/>
      <c r="I240" s="91"/>
      <c r="J240" s="91"/>
      <c r="K240" s="91"/>
      <c r="L240" s="91"/>
      <c r="M240" s="91"/>
      <c r="N240" s="91"/>
      <c r="O240" s="91"/>
      <c r="P240" s="91"/>
      <c r="Q240" s="91"/>
      <c r="R240" s="91"/>
      <c r="S240" s="91"/>
      <c r="T240" s="91"/>
      <c r="U240" s="91"/>
      <c r="V240" s="91"/>
      <c r="W240" s="91"/>
      <c r="X240" s="91"/>
      <c r="Y240" s="91"/>
      <c r="Z240" s="91"/>
      <c r="AA240" s="91"/>
      <c r="AB240" s="91"/>
      <c r="AC240" s="91"/>
      <c r="AD240" s="91"/>
      <c r="AE240" s="91"/>
      <c r="AF240" s="91"/>
      <c r="AG240" s="91"/>
      <c r="AH240" s="91"/>
      <c r="AI240" s="91"/>
    </row>
    <row r="241" spans="1:35" s="18" customFormat="1" ht="13.35" customHeight="1" x14ac:dyDescent="0.25">
      <c r="A241" s="91"/>
      <c r="B241" s="91"/>
      <c r="C241" s="91"/>
      <c r="D241" s="91"/>
      <c r="E241" s="91"/>
      <c r="F241" s="112"/>
      <c r="G241" s="112"/>
      <c r="H241" s="92"/>
      <c r="I241" s="91"/>
      <c r="J241" s="91"/>
      <c r="K241" s="91"/>
      <c r="L241" s="91"/>
      <c r="M241" s="91"/>
      <c r="N241" s="91"/>
      <c r="O241" s="91"/>
      <c r="P241" s="91"/>
      <c r="Q241" s="91"/>
      <c r="R241" s="91"/>
      <c r="S241" s="91"/>
      <c r="T241" s="91"/>
      <c r="U241" s="91"/>
      <c r="V241" s="91"/>
      <c r="W241" s="91"/>
      <c r="X241" s="91"/>
      <c r="Y241" s="91"/>
      <c r="Z241" s="91"/>
      <c r="AA241" s="91"/>
      <c r="AB241" s="91"/>
      <c r="AC241" s="91"/>
      <c r="AD241" s="91"/>
      <c r="AE241" s="91"/>
      <c r="AF241" s="91"/>
      <c r="AG241" s="91"/>
      <c r="AH241" s="91"/>
      <c r="AI241" s="91"/>
    </row>
    <row r="242" spans="1:35" s="18" customFormat="1" ht="13.35" customHeight="1" x14ac:dyDescent="0.25">
      <c r="A242" s="91"/>
      <c r="B242" s="91"/>
      <c r="C242" s="91"/>
      <c r="D242" s="91"/>
      <c r="E242" s="91"/>
      <c r="F242" s="112"/>
      <c r="G242" s="112"/>
      <c r="H242" s="92"/>
      <c r="I242" s="91"/>
      <c r="J242" s="91"/>
      <c r="K242" s="91"/>
      <c r="L242" s="91"/>
      <c r="M242" s="91"/>
      <c r="N242" s="91"/>
      <c r="O242" s="91"/>
      <c r="P242" s="91"/>
      <c r="Q242" s="91"/>
      <c r="R242" s="91"/>
      <c r="S242" s="91"/>
      <c r="T242" s="91"/>
      <c r="U242" s="91"/>
      <c r="V242" s="91"/>
      <c r="W242" s="91"/>
      <c r="X242" s="91"/>
      <c r="Y242" s="91"/>
      <c r="Z242" s="91"/>
      <c r="AA242" s="91"/>
      <c r="AB242" s="91"/>
      <c r="AC242" s="91"/>
      <c r="AD242" s="91"/>
      <c r="AE242" s="91"/>
      <c r="AF242" s="91"/>
      <c r="AG242" s="91"/>
      <c r="AH242" s="91"/>
      <c r="AI242" s="91"/>
    </row>
    <row r="243" spans="1:35" s="18" customFormat="1" ht="13.35" customHeight="1" x14ac:dyDescent="0.25">
      <c r="A243" s="91"/>
      <c r="B243" s="91"/>
      <c r="C243" s="91"/>
      <c r="D243" s="91"/>
      <c r="E243" s="91"/>
      <c r="F243" s="112"/>
      <c r="G243" s="112"/>
      <c r="H243" s="92"/>
      <c r="I243" s="91"/>
      <c r="J243" s="91"/>
      <c r="K243" s="91"/>
      <c r="L243" s="91"/>
      <c r="M243" s="91"/>
      <c r="N243" s="91"/>
      <c r="O243" s="91"/>
      <c r="P243" s="91"/>
      <c r="Q243" s="91"/>
      <c r="R243" s="91"/>
      <c r="S243" s="91"/>
      <c r="T243" s="91"/>
      <c r="U243" s="91"/>
      <c r="V243" s="91"/>
      <c r="W243" s="91"/>
      <c r="X243" s="91"/>
      <c r="Y243" s="91"/>
      <c r="Z243" s="91"/>
      <c r="AA243" s="91"/>
      <c r="AB243" s="91"/>
      <c r="AC243" s="91"/>
      <c r="AD243" s="91"/>
      <c r="AE243" s="91"/>
      <c r="AF243" s="91"/>
      <c r="AG243" s="91"/>
      <c r="AH243" s="91"/>
      <c r="AI243" s="91"/>
    </row>
    <row r="244" spans="1:35" s="18" customFormat="1" ht="13.35" customHeight="1" x14ac:dyDescent="0.25">
      <c r="A244" s="91"/>
      <c r="B244" s="91"/>
      <c r="C244" s="91"/>
      <c r="D244" s="91"/>
      <c r="E244" s="91"/>
      <c r="F244" s="112"/>
      <c r="G244" s="112"/>
      <c r="H244" s="92"/>
      <c r="I244" s="91"/>
      <c r="J244" s="91"/>
      <c r="K244" s="91"/>
      <c r="L244" s="91"/>
      <c r="M244" s="91"/>
      <c r="N244" s="91"/>
      <c r="O244" s="91"/>
      <c r="P244" s="91"/>
      <c r="Q244" s="91"/>
      <c r="R244" s="91"/>
      <c r="S244" s="91"/>
      <c r="T244" s="91"/>
      <c r="U244" s="91"/>
      <c r="V244" s="91"/>
      <c r="W244" s="91"/>
      <c r="X244" s="91"/>
      <c r="Y244" s="91"/>
      <c r="Z244" s="91"/>
      <c r="AA244" s="91"/>
      <c r="AB244" s="91"/>
      <c r="AC244" s="91"/>
      <c r="AD244" s="91"/>
      <c r="AE244" s="91"/>
      <c r="AF244" s="91"/>
      <c r="AG244" s="91"/>
      <c r="AH244" s="91"/>
      <c r="AI244" s="91"/>
    </row>
    <row r="245" spans="1:35" s="18" customFormat="1" ht="13.35" customHeight="1" x14ac:dyDescent="0.25">
      <c r="A245" s="91"/>
      <c r="B245" s="91"/>
      <c r="C245" s="91"/>
      <c r="D245" s="91"/>
      <c r="E245" s="91"/>
      <c r="F245" s="112"/>
      <c r="G245" s="112"/>
      <c r="H245" s="92"/>
      <c r="I245" s="91"/>
      <c r="J245" s="91"/>
      <c r="K245" s="91"/>
      <c r="L245" s="91"/>
      <c r="M245" s="91"/>
      <c r="N245" s="91"/>
      <c r="O245" s="91"/>
      <c r="P245" s="91"/>
      <c r="Q245" s="91"/>
      <c r="R245" s="91"/>
      <c r="S245" s="91"/>
      <c r="T245" s="91"/>
      <c r="U245" s="91"/>
      <c r="V245" s="91"/>
      <c r="W245" s="91"/>
      <c r="X245" s="91"/>
      <c r="Y245" s="91"/>
      <c r="Z245" s="91"/>
      <c r="AA245" s="91"/>
      <c r="AB245" s="91"/>
      <c r="AC245" s="91"/>
      <c r="AD245" s="91"/>
      <c r="AE245" s="91"/>
      <c r="AF245" s="91"/>
      <c r="AG245" s="91"/>
      <c r="AH245" s="91"/>
      <c r="AI245" s="91"/>
    </row>
    <row r="246" spans="1:35" s="18" customFormat="1" ht="13.35" customHeight="1" x14ac:dyDescent="0.25">
      <c r="A246" s="91"/>
      <c r="B246" s="91"/>
      <c r="C246" s="91"/>
      <c r="D246" s="91"/>
      <c r="E246" s="91"/>
      <c r="F246" s="112"/>
      <c r="G246" s="112"/>
      <c r="H246" s="92"/>
      <c r="I246" s="91"/>
      <c r="J246" s="91"/>
      <c r="K246" s="91"/>
      <c r="L246" s="91"/>
      <c r="M246" s="91"/>
      <c r="N246" s="91"/>
      <c r="O246" s="91"/>
      <c r="P246" s="91"/>
      <c r="Q246" s="91"/>
      <c r="R246" s="91"/>
      <c r="S246" s="91"/>
      <c r="T246" s="91"/>
      <c r="U246" s="91"/>
      <c r="V246" s="91"/>
      <c r="W246" s="91"/>
      <c r="X246" s="91"/>
      <c r="Y246" s="91"/>
      <c r="Z246" s="91"/>
      <c r="AA246" s="91"/>
      <c r="AB246" s="91"/>
      <c r="AC246" s="91"/>
      <c r="AD246" s="91"/>
      <c r="AE246" s="91"/>
      <c r="AF246" s="91"/>
      <c r="AG246" s="91"/>
      <c r="AH246" s="91"/>
      <c r="AI246" s="91"/>
    </row>
    <row r="247" spans="1:35" s="18" customFormat="1" ht="13.35" customHeight="1" x14ac:dyDescent="0.25">
      <c r="A247" s="91"/>
      <c r="B247" s="91"/>
      <c r="C247" s="91"/>
      <c r="D247" s="91"/>
      <c r="E247" s="91"/>
      <c r="F247" s="112"/>
      <c r="G247" s="112"/>
      <c r="H247" s="92"/>
      <c r="I247" s="91"/>
      <c r="J247" s="91"/>
      <c r="K247" s="91"/>
      <c r="L247" s="91"/>
      <c r="M247" s="91"/>
      <c r="N247" s="91"/>
      <c r="O247" s="91"/>
      <c r="P247" s="91"/>
      <c r="Q247" s="91"/>
      <c r="R247" s="91"/>
      <c r="S247" s="91"/>
      <c r="T247" s="91"/>
      <c r="U247" s="91"/>
      <c r="V247" s="91"/>
      <c r="W247" s="91"/>
      <c r="X247" s="91"/>
      <c r="Y247" s="91"/>
      <c r="Z247" s="91"/>
      <c r="AA247" s="91"/>
      <c r="AB247" s="91"/>
      <c r="AC247" s="91"/>
      <c r="AD247" s="91"/>
      <c r="AE247" s="91"/>
      <c r="AF247" s="91"/>
      <c r="AG247" s="91"/>
      <c r="AH247" s="91"/>
      <c r="AI247" s="91"/>
    </row>
    <row r="248" spans="1:35" s="18" customFormat="1" ht="13.35" customHeight="1" x14ac:dyDescent="0.25">
      <c r="A248" s="91"/>
      <c r="B248" s="91"/>
      <c r="C248" s="91"/>
      <c r="D248" s="91"/>
      <c r="E248" s="91"/>
      <c r="F248" s="112"/>
      <c r="G248" s="112"/>
      <c r="H248" s="92"/>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row>
    <row r="249" spans="1:35" s="18" customFormat="1" ht="13.35" customHeight="1" x14ac:dyDescent="0.25">
      <c r="A249" s="91"/>
      <c r="B249" s="91"/>
      <c r="C249" s="91"/>
      <c r="D249" s="91"/>
      <c r="E249" s="91"/>
      <c r="F249" s="112"/>
      <c r="G249" s="112"/>
      <c r="H249" s="92"/>
      <c r="I249" s="91"/>
      <c r="J249" s="91"/>
      <c r="K249" s="91"/>
      <c r="L249" s="91"/>
      <c r="M249" s="91"/>
      <c r="N249" s="91"/>
      <c r="O249" s="91"/>
      <c r="P249" s="91"/>
      <c r="Q249" s="91"/>
      <c r="R249" s="91"/>
      <c r="S249" s="91"/>
      <c r="T249" s="91"/>
      <c r="U249" s="91"/>
      <c r="V249" s="91"/>
      <c r="W249" s="91"/>
      <c r="X249" s="91"/>
      <c r="Y249" s="91"/>
      <c r="Z249" s="91"/>
      <c r="AA249" s="91"/>
      <c r="AB249" s="91"/>
      <c r="AC249" s="91"/>
      <c r="AD249" s="91"/>
      <c r="AE249" s="91"/>
      <c r="AF249" s="91"/>
      <c r="AG249" s="91"/>
      <c r="AH249" s="91"/>
      <c r="AI249" s="91"/>
    </row>
    <row r="250" spans="1:35" s="18" customFormat="1" ht="13.35" customHeight="1" x14ac:dyDescent="0.25">
      <c r="A250" s="91"/>
      <c r="B250" s="91"/>
      <c r="C250" s="91"/>
      <c r="D250" s="91"/>
      <c r="E250" s="91"/>
      <c r="F250" s="112"/>
      <c r="G250" s="112"/>
      <c r="H250" s="92"/>
      <c r="I250" s="91"/>
      <c r="J250" s="91"/>
      <c r="K250" s="91"/>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row>
    <row r="251" spans="1:35" s="18" customFormat="1" ht="13.35" customHeight="1" x14ac:dyDescent="0.25">
      <c r="A251" s="91"/>
      <c r="B251" s="91"/>
      <c r="C251" s="91"/>
      <c r="D251" s="91"/>
      <c r="E251" s="91"/>
      <c r="F251" s="112"/>
      <c r="G251" s="112"/>
      <c r="H251" s="92"/>
      <c r="I251" s="91"/>
      <c r="J251" s="91"/>
      <c r="K251" s="91"/>
      <c r="L251" s="91"/>
      <c r="M251" s="91"/>
      <c r="N251" s="91"/>
      <c r="O251" s="91"/>
      <c r="P251" s="91"/>
      <c r="Q251" s="91"/>
      <c r="R251" s="91"/>
      <c r="S251" s="91"/>
      <c r="T251" s="91"/>
      <c r="U251" s="91"/>
      <c r="V251" s="91"/>
      <c r="W251" s="91"/>
      <c r="X251" s="91"/>
      <c r="Y251" s="91"/>
      <c r="Z251" s="91"/>
      <c r="AA251" s="91"/>
      <c r="AB251" s="91"/>
      <c r="AC251" s="91"/>
      <c r="AD251" s="91"/>
      <c r="AE251" s="91"/>
      <c r="AF251" s="91"/>
      <c r="AG251" s="91"/>
      <c r="AH251" s="91"/>
      <c r="AI251" s="91"/>
    </row>
    <row r="252" spans="1:35" s="18" customFormat="1" ht="13.35" customHeight="1" x14ac:dyDescent="0.25">
      <c r="A252" s="91"/>
      <c r="B252" s="91"/>
      <c r="C252" s="91"/>
      <c r="D252" s="91"/>
      <c r="E252" s="91"/>
      <c r="F252" s="112"/>
      <c r="G252" s="112"/>
      <c r="H252" s="92"/>
      <c r="I252" s="91"/>
      <c r="J252" s="91"/>
      <c r="K252" s="91"/>
      <c r="L252" s="91"/>
      <c r="M252" s="91"/>
      <c r="N252" s="91"/>
      <c r="O252" s="91"/>
      <c r="P252" s="91"/>
      <c r="Q252" s="91"/>
      <c r="R252" s="91"/>
      <c r="S252" s="91"/>
      <c r="T252" s="91"/>
      <c r="U252" s="91"/>
      <c r="V252" s="91"/>
      <c r="W252" s="91"/>
      <c r="X252" s="91"/>
      <c r="Y252" s="91"/>
      <c r="Z252" s="91"/>
      <c r="AA252" s="91"/>
      <c r="AB252" s="91"/>
      <c r="AC252" s="91"/>
      <c r="AD252" s="91"/>
      <c r="AE252" s="91"/>
      <c r="AF252" s="91"/>
      <c r="AG252" s="91"/>
      <c r="AH252" s="91"/>
      <c r="AI252" s="91"/>
    </row>
    <row r="253" spans="1:35" s="18" customFormat="1" ht="13.35" customHeight="1" x14ac:dyDescent="0.25">
      <c r="A253" s="91"/>
      <c r="B253" s="91"/>
      <c r="C253" s="91"/>
      <c r="D253" s="91"/>
      <c r="E253" s="91"/>
      <c r="F253" s="112"/>
      <c r="G253" s="112"/>
      <c r="H253" s="92"/>
      <c r="I253" s="91"/>
      <c r="J253" s="91"/>
      <c r="K253" s="91"/>
      <c r="L253" s="91"/>
      <c r="M253" s="91"/>
      <c r="N253" s="91"/>
      <c r="O253" s="91"/>
      <c r="P253" s="91"/>
      <c r="Q253" s="91"/>
      <c r="R253" s="91"/>
      <c r="S253" s="91"/>
      <c r="T253" s="91"/>
      <c r="U253" s="91"/>
      <c r="V253" s="91"/>
      <c r="W253" s="91"/>
      <c r="X253" s="91"/>
      <c r="Y253" s="91"/>
      <c r="Z253" s="91"/>
      <c r="AA253" s="91"/>
      <c r="AB253" s="91"/>
      <c r="AC253" s="91"/>
      <c r="AD253" s="91"/>
      <c r="AE253" s="91"/>
      <c r="AF253" s="91"/>
      <c r="AG253" s="91"/>
      <c r="AH253" s="91"/>
      <c r="AI253" s="91"/>
    </row>
    <row r="254" spans="1:35" s="18" customFormat="1" ht="13.35" customHeight="1" x14ac:dyDescent="0.25">
      <c r="A254" s="91"/>
      <c r="B254" s="91"/>
      <c r="C254" s="91"/>
      <c r="D254" s="91"/>
      <c r="E254" s="91"/>
      <c r="F254" s="112"/>
      <c r="G254" s="112"/>
      <c r="H254" s="92"/>
      <c r="I254" s="91"/>
      <c r="J254" s="91"/>
      <c r="K254" s="91"/>
      <c r="L254" s="91"/>
      <c r="M254" s="91"/>
      <c r="N254" s="91"/>
      <c r="O254" s="91"/>
      <c r="P254" s="91"/>
      <c r="Q254" s="91"/>
      <c r="R254" s="91"/>
      <c r="S254" s="91"/>
      <c r="T254" s="91"/>
      <c r="U254" s="91"/>
      <c r="V254" s="91"/>
      <c r="W254" s="91"/>
      <c r="X254" s="91"/>
      <c r="Y254" s="91"/>
      <c r="Z254" s="91"/>
      <c r="AA254" s="91"/>
      <c r="AB254" s="91"/>
      <c r="AC254" s="91"/>
      <c r="AD254" s="91"/>
      <c r="AE254" s="91"/>
      <c r="AF254" s="91"/>
      <c r="AG254" s="91"/>
      <c r="AH254" s="91"/>
      <c r="AI254" s="91"/>
    </row>
    <row r="255" spans="1:35" s="18" customFormat="1" ht="13.35" customHeight="1" x14ac:dyDescent="0.25">
      <c r="A255" s="91"/>
      <c r="B255" s="91"/>
      <c r="C255" s="91"/>
      <c r="D255" s="91"/>
      <c r="E255" s="91"/>
      <c r="F255" s="112"/>
      <c r="G255" s="112"/>
      <c r="H255" s="92"/>
      <c r="I255" s="91"/>
      <c r="J255" s="91"/>
      <c r="K255" s="91"/>
      <c r="L255" s="91"/>
      <c r="M255" s="91"/>
      <c r="N255" s="91"/>
      <c r="O255" s="91"/>
      <c r="P255" s="91"/>
      <c r="Q255" s="91"/>
      <c r="R255" s="91"/>
      <c r="S255" s="91"/>
      <c r="T255" s="91"/>
      <c r="U255" s="91"/>
      <c r="V255" s="91"/>
      <c r="W255" s="91"/>
      <c r="X255" s="91"/>
      <c r="Y255" s="91"/>
      <c r="Z255" s="91"/>
      <c r="AA255" s="91"/>
      <c r="AB255" s="91"/>
      <c r="AC255" s="91"/>
      <c r="AD255" s="91"/>
      <c r="AE255" s="91"/>
      <c r="AF255" s="91"/>
      <c r="AG255" s="91"/>
      <c r="AH255" s="91"/>
      <c r="AI255" s="91"/>
    </row>
    <row r="256" spans="1:35" s="18" customFormat="1" ht="13.35" customHeight="1" x14ac:dyDescent="0.25">
      <c r="A256" s="91"/>
      <c r="B256" s="91"/>
      <c r="C256" s="91"/>
      <c r="D256" s="91"/>
      <c r="E256" s="91"/>
      <c r="F256" s="112"/>
      <c r="G256" s="112"/>
      <c r="H256" s="92"/>
      <c r="I256" s="91"/>
      <c r="J256" s="91"/>
      <c r="K256" s="91"/>
      <c r="L256" s="91"/>
      <c r="M256" s="91"/>
      <c r="N256" s="91"/>
      <c r="O256" s="91"/>
      <c r="P256" s="91"/>
      <c r="Q256" s="91"/>
      <c r="R256" s="91"/>
      <c r="S256" s="91"/>
      <c r="T256" s="91"/>
      <c r="U256" s="91"/>
      <c r="V256" s="91"/>
      <c r="W256" s="91"/>
      <c r="X256" s="91"/>
      <c r="Y256" s="91"/>
      <c r="Z256" s="91"/>
      <c r="AA256" s="91"/>
      <c r="AB256" s="91"/>
      <c r="AC256" s="91"/>
      <c r="AD256" s="91"/>
      <c r="AE256" s="91"/>
      <c r="AF256" s="91"/>
      <c r="AG256" s="91"/>
      <c r="AH256" s="91"/>
      <c r="AI256" s="91"/>
    </row>
    <row r="257" spans="1:35" s="18" customFormat="1" ht="13.35" customHeight="1" x14ac:dyDescent="0.25">
      <c r="A257" s="91"/>
      <c r="B257" s="91"/>
      <c r="C257" s="91"/>
      <c r="D257" s="91"/>
      <c r="E257" s="91"/>
      <c r="F257" s="112"/>
      <c r="G257" s="112"/>
      <c r="H257" s="92"/>
      <c r="I257" s="91"/>
      <c r="J257" s="91"/>
      <c r="K257" s="91"/>
      <c r="L257" s="91"/>
      <c r="M257" s="91"/>
      <c r="N257" s="91"/>
      <c r="O257" s="91"/>
      <c r="P257" s="91"/>
      <c r="Q257" s="91"/>
      <c r="R257" s="91"/>
      <c r="S257" s="91"/>
      <c r="T257" s="91"/>
      <c r="U257" s="91"/>
      <c r="V257" s="91"/>
      <c r="W257" s="91"/>
      <c r="X257" s="91"/>
      <c r="Y257" s="91"/>
      <c r="Z257" s="91"/>
      <c r="AA257" s="91"/>
      <c r="AB257" s="91"/>
      <c r="AC257" s="91"/>
      <c r="AD257" s="91"/>
      <c r="AE257" s="91"/>
      <c r="AF257" s="91"/>
      <c r="AG257" s="91"/>
      <c r="AH257" s="91"/>
      <c r="AI257" s="91"/>
    </row>
    <row r="258" spans="1:35" s="18" customFormat="1" ht="13.35" customHeight="1" x14ac:dyDescent="0.25">
      <c r="A258" s="91"/>
      <c r="B258" s="91"/>
      <c r="C258" s="91"/>
      <c r="D258" s="91"/>
      <c r="E258" s="91"/>
      <c r="F258" s="112"/>
      <c r="G258" s="112"/>
      <c r="H258" s="92"/>
      <c r="I258" s="91"/>
      <c r="J258" s="91"/>
      <c r="K258" s="91"/>
      <c r="L258" s="91"/>
      <c r="M258" s="91"/>
      <c r="N258" s="91"/>
      <c r="O258" s="91"/>
      <c r="P258" s="91"/>
      <c r="Q258" s="91"/>
      <c r="R258" s="91"/>
      <c r="S258" s="91"/>
      <c r="T258" s="91"/>
      <c r="U258" s="91"/>
      <c r="V258" s="91"/>
      <c r="W258" s="91"/>
      <c r="X258" s="91"/>
      <c r="Y258" s="91"/>
      <c r="Z258" s="91"/>
      <c r="AA258" s="91"/>
      <c r="AB258" s="91"/>
      <c r="AC258" s="91"/>
      <c r="AD258" s="91"/>
      <c r="AE258" s="91"/>
      <c r="AF258" s="91"/>
      <c r="AG258" s="91"/>
      <c r="AH258" s="91"/>
      <c r="AI258" s="91"/>
    </row>
    <row r="259" spans="1:35" s="18" customFormat="1" ht="13.35" customHeight="1" x14ac:dyDescent="0.25">
      <c r="A259" s="91"/>
      <c r="B259" s="91"/>
      <c r="C259" s="91"/>
      <c r="D259" s="91"/>
      <c r="E259" s="91"/>
      <c r="F259" s="112"/>
      <c r="G259" s="112"/>
      <c r="H259" s="92"/>
      <c r="I259" s="91"/>
      <c r="J259" s="91"/>
      <c r="K259" s="91"/>
      <c r="L259" s="91"/>
      <c r="M259" s="91"/>
      <c r="N259" s="91"/>
      <c r="O259" s="91"/>
      <c r="P259" s="91"/>
      <c r="Q259" s="91"/>
      <c r="R259" s="91"/>
      <c r="S259" s="91"/>
      <c r="T259" s="91"/>
      <c r="U259" s="91"/>
      <c r="V259" s="91"/>
      <c r="W259" s="91"/>
      <c r="X259" s="91"/>
      <c r="Y259" s="91"/>
      <c r="Z259" s="91"/>
      <c r="AA259" s="91"/>
      <c r="AB259" s="91"/>
      <c r="AC259" s="91"/>
      <c r="AD259" s="91"/>
      <c r="AE259" s="91"/>
      <c r="AF259" s="91"/>
      <c r="AG259" s="91"/>
      <c r="AH259" s="91"/>
      <c r="AI259" s="91"/>
    </row>
    <row r="260" spans="1:35" s="18" customFormat="1" ht="13.35" customHeight="1" x14ac:dyDescent="0.25">
      <c r="A260" s="91"/>
      <c r="B260" s="91"/>
      <c r="C260" s="91"/>
      <c r="D260" s="91"/>
      <c r="E260" s="91"/>
      <c r="F260" s="112"/>
      <c r="G260" s="112"/>
      <c r="H260" s="92"/>
      <c r="I260" s="91"/>
      <c r="J260" s="91"/>
      <c r="K260" s="91"/>
      <c r="L260" s="91"/>
      <c r="M260" s="91"/>
      <c r="N260" s="91"/>
      <c r="O260" s="91"/>
      <c r="P260" s="91"/>
      <c r="Q260" s="91"/>
      <c r="R260" s="91"/>
      <c r="S260" s="91"/>
      <c r="T260" s="91"/>
      <c r="U260" s="91"/>
      <c r="V260" s="91"/>
      <c r="W260" s="91"/>
      <c r="X260" s="91"/>
      <c r="Y260" s="91"/>
      <c r="Z260" s="91"/>
      <c r="AA260" s="91"/>
      <c r="AB260" s="91"/>
      <c r="AC260" s="91"/>
      <c r="AD260" s="91"/>
      <c r="AE260" s="91"/>
      <c r="AF260" s="91"/>
      <c r="AG260" s="91"/>
      <c r="AH260" s="91"/>
      <c r="AI260" s="91"/>
    </row>
    <row r="261" spans="1:35" s="18" customFormat="1" ht="13.35" customHeight="1" x14ac:dyDescent="0.25">
      <c r="A261" s="91"/>
      <c r="B261" s="91"/>
      <c r="C261" s="91"/>
      <c r="D261" s="91"/>
      <c r="E261" s="91"/>
      <c r="F261" s="112"/>
      <c r="G261" s="112"/>
      <c r="H261" s="92"/>
      <c r="I261" s="91"/>
      <c r="J261" s="91"/>
      <c r="K261" s="91"/>
      <c r="L261" s="91"/>
      <c r="M261" s="91"/>
      <c r="N261" s="91"/>
      <c r="O261" s="91"/>
      <c r="P261" s="91"/>
      <c r="Q261" s="91"/>
      <c r="R261" s="91"/>
      <c r="S261" s="91"/>
      <c r="T261" s="91"/>
      <c r="U261" s="91"/>
      <c r="V261" s="91"/>
      <c r="W261" s="91"/>
      <c r="X261" s="91"/>
      <c r="Y261" s="91"/>
      <c r="Z261" s="91"/>
      <c r="AA261" s="91"/>
      <c r="AB261" s="91"/>
      <c r="AC261" s="91"/>
      <c r="AD261" s="91"/>
      <c r="AE261" s="91"/>
      <c r="AF261" s="91"/>
      <c r="AG261" s="91"/>
      <c r="AH261" s="91"/>
      <c r="AI261" s="91"/>
    </row>
    <row r="262" spans="1:35" s="18" customFormat="1" ht="13.35" customHeight="1" x14ac:dyDescent="0.25">
      <c r="A262" s="91"/>
      <c r="B262" s="91"/>
      <c r="C262" s="91"/>
      <c r="D262" s="91"/>
      <c r="E262" s="91"/>
      <c r="F262" s="112"/>
      <c r="G262" s="112"/>
      <c r="H262" s="92"/>
      <c r="I262" s="91"/>
      <c r="J262" s="91"/>
      <c r="K262" s="91"/>
      <c r="L262" s="91"/>
      <c r="M262" s="91"/>
      <c r="N262" s="91"/>
      <c r="O262" s="91"/>
      <c r="P262" s="91"/>
      <c r="Q262" s="91"/>
      <c r="R262" s="91"/>
      <c r="S262" s="91"/>
      <c r="T262" s="91"/>
      <c r="U262" s="91"/>
      <c r="V262" s="91"/>
      <c r="W262" s="91"/>
      <c r="X262" s="91"/>
      <c r="Y262" s="91"/>
      <c r="Z262" s="91"/>
      <c r="AA262" s="91"/>
      <c r="AB262" s="91"/>
      <c r="AC262" s="91"/>
      <c r="AD262" s="91"/>
      <c r="AE262" s="91"/>
      <c r="AF262" s="91"/>
      <c r="AG262" s="91"/>
      <c r="AH262" s="91"/>
      <c r="AI262" s="91"/>
    </row>
    <row r="263" spans="1:35" s="18" customFormat="1" ht="13.35" customHeight="1" x14ac:dyDescent="0.25">
      <c r="A263" s="9"/>
      <c r="B263" s="9"/>
      <c r="C263" s="9"/>
      <c r="D263" s="91"/>
      <c r="E263" s="91"/>
      <c r="F263" s="112"/>
      <c r="G263" s="9"/>
      <c r="H263" s="9"/>
      <c r="I263" s="91"/>
      <c r="J263" s="91"/>
      <c r="K263" s="91"/>
      <c r="L263" s="91"/>
      <c r="M263" s="91"/>
      <c r="N263" s="91"/>
      <c r="O263" s="91"/>
      <c r="P263" s="91"/>
      <c r="Q263" s="91"/>
      <c r="R263" s="91"/>
      <c r="S263" s="91"/>
      <c r="T263" s="91"/>
      <c r="U263" s="91"/>
      <c r="V263" s="91"/>
      <c r="W263" s="91"/>
      <c r="X263" s="91"/>
      <c r="Y263" s="91"/>
      <c r="Z263" s="91"/>
      <c r="AA263" s="91"/>
      <c r="AB263" s="91"/>
      <c r="AC263" s="91"/>
      <c r="AD263" s="91"/>
      <c r="AE263" s="91"/>
      <c r="AF263" s="91"/>
      <c r="AG263" s="91"/>
      <c r="AH263" s="91"/>
      <c r="AI263" s="91"/>
    </row>
    <row r="264" spans="1:35" s="18" customFormat="1" ht="13.35" customHeight="1" x14ac:dyDescent="0.2">
      <c r="A264" s="9"/>
      <c r="B264" s="9"/>
      <c r="C264" s="9"/>
      <c r="D264" s="9"/>
      <c r="E264" s="9"/>
      <c r="F264" s="9"/>
      <c r="G264" s="9"/>
      <c r="H264" s="9"/>
      <c r="I264" s="91"/>
      <c r="J264" s="91"/>
      <c r="K264" s="91"/>
      <c r="L264" s="91"/>
      <c r="M264" s="91"/>
      <c r="N264" s="91"/>
      <c r="O264" s="91"/>
      <c r="P264" s="91"/>
      <c r="Q264" s="91"/>
      <c r="R264" s="91"/>
      <c r="S264" s="91"/>
      <c r="T264" s="91"/>
      <c r="U264" s="91"/>
      <c r="V264" s="91"/>
      <c r="W264" s="91"/>
      <c r="X264" s="91"/>
      <c r="Y264" s="91"/>
      <c r="Z264" s="91"/>
      <c r="AA264" s="91"/>
      <c r="AB264" s="91"/>
      <c r="AC264" s="91"/>
      <c r="AD264" s="91"/>
      <c r="AE264" s="91"/>
      <c r="AF264" s="91"/>
      <c r="AG264" s="91"/>
      <c r="AH264" s="91"/>
      <c r="AI264" s="91"/>
    </row>
    <row r="265" spans="1:35" s="18" customFormat="1" ht="13.35" customHeight="1" x14ac:dyDescent="0.2">
      <c r="A265" s="9"/>
      <c r="B265" s="9"/>
      <c r="C265" s="9"/>
      <c r="D265" s="9"/>
      <c r="E265" s="9"/>
      <c r="F265" s="9"/>
      <c r="G265" s="9"/>
      <c r="H265" s="9"/>
      <c r="I265" s="91"/>
      <c r="J265" s="91"/>
      <c r="K265" s="91"/>
      <c r="L265" s="91"/>
      <c r="M265" s="91"/>
      <c r="N265" s="91"/>
      <c r="O265" s="91"/>
      <c r="P265" s="91"/>
      <c r="Q265" s="91"/>
      <c r="R265" s="91"/>
      <c r="S265" s="91"/>
      <c r="T265" s="91"/>
      <c r="U265" s="91"/>
      <c r="V265" s="91"/>
      <c r="W265" s="91"/>
      <c r="X265" s="91"/>
      <c r="Y265" s="91"/>
      <c r="Z265" s="91"/>
      <c r="AA265" s="91"/>
      <c r="AB265" s="91"/>
      <c r="AC265" s="91"/>
      <c r="AD265" s="91"/>
      <c r="AE265" s="91"/>
      <c r="AF265" s="91"/>
      <c r="AG265" s="91"/>
      <c r="AH265" s="91"/>
      <c r="AI265" s="91"/>
    </row>
    <row r="266" spans="1:35" s="18" customFormat="1" ht="13.35" customHeight="1" x14ac:dyDescent="0.2">
      <c r="A266" s="9"/>
      <c r="B266" s="9"/>
      <c r="C266" s="9"/>
      <c r="D266" s="9"/>
      <c r="E266" s="9"/>
      <c r="F266" s="9"/>
      <c r="G266" s="9"/>
      <c r="H266" s="9"/>
      <c r="I266" s="91"/>
      <c r="J266" s="91"/>
      <c r="K266" s="91"/>
      <c r="L266" s="91"/>
      <c r="M266" s="91"/>
      <c r="N266" s="91"/>
      <c r="O266" s="91"/>
      <c r="P266" s="91"/>
      <c r="Q266" s="91"/>
      <c r="R266" s="91"/>
      <c r="S266" s="91"/>
      <c r="T266" s="91"/>
      <c r="U266" s="91"/>
      <c r="V266" s="91"/>
      <c r="W266" s="91"/>
      <c r="X266" s="91"/>
      <c r="Y266" s="91"/>
      <c r="Z266" s="91"/>
      <c r="AA266" s="91"/>
      <c r="AB266" s="91"/>
      <c r="AC266" s="91"/>
      <c r="AD266" s="91"/>
      <c r="AE266" s="91"/>
      <c r="AF266" s="91"/>
      <c r="AG266" s="91"/>
      <c r="AH266" s="91"/>
      <c r="AI266" s="91"/>
    </row>
    <row r="267" spans="1:35" s="18" customFormat="1" ht="13.35" customHeight="1" x14ac:dyDescent="0.2">
      <c r="A267" s="9"/>
      <c r="B267" s="9"/>
      <c r="C267" s="9"/>
      <c r="D267" s="9"/>
      <c r="E267" s="9"/>
      <c r="F267" s="9"/>
      <c r="G267" s="9"/>
      <c r="H267" s="9"/>
      <c r="I267" s="91"/>
      <c r="J267" s="91"/>
      <c r="K267" s="91"/>
      <c r="L267" s="91"/>
      <c r="M267" s="91"/>
      <c r="N267" s="91"/>
      <c r="O267" s="91"/>
      <c r="P267" s="91"/>
      <c r="Q267" s="91"/>
      <c r="R267" s="91"/>
      <c r="S267" s="91"/>
      <c r="T267" s="91"/>
      <c r="U267" s="91"/>
      <c r="V267" s="91"/>
      <c r="W267" s="91"/>
      <c r="X267" s="91"/>
      <c r="Y267" s="91"/>
      <c r="Z267" s="91"/>
      <c r="AA267" s="91"/>
      <c r="AB267" s="91"/>
      <c r="AC267" s="91"/>
      <c r="AD267" s="91"/>
      <c r="AE267" s="91"/>
      <c r="AF267" s="91"/>
      <c r="AG267" s="91"/>
      <c r="AH267" s="91"/>
      <c r="AI267" s="91"/>
    </row>
    <row r="268" spans="1:35" s="18" customFormat="1" ht="13.35" customHeight="1" x14ac:dyDescent="0.2">
      <c r="A268" s="9"/>
      <c r="B268" s="9"/>
      <c r="C268" s="9"/>
      <c r="D268" s="9"/>
      <c r="E268" s="9"/>
      <c r="F268" s="9"/>
      <c r="G268" s="9"/>
      <c r="H268" s="9"/>
      <c r="I268" s="91"/>
      <c r="J268" s="91"/>
      <c r="K268" s="91"/>
      <c r="L268" s="91"/>
      <c r="M268" s="91"/>
      <c r="N268" s="91"/>
      <c r="O268" s="91"/>
      <c r="P268" s="91"/>
      <c r="Q268" s="91"/>
      <c r="R268" s="91"/>
      <c r="S268" s="91"/>
      <c r="T268" s="91"/>
      <c r="U268" s="91"/>
      <c r="V268" s="91"/>
      <c r="W268" s="91"/>
      <c r="X268" s="91"/>
      <c r="Y268" s="91"/>
      <c r="Z268" s="91"/>
      <c r="AA268" s="91"/>
      <c r="AB268" s="91"/>
      <c r="AC268" s="91"/>
      <c r="AD268" s="91"/>
      <c r="AE268" s="91"/>
      <c r="AF268" s="91"/>
      <c r="AG268" s="91"/>
      <c r="AH268" s="91"/>
      <c r="AI268" s="91"/>
    </row>
    <row r="269" spans="1:35" s="18" customFormat="1" ht="13.35" customHeight="1" x14ac:dyDescent="0.2">
      <c r="A269" s="9"/>
      <c r="B269" s="9"/>
      <c r="C269" s="9"/>
      <c r="D269" s="9"/>
      <c r="E269" s="9"/>
      <c r="F269" s="9"/>
      <c r="G269" s="9"/>
      <c r="H269" s="9"/>
      <c r="I269" s="91"/>
      <c r="J269" s="91"/>
      <c r="K269" s="91"/>
      <c r="L269" s="91"/>
      <c r="M269" s="91"/>
      <c r="N269" s="91"/>
      <c r="O269" s="91"/>
      <c r="P269" s="91"/>
      <c r="Q269" s="91"/>
      <c r="R269" s="91"/>
      <c r="S269" s="91"/>
      <c r="T269" s="91"/>
      <c r="U269" s="91"/>
      <c r="V269" s="91"/>
      <c r="W269" s="91"/>
      <c r="X269" s="91"/>
      <c r="Y269" s="91"/>
      <c r="Z269" s="91"/>
      <c r="AA269" s="91"/>
      <c r="AB269" s="91"/>
      <c r="AC269" s="91"/>
      <c r="AD269" s="91"/>
      <c r="AE269" s="91"/>
      <c r="AF269" s="91"/>
      <c r="AG269" s="91"/>
      <c r="AH269" s="91"/>
      <c r="AI269" s="91"/>
    </row>
    <row r="270" spans="1:35" s="18" customFormat="1" ht="13.35" customHeight="1" x14ac:dyDescent="0.2">
      <c r="A270" s="9"/>
      <c r="B270" s="9"/>
      <c r="C270" s="9"/>
      <c r="D270" s="9"/>
      <c r="E270" s="9"/>
      <c r="F270" s="9"/>
      <c r="G270" s="9"/>
      <c r="H270" s="9"/>
      <c r="I270" s="91"/>
      <c r="J270" s="91"/>
      <c r="K270" s="91"/>
      <c r="L270" s="91"/>
      <c r="M270" s="91"/>
      <c r="N270" s="91"/>
      <c r="O270" s="91"/>
      <c r="P270" s="91"/>
      <c r="Q270" s="91"/>
      <c r="R270" s="91"/>
      <c r="S270" s="91"/>
      <c r="T270" s="91"/>
      <c r="U270" s="91"/>
      <c r="V270" s="91"/>
      <c r="W270" s="91"/>
      <c r="X270" s="91"/>
      <c r="Y270" s="91"/>
      <c r="Z270" s="91"/>
      <c r="AA270" s="91"/>
      <c r="AB270" s="91"/>
      <c r="AC270" s="91"/>
      <c r="AD270" s="91"/>
      <c r="AE270" s="91"/>
      <c r="AF270" s="91"/>
      <c r="AG270" s="91"/>
      <c r="AH270" s="91"/>
      <c r="AI270" s="91"/>
    </row>
    <row r="271" spans="1:35" s="18" customFormat="1" ht="13.35" customHeight="1" x14ac:dyDescent="0.2">
      <c r="A271" s="9"/>
      <c r="B271" s="9"/>
      <c r="C271" s="9"/>
      <c r="D271" s="9"/>
      <c r="E271" s="9"/>
      <c r="F271" s="9"/>
      <c r="G271" s="9"/>
      <c r="H271" s="9"/>
      <c r="I271" s="91"/>
      <c r="J271" s="91"/>
      <c r="K271" s="91"/>
      <c r="L271" s="91"/>
      <c r="M271" s="91"/>
      <c r="N271" s="91"/>
      <c r="O271" s="91"/>
      <c r="P271" s="91"/>
      <c r="Q271" s="91"/>
      <c r="R271" s="91"/>
      <c r="S271" s="91"/>
      <c r="T271" s="91"/>
      <c r="U271" s="91"/>
      <c r="V271" s="91"/>
      <c r="W271" s="91"/>
      <c r="X271" s="91"/>
      <c r="Y271" s="91"/>
      <c r="Z271" s="91"/>
      <c r="AA271" s="91"/>
      <c r="AB271" s="91"/>
      <c r="AC271" s="91"/>
      <c r="AD271" s="91"/>
      <c r="AE271" s="91"/>
      <c r="AF271" s="91"/>
      <c r="AG271" s="91"/>
      <c r="AH271" s="91"/>
      <c r="AI271" s="91"/>
    </row>
    <row r="272" spans="1:35" s="18" customFormat="1" ht="13.35" customHeight="1" x14ac:dyDescent="0.2">
      <c r="A272" s="9"/>
      <c r="B272" s="9"/>
      <c r="C272" s="9"/>
      <c r="D272" s="9"/>
      <c r="E272" s="9"/>
      <c r="F272" s="9"/>
      <c r="G272" s="9"/>
      <c r="H272" s="9"/>
      <c r="I272" s="91"/>
      <c r="J272" s="91"/>
      <c r="K272" s="91"/>
      <c r="L272" s="91"/>
      <c r="M272" s="91"/>
      <c r="N272" s="91"/>
      <c r="O272" s="91"/>
      <c r="P272" s="91"/>
      <c r="Q272" s="91"/>
      <c r="R272" s="91"/>
      <c r="S272" s="91"/>
      <c r="T272" s="91"/>
      <c r="U272" s="91"/>
      <c r="V272" s="91"/>
      <c r="W272" s="91"/>
      <c r="X272" s="91"/>
      <c r="Y272" s="91"/>
      <c r="Z272" s="91"/>
      <c r="AA272" s="91"/>
      <c r="AB272" s="91"/>
      <c r="AC272" s="91"/>
      <c r="AD272" s="91"/>
      <c r="AE272" s="91"/>
      <c r="AF272" s="91"/>
      <c r="AG272" s="91"/>
      <c r="AH272" s="91"/>
      <c r="AI272" s="91"/>
    </row>
    <row r="273" spans="1:35" s="18" customFormat="1" ht="13.35" customHeight="1" x14ac:dyDescent="0.2">
      <c r="A273" s="9"/>
      <c r="B273" s="9"/>
      <c r="C273" s="9"/>
      <c r="D273" s="9"/>
      <c r="E273" s="9"/>
      <c r="F273" s="9"/>
      <c r="G273" s="9"/>
      <c r="H273" s="9"/>
      <c r="I273" s="91"/>
      <c r="J273" s="91"/>
      <c r="K273" s="91"/>
      <c r="L273" s="91"/>
      <c r="M273" s="91"/>
      <c r="N273" s="91"/>
      <c r="O273" s="91"/>
      <c r="P273" s="91"/>
      <c r="Q273" s="91"/>
      <c r="R273" s="91"/>
      <c r="S273" s="91"/>
      <c r="T273" s="91"/>
      <c r="U273" s="91"/>
      <c r="V273" s="91"/>
      <c r="W273" s="91"/>
      <c r="X273" s="91"/>
      <c r="Y273" s="91"/>
      <c r="Z273" s="91"/>
      <c r="AA273" s="91"/>
      <c r="AB273" s="91"/>
      <c r="AC273" s="91"/>
      <c r="AD273" s="91"/>
      <c r="AE273" s="91"/>
      <c r="AF273" s="91"/>
      <c r="AG273" s="91"/>
      <c r="AH273" s="91"/>
      <c r="AI273" s="91"/>
    </row>
    <row r="274" spans="1:35" s="18" customFormat="1" ht="13.35" customHeight="1" x14ac:dyDescent="0.2">
      <c r="A274" s="9"/>
      <c r="B274" s="9"/>
      <c r="C274" s="9"/>
      <c r="D274" s="9"/>
      <c r="E274" s="9"/>
      <c r="F274" s="9"/>
      <c r="G274" s="9"/>
      <c r="H274" s="9"/>
      <c r="I274" s="91"/>
      <c r="J274" s="91"/>
      <c r="K274" s="91"/>
      <c r="L274" s="91"/>
      <c r="M274" s="91"/>
      <c r="N274" s="91"/>
      <c r="O274" s="91"/>
      <c r="P274" s="91"/>
      <c r="Q274" s="91"/>
      <c r="R274" s="91"/>
      <c r="S274" s="91"/>
      <c r="T274" s="91"/>
      <c r="U274" s="91"/>
      <c r="V274" s="91"/>
      <c r="W274" s="91"/>
      <c r="X274" s="91"/>
      <c r="Y274" s="91"/>
      <c r="Z274" s="91"/>
      <c r="AA274" s="91"/>
      <c r="AB274" s="91"/>
      <c r="AC274" s="91"/>
      <c r="AD274" s="91"/>
      <c r="AE274" s="91"/>
      <c r="AF274" s="91"/>
      <c r="AG274" s="91"/>
      <c r="AH274" s="91"/>
      <c r="AI274" s="91"/>
    </row>
    <row r="275" spans="1:35" s="18" customFormat="1" ht="13.35" customHeight="1" x14ac:dyDescent="0.2">
      <c r="A275" s="9"/>
      <c r="B275" s="9"/>
      <c r="C275" s="9"/>
      <c r="D275" s="9"/>
      <c r="E275" s="9"/>
      <c r="F275" s="9"/>
      <c r="G275" s="9"/>
      <c r="H275" s="9"/>
      <c r="I275" s="91"/>
      <c r="J275" s="91"/>
      <c r="K275" s="91"/>
      <c r="L275" s="91"/>
      <c r="M275" s="91"/>
      <c r="N275" s="91"/>
      <c r="O275" s="91"/>
      <c r="P275" s="91"/>
      <c r="Q275" s="91"/>
      <c r="R275" s="91"/>
      <c r="S275" s="91"/>
      <c r="T275" s="91"/>
      <c r="U275" s="91"/>
      <c r="V275" s="91"/>
      <c r="W275" s="91"/>
      <c r="X275" s="91"/>
      <c r="Y275" s="91"/>
      <c r="Z275" s="91"/>
      <c r="AA275" s="91"/>
      <c r="AB275" s="91"/>
      <c r="AC275" s="91"/>
      <c r="AD275" s="91"/>
      <c r="AE275" s="91"/>
      <c r="AF275" s="91"/>
      <c r="AG275" s="91"/>
      <c r="AH275" s="91"/>
      <c r="AI275" s="91"/>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17:I17"/>
    <mergeCell ref="A1:I1"/>
    <mergeCell ref="A9:F13"/>
    <mergeCell ref="H9:I9"/>
    <mergeCell ref="G10:H10"/>
    <mergeCell ref="A14:I15"/>
    <mergeCell ref="F39:G39"/>
    <mergeCell ref="H39:I39"/>
    <mergeCell ref="E18:F18"/>
    <mergeCell ref="E19:F19"/>
    <mergeCell ref="A22:D22"/>
    <mergeCell ref="F22:I22"/>
    <mergeCell ref="F31:H32"/>
    <mergeCell ref="F33:F34"/>
    <mergeCell ref="G33:G34"/>
    <mergeCell ref="H33:H34"/>
    <mergeCell ref="F35:I36"/>
    <mergeCell ref="F37:G37"/>
    <mergeCell ref="H37:I37"/>
    <mergeCell ref="F38:G38"/>
    <mergeCell ref="H38:I38"/>
    <mergeCell ref="A53:I54"/>
    <mergeCell ref="F40:G40"/>
    <mergeCell ref="H40:I40"/>
    <mergeCell ref="F41:G41"/>
    <mergeCell ref="H41:I41"/>
    <mergeCell ref="F42:G42"/>
    <mergeCell ref="H42:I42"/>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dimension ref="A1:AI1087"/>
  <sheetViews>
    <sheetView topLeftCell="A8" zoomScale="75" zoomScaleNormal="75" zoomScalePageLayoutView="75" workbookViewId="0">
      <selection activeCell="C27" sqref="C27:C30"/>
    </sheetView>
  </sheetViews>
  <sheetFormatPr defaultRowHeight="15" x14ac:dyDescent="0.2"/>
  <cols>
    <col min="1" max="1" width="18.28515625" style="9" customWidth="1"/>
    <col min="2" max="2" width="20"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89" customFormat="1" ht="20.25" customHeight="1" x14ac:dyDescent="0.2">
      <c r="A1" s="281" t="s">
        <v>17</v>
      </c>
      <c r="B1" s="281"/>
      <c r="C1" s="281"/>
      <c r="D1" s="281"/>
      <c r="E1" s="281"/>
      <c r="F1" s="281"/>
      <c r="G1" s="281"/>
      <c r="H1" s="281"/>
      <c r="I1" s="281"/>
      <c r="J1" s="4"/>
      <c r="K1" s="86"/>
      <c r="L1" s="87"/>
      <c r="M1" s="87"/>
      <c r="N1" s="87"/>
      <c r="O1" s="87"/>
      <c r="P1" s="88"/>
      <c r="Q1" s="88"/>
      <c r="R1" s="88"/>
      <c r="S1" s="88"/>
      <c r="T1" s="88"/>
      <c r="U1" s="88"/>
      <c r="V1" s="88"/>
      <c r="W1" s="88"/>
      <c r="X1" s="88"/>
      <c r="Y1" s="88"/>
      <c r="Z1" s="88"/>
      <c r="AA1" s="88"/>
      <c r="AB1" s="88"/>
      <c r="AC1" s="88"/>
      <c r="AD1" s="88"/>
      <c r="AE1" s="88"/>
      <c r="AF1" s="88"/>
      <c r="AG1" s="88"/>
      <c r="AH1" s="88"/>
      <c r="AI1" s="88"/>
    </row>
    <row r="2" spans="1:35" ht="11.25" customHeight="1" thickBot="1" x14ac:dyDescent="0.3">
      <c r="A2" s="5"/>
      <c r="B2" s="5"/>
      <c r="C2" s="5"/>
      <c r="D2" s="5"/>
      <c r="E2" s="5"/>
      <c r="F2" s="6"/>
      <c r="G2" s="6"/>
      <c r="H2" s="7"/>
      <c r="I2" s="7"/>
      <c r="J2" s="7"/>
      <c r="K2" s="90"/>
      <c r="L2" s="91"/>
      <c r="M2" s="91"/>
      <c r="N2" s="91"/>
      <c r="O2" s="91"/>
      <c r="P2" s="92"/>
      <c r="Q2" s="92"/>
      <c r="R2" s="92"/>
      <c r="S2" s="92"/>
      <c r="T2" s="92"/>
      <c r="U2" s="92"/>
      <c r="V2" s="92"/>
      <c r="W2" s="92"/>
      <c r="X2" s="92"/>
      <c r="Y2" s="92"/>
      <c r="Z2" s="92"/>
      <c r="AA2" s="92"/>
      <c r="AB2" s="92"/>
      <c r="AC2" s="92"/>
      <c r="AD2" s="92"/>
      <c r="AE2" s="92"/>
      <c r="AF2" s="92"/>
      <c r="AG2" s="92"/>
      <c r="AH2" s="92"/>
      <c r="AI2" s="92"/>
    </row>
    <row r="3" spans="1:35" ht="24" customHeight="1" thickBot="1" x14ac:dyDescent="0.35">
      <c r="A3" s="157" t="s">
        <v>0</v>
      </c>
      <c r="B3" s="158" t="str">
        <f>IF(ISBLANK(DATA!C3), "", DATA!C3)</f>
        <v>North Valley Reservoir Improvements</v>
      </c>
      <c r="C3" s="121"/>
      <c r="D3" s="159"/>
      <c r="E3" s="159"/>
      <c r="F3" s="160"/>
      <c r="G3" s="161" t="s">
        <v>13</v>
      </c>
      <c r="H3" s="162"/>
      <c r="I3" s="163" t="s">
        <v>18</v>
      </c>
      <c r="L3" s="91"/>
      <c r="M3" s="91"/>
      <c r="N3" s="91"/>
      <c r="O3" s="91"/>
      <c r="P3" s="92"/>
      <c r="Q3" s="92"/>
      <c r="R3" s="92"/>
      <c r="S3" s="92"/>
      <c r="T3" s="92"/>
      <c r="U3" s="92"/>
      <c r="V3" s="92"/>
      <c r="W3" s="92"/>
      <c r="X3" s="92"/>
      <c r="Y3" s="92"/>
      <c r="Z3" s="92"/>
      <c r="AA3" s="92"/>
      <c r="AB3" s="92"/>
      <c r="AC3" s="92"/>
      <c r="AD3" s="92"/>
      <c r="AE3" s="92"/>
      <c r="AF3" s="92"/>
      <c r="AG3" s="92"/>
      <c r="AH3" s="92"/>
      <c r="AI3" s="92"/>
    </row>
    <row r="4" spans="1:35" ht="21.75" customHeight="1" thickBot="1" x14ac:dyDescent="0.35">
      <c r="A4" s="164" t="s">
        <v>4</v>
      </c>
      <c r="B4" s="120">
        <f>IF(ISBLANK(DATA!C4), "", DATA!C4)</f>
        <v>7587</v>
      </c>
      <c r="C4" s="121"/>
      <c r="D4" s="117"/>
      <c r="E4" s="117"/>
      <c r="F4" s="118"/>
      <c r="G4" s="122" t="s">
        <v>1</v>
      </c>
      <c r="H4" s="165"/>
      <c r="I4" s="166">
        <f>DATA!E29</f>
        <v>0</v>
      </c>
      <c r="K4" s="93"/>
      <c r="L4" s="91"/>
      <c r="M4" s="91"/>
      <c r="N4" s="91"/>
      <c r="O4" s="91"/>
      <c r="P4" s="92"/>
      <c r="Q4" s="92"/>
      <c r="R4" s="92"/>
      <c r="S4" s="92"/>
      <c r="T4" s="92"/>
      <c r="U4" s="92"/>
      <c r="V4" s="92"/>
      <c r="W4" s="92"/>
      <c r="X4" s="92"/>
      <c r="Y4" s="92"/>
      <c r="Z4" s="92"/>
      <c r="AA4" s="92"/>
      <c r="AB4" s="92"/>
      <c r="AC4" s="92"/>
      <c r="AD4" s="92"/>
      <c r="AE4" s="92"/>
      <c r="AF4" s="92"/>
      <c r="AG4" s="92"/>
      <c r="AH4" s="92"/>
      <c r="AI4" s="92"/>
    </row>
    <row r="5" spans="1:35" ht="24.75" customHeight="1" thickBot="1" x14ac:dyDescent="0.35">
      <c r="A5" s="167" t="s">
        <v>44</v>
      </c>
      <c r="B5" s="116" t="str">
        <f>IF(ISBLANK(DATA!C5), "", DATA!C5)</f>
        <v>2015-3231</v>
      </c>
      <c r="C5" s="121"/>
      <c r="D5" s="117"/>
      <c r="E5" s="117"/>
      <c r="F5" s="118"/>
      <c r="G5" s="119" t="s">
        <v>3</v>
      </c>
      <c r="H5" s="165"/>
      <c r="I5" s="166">
        <f>DATA!F29</f>
        <v>0</v>
      </c>
      <c r="K5" s="93"/>
      <c r="L5" s="91"/>
      <c r="M5" s="91"/>
      <c r="N5" s="91"/>
      <c r="O5" s="91"/>
      <c r="P5" s="92"/>
      <c r="Q5" s="92"/>
      <c r="R5" s="92"/>
      <c r="S5" s="92"/>
      <c r="T5" s="92"/>
      <c r="U5" s="92"/>
      <c r="V5" s="92"/>
      <c r="W5" s="92"/>
      <c r="X5" s="92"/>
      <c r="Y5" s="92"/>
      <c r="Z5" s="92"/>
      <c r="AA5" s="92"/>
      <c r="AB5" s="92"/>
      <c r="AC5" s="92"/>
      <c r="AD5" s="92"/>
      <c r="AE5" s="92"/>
      <c r="AF5" s="92"/>
      <c r="AG5" s="92"/>
      <c r="AH5" s="92"/>
      <c r="AI5" s="92"/>
    </row>
    <row r="6" spans="1:35" ht="19.5" customHeight="1" thickBot="1" x14ac:dyDescent="0.35">
      <c r="A6" s="167" t="s">
        <v>19</v>
      </c>
      <c r="B6" s="123"/>
      <c r="C6" s="120">
        <f>IF(ISBLANK(DATA!C6), "", DATA!C6)</f>
        <v>8091</v>
      </c>
      <c r="D6" s="117"/>
      <c r="E6" s="117"/>
      <c r="F6" s="115" t="s">
        <v>2</v>
      </c>
      <c r="G6" s="119" t="s">
        <v>20</v>
      </c>
      <c r="H6" s="165"/>
      <c r="I6" s="166">
        <f>DATA!G29</f>
        <v>0</v>
      </c>
      <c r="K6" s="94"/>
      <c r="L6" s="91"/>
      <c r="M6" s="91"/>
      <c r="N6" s="91"/>
      <c r="O6" s="91"/>
      <c r="P6" s="92"/>
      <c r="Q6" s="92"/>
      <c r="R6" s="92"/>
      <c r="S6" s="92"/>
      <c r="T6" s="92"/>
      <c r="U6" s="92"/>
      <c r="V6" s="92"/>
      <c r="W6" s="92"/>
      <c r="X6" s="92"/>
      <c r="Y6" s="92"/>
      <c r="Z6" s="92"/>
      <c r="AA6" s="92"/>
      <c r="AB6" s="92"/>
      <c r="AC6" s="92"/>
      <c r="AD6" s="92"/>
      <c r="AE6" s="92"/>
      <c r="AF6" s="92"/>
      <c r="AG6" s="92"/>
      <c r="AH6" s="92"/>
      <c r="AI6" s="92"/>
    </row>
    <row r="7" spans="1:35" ht="21" customHeight="1" x14ac:dyDescent="0.25">
      <c r="A7" s="168"/>
      <c r="B7" s="124"/>
      <c r="C7" s="125"/>
      <c r="D7" s="117"/>
      <c r="E7" s="117"/>
      <c r="F7" s="118"/>
      <c r="G7" s="118"/>
      <c r="H7" s="118"/>
      <c r="I7" s="169"/>
      <c r="L7" s="91"/>
      <c r="M7" s="91"/>
      <c r="N7" s="91"/>
      <c r="O7" s="91"/>
      <c r="P7" s="92"/>
      <c r="Q7" s="92"/>
      <c r="R7" s="92"/>
      <c r="S7" s="92"/>
      <c r="T7" s="92"/>
      <c r="U7" s="92"/>
      <c r="V7" s="92"/>
      <c r="W7" s="92"/>
      <c r="X7" s="92"/>
      <c r="Y7" s="92"/>
      <c r="Z7" s="92"/>
      <c r="AA7" s="92"/>
      <c r="AB7" s="92"/>
      <c r="AC7" s="92"/>
      <c r="AD7" s="92"/>
      <c r="AE7" s="92"/>
      <c r="AF7" s="92"/>
      <c r="AG7" s="92"/>
      <c r="AH7" s="92"/>
      <c r="AI7" s="92"/>
    </row>
    <row r="8" spans="1:35" ht="18" customHeight="1" x14ac:dyDescent="0.25">
      <c r="A8" s="170"/>
      <c r="B8" s="118"/>
      <c r="C8" s="118"/>
      <c r="D8" s="117"/>
      <c r="E8" s="117"/>
      <c r="F8" s="118"/>
      <c r="G8" s="118"/>
      <c r="H8" s="118"/>
      <c r="I8" s="171"/>
      <c r="L8" s="91"/>
      <c r="M8" s="91"/>
      <c r="N8" s="91"/>
      <c r="O8" s="91"/>
      <c r="P8" s="92"/>
      <c r="Q8" s="92"/>
      <c r="R8" s="92"/>
      <c r="S8" s="92"/>
      <c r="T8" s="92"/>
      <c r="U8" s="92"/>
      <c r="V8" s="92"/>
      <c r="W8" s="92"/>
      <c r="X8" s="92"/>
      <c r="Y8" s="92"/>
      <c r="Z8" s="92"/>
      <c r="AA8" s="92"/>
      <c r="AB8" s="92"/>
      <c r="AC8" s="92"/>
      <c r="AD8" s="92"/>
      <c r="AE8" s="92"/>
      <c r="AF8" s="92"/>
      <c r="AG8" s="92"/>
      <c r="AH8" s="92"/>
      <c r="AI8" s="92"/>
    </row>
    <row r="9" spans="1:35" ht="25.5" customHeight="1" thickBot="1" x14ac:dyDescent="0.45">
      <c r="A9" s="310" t="str">
        <f>IF(ISBLANK(DATA!C8), "", DATA!C8)</f>
        <v>The contract was approved by City Council on October 22, 2015 per Resolution No. 2015-3231 with a contract value of $1,815,165.00.</v>
      </c>
      <c r="B9" s="311"/>
      <c r="C9" s="311"/>
      <c r="D9" s="311"/>
      <c r="E9" s="311"/>
      <c r="F9" s="311"/>
      <c r="G9" s="126" t="s">
        <v>45</v>
      </c>
      <c r="H9" s="299" t="str">
        <f>IF(ISBLANK(DATA!C7), "", DATA!C7)</f>
        <v>Ward-Henshaw Const</v>
      </c>
      <c r="I9" s="300"/>
      <c r="K9" s="95"/>
      <c r="L9" s="91"/>
      <c r="M9" s="91"/>
      <c r="N9" s="91"/>
      <c r="O9" s="91"/>
      <c r="P9" s="92"/>
      <c r="Q9" s="92"/>
      <c r="R9" s="92"/>
      <c r="S9" s="92"/>
      <c r="T9" s="92"/>
      <c r="U9" s="92"/>
      <c r="V9" s="92"/>
      <c r="W9" s="92"/>
      <c r="X9" s="92"/>
      <c r="Y9" s="92"/>
      <c r="Z9" s="92"/>
      <c r="AA9" s="92"/>
      <c r="AB9" s="92"/>
      <c r="AC9" s="92"/>
      <c r="AD9" s="92"/>
      <c r="AE9" s="92"/>
      <c r="AF9" s="92"/>
      <c r="AG9" s="92"/>
      <c r="AH9" s="92"/>
      <c r="AI9" s="92"/>
    </row>
    <row r="10" spans="1:35" ht="17.25" customHeight="1" thickBot="1" x14ac:dyDescent="0.3">
      <c r="A10" s="310"/>
      <c r="B10" s="311"/>
      <c r="C10" s="311"/>
      <c r="D10" s="311"/>
      <c r="E10" s="311"/>
      <c r="F10" s="311"/>
      <c r="G10" s="301" t="s">
        <v>54</v>
      </c>
      <c r="H10" s="301"/>
      <c r="I10" s="172">
        <f>DATA!B29</f>
        <v>16</v>
      </c>
      <c r="K10" s="96"/>
      <c r="L10" s="91"/>
      <c r="M10" s="91"/>
      <c r="N10" s="91"/>
      <c r="O10" s="91"/>
      <c r="P10" s="92"/>
      <c r="Q10" s="92"/>
      <c r="R10" s="92"/>
      <c r="S10" s="92"/>
      <c r="T10" s="92"/>
      <c r="U10" s="92"/>
      <c r="V10" s="92"/>
      <c r="W10" s="92"/>
      <c r="X10" s="92"/>
      <c r="Y10" s="92"/>
      <c r="Z10" s="92"/>
      <c r="AA10" s="92"/>
      <c r="AB10" s="92"/>
      <c r="AC10" s="92"/>
      <c r="AD10" s="92"/>
      <c r="AE10" s="92"/>
      <c r="AF10" s="92"/>
      <c r="AG10" s="92"/>
      <c r="AH10" s="92"/>
      <c r="AI10" s="92"/>
    </row>
    <row r="11" spans="1:35" ht="11.25" customHeight="1" thickBot="1" x14ac:dyDescent="0.3">
      <c r="A11" s="310"/>
      <c r="B11" s="311"/>
      <c r="C11" s="311"/>
      <c r="D11" s="311"/>
      <c r="E11" s="311"/>
      <c r="F11" s="311"/>
      <c r="G11" s="127"/>
      <c r="H11" s="127"/>
      <c r="I11" s="173"/>
      <c r="K11" s="97"/>
      <c r="L11" s="91"/>
      <c r="M11" s="91"/>
      <c r="N11" s="91"/>
      <c r="O11" s="91"/>
      <c r="P11" s="92"/>
      <c r="Q11" s="92"/>
      <c r="R11" s="92"/>
      <c r="S11" s="92"/>
      <c r="T11" s="92"/>
      <c r="U11" s="92"/>
      <c r="V11" s="92"/>
      <c r="W11" s="92"/>
      <c r="X11" s="92"/>
      <c r="Y11" s="92"/>
      <c r="Z11" s="92"/>
      <c r="AA11" s="92"/>
      <c r="AB11" s="92"/>
      <c r="AC11" s="92"/>
      <c r="AD11" s="92"/>
      <c r="AE11" s="92"/>
      <c r="AF11" s="92"/>
      <c r="AG11" s="92"/>
      <c r="AH11" s="92"/>
      <c r="AI11" s="92"/>
    </row>
    <row r="12" spans="1:35" ht="21.75" customHeight="1" thickBot="1" x14ac:dyDescent="0.3">
      <c r="A12" s="310"/>
      <c r="B12" s="311"/>
      <c r="C12" s="311"/>
      <c r="D12" s="311"/>
      <c r="E12" s="311"/>
      <c r="F12" s="311"/>
      <c r="G12" s="174"/>
      <c r="H12" s="128" t="s">
        <v>15</v>
      </c>
      <c r="I12" s="175"/>
      <c r="K12" s="98"/>
      <c r="L12" s="91"/>
      <c r="M12" s="91"/>
      <c r="N12" s="91"/>
      <c r="O12" s="91"/>
      <c r="P12" s="92"/>
      <c r="Q12" s="92"/>
      <c r="R12" s="92"/>
      <c r="S12" s="92"/>
      <c r="T12" s="92"/>
      <c r="U12" s="92"/>
      <c r="V12" s="92"/>
      <c r="W12" s="92"/>
      <c r="X12" s="92"/>
      <c r="Y12" s="92"/>
      <c r="Z12" s="92"/>
      <c r="AA12" s="92"/>
      <c r="AB12" s="92"/>
      <c r="AC12" s="92"/>
      <c r="AD12" s="92"/>
      <c r="AE12" s="92"/>
      <c r="AF12" s="92"/>
      <c r="AG12" s="92"/>
      <c r="AH12" s="92"/>
      <c r="AI12" s="92"/>
    </row>
    <row r="13" spans="1:35" ht="17.25" customHeight="1" thickBot="1" x14ac:dyDescent="0.3">
      <c r="A13" s="312"/>
      <c r="B13" s="313"/>
      <c r="C13" s="313"/>
      <c r="D13" s="313"/>
      <c r="E13" s="313"/>
      <c r="F13" s="313"/>
      <c r="G13" s="176"/>
      <c r="H13" s="176"/>
      <c r="I13" s="177"/>
      <c r="J13" s="12"/>
      <c r="K13" s="99"/>
      <c r="L13" s="91"/>
      <c r="M13" s="91"/>
      <c r="N13" s="91"/>
      <c r="O13" s="91"/>
      <c r="P13" s="92"/>
      <c r="Q13" s="92"/>
      <c r="R13" s="92"/>
      <c r="S13" s="92"/>
      <c r="T13" s="92"/>
      <c r="U13" s="92"/>
      <c r="V13" s="92"/>
      <c r="W13" s="92"/>
      <c r="X13" s="92"/>
      <c r="Y13" s="92"/>
      <c r="Z13" s="92"/>
      <c r="AA13" s="92"/>
      <c r="AB13" s="92"/>
      <c r="AC13" s="92"/>
      <c r="AD13" s="92"/>
      <c r="AE13" s="92"/>
      <c r="AF13" s="92"/>
      <c r="AG13" s="92"/>
      <c r="AH13" s="92"/>
      <c r="AI13" s="92"/>
    </row>
    <row r="14" spans="1:35" ht="19.5" customHeight="1" x14ac:dyDescent="0.25">
      <c r="A14" s="304" t="s">
        <v>36</v>
      </c>
      <c r="B14" s="305"/>
      <c r="C14" s="305"/>
      <c r="D14" s="305"/>
      <c r="E14" s="305"/>
      <c r="F14" s="305"/>
      <c r="G14" s="305"/>
      <c r="H14" s="305"/>
      <c r="I14" s="306"/>
      <c r="J14" s="13"/>
      <c r="K14" s="91"/>
      <c r="M14" s="91"/>
      <c r="N14" s="91"/>
      <c r="O14" s="91"/>
      <c r="P14" s="92"/>
      <c r="Q14" s="92"/>
      <c r="R14" s="92"/>
      <c r="S14" s="92"/>
      <c r="T14" s="92"/>
      <c r="U14" s="92"/>
      <c r="V14" s="92"/>
      <c r="W14" s="92"/>
      <c r="X14" s="92"/>
      <c r="Y14" s="92"/>
      <c r="Z14" s="92"/>
      <c r="AA14" s="92"/>
      <c r="AB14" s="92"/>
      <c r="AC14" s="92"/>
      <c r="AD14" s="92"/>
      <c r="AE14" s="92"/>
      <c r="AF14" s="92"/>
      <c r="AG14" s="92"/>
      <c r="AH14" s="92"/>
      <c r="AI14" s="92"/>
    </row>
    <row r="15" spans="1:35" ht="42" customHeight="1" thickBot="1" x14ac:dyDescent="0.3">
      <c r="A15" s="307"/>
      <c r="B15" s="308"/>
      <c r="C15" s="308"/>
      <c r="D15" s="308"/>
      <c r="E15" s="308"/>
      <c r="F15" s="308"/>
      <c r="G15" s="308"/>
      <c r="H15" s="308"/>
      <c r="I15" s="309"/>
      <c r="J15" s="8"/>
      <c r="M15" s="91"/>
      <c r="N15" s="91"/>
      <c r="O15" s="91"/>
      <c r="P15" s="92"/>
      <c r="Q15" s="92"/>
      <c r="R15" s="92"/>
      <c r="S15" s="92"/>
      <c r="T15" s="92"/>
      <c r="U15" s="92"/>
      <c r="V15" s="92"/>
      <c r="W15" s="92"/>
      <c r="X15" s="92"/>
      <c r="Y15" s="92"/>
      <c r="Z15" s="92"/>
      <c r="AA15" s="92"/>
      <c r="AB15" s="92"/>
      <c r="AC15" s="92"/>
      <c r="AD15" s="92"/>
      <c r="AE15" s="92"/>
      <c r="AF15" s="92"/>
      <c r="AG15" s="92"/>
      <c r="AH15" s="92"/>
      <c r="AI15" s="92"/>
    </row>
    <row r="16" spans="1:35" ht="21" hidden="1" customHeight="1" thickBot="1" x14ac:dyDescent="0.3">
      <c r="A16" s="8"/>
      <c r="B16" s="8"/>
      <c r="C16" s="8"/>
      <c r="D16" s="8"/>
      <c r="E16" s="8"/>
      <c r="F16" s="8"/>
      <c r="G16" s="8"/>
      <c r="H16" s="8"/>
      <c r="I16" s="8"/>
      <c r="J16" s="8"/>
      <c r="M16" s="91"/>
      <c r="N16" s="91"/>
      <c r="O16" s="91"/>
      <c r="P16" s="92"/>
      <c r="Q16" s="92"/>
      <c r="R16" s="92"/>
      <c r="S16" s="92"/>
      <c r="T16" s="92"/>
      <c r="U16" s="92"/>
      <c r="V16" s="92"/>
      <c r="W16" s="92"/>
      <c r="X16" s="92"/>
      <c r="Y16" s="92"/>
      <c r="Z16" s="92"/>
      <c r="AA16" s="92"/>
      <c r="AB16" s="92"/>
      <c r="AC16" s="92"/>
      <c r="AD16" s="92"/>
      <c r="AE16" s="92"/>
      <c r="AF16" s="92"/>
      <c r="AG16" s="92"/>
      <c r="AH16" s="92"/>
      <c r="AI16" s="92"/>
    </row>
    <row r="17" spans="1:35" ht="22.5" customHeight="1" thickBot="1" x14ac:dyDescent="0.3">
      <c r="A17" s="282" t="s">
        <v>6</v>
      </c>
      <c r="B17" s="283"/>
      <c r="C17" s="283"/>
      <c r="D17" s="283"/>
      <c r="E17" s="283"/>
      <c r="F17" s="283"/>
      <c r="G17" s="283"/>
      <c r="H17" s="283"/>
      <c r="I17" s="284"/>
      <c r="J17" s="14"/>
      <c r="K17" s="100"/>
      <c r="M17" s="91"/>
      <c r="N17" s="91"/>
      <c r="O17" s="91"/>
      <c r="P17" s="92"/>
      <c r="Q17" s="92"/>
      <c r="R17" s="92"/>
      <c r="S17" s="92"/>
      <c r="T17" s="92"/>
      <c r="U17" s="92"/>
      <c r="V17" s="92"/>
      <c r="W17" s="92"/>
      <c r="X17" s="92"/>
      <c r="Y17" s="92"/>
      <c r="Z17" s="92"/>
      <c r="AA17" s="92"/>
      <c r="AB17" s="92"/>
      <c r="AC17" s="92"/>
      <c r="AD17" s="92"/>
      <c r="AE17" s="92"/>
      <c r="AF17" s="92"/>
      <c r="AG17" s="92"/>
      <c r="AH17" s="92"/>
      <c r="AI17" s="92"/>
    </row>
    <row r="18" spans="1:35" ht="75" customHeight="1" thickBot="1" x14ac:dyDescent="0.3">
      <c r="A18" s="129" t="s">
        <v>9</v>
      </c>
      <c r="B18" s="130" t="s">
        <v>10</v>
      </c>
      <c r="C18" s="130" t="s">
        <v>11</v>
      </c>
      <c r="D18" s="130" t="s">
        <v>24</v>
      </c>
      <c r="E18" s="291" t="s">
        <v>33</v>
      </c>
      <c r="F18" s="291"/>
      <c r="G18" s="130" t="s">
        <v>25</v>
      </c>
      <c r="H18" s="130" t="s">
        <v>26</v>
      </c>
      <c r="I18" s="131" t="s">
        <v>27</v>
      </c>
      <c r="J18" s="8"/>
      <c r="L18" s="91"/>
      <c r="M18" s="91"/>
      <c r="N18" s="91"/>
      <c r="O18" s="91"/>
      <c r="P18" s="92"/>
      <c r="Q18" s="92"/>
      <c r="R18" s="92"/>
      <c r="S18" s="92"/>
      <c r="T18" s="92"/>
      <c r="U18" s="92"/>
      <c r="V18" s="92"/>
      <c r="W18" s="92"/>
      <c r="X18" s="92"/>
      <c r="Y18" s="92"/>
      <c r="Z18" s="92"/>
      <c r="AA18" s="92"/>
      <c r="AB18" s="92"/>
      <c r="AC18" s="92"/>
      <c r="AD18" s="92"/>
      <c r="AE18" s="92"/>
      <c r="AF18" s="92"/>
      <c r="AG18" s="92"/>
      <c r="AH18" s="92"/>
      <c r="AI18" s="92"/>
    </row>
    <row r="19" spans="1:35" s="18" customFormat="1" ht="36" customHeight="1" thickBot="1" x14ac:dyDescent="0.25">
      <c r="A19" s="140">
        <f>IF(ISBLANK(DATA!C9), "", DATA!C9)</f>
        <v>1815165</v>
      </c>
      <c r="B19" s="141">
        <v>0</v>
      </c>
      <c r="C19" s="141">
        <f>A19+B19</f>
        <v>1815165</v>
      </c>
      <c r="D19" s="141">
        <f>DATA!C29</f>
        <v>0</v>
      </c>
      <c r="E19" s="292">
        <f>D19*0.05</f>
        <v>0</v>
      </c>
      <c r="F19" s="292"/>
      <c r="G19" s="141">
        <f>D19-E19</f>
        <v>0</v>
      </c>
      <c r="H19" s="141">
        <f>G19-'PROGRESS PAYMT #15'!B44</f>
        <v>0</v>
      </c>
      <c r="I19" s="142">
        <f>C19-G19</f>
        <v>1815165</v>
      </c>
      <c r="J19" s="15"/>
      <c r="L19" s="91"/>
      <c r="M19" s="91"/>
      <c r="N19" s="91"/>
      <c r="O19" s="91"/>
      <c r="P19" s="91"/>
      <c r="Q19" s="91"/>
      <c r="R19" s="91"/>
      <c r="S19" s="91"/>
      <c r="T19" s="91"/>
      <c r="U19" s="91"/>
      <c r="V19" s="91"/>
      <c r="W19" s="91"/>
      <c r="X19" s="91"/>
      <c r="Y19" s="91"/>
      <c r="Z19" s="91"/>
      <c r="AA19" s="91"/>
      <c r="AB19" s="91"/>
      <c r="AC19" s="91"/>
      <c r="AD19" s="91"/>
      <c r="AE19" s="91"/>
      <c r="AF19" s="91"/>
      <c r="AG19" s="91"/>
      <c r="AH19" s="91"/>
      <c r="AI19" s="91"/>
    </row>
    <row r="20" spans="1:35" s="18" customFormat="1" ht="6" customHeight="1" thickBot="1" x14ac:dyDescent="0.3">
      <c r="A20" s="15"/>
      <c r="B20" s="16"/>
      <c r="C20" s="17"/>
      <c r="D20" s="16"/>
      <c r="E20" s="16"/>
      <c r="F20" s="16"/>
      <c r="G20" s="16"/>
      <c r="H20" s="16"/>
      <c r="I20" s="16"/>
      <c r="J20" s="16"/>
      <c r="K20" s="101"/>
      <c r="O20" s="91"/>
      <c r="P20" s="91"/>
      <c r="Q20" s="91"/>
      <c r="R20" s="91"/>
      <c r="S20" s="91"/>
      <c r="T20" s="91"/>
      <c r="U20" s="91"/>
      <c r="V20" s="91"/>
      <c r="W20" s="91"/>
      <c r="X20" s="91"/>
      <c r="Y20" s="91"/>
      <c r="Z20" s="91"/>
      <c r="AA20" s="91"/>
      <c r="AB20" s="91"/>
      <c r="AC20" s="91"/>
      <c r="AD20" s="91"/>
      <c r="AE20" s="91"/>
      <c r="AF20" s="91"/>
      <c r="AG20" s="91"/>
      <c r="AH20" s="91"/>
      <c r="AI20" s="91"/>
    </row>
    <row r="21" spans="1:35" s="18" customFormat="1" ht="3" hidden="1" customHeight="1" thickBot="1" x14ac:dyDescent="0.3">
      <c r="A21" s="15"/>
      <c r="B21" s="16"/>
      <c r="C21" s="17"/>
      <c r="D21" s="16"/>
      <c r="E21" s="16"/>
      <c r="G21" s="19"/>
      <c r="H21" s="19"/>
      <c r="J21" s="15"/>
      <c r="O21" s="91"/>
      <c r="P21" s="91"/>
      <c r="Q21" s="91"/>
      <c r="R21" s="91"/>
      <c r="S21" s="91"/>
      <c r="T21" s="91"/>
      <c r="U21" s="91"/>
      <c r="V21" s="91"/>
      <c r="W21" s="91"/>
      <c r="X21" s="91"/>
      <c r="Y21" s="91"/>
      <c r="Z21" s="91"/>
      <c r="AA21" s="91"/>
      <c r="AB21" s="91"/>
      <c r="AC21" s="91"/>
      <c r="AD21" s="91"/>
      <c r="AE21" s="91"/>
      <c r="AF21" s="91"/>
      <c r="AG21" s="91"/>
      <c r="AH21" s="91"/>
      <c r="AI21" s="91"/>
    </row>
    <row r="22" spans="1:35" s="18" customFormat="1" ht="24" customHeight="1" thickBot="1" x14ac:dyDescent="0.3">
      <c r="A22" s="294" t="s">
        <v>12</v>
      </c>
      <c r="B22" s="295"/>
      <c r="C22" s="295"/>
      <c r="D22" s="296"/>
      <c r="E22" s="20"/>
      <c r="F22" s="259" t="s">
        <v>35</v>
      </c>
      <c r="G22" s="260"/>
      <c r="H22" s="260"/>
      <c r="I22" s="261"/>
      <c r="J22" s="10"/>
      <c r="K22" s="102"/>
      <c r="O22" s="91"/>
      <c r="P22" s="91"/>
      <c r="Q22" s="91"/>
      <c r="R22" s="91"/>
      <c r="S22" s="91"/>
      <c r="T22" s="91"/>
      <c r="U22" s="91"/>
      <c r="V22" s="91"/>
      <c r="W22" s="91"/>
      <c r="X22" s="91"/>
      <c r="Y22" s="91"/>
      <c r="Z22" s="91"/>
      <c r="AA22" s="91"/>
      <c r="AB22" s="91"/>
      <c r="AC22" s="91"/>
      <c r="AD22" s="91"/>
      <c r="AE22" s="91"/>
      <c r="AF22" s="91"/>
      <c r="AG22" s="91"/>
      <c r="AH22" s="91"/>
      <c r="AI22" s="91"/>
    </row>
    <row r="23" spans="1:35" s="18" customFormat="1" ht="36.75" customHeight="1" thickBot="1" x14ac:dyDescent="0.25">
      <c r="A23" s="132" t="s">
        <v>32</v>
      </c>
      <c r="B23" s="133" t="s">
        <v>28</v>
      </c>
      <c r="C23" s="134" t="s">
        <v>23</v>
      </c>
      <c r="D23" s="135" t="s">
        <v>34</v>
      </c>
      <c r="E23" s="21"/>
      <c r="F23" s="185" t="s">
        <v>29</v>
      </c>
      <c r="G23" s="186" t="s">
        <v>30</v>
      </c>
      <c r="H23" s="186" t="s">
        <v>64</v>
      </c>
      <c r="I23" s="187" t="s">
        <v>31</v>
      </c>
      <c r="J23" s="19"/>
      <c r="K23" s="102"/>
      <c r="O23" s="91"/>
      <c r="P23" s="91"/>
      <c r="Q23" s="91"/>
      <c r="R23" s="91"/>
      <c r="S23" s="91"/>
      <c r="T23" s="91"/>
      <c r="U23" s="91"/>
      <c r="V23" s="91"/>
      <c r="W23" s="91"/>
      <c r="X23" s="91"/>
      <c r="Y23" s="91"/>
      <c r="Z23" s="91"/>
      <c r="AA23" s="91"/>
      <c r="AB23" s="91"/>
      <c r="AC23" s="91"/>
      <c r="AD23" s="91"/>
      <c r="AE23" s="91"/>
      <c r="AF23" s="91"/>
      <c r="AG23" s="91"/>
      <c r="AH23" s="91"/>
      <c r="AI23" s="91"/>
    </row>
    <row r="24" spans="1:35" s="18" customFormat="1" ht="20.25" customHeight="1" x14ac:dyDescent="0.25">
      <c r="A24" s="143">
        <v>1</v>
      </c>
      <c r="B24" s="144">
        <f>'PROGRESS PAYMT #1'!B24</f>
        <v>51753.168999999994</v>
      </c>
      <c r="C24" s="145">
        <f>'PROGRESS PAYMT #1'!C24</f>
        <v>2723.8510000000001</v>
      </c>
      <c r="D24" s="146">
        <f>(B24+C24)/$C$19</f>
        <v>3.0012158674280299E-2</v>
      </c>
      <c r="E24" s="22"/>
      <c r="F24" s="210">
        <f>IF(ISBLANK('PROGRESS PAYMT #15'!F24), "", 'PROGRESS PAYMT #15'!F24)</f>
        <v>1</v>
      </c>
      <c r="G24" s="211">
        <f>IF(ISBLANK('PROGRESS PAYMT #15'!G24), "", 'PROGRESS PAYMT #15'!G24)</f>
        <v>42356</v>
      </c>
      <c r="H24" s="193" t="str">
        <f>IF(ISBLANK('PROGRESS PAYMT #15'!H24), "", 'PROGRESS PAYMT #15'!H24)</f>
        <v>N/A</v>
      </c>
      <c r="I24" s="194">
        <f>IF(ISBLANK('PROGRESS PAYMT #15'!I24), "", 'PROGRESS PAYMT #15'!I24)</f>
        <v>61268.26</v>
      </c>
      <c r="J24" s="19"/>
      <c r="O24" s="91"/>
      <c r="P24" s="91"/>
      <c r="Q24" s="91"/>
      <c r="R24" s="91"/>
      <c r="S24" s="91"/>
      <c r="T24" s="91"/>
      <c r="U24" s="91"/>
      <c r="V24" s="91"/>
      <c r="W24" s="91"/>
      <c r="X24" s="91"/>
      <c r="Y24" s="91"/>
      <c r="Z24" s="91"/>
      <c r="AA24" s="91"/>
      <c r="AB24" s="91"/>
      <c r="AC24" s="91"/>
      <c r="AD24" s="91"/>
      <c r="AE24" s="91"/>
      <c r="AF24" s="91"/>
      <c r="AG24" s="91"/>
      <c r="AH24" s="91"/>
      <c r="AI24" s="91"/>
    </row>
    <row r="25" spans="1:35" s="18" customFormat="1" ht="20.25" customHeight="1" x14ac:dyDescent="0.25">
      <c r="A25" s="147">
        <v>2</v>
      </c>
      <c r="B25" s="148">
        <f>'PROGRESS PAYMT #2'!B25</f>
        <v>100917.5405</v>
      </c>
      <c r="C25" s="149">
        <f>'PROGRESS PAYMT #2'!C25</f>
        <v>5311.4495000000006</v>
      </c>
      <c r="D25" s="150">
        <f t="shared" ref="D25:D43" si="0">(B25+C25)/$C$19</f>
        <v>5.8523048868835616E-2</v>
      </c>
      <c r="E25" s="23"/>
      <c r="F25" s="195">
        <f>IF(ISBLANK('PROGRESS PAYMT #15'!F25), "", 'PROGRESS PAYMT #15'!F25)</f>
        <v>2</v>
      </c>
      <c r="G25" s="196">
        <f>IF(ISBLANK('PROGRESS PAYMT #15'!G25), "", 'PROGRESS PAYMT #15'!G25)</f>
        <v>42454</v>
      </c>
      <c r="H25" s="196" t="str">
        <f>IF(ISBLANK('PROGRESS PAYMT #15'!H25), "", 'PROGRESS PAYMT #15'!H25)</f>
        <v>NA</v>
      </c>
      <c r="I25" s="197">
        <f>IF(ISBLANK('PROGRESS PAYMT #15'!I25), "", 'PROGRESS PAYMT #15'!I25)</f>
        <v>13486.63</v>
      </c>
      <c r="J25" s="19"/>
      <c r="M25" s="91"/>
      <c r="N25" s="91"/>
      <c r="O25" s="91"/>
      <c r="P25" s="91"/>
      <c r="Q25" s="91"/>
      <c r="R25" s="91"/>
      <c r="S25" s="91"/>
      <c r="T25" s="91"/>
      <c r="U25" s="91"/>
      <c r="V25" s="91"/>
      <c r="W25" s="91"/>
      <c r="X25" s="91"/>
      <c r="Y25" s="91"/>
      <c r="Z25" s="91"/>
      <c r="AA25" s="91"/>
      <c r="AB25" s="91"/>
      <c r="AC25" s="91"/>
      <c r="AD25" s="91"/>
      <c r="AE25" s="91"/>
      <c r="AF25" s="91"/>
      <c r="AG25" s="91"/>
    </row>
    <row r="26" spans="1:35" s="18" customFormat="1" ht="20.25" customHeight="1" x14ac:dyDescent="0.25">
      <c r="A26" s="147">
        <v>3</v>
      </c>
      <c r="B26" s="148">
        <f>'PROGRESS PAYMT #3'!B26</f>
        <v>403966.76150000002</v>
      </c>
      <c r="C26" s="149">
        <f>'PROGRESS PAYMT #3'!C26</f>
        <v>21261.408500000001</v>
      </c>
      <c r="D26" s="150">
        <f t="shared" si="0"/>
        <v>0.23426419636782334</v>
      </c>
      <c r="E26" s="23"/>
      <c r="F26" s="195">
        <f>IF(ISBLANK('PROGRESS PAYMT #15'!F26), "", 'PROGRESS PAYMT #15'!F26)</f>
        <v>3</v>
      </c>
      <c r="G26" s="196">
        <f>IF(ISBLANK('PROGRESS PAYMT #15'!G26), "", 'PROGRESS PAYMT #15'!G26)</f>
        <v>42517</v>
      </c>
      <c r="H26" s="196" t="str">
        <f>IF(ISBLANK('PROGRESS PAYMT #15'!H26), "", 'PROGRESS PAYMT #15'!H26)</f>
        <v>NA</v>
      </c>
      <c r="I26" s="197">
        <f>IF(ISBLANK('PROGRESS PAYMT #15'!I26), "", 'PROGRESS PAYMT #15'!I26)</f>
        <v>5751.77</v>
      </c>
      <c r="J26" s="24"/>
      <c r="L26" s="91"/>
      <c r="M26" s="91"/>
      <c r="N26" s="91"/>
      <c r="O26" s="91"/>
      <c r="P26" s="91"/>
      <c r="Q26" s="91"/>
      <c r="R26" s="91"/>
      <c r="S26" s="91"/>
      <c r="T26" s="91"/>
      <c r="U26" s="91"/>
      <c r="V26" s="91"/>
      <c r="W26" s="91"/>
      <c r="X26" s="91"/>
      <c r="Y26" s="91"/>
      <c r="Z26" s="91"/>
      <c r="AA26" s="91"/>
      <c r="AB26" s="91"/>
      <c r="AC26" s="91"/>
      <c r="AD26" s="91"/>
      <c r="AE26" s="91"/>
      <c r="AF26" s="91"/>
      <c r="AG26" s="91"/>
    </row>
    <row r="27" spans="1:35" s="18" customFormat="1" ht="20.25" customHeight="1" x14ac:dyDescent="0.25">
      <c r="A27" s="147">
        <v>4</v>
      </c>
      <c r="B27" s="148">
        <f>'PROGRESS PAYMT #4'!B27</f>
        <v>138492.76699999999</v>
      </c>
      <c r="C27" s="212">
        <f>'PROGRESS PAYMT #4'!C27</f>
        <v>7289.0930000000008</v>
      </c>
      <c r="D27" s="150">
        <f t="shared" si="0"/>
        <v>8.0313282814509973E-2</v>
      </c>
      <c r="E27" s="25"/>
      <c r="F27" s="195">
        <f>IF(ISBLANK('PROGRESS PAYMT #15'!F27), "", 'PROGRESS PAYMT #15'!F27)</f>
        <v>4</v>
      </c>
      <c r="G27" s="196">
        <f>IF(ISBLANK('PROGRESS PAYMT #15'!G27), "", 'PROGRESS PAYMT #15'!G27)</f>
        <v>42726</v>
      </c>
      <c r="H27" s="196" t="str">
        <f>IF(ISBLANK('PROGRESS PAYMT #15'!H27), "", 'PROGRESS PAYMT #15'!H27)</f>
        <v>N/A</v>
      </c>
      <c r="I27" s="197">
        <f>IF(ISBLANK('PROGRESS PAYMT #15'!I27), "", 'PROGRESS PAYMT #15'!I27)</f>
        <v>-78326.19</v>
      </c>
      <c r="J27" s="26"/>
      <c r="L27" s="91"/>
      <c r="M27" s="91"/>
      <c r="N27" s="91"/>
      <c r="O27" s="91"/>
      <c r="P27" s="91"/>
      <c r="Q27" s="91"/>
      <c r="R27" s="91"/>
      <c r="S27" s="91"/>
      <c r="T27" s="91"/>
      <c r="U27" s="91"/>
      <c r="V27" s="91"/>
      <c r="W27" s="91"/>
      <c r="X27" s="91"/>
      <c r="Y27" s="91"/>
      <c r="Z27" s="91"/>
      <c r="AA27" s="91"/>
      <c r="AB27" s="91"/>
      <c r="AC27" s="91"/>
      <c r="AD27" s="91"/>
      <c r="AE27" s="91"/>
      <c r="AF27" s="91"/>
      <c r="AG27" s="91"/>
    </row>
    <row r="28" spans="1:35" ht="20.25" customHeight="1" thickBot="1" x14ac:dyDescent="0.3">
      <c r="A28" s="147">
        <v>5</v>
      </c>
      <c r="B28" s="148">
        <f>'PROGRESS PAYMT #5'!B28</f>
        <v>130944.15249999997</v>
      </c>
      <c r="C28" s="212">
        <f>'PROGRESS PAYMT #5'!C28</f>
        <v>6891.7975000000006</v>
      </c>
      <c r="D28" s="150">
        <f t="shared" si="0"/>
        <v>7.5935768924588101E-2</v>
      </c>
      <c r="E28" s="27"/>
      <c r="F28" s="198" t="str">
        <f>IF(ISBLANK('PROGRESS PAYMT #15'!F28), "", 'PROGRESS PAYMT #15'!F28)</f>
        <v/>
      </c>
      <c r="G28" s="199" t="str">
        <f>IF(ISBLANK('PROGRESS PAYMT #15'!G28), "", 'PROGRESS PAYMT #15'!G28)</f>
        <v/>
      </c>
      <c r="H28" s="200" t="str">
        <f>IF(ISBLANK('PROGRESS PAYMT #15'!H28), "", 'PROGRESS PAYMT #15'!H28)</f>
        <v/>
      </c>
      <c r="I28" s="201" t="str">
        <f>IF(ISBLANK('PROGRESS PAYMT #15'!I28), "", 'PROGRESS PAYMT #15'!I28)</f>
        <v/>
      </c>
      <c r="J28" s="24"/>
      <c r="L28" s="91"/>
      <c r="M28" s="91"/>
      <c r="N28" s="91"/>
      <c r="O28" s="91"/>
      <c r="P28" s="91"/>
      <c r="Q28" s="91"/>
      <c r="R28" s="91"/>
      <c r="S28" s="91"/>
      <c r="T28" s="91"/>
      <c r="U28" s="91"/>
      <c r="V28" s="91"/>
      <c r="W28" s="91"/>
      <c r="X28" s="91"/>
      <c r="Y28" s="91"/>
      <c r="Z28" s="91"/>
      <c r="AA28" s="91"/>
      <c r="AB28" s="91"/>
      <c r="AC28" s="91"/>
      <c r="AD28" s="91"/>
      <c r="AE28" s="91"/>
      <c r="AF28" s="91"/>
      <c r="AG28" s="91"/>
    </row>
    <row r="29" spans="1:35" ht="20.25" customHeight="1" thickBot="1" x14ac:dyDescent="0.3">
      <c r="A29" s="147">
        <v>6</v>
      </c>
      <c r="B29" s="148">
        <f>'PROGRESS PAYMT #6'!B29</f>
        <v>298456.4935000001</v>
      </c>
      <c r="C29" s="212">
        <f>'PROGRESS PAYMT #6'!C29</f>
        <v>15708.236499999999</v>
      </c>
      <c r="D29" s="150">
        <f t="shared" si="0"/>
        <v>0.17307778080780539</v>
      </c>
      <c r="E29" s="27"/>
      <c r="F29" s="5"/>
      <c r="H29" s="190" t="s">
        <v>14</v>
      </c>
      <c r="I29" s="191">
        <f>SUM(H24:H28)</f>
        <v>0</v>
      </c>
      <c r="J29" s="28"/>
      <c r="L29" s="91"/>
      <c r="M29" s="91"/>
      <c r="N29" s="91"/>
      <c r="O29" s="91"/>
      <c r="P29" s="91"/>
      <c r="Q29" s="91"/>
      <c r="R29" s="91"/>
      <c r="S29" s="91"/>
      <c r="T29" s="91"/>
      <c r="U29" s="91"/>
      <c r="V29" s="91"/>
      <c r="W29" s="91"/>
      <c r="X29" s="91"/>
      <c r="Y29" s="91"/>
      <c r="Z29" s="91"/>
      <c r="AA29" s="91"/>
      <c r="AB29" s="91"/>
      <c r="AC29" s="91"/>
      <c r="AD29" s="91"/>
      <c r="AE29" s="91"/>
      <c r="AF29" s="91"/>
      <c r="AG29" s="91"/>
    </row>
    <row r="30" spans="1:35" ht="20.25" customHeight="1" x14ac:dyDescent="0.25">
      <c r="A30" s="147">
        <v>7</v>
      </c>
      <c r="B30" s="148">
        <f>'PROGRESS PAYMT #7'!B30</f>
        <v>268126.71750000003</v>
      </c>
      <c r="C30" s="212">
        <f>'PROGRESS PAYMT #7'!C30</f>
        <v>14111.932500000003</v>
      </c>
      <c r="D30" s="150">
        <f t="shared" si="0"/>
        <v>0.15548925304311179</v>
      </c>
      <c r="E30" s="27"/>
      <c r="F30" s="10"/>
      <c r="G30" s="29"/>
      <c r="H30" s="13"/>
      <c r="I30" s="16"/>
      <c r="J30" s="13"/>
      <c r="L30" s="91"/>
      <c r="M30" s="91"/>
      <c r="N30" s="91"/>
      <c r="O30" s="91"/>
      <c r="P30" s="91"/>
      <c r="Q30" s="91"/>
      <c r="R30" s="91"/>
      <c r="S30" s="91"/>
      <c r="T30" s="91"/>
      <c r="U30" s="91"/>
      <c r="V30" s="91"/>
      <c r="W30" s="91"/>
      <c r="X30" s="91"/>
      <c r="Y30" s="91"/>
      <c r="Z30" s="91"/>
      <c r="AA30" s="91"/>
      <c r="AB30" s="91"/>
      <c r="AC30" s="91"/>
      <c r="AD30" s="91"/>
      <c r="AE30" s="91"/>
      <c r="AF30" s="91"/>
      <c r="AG30" s="91"/>
    </row>
    <row r="31" spans="1:35" s="18" customFormat="1" ht="20.25" customHeight="1" x14ac:dyDescent="0.25">
      <c r="A31" s="147">
        <v>8</v>
      </c>
      <c r="B31" s="148">
        <f>'PROGRESS PAYMT #8'!B31</f>
        <v>134327.73899999983</v>
      </c>
      <c r="C31" s="212">
        <f>'PROGRESS PAYMT #8'!C31</f>
        <v>7069.8809999999939</v>
      </c>
      <c r="D31" s="150">
        <f t="shared" si="0"/>
        <v>7.7897943162191771E-2</v>
      </c>
      <c r="E31" s="30"/>
      <c r="F31" s="293"/>
      <c r="G31" s="293"/>
      <c r="H31" s="293"/>
      <c r="J31" s="24"/>
      <c r="L31" s="91"/>
      <c r="M31" s="91"/>
      <c r="N31" s="91"/>
      <c r="O31" s="91"/>
      <c r="P31" s="91"/>
      <c r="Q31" s="91"/>
      <c r="R31" s="91"/>
      <c r="S31" s="91"/>
      <c r="T31" s="91"/>
      <c r="U31" s="91"/>
      <c r="V31" s="91"/>
      <c r="W31" s="91"/>
      <c r="X31" s="91"/>
      <c r="Y31" s="91"/>
      <c r="Z31" s="91"/>
      <c r="AA31" s="91"/>
      <c r="AB31" s="91"/>
      <c r="AC31" s="91"/>
      <c r="AD31" s="91"/>
      <c r="AE31" s="91"/>
      <c r="AF31" s="91"/>
      <c r="AG31" s="91"/>
    </row>
    <row r="32" spans="1:35" s="18" customFormat="1" ht="20.25" customHeight="1" x14ac:dyDescent="0.25">
      <c r="A32" s="147">
        <v>9</v>
      </c>
      <c r="B32" s="148">
        <f>'PROGRESS PAYMT #9'!B32</f>
        <v>39203.982500000158</v>
      </c>
      <c r="C32" s="212">
        <f>'PROGRESS PAYMT #9'!C32</f>
        <v>2063.3675000000076</v>
      </c>
      <c r="D32" s="150">
        <f t="shared" si="0"/>
        <v>2.2734765159090311E-2</v>
      </c>
      <c r="E32" s="30"/>
      <c r="F32" s="293"/>
      <c r="G32" s="293"/>
      <c r="H32" s="293"/>
      <c r="J32" s="26"/>
      <c r="L32" s="91"/>
      <c r="M32" s="91"/>
      <c r="N32" s="91"/>
      <c r="O32" s="91"/>
      <c r="P32" s="91"/>
      <c r="Q32" s="91"/>
      <c r="R32" s="91"/>
      <c r="S32" s="91"/>
      <c r="T32" s="91"/>
      <c r="U32" s="91"/>
      <c r="V32" s="91"/>
      <c r="W32" s="91"/>
      <c r="X32" s="91"/>
      <c r="Y32" s="91"/>
      <c r="Z32" s="91"/>
      <c r="AA32" s="91"/>
      <c r="AB32" s="91"/>
      <c r="AC32" s="91"/>
      <c r="AD32" s="91"/>
      <c r="AE32" s="91"/>
      <c r="AF32" s="91"/>
      <c r="AG32" s="91"/>
    </row>
    <row r="33" spans="1:35" s="18" customFormat="1" ht="20.25" customHeight="1" x14ac:dyDescent="0.25">
      <c r="A33" s="147">
        <v>10</v>
      </c>
      <c r="B33" s="148">
        <f>'PROGRESS PAYMT #10'!B33</f>
        <v>103975.87549999985</v>
      </c>
      <c r="C33" s="212">
        <f>'PROGRESS PAYMT #10'!C33</f>
        <v>5472.414499999999</v>
      </c>
      <c r="D33" s="150">
        <f t="shared" si="0"/>
        <v>6.0296606644574931E-2</v>
      </c>
      <c r="E33" s="31"/>
      <c r="F33" s="298"/>
      <c r="G33" s="293"/>
      <c r="H33" s="297"/>
      <c r="J33" s="24"/>
      <c r="L33" s="91"/>
      <c r="M33" s="91"/>
      <c r="N33" s="91"/>
      <c r="O33" s="91"/>
      <c r="P33" s="91"/>
      <c r="Q33" s="91"/>
      <c r="R33" s="91"/>
      <c r="S33" s="91"/>
      <c r="T33" s="91"/>
      <c r="U33" s="91"/>
      <c r="V33" s="91"/>
      <c r="W33" s="91"/>
      <c r="X33" s="91"/>
      <c r="Y33" s="91"/>
      <c r="Z33" s="91"/>
      <c r="AA33" s="91"/>
      <c r="AB33" s="91"/>
      <c r="AC33" s="91"/>
      <c r="AD33" s="91"/>
      <c r="AE33" s="91"/>
      <c r="AF33" s="91"/>
      <c r="AG33" s="91"/>
    </row>
    <row r="34" spans="1:35" s="18" customFormat="1" ht="20.25" customHeight="1" thickBot="1" x14ac:dyDescent="0.3">
      <c r="A34" s="147">
        <v>11</v>
      </c>
      <c r="B34" s="214">
        <f>'PROGRESS PAYMT #11'!B34</f>
        <v>56312.998000000138</v>
      </c>
      <c r="C34" s="213">
        <f>'PROGRESS PAYMT #11'!C34</f>
        <v>2963.8420000000042</v>
      </c>
      <c r="D34" s="150">
        <f t="shared" si="0"/>
        <v>3.2656447210033329E-2</v>
      </c>
      <c r="E34" s="15"/>
      <c r="F34" s="298"/>
      <c r="G34" s="293"/>
      <c r="H34" s="297"/>
      <c r="J34" s="15"/>
      <c r="L34" s="91"/>
      <c r="M34" s="91"/>
      <c r="N34" s="91"/>
      <c r="O34" s="91"/>
      <c r="P34" s="91"/>
      <c r="Q34" s="91"/>
      <c r="R34" s="91"/>
      <c r="S34" s="91"/>
      <c r="T34" s="91"/>
      <c r="U34" s="91"/>
      <c r="V34" s="91"/>
      <c r="W34" s="91"/>
      <c r="X34" s="91"/>
      <c r="Y34" s="91"/>
      <c r="Z34" s="91"/>
      <c r="AA34" s="91"/>
      <c r="AB34" s="91"/>
      <c r="AC34" s="91"/>
      <c r="AD34" s="91"/>
      <c r="AE34" s="91"/>
      <c r="AF34" s="91"/>
      <c r="AG34" s="91"/>
    </row>
    <row r="35" spans="1:35" s="18" customFormat="1" ht="20.25" customHeight="1" x14ac:dyDescent="0.25">
      <c r="A35" s="147">
        <v>12</v>
      </c>
      <c r="B35" s="214">
        <f>'PROGRESS PAYMT #12'!B35</f>
        <v>90867.27</v>
      </c>
      <c r="C35" s="213">
        <f>'PROGRESS PAYMT #12'!C35</f>
        <v>-90867.27</v>
      </c>
      <c r="D35" s="150">
        <f t="shared" si="0"/>
        <v>0</v>
      </c>
      <c r="E35" s="15"/>
      <c r="F35" s="270" t="s">
        <v>7</v>
      </c>
      <c r="G35" s="271"/>
      <c r="H35" s="271"/>
      <c r="I35" s="272"/>
      <c r="J35" s="24"/>
      <c r="L35" s="91"/>
      <c r="M35" s="91"/>
      <c r="N35" s="91"/>
      <c r="O35" s="91"/>
      <c r="P35" s="91"/>
      <c r="Q35" s="91"/>
      <c r="R35" s="91"/>
      <c r="S35" s="91"/>
      <c r="T35" s="91"/>
      <c r="U35" s="91"/>
      <c r="V35" s="91"/>
      <c r="W35" s="91"/>
      <c r="X35" s="91"/>
      <c r="Y35" s="91"/>
      <c r="Z35" s="91"/>
      <c r="AA35" s="91"/>
      <c r="AB35" s="91"/>
      <c r="AC35" s="91"/>
      <c r="AD35" s="91"/>
      <c r="AE35" s="91"/>
      <c r="AF35" s="91"/>
      <c r="AG35" s="91"/>
    </row>
    <row r="36" spans="1:35" s="18" customFormat="1" ht="20.25" customHeight="1" thickBot="1" x14ac:dyDescent="0.3">
      <c r="A36" s="147">
        <v>13</v>
      </c>
      <c r="B36" s="214">
        <f>'PROGRESS PAYMT #13'!B36</f>
        <v>-1817345.4665000001</v>
      </c>
      <c r="C36" s="213">
        <f>'PROGRESS PAYMT #13'!C36</f>
        <v>-3.5000000061700121E-3</v>
      </c>
      <c r="D36" s="150">
        <f t="shared" si="0"/>
        <v>-1.0012012516768449</v>
      </c>
      <c r="E36" s="15"/>
      <c r="F36" s="273"/>
      <c r="G36" s="274"/>
      <c r="H36" s="274"/>
      <c r="I36" s="275"/>
      <c r="J36" s="15"/>
      <c r="L36" s="91"/>
      <c r="M36" s="91"/>
      <c r="N36" s="91"/>
      <c r="O36" s="91"/>
      <c r="P36" s="91"/>
      <c r="Q36" s="91"/>
      <c r="R36" s="91"/>
      <c r="S36" s="91"/>
      <c r="T36" s="91"/>
      <c r="U36" s="91"/>
      <c r="V36" s="91"/>
      <c r="W36" s="91"/>
      <c r="X36" s="91"/>
      <c r="Y36" s="91"/>
      <c r="Z36" s="91"/>
      <c r="AA36" s="91"/>
      <c r="AB36" s="91"/>
      <c r="AC36" s="91"/>
      <c r="AD36" s="91"/>
      <c r="AE36" s="91"/>
      <c r="AF36" s="91"/>
      <c r="AG36" s="91"/>
    </row>
    <row r="37" spans="1:35" s="18" customFormat="1" ht="20.25" customHeight="1" thickBot="1" x14ac:dyDescent="0.3">
      <c r="A37" s="147">
        <v>14</v>
      </c>
      <c r="B37" s="214">
        <f>'PROGRESS PAYMT #14'!B37</f>
        <v>0</v>
      </c>
      <c r="C37" s="213">
        <f>'PROGRESS PAYMT #14'!C37</f>
        <v>0</v>
      </c>
      <c r="D37" s="150">
        <f t="shared" si="0"/>
        <v>0</v>
      </c>
      <c r="E37" s="15"/>
      <c r="F37" s="266" t="s">
        <v>43</v>
      </c>
      <c r="G37" s="267"/>
      <c r="H37" s="267" t="s">
        <v>60</v>
      </c>
      <c r="I37" s="276"/>
      <c r="J37" s="15"/>
      <c r="L37" s="91"/>
      <c r="M37" s="91"/>
      <c r="N37" s="91"/>
      <c r="O37" s="91"/>
      <c r="P37" s="91"/>
      <c r="Q37" s="91"/>
      <c r="R37" s="91"/>
      <c r="S37" s="91"/>
      <c r="T37" s="91"/>
      <c r="U37" s="91"/>
      <c r="V37" s="91"/>
      <c r="W37" s="91"/>
      <c r="X37" s="91"/>
      <c r="Y37" s="91"/>
      <c r="Z37" s="91"/>
      <c r="AA37" s="91"/>
      <c r="AB37" s="91"/>
      <c r="AC37" s="91"/>
      <c r="AD37" s="91"/>
      <c r="AE37" s="91"/>
      <c r="AF37" s="91"/>
      <c r="AG37" s="91"/>
    </row>
    <row r="38" spans="1:35" s="18" customFormat="1" ht="20.25" customHeight="1" x14ac:dyDescent="0.25">
      <c r="A38" s="147">
        <v>15</v>
      </c>
      <c r="B38" s="214">
        <f>'PROGRESS PAYMT #15'!B38</f>
        <v>0</v>
      </c>
      <c r="C38" s="213">
        <f>'PROGRESS PAYMT #15'!C38</f>
        <v>0</v>
      </c>
      <c r="D38" s="150">
        <f t="shared" si="0"/>
        <v>0</v>
      </c>
      <c r="E38" s="15"/>
      <c r="F38" s="302" t="str">
        <f>DATA!H13</f>
        <v>04-5150-707587</v>
      </c>
      <c r="G38" s="303"/>
      <c r="H38" s="268">
        <f>(IF(ISBLANK(DATA!H29), "", DATA!H29*0.95))</f>
        <v>0</v>
      </c>
      <c r="I38" s="269"/>
      <c r="J38" s="15"/>
      <c r="L38" s="91"/>
      <c r="M38" s="91"/>
      <c r="N38" s="91"/>
      <c r="O38" s="91"/>
      <c r="P38" s="91"/>
      <c r="Q38" s="91"/>
      <c r="R38" s="91"/>
      <c r="S38" s="91"/>
      <c r="T38" s="91"/>
      <c r="U38" s="91"/>
      <c r="V38" s="91"/>
      <c r="W38" s="91"/>
      <c r="X38" s="91"/>
      <c r="Y38" s="91"/>
      <c r="Z38" s="91"/>
      <c r="AA38" s="91"/>
      <c r="AB38" s="91"/>
      <c r="AC38" s="91"/>
      <c r="AD38" s="91"/>
      <c r="AE38" s="91"/>
      <c r="AF38" s="91"/>
      <c r="AG38" s="91"/>
    </row>
    <row r="39" spans="1:35" s="18" customFormat="1" ht="20.25" customHeight="1" x14ac:dyDescent="0.25">
      <c r="A39" s="147">
        <v>16</v>
      </c>
      <c r="B39" s="214">
        <f>$H$19</f>
        <v>0</v>
      </c>
      <c r="C39" s="213">
        <f>$E$19-SUM($C$24:C38)</f>
        <v>0</v>
      </c>
      <c r="D39" s="150">
        <f t="shared" si="0"/>
        <v>0</v>
      </c>
      <c r="E39" s="15"/>
      <c r="F39" s="262" t="str">
        <f>IF(ISBLANK(DATA!I13), "", DATA!I13)</f>
        <v/>
      </c>
      <c r="G39" s="263"/>
      <c r="H39" s="277" t="str">
        <f>(IF(ISBLANK(DATA!I29), "", DATA!I29*0.95))</f>
        <v/>
      </c>
      <c r="I39" s="278"/>
      <c r="J39" s="15"/>
      <c r="K39" s="103"/>
      <c r="L39" s="91"/>
      <c r="M39" s="91"/>
      <c r="N39" s="91"/>
      <c r="O39" s="91"/>
      <c r="P39" s="91"/>
      <c r="Q39" s="91"/>
      <c r="R39" s="91"/>
      <c r="S39" s="91"/>
      <c r="T39" s="91"/>
      <c r="U39" s="91"/>
      <c r="V39" s="91"/>
      <c r="W39" s="91"/>
      <c r="X39" s="91"/>
      <c r="Y39" s="91"/>
      <c r="Z39" s="91"/>
      <c r="AA39" s="91"/>
      <c r="AB39" s="91"/>
      <c r="AC39" s="91"/>
      <c r="AD39" s="91"/>
      <c r="AE39" s="91"/>
      <c r="AF39" s="91"/>
      <c r="AG39" s="91"/>
    </row>
    <row r="40" spans="1:35" s="18" customFormat="1" ht="20.25" customHeight="1" x14ac:dyDescent="0.25">
      <c r="A40" s="147">
        <v>17</v>
      </c>
      <c r="B40" s="214"/>
      <c r="C40" s="152"/>
      <c r="D40" s="150">
        <f t="shared" si="0"/>
        <v>0</v>
      </c>
      <c r="E40" s="15"/>
      <c r="F40" s="262" t="str">
        <f>IF(ISBLANK(DATA!J13), "", DATA!J13)</f>
        <v/>
      </c>
      <c r="G40" s="263"/>
      <c r="H40" s="277" t="str">
        <f>(IF(ISBLANK(DATA!J29), "", DATA!J29*0.95))</f>
        <v/>
      </c>
      <c r="I40" s="278"/>
      <c r="J40" s="15"/>
      <c r="K40" s="104" t="s">
        <v>62</v>
      </c>
      <c r="L40" s="91"/>
      <c r="M40" s="91"/>
      <c r="N40" s="91"/>
      <c r="O40" s="91"/>
      <c r="P40" s="91"/>
      <c r="Q40" s="91"/>
      <c r="R40" s="91"/>
      <c r="S40" s="91"/>
      <c r="T40" s="91"/>
      <c r="U40" s="91"/>
      <c r="V40" s="91"/>
      <c r="W40" s="91"/>
      <c r="X40" s="91"/>
      <c r="Y40" s="91"/>
      <c r="Z40" s="91"/>
      <c r="AA40" s="91"/>
      <c r="AB40" s="91"/>
      <c r="AC40" s="91"/>
      <c r="AD40" s="91"/>
      <c r="AE40" s="91"/>
      <c r="AF40" s="91"/>
      <c r="AG40" s="91"/>
    </row>
    <row r="41" spans="1:35" s="106" customFormat="1" ht="20.25" customHeight="1" thickBot="1" x14ac:dyDescent="0.3">
      <c r="A41" s="147">
        <v>18</v>
      </c>
      <c r="B41" s="216"/>
      <c r="C41" s="153"/>
      <c r="D41" s="150">
        <f t="shared" si="0"/>
        <v>0</v>
      </c>
      <c r="E41" s="32"/>
      <c r="F41" s="264" t="str">
        <f>IF(ISBLANK(DATA!K13), "", DATA!K13)</f>
        <v/>
      </c>
      <c r="G41" s="265"/>
      <c r="H41" s="279" t="str">
        <f>(IF(ISBLANK(DATA!K29), "", DATA!K29*0.95))</f>
        <v/>
      </c>
      <c r="I41" s="280"/>
      <c r="J41" s="33"/>
      <c r="K41" s="50" t="str">
        <f>IF(ROUND(H42,2)=ROUND(H19,2), "CHECKS", )</f>
        <v>CHECKS</v>
      </c>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row>
    <row r="42" spans="1:35" s="108" customFormat="1" ht="20.25" customHeight="1" thickBot="1" x14ac:dyDescent="0.3">
      <c r="A42" s="147">
        <v>19</v>
      </c>
      <c r="B42" s="216"/>
      <c r="C42" s="153"/>
      <c r="D42" s="150">
        <f t="shared" si="0"/>
        <v>0</v>
      </c>
      <c r="E42" s="32"/>
      <c r="F42" s="257" t="s">
        <v>61</v>
      </c>
      <c r="G42" s="258"/>
      <c r="H42" s="255">
        <f>SUM(H38:H41)</f>
        <v>0</v>
      </c>
      <c r="I42" s="256"/>
      <c r="J42" s="32"/>
      <c r="K42" s="50" t="str">
        <f>IF(ROUND(H42,2)=ROUND(B32,2), "CHECKS", "WRONG")</f>
        <v>WRONG</v>
      </c>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row>
    <row r="43" spans="1:35" ht="20.25" customHeight="1" thickBot="1" x14ac:dyDescent="0.3">
      <c r="A43" s="154">
        <v>20</v>
      </c>
      <c r="B43" s="155"/>
      <c r="C43" s="155"/>
      <c r="D43" s="156">
        <f t="shared" si="0"/>
        <v>0</v>
      </c>
      <c r="E43" s="8"/>
      <c r="F43" s="16"/>
      <c r="G43" s="27"/>
      <c r="H43" s="27"/>
      <c r="I43" s="8"/>
      <c r="J43" s="8"/>
      <c r="K43" s="50" t="str">
        <f>IF(B44+C44+I19-E19=C19,"CHECKS","WRONG")</f>
        <v>CHECKS</v>
      </c>
      <c r="L43" s="91"/>
      <c r="M43" s="91"/>
      <c r="N43" s="91"/>
      <c r="O43" s="91"/>
      <c r="P43" s="91"/>
      <c r="Q43" s="91"/>
      <c r="R43" s="91"/>
      <c r="S43" s="91"/>
      <c r="T43" s="91"/>
      <c r="U43" s="91"/>
      <c r="V43" s="91"/>
      <c r="W43" s="91"/>
      <c r="X43" s="91"/>
      <c r="Y43" s="91"/>
      <c r="Z43" s="91"/>
      <c r="AA43" s="91"/>
      <c r="AB43" s="91"/>
      <c r="AC43" s="91"/>
      <c r="AD43" s="91"/>
      <c r="AE43" s="91"/>
      <c r="AF43" s="91"/>
      <c r="AG43" s="91"/>
      <c r="AH43" s="91"/>
      <c r="AI43" s="91"/>
    </row>
    <row r="44" spans="1:35" ht="20.25" customHeight="1" thickBot="1" x14ac:dyDescent="0.3">
      <c r="A44" s="136" t="s">
        <v>14</v>
      </c>
      <c r="B44" s="137">
        <f>SUM(B24:B43)</f>
        <v>0</v>
      </c>
      <c r="C44" s="138">
        <f>SUM(C24:C43)</f>
        <v>0</v>
      </c>
      <c r="D44" s="139">
        <f>SUM(D24:D43)</f>
        <v>-2.2204460492503131E-16</v>
      </c>
      <c r="E44" s="34"/>
      <c r="F44" s="16"/>
      <c r="G44" s="27"/>
      <c r="H44" s="27"/>
      <c r="I44" s="8"/>
      <c r="J44" s="8"/>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row>
    <row r="45" spans="1:35" ht="14.25" customHeight="1" x14ac:dyDescent="0.25">
      <c r="A45" s="8"/>
      <c r="B45" s="8"/>
      <c r="C45" s="8"/>
      <c r="D45" s="8"/>
      <c r="E45" s="8"/>
      <c r="F45" s="8"/>
      <c r="G45" s="42"/>
      <c r="H45" s="43"/>
      <c r="J45" s="8"/>
      <c r="L45" s="91"/>
      <c r="M45" s="91"/>
      <c r="N45" s="91"/>
      <c r="O45" s="91"/>
      <c r="P45" s="91"/>
      <c r="Q45" s="91"/>
      <c r="R45" s="91"/>
      <c r="S45" s="91"/>
      <c r="T45" s="91"/>
      <c r="U45" s="91"/>
      <c r="V45" s="91"/>
      <c r="W45" s="91"/>
      <c r="X45" s="91"/>
      <c r="Y45" s="91"/>
      <c r="Z45" s="91"/>
      <c r="AA45" s="91"/>
      <c r="AB45" s="91"/>
      <c r="AC45" s="91"/>
      <c r="AD45" s="91"/>
      <c r="AE45" s="91"/>
      <c r="AF45" s="91"/>
      <c r="AG45" s="91"/>
      <c r="AH45" s="91"/>
      <c r="AI45" s="91"/>
    </row>
    <row r="46" spans="1:35" ht="39" customHeight="1" thickBot="1" x14ac:dyDescent="0.25">
      <c r="A46" s="35"/>
      <c r="B46" s="35"/>
      <c r="C46" s="35"/>
      <c r="D46" s="35"/>
      <c r="E46" s="15"/>
      <c r="F46" s="44"/>
      <c r="G46" s="45"/>
      <c r="H46" s="46"/>
      <c r="I46" s="47"/>
      <c r="J46" s="36"/>
      <c r="R46" s="91"/>
      <c r="S46" s="91"/>
      <c r="T46" s="91"/>
      <c r="U46" s="91"/>
      <c r="V46" s="91"/>
      <c r="W46" s="91"/>
      <c r="X46" s="91"/>
      <c r="Y46" s="91"/>
      <c r="Z46" s="91"/>
      <c r="AA46" s="91"/>
      <c r="AB46" s="91"/>
      <c r="AC46" s="91"/>
      <c r="AD46" s="91"/>
      <c r="AE46" s="91"/>
      <c r="AF46" s="91"/>
      <c r="AG46" s="91"/>
      <c r="AH46" s="91"/>
      <c r="AI46" s="91"/>
    </row>
    <row r="47" spans="1:35" ht="18" customHeight="1" x14ac:dyDescent="0.25">
      <c r="A47" s="13" t="s">
        <v>22</v>
      </c>
      <c r="B47" s="8"/>
      <c r="C47" s="8"/>
      <c r="D47" s="11" t="s">
        <v>8</v>
      </c>
      <c r="E47" s="37"/>
      <c r="F47" s="13" t="s">
        <v>21</v>
      </c>
      <c r="G47" s="15"/>
      <c r="H47" s="8"/>
      <c r="I47" s="11" t="s">
        <v>8</v>
      </c>
      <c r="J47" s="39"/>
      <c r="L47" s="91"/>
      <c r="M47" s="91"/>
      <c r="N47" s="91"/>
      <c r="O47" s="91"/>
      <c r="P47" s="91"/>
      <c r="Q47" s="91"/>
      <c r="R47" s="91"/>
      <c r="S47" s="91"/>
      <c r="T47" s="91"/>
      <c r="U47" s="91"/>
      <c r="V47" s="91"/>
      <c r="W47" s="91"/>
      <c r="X47" s="91"/>
      <c r="Y47" s="91"/>
      <c r="Z47" s="91"/>
      <c r="AA47" s="91"/>
      <c r="AB47" s="91"/>
      <c r="AC47" s="91"/>
      <c r="AD47" s="91"/>
      <c r="AE47" s="91"/>
      <c r="AF47" s="91"/>
      <c r="AG47" s="91"/>
      <c r="AH47" s="91"/>
      <c r="AI47" s="91"/>
    </row>
    <row r="48" spans="1:35" ht="9" customHeight="1" x14ac:dyDescent="0.25">
      <c r="A48" s="8"/>
      <c r="B48" s="13"/>
      <c r="C48" s="8"/>
      <c r="D48" s="13"/>
      <c r="E48" s="37"/>
      <c r="F48" s="38"/>
      <c r="J48" s="8"/>
      <c r="L48" s="91"/>
      <c r="M48" s="91"/>
      <c r="N48" s="91"/>
      <c r="O48" s="91"/>
      <c r="P48" s="91"/>
      <c r="Q48" s="91"/>
      <c r="R48" s="91"/>
      <c r="S48" s="91"/>
      <c r="T48" s="91"/>
      <c r="U48" s="91"/>
      <c r="V48" s="91"/>
      <c r="W48" s="91"/>
      <c r="X48" s="91"/>
      <c r="Y48" s="91"/>
      <c r="Z48" s="91"/>
      <c r="AA48" s="91"/>
      <c r="AB48" s="91"/>
      <c r="AC48" s="91"/>
      <c r="AD48" s="91"/>
      <c r="AE48" s="91"/>
      <c r="AF48" s="91"/>
      <c r="AG48" s="91"/>
      <c r="AH48" s="91"/>
      <c r="AI48" s="91"/>
    </row>
    <row r="49" spans="1:35" ht="14.25" customHeight="1" thickBot="1" x14ac:dyDescent="0.3">
      <c r="A49" s="40"/>
      <c r="B49" s="40"/>
      <c r="C49" s="40"/>
      <c r="D49" s="40"/>
      <c r="E49" s="37"/>
      <c r="F49" s="38"/>
      <c r="J49" s="8"/>
      <c r="L49" s="91"/>
      <c r="M49" s="91"/>
      <c r="N49" s="91"/>
      <c r="O49" s="91"/>
      <c r="P49" s="91"/>
      <c r="Q49" s="91"/>
      <c r="R49" s="91"/>
      <c r="S49" s="91"/>
      <c r="T49" s="91"/>
      <c r="U49" s="91"/>
      <c r="V49" s="91"/>
      <c r="W49" s="91"/>
      <c r="X49" s="91"/>
      <c r="Y49" s="91"/>
      <c r="Z49" s="91"/>
      <c r="AA49" s="91"/>
      <c r="AB49" s="91"/>
      <c r="AC49" s="91"/>
      <c r="AD49" s="91"/>
      <c r="AE49" s="91"/>
      <c r="AF49" s="91"/>
      <c r="AG49" s="91"/>
      <c r="AH49" s="91"/>
      <c r="AI49" s="91"/>
    </row>
    <row r="50" spans="1:35" ht="16.5" customHeight="1" x14ac:dyDescent="0.25">
      <c r="A50" s="5" t="s">
        <v>37</v>
      </c>
      <c r="B50" s="8"/>
      <c r="C50" s="13"/>
      <c r="D50" s="11" t="s">
        <v>8</v>
      </c>
      <c r="E50" s="37"/>
      <c r="F50" s="38"/>
      <c r="J50" s="8"/>
      <c r="L50" s="91"/>
      <c r="M50" s="91"/>
      <c r="N50" s="91"/>
      <c r="O50" s="91"/>
      <c r="P50" s="91"/>
      <c r="Q50" s="91"/>
      <c r="R50" s="91"/>
      <c r="S50" s="91"/>
      <c r="T50" s="91"/>
      <c r="U50" s="91"/>
      <c r="V50" s="91"/>
      <c r="W50" s="91"/>
      <c r="X50" s="91"/>
      <c r="Y50" s="91"/>
      <c r="Z50" s="91"/>
      <c r="AA50" s="91"/>
      <c r="AB50" s="91"/>
      <c r="AC50" s="91"/>
      <c r="AD50" s="91"/>
      <c r="AE50" s="91"/>
      <c r="AF50" s="91"/>
      <c r="AG50" s="91"/>
      <c r="AH50" s="91"/>
      <c r="AI50" s="91"/>
    </row>
    <row r="51" spans="1:35" ht="9.75" customHeight="1" x14ac:dyDescent="0.25">
      <c r="A51" s="5"/>
      <c r="B51" s="8"/>
      <c r="C51" s="13"/>
      <c r="D51" s="11"/>
      <c r="E51" s="8"/>
      <c r="F51" s="8"/>
      <c r="J51" s="8"/>
      <c r="L51" s="91"/>
      <c r="M51" s="91"/>
      <c r="N51" s="91"/>
      <c r="O51" s="91"/>
      <c r="P51" s="91"/>
      <c r="Q51" s="91"/>
      <c r="R51" s="91"/>
      <c r="S51" s="91"/>
      <c r="T51" s="91"/>
      <c r="U51" s="91"/>
      <c r="V51" s="91"/>
      <c r="W51" s="91"/>
      <c r="X51" s="91"/>
      <c r="Y51" s="91"/>
      <c r="Z51" s="91"/>
      <c r="AA51" s="91"/>
      <c r="AB51" s="91"/>
      <c r="AC51" s="91"/>
      <c r="AD51" s="91"/>
      <c r="AE51" s="91"/>
      <c r="AF51" s="91"/>
      <c r="AG51" s="91"/>
      <c r="AH51" s="91"/>
      <c r="AI51" s="91"/>
    </row>
    <row r="52" spans="1:35" s="18" customFormat="1" ht="8.25" customHeight="1" thickBot="1" x14ac:dyDescent="0.25">
      <c r="E52" s="41"/>
      <c r="K52" s="99"/>
      <c r="L52" s="91"/>
      <c r="M52" s="91"/>
      <c r="N52" s="91"/>
      <c r="O52" s="91"/>
      <c r="P52" s="91"/>
      <c r="Q52" s="91"/>
      <c r="R52" s="91"/>
      <c r="S52" s="91"/>
      <c r="T52" s="91"/>
      <c r="U52" s="91"/>
      <c r="V52" s="91"/>
      <c r="W52" s="91"/>
      <c r="X52" s="91"/>
      <c r="Y52" s="91"/>
      <c r="Z52" s="91"/>
      <c r="AA52" s="91"/>
      <c r="AB52" s="91"/>
      <c r="AC52" s="91"/>
      <c r="AD52" s="91"/>
      <c r="AE52" s="91"/>
      <c r="AF52" s="91"/>
      <c r="AG52" s="91"/>
      <c r="AH52" s="91"/>
      <c r="AI52" s="91"/>
    </row>
    <row r="53" spans="1:35" s="18" customFormat="1" ht="23.25" customHeight="1" x14ac:dyDescent="0.2">
      <c r="A53" s="285" t="s">
        <v>16</v>
      </c>
      <c r="B53" s="286"/>
      <c r="C53" s="286"/>
      <c r="D53" s="286"/>
      <c r="E53" s="286"/>
      <c r="F53" s="286"/>
      <c r="G53" s="286"/>
      <c r="H53" s="286"/>
      <c r="I53" s="287"/>
      <c r="K53" s="99"/>
      <c r="L53" s="91"/>
      <c r="M53" s="91"/>
      <c r="N53" s="91"/>
      <c r="O53" s="91"/>
      <c r="P53" s="91"/>
      <c r="Q53" s="91"/>
      <c r="R53" s="91"/>
      <c r="S53" s="91"/>
      <c r="T53" s="91"/>
      <c r="U53" s="91"/>
      <c r="V53" s="91"/>
      <c r="W53" s="91"/>
      <c r="X53" s="91"/>
      <c r="Y53" s="91"/>
      <c r="Z53" s="91"/>
      <c r="AA53" s="91"/>
      <c r="AB53" s="91"/>
      <c r="AC53" s="91"/>
      <c r="AD53" s="91"/>
      <c r="AE53" s="91"/>
      <c r="AF53" s="91"/>
      <c r="AG53" s="91"/>
      <c r="AH53" s="91"/>
      <c r="AI53" s="91"/>
    </row>
    <row r="54" spans="1:35" s="18" customFormat="1" ht="13.35" customHeight="1" thickBot="1" x14ac:dyDescent="0.25">
      <c r="A54" s="288"/>
      <c r="B54" s="289"/>
      <c r="C54" s="289"/>
      <c r="D54" s="289"/>
      <c r="E54" s="289"/>
      <c r="F54" s="289"/>
      <c r="G54" s="289"/>
      <c r="H54" s="289"/>
      <c r="I54" s="290"/>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row>
    <row r="55" spans="1:35" s="18" customFormat="1" ht="13.35" customHeight="1" x14ac:dyDescent="0.2">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row>
    <row r="56" spans="1:35" s="18" customFormat="1" ht="19.5" customHeight="1" x14ac:dyDescent="0.2">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row>
    <row r="57" spans="1:35" s="18" customFormat="1" ht="13.35" customHeight="1" x14ac:dyDescent="0.25">
      <c r="A57" s="8"/>
      <c r="B57" s="8"/>
      <c r="C57" s="8"/>
      <c r="D57" s="5"/>
      <c r="E57" s="5"/>
      <c r="F57" s="8"/>
      <c r="G57" s="5"/>
      <c r="H57" s="8"/>
      <c r="I57" s="13"/>
      <c r="J57" s="1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row>
    <row r="58" spans="1:35" s="18" customFormat="1" ht="18" customHeight="1" x14ac:dyDescent="0.25">
      <c r="J58" s="8"/>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row>
    <row r="59" spans="1:35" s="18" customFormat="1" ht="18" customHeight="1" x14ac:dyDescent="0.2">
      <c r="J59" s="15"/>
      <c r="K59" s="91"/>
      <c r="L59" s="91"/>
      <c r="M59" s="91"/>
      <c r="N59" s="91"/>
      <c r="O59" s="91"/>
      <c r="P59" s="91"/>
      <c r="Q59" s="91"/>
      <c r="R59" s="91"/>
      <c r="S59" s="91"/>
      <c r="T59" s="91"/>
      <c r="U59" s="91"/>
      <c r="V59" s="91"/>
      <c r="W59" s="91"/>
      <c r="X59" s="91"/>
      <c r="Y59" s="91"/>
      <c r="Z59" s="91"/>
      <c r="AA59" s="91"/>
      <c r="AB59" s="91"/>
      <c r="AC59" s="91"/>
      <c r="AD59" s="91"/>
      <c r="AE59" s="91"/>
      <c r="AF59" s="91"/>
      <c r="AG59" s="91"/>
      <c r="AH59" s="91"/>
      <c r="AI59" s="91"/>
    </row>
    <row r="60" spans="1:35" s="18" customFormat="1" ht="13.35" customHeight="1" x14ac:dyDescent="0.25">
      <c r="A60" s="8"/>
      <c r="B60" s="8"/>
      <c r="C60" s="8"/>
      <c r="D60" s="5"/>
      <c r="E60" s="5"/>
      <c r="F60" s="109"/>
      <c r="G60" s="109"/>
      <c r="H60" s="13"/>
      <c r="I60" s="13"/>
      <c r="J60" s="13"/>
      <c r="K60" s="91"/>
      <c r="L60" s="91"/>
      <c r="M60" s="91"/>
      <c r="N60" s="91"/>
      <c r="O60" s="91"/>
      <c r="P60" s="91"/>
      <c r="Q60" s="91"/>
      <c r="R60" s="91"/>
      <c r="S60" s="91"/>
      <c r="T60" s="91"/>
      <c r="U60" s="91"/>
      <c r="V60" s="91"/>
      <c r="W60" s="91"/>
      <c r="X60" s="91"/>
      <c r="Y60" s="91"/>
      <c r="Z60" s="91"/>
      <c r="AA60" s="91"/>
      <c r="AB60" s="91"/>
      <c r="AC60" s="91"/>
      <c r="AD60" s="91"/>
      <c r="AE60" s="91"/>
      <c r="AF60" s="91"/>
      <c r="AG60" s="91"/>
      <c r="AH60" s="91"/>
      <c r="AI60" s="91"/>
    </row>
    <row r="61" spans="1:35" s="18" customFormat="1" ht="13.35" customHeight="1" x14ac:dyDescent="0.25">
      <c r="J61" s="110"/>
      <c r="K61" s="91"/>
      <c r="L61" s="91"/>
      <c r="M61" s="91"/>
      <c r="N61" s="91"/>
      <c r="O61" s="91"/>
      <c r="P61" s="91"/>
      <c r="Q61" s="91"/>
      <c r="R61" s="91"/>
      <c r="S61" s="91"/>
      <c r="T61" s="91"/>
      <c r="U61" s="91"/>
      <c r="V61" s="91"/>
      <c r="W61" s="91"/>
      <c r="X61" s="91"/>
      <c r="Y61" s="91"/>
      <c r="Z61" s="91"/>
      <c r="AA61" s="91"/>
      <c r="AB61" s="91"/>
      <c r="AC61" s="91"/>
      <c r="AD61" s="91"/>
      <c r="AE61" s="91"/>
      <c r="AF61" s="91"/>
      <c r="AG61" s="91"/>
      <c r="AH61" s="91"/>
      <c r="AI61" s="91"/>
    </row>
    <row r="62" spans="1:35" s="18" customFormat="1" ht="22.5" customHeight="1" x14ac:dyDescent="0.2">
      <c r="J62" s="11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row>
    <row r="63" spans="1:35" s="18" customFormat="1" ht="13.35" customHeight="1" x14ac:dyDescent="0.25">
      <c r="A63" s="91"/>
      <c r="B63" s="91"/>
      <c r="C63" s="91"/>
      <c r="D63" s="91"/>
      <c r="E63" s="91"/>
      <c r="F63" s="112"/>
      <c r="G63" s="112"/>
      <c r="H63" s="92"/>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row>
    <row r="64" spans="1:35" s="18" customFormat="1" ht="13.35" customHeight="1" x14ac:dyDescent="0.25">
      <c r="A64" s="91"/>
      <c r="B64" s="91"/>
      <c r="C64" s="91"/>
      <c r="D64" s="91"/>
      <c r="E64" s="91"/>
      <c r="F64" s="112"/>
      <c r="G64" s="112"/>
      <c r="H64" s="92"/>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row>
    <row r="65" spans="1:35" s="18" customFormat="1" ht="13.35" customHeight="1" x14ac:dyDescent="0.25">
      <c r="A65" s="91"/>
      <c r="B65" s="91"/>
      <c r="C65" s="91"/>
      <c r="D65" s="91"/>
      <c r="E65" s="91"/>
      <c r="F65" s="112"/>
      <c r="G65" s="112"/>
      <c r="H65" s="92"/>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row>
    <row r="66" spans="1:35" s="18" customFormat="1" ht="13.35" customHeight="1" x14ac:dyDescent="0.25">
      <c r="A66" s="91"/>
      <c r="B66" s="91"/>
      <c r="C66" s="91"/>
      <c r="D66" s="91"/>
      <c r="E66" s="91"/>
      <c r="F66" s="112"/>
      <c r="G66" s="112"/>
      <c r="H66" s="92"/>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row>
    <row r="67" spans="1:35" s="18" customFormat="1" ht="13.35" customHeight="1" x14ac:dyDescent="0.25">
      <c r="A67" s="91"/>
      <c r="B67" s="91"/>
      <c r="C67" s="91"/>
      <c r="D67" s="91"/>
      <c r="E67" s="91"/>
      <c r="F67" s="112"/>
      <c r="G67" s="112"/>
      <c r="H67" s="92"/>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row>
    <row r="68" spans="1:35" s="18" customFormat="1" ht="13.35" customHeight="1" x14ac:dyDescent="0.25">
      <c r="A68" s="91"/>
      <c r="B68" s="91"/>
      <c r="C68" s="91"/>
      <c r="D68" s="91"/>
      <c r="E68" s="91"/>
      <c r="F68" s="112"/>
      <c r="G68" s="112"/>
      <c r="H68" s="92"/>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row>
    <row r="69" spans="1:35" s="18" customFormat="1" ht="13.35" customHeight="1" x14ac:dyDescent="0.25">
      <c r="A69" s="91"/>
      <c r="B69" s="91"/>
      <c r="C69" s="91"/>
      <c r="D69" s="91"/>
      <c r="E69" s="91"/>
      <c r="F69" s="112"/>
      <c r="G69" s="112"/>
      <c r="H69" s="92"/>
      <c r="I69" s="91"/>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91"/>
    </row>
    <row r="70" spans="1:35" s="18" customFormat="1" ht="13.35" customHeight="1" x14ac:dyDescent="0.25">
      <c r="A70" s="91"/>
      <c r="B70" s="91"/>
      <c r="C70" s="91"/>
      <c r="D70" s="91"/>
      <c r="E70" s="91"/>
      <c r="F70" s="112"/>
      <c r="G70" s="112"/>
      <c r="H70" s="92"/>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row>
    <row r="71" spans="1:35" s="18" customFormat="1" ht="13.35" customHeight="1" x14ac:dyDescent="0.25">
      <c r="A71" s="91"/>
      <c r="B71" s="91"/>
      <c r="C71" s="91"/>
      <c r="D71" s="91"/>
      <c r="E71" s="91"/>
      <c r="F71" s="112"/>
      <c r="G71" s="112"/>
      <c r="H71" s="92"/>
      <c r="I71" s="91"/>
      <c r="J71" s="91"/>
      <c r="K71" s="91"/>
      <c r="L71" s="91"/>
      <c r="M71" s="91"/>
      <c r="N71" s="91"/>
      <c r="O71" s="91"/>
      <c r="P71" s="91"/>
      <c r="Q71" s="91"/>
      <c r="R71" s="91"/>
      <c r="S71" s="91"/>
      <c r="T71" s="91"/>
      <c r="U71" s="91"/>
      <c r="V71" s="91"/>
      <c r="W71" s="91"/>
      <c r="X71" s="91"/>
      <c r="Y71" s="91"/>
      <c r="Z71" s="91"/>
      <c r="AA71" s="91"/>
      <c r="AB71" s="91"/>
      <c r="AC71" s="91"/>
      <c r="AD71" s="91"/>
      <c r="AE71" s="91"/>
      <c r="AF71" s="91"/>
      <c r="AG71" s="91"/>
      <c r="AH71" s="91"/>
      <c r="AI71" s="91"/>
    </row>
    <row r="72" spans="1:35" s="18" customFormat="1" ht="13.35" customHeight="1" x14ac:dyDescent="0.25">
      <c r="A72" s="91"/>
      <c r="B72" s="91"/>
      <c r="C72" s="91"/>
      <c r="D72" s="91"/>
      <c r="E72" s="91"/>
      <c r="F72" s="112"/>
      <c r="G72" s="112"/>
      <c r="H72" s="92"/>
      <c r="I72" s="91"/>
      <c r="J72" s="91"/>
      <c r="K72" s="91"/>
      <c r="L72" s="91"/>
      <c r="M72" s="91"/>
      <c r="N72" s="91"/>
      <c r="O72" s="91"/>
      <c r="P72" s="91"/>
      <c r="Q72" s="91"/>
      <c r="R72" s="91"/>
      <c r="S72" s="91"/>
      <c r="T72" s="91"/>
      <c r="U72" s="91"/>
      <c r="V72" s="91"/>
      <c r="W72" s="91"/>
      <c r="X72" s="91"/>
      <c r="Y72" s="91"/>
      <c r="Z72" s="91"/>
      <c r="AA72" s="91"/>
      <c r="AB72" s="91"/>
      <c r="AC72" s="91"/>
      <c r="AD72" s="91"/>
      <c r="AE72" s="91"/>
      <c r="AF72" s="91"/>
      <c r="AG72" s="91"/>
      <c r="AH72" s="91"/>
      <c r="AI72" s="91"/>
    </row>
    <row r="73" spans="1:35" s="18" customFormat="1" ht="13.35" customHeight="1" x14ac:dyDescent="0.25">
      <c r="A73" s="91"/>
      <c r="B73" s="91"/>
      <c r="C73" s="91"/>
      <c r="D73" s="91"/>
      <c r="E73" s="91"/>
      <c r="F73" s="112"/>
      <c r="G73" s="112"/>
      <c r="H73" s="92"/>
      <c r="I73" s="91"/>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row>
    <row r="74" spans="1:35" s="18" customFormat="1" ht="13.35" customHeight="1" x14ac:dyDescent="0.25">
      <c r="A74" s="91"/>
      <c r="B74" s="91"/>
      <c r="C74" s="91"/>
      <c r="D74" s="91"/>
      <c r="E74" s="91"/>
      <c r="F74" s="112"/>
      <c r="G74" s="112"/>
      <c r="H74" s="92"/>
      <c r="I74" s="91"/>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91"/>
    </row>
    <row r="75" spans="1:35" s="18" customFormat="1" ht="13.35" customHeight="1" x14ac:dyDescent="0.25">
      <c r="A75" s="91"/>
      <c r="B75" s="91"/>
      <c r="C75" s="91"/>
      <c r="D75" s="91"/>
      <c r="E75" s="91"/>
      <c r="F75" s="112"/>
      <c r="G75" s="112"/>
      <c r="H75" s="92"/>
      <c r="I75" s="91"/>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91"/>
    </row>
    <row r="76" spans="1:35" s="18" customFormat="1" ht="13.35" customHeight="1" x14ac:dyDescent="0.25">
      <c r="A76" s="91"/>
      <c r="B76" s="91"/>
      <c r="C76" s="91"/>
      <c r="D76" s="91"/>
      <c r="E76" s="91"/>
      <c r="F76" s="112"/>
      <c r="G76" s="112"/>
      <c r="H76" s="92"/>
      <c r="I76" s="91"/>
      <c r="J76" s="91"/>
      <c r="K76" s="91"/>
      <c r="L76" s="91"/>
      <c r="M76" s="91"/>
      <c r="N76" s="91"/>
      <c r="O76" s="91"/>
      <c r="P76" s="91"/>
      <c r="Q76" s="91"/>
      <c r="R76" s="91"/>
      <c r="S76" s="91"/>
      <c r="T76" s="91"/>
      <c r="U76" s="91"/>
      <c r="V76" s="91"/>
      <c r="W76" s="91"/>
      <c r="X76" s="91"/>
      <c r="Y76" s="91"/>
      <c r="Z76" s="91"/>
      <c r="AA76" s="91"/>
      <c r="AB76" s="91"/>
      <c r="AC76" s="91"/>
      <c r="AD76" s="91"/>
      <c r="AE76" s="91"/>
      <c r="AF76" s="91"/>
      <c r="AG76" s="91"/>
      <c r="AH76" s="91"/>
      <c r="AI76" s="91"/>
    </row>
    <row r="77" spans="1:35" s="18" customFormat="1" ht="13.35" customHeight="1" x14ac:dyDescent="0.25">
      <c r="A77" s="91"/>
      <c r="B77" s="91"/>
      <c r="C77" s="91"/>
      <c r="D77" s="91"/>
      <c r="E77" s="91"/>
      <c r="F77" s="112"/>
      <c r="G77" s="112"/>
      <c r="H77" s="92"/>
      <c r="I77" s="91"/>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91"/>
    </row>
    <row r="78" spans="1:35" s="18" customFormat="1" ht="13.35" customHeight="1" x14ac:dyDescent="0.25">
      <c r="A78" s="91"/>
      <c r="B78" s="91"/>
      <c r="C78" s="91"/>
      <c r="D78" s="91"/>
      <c r="E78" s="91"/>
      <c r="F78" s="112"/>
      <c r="G78" s="112"/>
      <c r="H78" s="92"/>
      <c r="I78" s="91"/>
      <c r="J78" s="91"/>
      <c r="K78" s="91"/>
      <c r="L78" s="91"/>
      <c r="M78" s="91"/>
      <c r="N78" s="91"/>
      <c r="O78" s="91"/>
      <c r="P78" s="91"/>
      <c r="Q78" s="91"/>
      <c r="R78" s="91"/>
      <c r="S78" s="91"/>
      <c r="T78" s="91"/>
      <c r="U78" s="91"/>
      <c r="V78" s="91"/>
      <c r="W78" s="91"/>
      <c r="X78" s="91"/>
      <c r="Y78" s="91"/>
      <c r="Z78" s="91"/>
      <c r="AA78" s="91"/>
      <c r="AB78" s="91"/>
      <c r="AC78" s="91"/>
      <c r="AD78" s="91"/>
      <c r="AE78" s="91"/>
      <c r="AF78" s="91"/>
      <c r="AG78" s="91"/>
      <c r="AH78" s="91"/>
      <c r="AI78" s="91"/>
    </row>
    <row r="79" spans="1:35" s="18" customFormat="1" ht="13.35" customHeight="1" x14ac:dyDescent="0.25">
      <c r="A79" s="91"/>
      <c r="B79" s="91"/>
      <c r="C79" s="91"/>
      <c r="D79" s="91"/>
      <c r="E79" s="91"/>
      <c r="F79" s="112"/>
      <c r="G79" s="112"/>
      <c r="H79" s="92"/>
      <c r="I79" s="91"/>
      <c r="J79" s="91"/>
      <c r="K79" s="91"/>
      <c r="L79" s="91"/>
      <c r="M79" s="91"/>
      <c r="N79" s="91"/>
      <c r="O79" s="91"/>
      <c r="P79" s="91"/>
      <c r="Q79" s="91"/>
      <c r="R79" s="91"/>
      <c r="S79" s="91"/>
      <c r="T79" s="91"/>
      <c r="U79" s="91"/>
      <c r="V79" s="91"/>
      <c r="W79" s="91"/>
      <c r="X79" s="91"/>
      <c r="Y79" s="91"/>
      <c r="Z79" s="91"/>
      <c r="AA79" s="91"/>
      <c r="AB79" s="91"/>
      <c r="AC79" s="91"/>
      <c r="AD79" s="91"/>
      <c r="AE79" s="91"/>
      <c r="AF79" s="91"/>
      <c r="AG79" s="91"/>
      <c r="AH79" s="91"/>
      <c r="AI79" s="91"/>
    </row>
    <row r="80" spans="1:35" s="18" customFormat="1" ht="13.35" customHeight="1" x14ac:dyDescent="0.25">
      <c r="A80" s="91"/>
      <c r="B80" s="91"/>
      <c r="C80" s="91"/>
      <c r="D80" s="91"/>
      <c r="E80" s="91"/>
      <c r="F80" s="112"/>
      <c r="G80" s="112"/>
      <c r="H80" s="92"/>
      <c r="I80" s="91"/>
      <c r="J80" s="91"/>
      <c r="K80" s="91"/>
      <c r="L80" s="91"/>
      <c r="M80" s="91"/>
      <c r="N80" s="91"/>
      <c r="O80" s="91"/>
      <c r="P80" s="91"/>
      <c r="Q80" s="91"/>
      <c r="R80" s="91"/>
      <c r="S80" s="91"/>
      <c r="T80" s="91"/>
      <c r="U80" s="91"/>
      <c r="V80" s="91"/>
      <c r="W80" s="91"/>
      <c r="X80" s="91"/>
      <c r="Y80" s="91"/>
      <c r="Z80" s="91"/>
      <c r="AA80" s="91"/>
      <c r="AB80" s="91"/>
      <c r="AC80" s="91"/>
      <c r="AD80" s="91"/>
      <c r="AE80" s="91"/>
      <c r="AF80" s="91"/>
      <c r="AG80" s="91"/>
      <c r="AH80" s="91"/>
      <c r="AI80" s="91"/>
    </row>
    <row r="81" spans="1:35" s="18" customFormat="1" ht="13.35" customHeight="1" x14ac:dyDescent="0.25">
      <c r="A81" s="91"/>
      <c r="B81" s="91"/>
      <c r="C81" s="91"/>
      <c r="D81" s="91"/>
      <c r="E81" s="91"/>
      <c r="F81" s="112"/>
      <c r="G81" s="112"/>
      <c r="H81" s="92"/>
      <c r="I81" s="91"/>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c r="AI81" s="91"/>
    </row>
    <row r="82" spans="1:35" s="18" customFormat="1" ht="13.35" customHeight="1" x14ac:dyDescent="0.25">
      <c r="A82" s="91"/>
      <c r="B82" s="91"/>
      <c r="C82" s="91"/>
      <c r="D82" s="91"/>
      <c r="E82" s="91"/>
      <c r="F82" s="112"/>
      <c r="G82" s="112"/>
      <c r="H82" s="92"/>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row>
    <row r="83" spans="1:35" s="18" customFormat="1" ht="13.35" customHeight="1" x14ac:dyDescent="0.25">
      <c r="A83" s="91"/>
      <c r="B83" s="91"/>
      <c r="C83" s="91"/>
      <c r="D83" s="91"/>
      <c r="E83" s="91"/>
      <c r="F83" s="112"/>
      <c r="G83" s="112"/>
      <c r="H83" s="92"/>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row>
    <row r="84" spans="1:35" s="18" customFormat="1" ht="13.35" customHeight="1" x14ac:dyDescent="0.25">
      <c r="A84" s="91"/>
      <c r="B84" s="91"/>
      <c r="C84" s="91"/>
      <c r="D84" s="91"/>
      <c r="E84" s="91"/>
      <c r="F84" s="112"/>
      <c r="G84" s="112"/>
      <c r="H84" s="92"/>
      <c r="I84" s="91"/>
      <c r="J84" s="91"/>
      <c r="K84" s="91"/>
      <c r="L84" s="91"/>
      <c r="M84" s="91"/>
      <c r="N84" s="91"/>
      <c r="O84" s="91"/>
      <c r="P84" s="91"/>
      <c r="Q84" s="91"/>
      <c r="R84" s="91"/>
      <c r="S84" s="91"/>
      <c r="T84" s="91"/>
      <c r="U84" s="91"/>
      <c r="V84" s="91"/>
      <c r="W84" s="91"/>
      <c r="X84" s="91"/>
      <c r="Y84" s="91"/>
      <c r="Z84" s="91"/>
      <c r="AA84" s="91"/>
      <c r="AB84" s="91"/>
      <c r="AC84" s="91"/>
      <c r="AD84" s="91"/>
      <c r="AE84" s="91"/>
      <c r="AF84" s="91"/>
      <c r="AG84" s="91"/>
      <c r="AH84" s="91"/>
      <c r="AI84" s="91"/>
    </row>
    <row r="85" spans="1:35" s="18" customFormat="1" ht="13.35" customHeight="1" x14ac:dyDescent="0.25">
      <c r="A85" s="91"/>
      <c r="B85" s="91"/>
      <c r="C85" s="91"/>
      <c r="D85" s="91"/>
      <c r="E85" s="91"/>
      <c r="F85" s="112"/>
      <c r="G85" s="112"/>
      <c r="H85" s="92"/>
      <c r="I85" s="91"/>
      <c r="J85" s="91"/>
      <c r="K85" s="91"/>
      <c r="L85" s="91"/>
      <c r="M85" s="91"/>
      <c r="N85" s="91"/>
      <c r="O85" s="91"/>
      <c r="P85" s="91"/>
      <c r="Q85" s="91"/>
      <c r="R85" s="91"/>
      <c r="S85" s="91"/>
      <c r="T85" s="91"/>
      <c r="U85" s="91"/>
      <c r="V85" s="91"/>
      <c r="W85" s="91"/>
      <c r="X85" s="91"/>
      <c r="Y85" s="91"/>
      <c r="Z85" s="91"/>
      <c r="AA85" s="91"/>
      <c r="AB85" s="91"/>
      <c r="AC85" s="91"/>
      <c r="AD85" s="91"/>
      <c r="AE85" s="91"/>
      <c r="AF85" s="91"/>
      <c r="AG85" s="91"/>
      <c r="AH85" s="91"/>
      <c r="AI85" s="91"/>
    </row>
    <row r="86" spans="1:35" s="18" customFormat="1" ht="13.35" customHeight="1" x14ac:dyDescent="0.25">
      <c r="A86" s="91"/>
      <c r="B86" s="91"/>
      <c r="C86" s="91"/>
      <c r="D86" s="91"/>
      <c r="E86" s="91"/>
      <c r="F86" s="112"/>
      <c r="G86" s="112"/>
      <c r="H86" s="92"/>
      <c r="I86" s="91"/>
      <c r="J86" s="91"/>
      <c r="K86" s="91"/>
      <c r="L86" s="91"/>
      <c r="M86" s="91"/>
      <c r="N86" s="91"/>
      <c r="O86" s="91"/>
      <c r="P86" s="91"/>
      <c r="Q86" s="91"/>
      <c r="R86" s="91"/>
      <c r="S86" s="91"/>
      <c r="T86" s="91"/>
      <c r="U86" s="91"/>
      <c r="V86" s="91"/>
      <c r="W86" s="91"/>
      <c r="X86" s="91"/>
      <c r="Y86" s="91"/>
      <c r="Z86" s="91"/>
      <c r="AA86" s="91"/>
      <c r="AB86" s="91"/>
      <c r="AC86" s="91"/>
      <c r="AD86" s="91"/>
      <c r="AE86" s="91"/>
      <c r="AF86" s="91"/>
      <c r="AG86" s="91"/>
      <c r="AH86" s="91"/>
      <c r="AI86" s="91"/>
    </row>
    <row r="87" spans="1:35" s="18" customFormat="1" ht="13.35" customHeight="1" x14ac:dyDescent="0.25">
      <c r="A87" s="91"/>
      <c r="B87" s="91"/>
      <c r="C87" s="91"/>
      <c r="D87" s="91"/>
      <c r="E87" s="91"/>
      <c r="F87" s="112"/>
      <c r="G87" s="112"/>
      <c r="H87" s="92"/>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row>
    <row r="88" spans="1:35" s="18" customFormat="1" ht="13.35" customHeight="1" x14ac:dyDescent="0.25">
      <c r="A88" s="91"/>
      <c r="B88" s="91"/>
      <c r="C88" s="91"/>
      <c r="D88" s="91"/>
      <c r="E88" s="91"/>
      <c r="F88" s="112"/>
      <c r="G88" s="112"/>
      <c r="H88" s="92"/>
      <c r="I88" s="91"/>
      <c r="J88" s="91"/>
      <c r="K88" s="91"/>
      <c r="L88" s="91"/>
      <c r="M88" s="91"/>
      <c r="N88" s="91"/>
      <c r="O88" s="91"/>
      <c r="P88" s="91"/>
      <c r="Q88" s="91"/>
      <c r="R88" s="91"/>
      <c r="S88" s="91"/>
      <c r="T88" s="91"/>
      <c r="U88" s="91"/>
      <c r="V88" s="91"/>
      <c r="W88" s="91"/>
      <c r="X88" s="91"/>
      <c r="Y88" s="91"/>
      <c r="Z88" s="91"/>
      <c r="AA88" s="91"/>
      <c r="AB88" s="91"/>
      <c r="AC88" s="91"/>
      <c r="AD88" s="91"/>
      <c r="AE88" s="91"/>
      <c r="AF88" s="91"/>
      <c r="AG88" s="91"/>
      <c r="AH88" s="91"/>
      <c r="AI88" s="91"/>
    </row>
    <row r="89" spans="1:35" s="18" customFormat="1" ht="13.35" customHeight="1" x14ac:dyDescent="0.25">
      <c r="A89" s="91"/>
      <c r="B89" s="91"/>
      <c r="C89" s="91"/>
      <c r="D89" s="91"/>
      <c r="E89" s="91"/>
      <c r="F89" s="112"/>
      <c r="G89" s="112"/>
      <c r="H89" s="92"/>
      <c r="I89" s="91"/>
      <c r="J89" s="91"/>
      <c r="K89" s="91"/>
      <c r="L89" s="91"/>
      <c r="M89" s="91"/>
      <c r="N89" s="91"/>
      <c r="O89" s="91"/>
      <c r="P89" s="91"/>
      <c r="Q89" s="91"/>
      <c r="R89" s="91"/>
      <c r="S89" s="91"/>
      <c r="T89" s="91"/>
      <c r="U89" s="91"/>
      <c r="V89" s="91"/>
      <c r="W89" s="91"/>
      <c r="X89" s="91"/>
      <c r="Y89" s="91"/>
      <c r="Z89" s="91"/>
      <c r="AA89" s="91"/>
      <c r="AB89" s="91"/>
      <c r="AC89" s="91"/>
      <c r="AD89" s="91"/>
      <c r="AE89" s="91"/>
      <c r="AF89" s="91"/>
      <c r="AG89" s="91"/>
      <c r="AH89" s="91"/>
      <c r="AI89" s="91"/>
    </row>
    <row r="90" spans="1:35" s="18" customFormat="1" ht="13.35" customHeight="1" x14ac:dyDescent="0.25">
      <c r="A90" s="91"/>
      <c r="B90" s="91"/>
      <c r="C90" s="91"/>
      <c r="D90" s="91"/>
      <c r="E90" s="91"/>
      <c r="F90" s="112"/>
      <c r="G90" s="112"/>
      <c r="H90" s="92"/>
      <c r="I90" s="91"/>
      <c r="J90" s="91"/>
      <c r="K90" s="91"/>
      <c r="L90" s="91"/>
      <c r="M90" s="91"/>
      <c r="N90" s="91"/>
      <c r="O90" s="91"/>
      <c r="P90" s="91"/>
      <c r="Q90" s="91"/>
      <c r="R90" s="91"/>
      <c r="S90" s="91"/>
      <c r="T90" s="91"/>
      <c r="U90" s="91"/>
      <c r="V90" s="91"/>
      <c r="W90" s="91"/>
      <c r="X90" s="91"/>
      <c r="Y90" s="91"/>
      <c r="Z90" s="91"/>
      <c r="AA90" s="91"/>
      <c r="AB90" s="91"/>
      <c r="AC90" s="91"/>
      <c r="AD90" s="91"/>
      <c r="AE90" s="91"/>
      <c r="AF90" s="91"/>
      <c r="AG90" s="91"/>
      <c r="AH90" s="91"/>
      <c r="AI90" s="91"/>
    </row>
    <row r="91" spans="1:35" s="18" customFormat="1" ht="13.35" customHeight="1" x14ac:dyDescent="0.25">
      <c r="A91" s="91"/>
      <c r="B91" s="91"/>
      <c r="C91" s="91"/>
      <c r="D91" s="91"/>
      <c r="E91" s="91"/>
      <c r="F91" s="112"/>
      <c r="G91" s="112"/>
      <c r="H91" s="92"/>
      <c r="I91" s="91"/>
      <c r="J91" s="91"/>
      <c r="K91" s="91"/>
      <c r="L91" s="91"/>
      <c r="M91" s="91"/>
      <c r="N91" s="91"/>
      <c r="O91" s="91"/>
      <c r="P91" s="91"/>
      <c r="Q91" s="91"/>
      <c r="R91" s="91"/>
      <c r="S91" s="91"/>
      <c r="T91" s="91"/>
      <c r="U91" s="91"/>
      <c r="V91" s="91"/>
      <c r="W91" s="91"/>
      <c r="X91" s="91"/>
      <c r="Y91" s="91"/>
      <c r="Z91" s="91"/>
      <c r="AA91" s="91"/>
      <c r="AB91" s="91"/>
      <c r="AC91" s="91"/>
      <c r="AD91" s="91"/>
      <c r="AE91" s="91"/>
      <c r="AF91" s="91"/>
      <c r="AG91" s="91"/>
      <c r="AH91" s="91"/>
      <c r="AI91" s="91"/>
    </row>
    <row r="92" spans="1:35" s="18" customFormat="1" ht="13.35" customHeight="1" x14ac:dyDescent="0.25">
      <c r="A92" s="91"/>
      <c r="B92" s="91"/>
      <c r="C92" s="91"/>
      <c r="D92" s="91"/>
      <c r="E92" s="91"/>
      <c r="F92" s="112"/>
      <c r="G92" s="112"/>
      <c r="H92" s="92"/>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row>
    <row r="93" spans="1:35" s="18" customFormat="1" ht="13.35" customHeight="1" x14ac:dyDescent="0.25">
      <c r="A93" s="91"/>
      <c r="B93" s="91"/>
      <c r="C93" s="91"/>
      <c r="D93" s="91"/>
      <c r="E93" s="91"/>
      <c r="F93" s="112"/>
      <c r="G93" s="112"/>
      <c r="H93" s="92"/>
      <c r="I93" s="91"/>
      <c r="J93" s="91"/>
      <c r="K93" s="91"/>
      <c r="L93" s="91"/>
      <c r="M93" s="91"/>
      <c r="N93" s="91"/>
      <c r="O93" s="91"/>
      <c r="P93" s="91"/>
      <c r="Q93" s="91"/>
      <c r="R93" s="91"/>
      <c r="S93" s="91"/>
      <c r="T93" s="91"/>
      <c r="U93" s="91"/>
      <c r="V93" s="91"/>
      <c r="W93" s="91"/>
      <c r="X93" s="91"/>
      <c r="Y93" s="91"/>
      <c r="Z93" s="91"/>
      <c r="AA93" s="91"/>
      <c r="AB93" s="91"/>
      <c r="AC93" s="91"/>
      <c r="AD93" s="91"/>
      <c r="AE93" s="91"/>
      <c r="AF93" s="91"/>
      <c r="AG93" s="91"/>
      <c r="AH93" s="91"/>
      <c r="AI93" s="91"/>
    </row>
    <row r="94" spans="1:35" s="18" customFormat="1" ht="13.35" customHeight="1" x14ac:dyDescent="0.25">
      <c r="A94" s="91"/>
      <c r="B94" s="91"/>
      <c r="C94" s="91"/>
      <c r="D94" s="91"/>
      <c r="E94" s="91"/>
      <c r="F94" s="112"/>
      <c r="G94" s="112"/>
      <c r="H94" s="92"/>
      <c r="I94" s="91"/>
      <c r="J94" s="91"/>
      <c r="K94" s="91"/>
      <c r="L94" s="91"/>
      <c r="M94" s="91"/>
      <c r="N94" s="91"/>
      <c r="O94" s="91"/>
      <c r="P94" s="91"/>
      <c r="Q94" s="91"/>
      <c r="R94" s="91"/>
      <c r="S94" s="91"/>
      <c r="T94" s="91"/>
      <c r="U94" s="91"/>
      <c r="V94" s="91"/>
      <c r="W94" s="91"/>
      <c r="X94" s="91"/>
      <c r="Y94" s="91"/>
      <c r="Z94" s="91"/>
      <c r="AA94" s="91"/>
      <c r="AB94" s="91"/>
      <c r="AC94" s="91"/>
      <c r="AD94" s="91"/>
      <c r="AE94" s="91"/>
      <c r="AF94" s="91"/>
      <c r="AG94" s="91"/>
      <c r="AH94" s="91"/>
      <c r="AI94" s="91"/>
    </row>
    <row r="95" spans="1:35" s="18" customFormat="1" ht="13.35" customHeight="1" x14ac:dyDescent="0.25">
      <c r="A95" s="91"/>
      <c r="B95" s="91"/>
      <c r="C95" s="91"/>
      <c r="D95" s="91"/>
      <c r="E95" s="91"/>
      <c r="F95" s="112"/>
      <c r="G95" s="112"/>
      <c r="H95" s="92"/>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row>
    <row r="96" spans="1:35" s="18" customFormat="1" ht="13.35" customHeight="1" x14ac:dyDescent="0.25">
      <c r="A96" s="91"/>
      <c r="B96" s="91"/>
      <c r="C96" s="91"/>
      <c r="D96" s="91"/>
      <c r="E96" s="91"/>
      <c r="F96" s="112"/>
      <c r="G96" s="112"/>
      <c r="H96" s="92"/>
      <c r="I96" s="91"/>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91"/>
    </row>
    <row r="97" spans="1:35" s="18" customFormat="1" ht="13.35" customHeight="1" x14ac:dyDescent="0.25">
      <c r="A97" s="91"/>
      <c r="B97" s="91"/>
      <c r="C97" s="91"/>
      <c r="D97" s="91"/>
      <c r="E97" s="91"/>
      <c r="F97" s="112"/>
      <c r="G97" s="112"/>
      <c r="H97" s="92"/>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row>
    <row r="98" spans="1:35" s="18" customFormat="1" ht="13.35" customHeight="1" x14ac:dyDescent="0.25">
      <c r="A98" s="91"/>
      <c r="B98" s="91"/>
      <c r="C98" s="91"/>
      <c r="D98" s="91"/>
      <c r="E98" s="91"/>
      <c r="F98" s="112"/>
      <c r="G98" s="112"/>
      <c r="H98" s="92"/>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91"/>
      <c r="AI98" s="91"/>
    </row>
    <row r="99" spans="1:35" s="18" customFormat="1" ht="13.35" customHeight="1" x14ac:dyDescent="0.25">
      <c r="A99" s="91"/>
      <c r="B99" s="91"/>
      <c r="C99" s="91"/>
      <c r="D99" s="91"/>
      <c r="E99" s="91"/>
      <c r="F99" s="112"/>
      <c r="G99" s="112"/>
      <c r="H99" s="92"/>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row>
    <row r="100" spans="1:35" s="18" customFormat="1" ht="13.35" customHeight="1" x14ac:dyDescent="0.25">
      <c r="A100" s="91"/>
      <c r="B100" s="91"/>
      <c r="C100" s="91"/>
      <c r="D100" s="91"/>
      <c r="E100" s="91"/>
      <c r="F100" s="112"/>
      <c r="G100" s="112"/>
      <c r="H100" s="92"/>
      <c r="I100" s="91"/>
      <c r="J100" s="91"/>
      <c r="K100" s="91"/>
      <c r="L100" s="91"/>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row>
    <row r="101" spans="1:35" s="18" customFormat="1" ht="13.35" customHeight="1" x14ac:dyDescent="0.25">
      <c r="A101" s="91"/>
      <c r="B101" s="91"/>
      <c r="C101" s="91"/>
      <c r="D101" s="91"/>
      <c r="E101" s="91"/>
      <c r="F101" s="112"/>
      <c r="G101" s="112"/>
      <c r="H101" s="92"/>
      <c r="I101" s="91"/>
      <c r="J101" s="91"/>
      <c r="K101" s="91"/>
      <c r="L101" s="91"/>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row>
    <row r="102" spans="1:35" s="18" customFormat="1" ht="13.35" customHeight="1" x14ac:dyDescent="0.25">
      <c r="A102" s="91"/>
      <c r="B102" s="91"/>
      <c r="C102" s="91"/>
      <c r="D102" s="91"/>
      <c r="E102" s="91"/>
      <c r="F102" s="112"/>
      <c r="G102" s="112"/>
      <c r="H102" s="92"/>
      <c r="I102" s="91"/>
      <c r="J102" s="91"/>
      <c r="K102" s="91"/>
      <c r="L102" s="91"/>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row>
    <row r="103" spans="1:35" s="18" customFormat="1" ht="13.35" customHeight="1" x14ac:dyDescent="0.25">
      <c r="A103" s="91"/>
      <c r="B103" s="91"/>
      <c r="C103" s="91"/>
      <c r="D103" s="91"/>
      <c r="E103" s="91"/>
      <c r="F103" s="112"/>
      <c r="G103" s="112"/>
      <c r="H103" s="92"/>
      <c r="I103" s="91"/>
      <c r="J103" s="91"/>
      <c r="K103" s="91"/>
      <c r="L103" s="91"/>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row>
    <row r="104" spans="1:35" s="18" customFormat="1" ht="13.35" customHeight="1" x14ac:dyDescent="0.25">
      <c r="A104" s="91"/>
      <c r="B104" s="91"/>
      <c r="C104" s="91"/>
      <c r="D104" s="91"/>
      <c r="E104" s="91"/>
      <c r="F104" s="112"/>
      <c r="G104" s="112"/>
      <c r="H104" s="92"/>
      <c r="I104" s="91"/>
      <c r="J104" s="91"/>
      <c r="K104" s="91"/>
      <c r="L104" s="91"/>
      <c r="M104" s="91"/>
      <c r="N104" s="91"/>
      <c r="O104" s="91"/>
      <c r="P104" s="91"/>
      <c r="Q104" s="91"/>
      <c r="R104" s="91"/>
      <c r="S104" s="91"/>
      <c r="T104" s="91"/>
      <c r="U104" s="91"/>
      <c r="V104" s="91"/>
      <c r="W104" s="91"/>
      <c r="X104" s="91"/>
      <c r="Y104" s="91"/>
      <c r="Z104" s="91"/>
      <c r="AA104" s="91"/>
      <c r="AB104" s="91"/>
      <c r="AC104" s="91"/>
      <c r="AD104" s="91"/>
      <c r="AE104" s="91"/>
      <c r="AF104" s="91"/>
      <c r="AG104" s="91"/>
      <c r="AH104" s="91"/>
      <c r="AI104" s="91"/>
    </row>
    <row r="105" spans="1:35" s="18" customFormat="1" ht="13.35" customHeight="1" x14ac:dyDescent="0.25">
      <c r="A105" s="91"/>
      <c r="B105" s="91"/>
      <c r="C105" s="91"/>
      <c r="D105" s="91"/>
      <c r="E105" s="91"/>
      <c r="F105" s="112"/>
      <c r="G105" s="112"/>
      <c r="H105" s="92"/>
      <c r="I105" s="91"/>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91"/>
    </row>
    <row r="106" spans="1:35" s="18" customFormat="1" ht="13.35" customHeight="1" x14ac:dyDescent="0.25">
      <c r="A106" s="91"/>
      <c r="B106" s="91"/>
      <c r="C106" s="91"/>
      <c r="D106" s="91"/>
      <c r="E106" s="91"/>
      <c r="F106" s="112"/>
      <c r="G106" s="9"/>
      <c r="H106" s="9"/>
      <c r="I106" s="91"/>
      <c r="J106" s="91"/>
      <c r="K106" s="91"/>
      <c r="L106" s="91"/>
      <c r="M106" s="91"/>
      <c r="N106" s="91"/>
      <c r="O106" s="91"/>
      <c r="P106" s="91"/>
      <c r="Q106" s="91"/>
      <c r="R106" s="91"/>
      <c r="S106" s="91"/>
      <c r="T106" s="91"/>
      <c r="U106" s="91"/>
      <c r="V106" s="91"/>
      <c r="W106" s="91"/>
      <c r="X106" s="91"/>
      <c r="Y106" s="91"/>
      <c r="Z106" s="91"/>
      <c r="AA106" s="91"/>
      <c r="AB106" s="91"/>
      <c r="AC106" s="91"/>
      <c r="AD106" s="91"/>
      <c r="AE106" s="91"/>
      <c r="AF106" s="91"/>
      <c r="AG106" s="91"/>
      <c r="AH106" s="91"/>
      <c r="AI106" s="91"/>
    </row>
    <row r="107" spans="1:35" s="18" customFormat="1" ht="13.35" customHeight="1" x14ac:dyDescent="0.25">
      <c r="A107" s="91"/>
      <c r="B107" s="91"/>
      <c r="C107" s="91"/>
      <c r="D107" s="91"/>
      <c r="E107" s="91"/>
      <c r="F107" s="112"/>
      <c r="I107" s="91"/>
      <c r="J107" s="91"/>
      <c r="K107" s="91"/>
      <c r="L107" s="91"/>
      <c r="M107" s="91"/>
      <c r="N107" s="91"/>
      <c r="O107" s="91"/>
      <c r="P107" s="91"/>
      <c r="Q107" s="91"/>
      <c r="R107" s="91"/>
      <c r="S107" s="91"/>
      <c r="T107" s="91"/>
      <c r="U107" s="91"/>
      <c r="V107" s="91"/>
      <c r="W107" s="91"/>
      <c r="X107" s="91"/>
      <c r="Y107" s="91"/>
      <c r="Z107" s="91"/>
      <c r="AA107" s="91"/>
      <c r="AB107" s="91"/>
      <c r="AC107" s="91"/>
      <c r="AD107" s="91"/>
      <c r="AE107" s="91"/>
      <c r="AF107" s="91"/>
      <c r="AG107" s="91"/>
      <c r="AH107" s="91"/>
      <c r="AI107" s="91"/>
    </row>
    <row r="108" spans="1:35" s="18" customFormat="1" ht="13.35" customHeight="1" x14ac:dyDescent="0.25">
      <c r="A108" s="91"/>
      <c r="B108" s="91"/>
      <c r="C108" s="91"/>
      <c r="D108" s="91"/>
      <c r="E108" s="91"/>
      <c r="F108" s="112"/>
      <c r="I108" s="91"/>
      <c r="J108" s="91"/>
      <c r="K108" s="91"/>
      <c r="L108" s="91"/>
      <c r="M108" s="91"/>
      <c r="N108" s="91"/>
      <c r="O108" s="91"/>
      <c r="P108" s="91"/>
      <c r="Q108" s="91"/>
      <c r="R108" s="91"/>
      <c r="S108" s="91"/>
      <c r="T108" s="91"/>
      <c r="U108" s="91"/>
      <c r="V108" s="91"/>
      <c r="W108" s="91"/>
      <c r="X108" s="91"/>
      <c r="Y108" s="91"/>
      <c r="Z108" s="91"/>
      <c r="AA108" s="91"/>
      <c r="AB108" s="91"/>
      <c r="AC108" s="91"/>
      <c r="AD108" s="91"/>
      <c r="AE108" s="91"/>
      <c r="AF108" s="91"/>
      <c r="AG108" s="91"/>
      <c r="AH108" s="91"/>
      <c r="AI108" s="91"/>
    </row>
    <row r="109" spans="1:35" s="18" customFormat="1" ht="13.35" customHeight="1" x14ac:dyDescent="0.25">
      <c r="A109" s="91"/>
      <c r="B109" s="91"/>
      <c r="C109" s="91"/>
      <c r="D109" s="91"/>
      <c r="E109" s="91"/>
      <c r="F109" s="112"/>
      <c r="G109" s="91"/>
      <c r="I109" s="91"/>
      <c r="J109" s="91"/>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row>
    <row r="110" spans="1:35" s="18" customFormat="1" ht="13.35" customHeight="1" x14ac:dyDescent="0.25">
      <c r="A110" s="91"/>
      <c r="B110" s="91"/>
      <c r="C110" s="91"/>
      <c r="D110" s="91"/>
      <c r="E110" s="91"/>
      <c r="F110" s="112"/>
      <c r="G110" s="91"/>
      <c r="I110" s="91"/>
      <c r="J110" s="91"/>
      <c r="K110" s="91"/>
      <c r="L110" s="91"/>
      <c r="M110" s="91"/>
      <c r="N110" s="91"/>
      <c r="O110" s="91"/>
      <c r="P110" s="91"/>
      <c r="Q110" s="91"/>
      <c r="R110" s="91"/>
      <c r="S110" s="91"/>
      <c r="T110" s="91"/>
      <c r="U110" s="91"/>
      <c r="V110" s="91"/>
      <c r="W110" s="91"/>
      <c r="X110" s="91"/>
      <c r="Y110" s="91"/>
      <c r="Z110" s="91"/>
      <c r="AA110" s="91"/>
      <c r="AB110" s="91"/>
      <c r="AC110" s="91"/>
      <c r="AD110" s="91"/>
      <c r="AE110" s="91"/>
      <c r="AF110" s="91"/>
      <c r="AG110" s="91"/>
      <c r="AH110" s="91"/>
      <c r="AI110" s="91"/>
    </row>
    <row r="111" spans="1:35" s="18" customFormat="1" ht="13.35" customHeight="1" x14ac:dyDescent="0.25">
      <c r="A111" s="91"/>
      <c r="B111" s="91"/>
      <c r="C111" s="91"/>
      <c r="D111" s="91"/>
      <c r="E111" s="91"/>
      <c r="F111" s="112"/>
      <c r="G111" s="91"/>
      <c r="I111" s="91"/>
      <c r="J111" s="91"/>
      <c r="K111" s="91"/>
      <c r="L111" s="91"/>
      <c r="M111" s="91"/>
      <c r="N111" s="91"/>
      <c r="O111" s="91"/>
      <c r="P111" s="91"/>
      <c r="Q111" s="91"/>
      <c r="R111" s="91"/>
      <c r="S111" s="91"/>
      <c r="T111" s="91"/>
      <c r="U111" s="91"/>
      <c r="V111" s="91"/>
      <c r="W111" s="91"/>
      <c r="X111" s="91"/>
      <c r="Y111" s="91"/>
      <c r="Z111" s="91"/>
      <c r="AA111" s="91"/>
      <c r="AB111" s="91"/>
      <c r="AC111" s="91"/>
      <c r="AD111" s="91"/>
      <c r="AE111" s="91"/>
      <c r="AF111" s="91"/>
      <c r="AG111" s="91"/>
      <c r="AH111" s="91"/>
      <c r="AI111" s="91"/>
    </row>
    <row r="112" spans="1:35" s="18" customFormat="1" ht="13.35" customHeight="1" x14ac:dyDescent="0.25">
      <c r="A112" s="91"/>
      <c r="B112" s="91"/>
      <c r="C112" s="91"/>
      <c r="D112" s="91"/>
      <c r="E112" s="91"/>
      <c r="F112" s="112"/>
      <c r="G112" s="91"/>
      <c r="I112" s="91"/>
      <c r="J112" s="91"/>
      <c r="K112" s="91"/>
      <c r="L112" s="91"/>
      <c r="M112" s="91"/>
      <c r="N112" s="91"/>
      <c r="O112" s="91"/>
      <c r="P112" s="91"/>
      <c r="Q112" s="91"/>
      <c r="R112" s="91"/>
      <c r="S112" s="91"/>
      <c r="T112" s="91"/>
      <c r="U112" s="91"/>
      <c r="V112" s="91"/>
      <c r="W112" s="91"/>
      <c r="X112" s="91"/>
      <c r="Y112" s="91"/>
      <c r="Z112" s="91"/>
      <c r="AA112" s="91"/>
      <c r="AB112" s="91"/>
      <c r="AC112" s="91"/>
      <c r="AD112" s="91"/>
      <c r="AE112" s="91"/>
      <c r="AF112" s="91"/>
      <c r="AG112" s="91"/>
      <c r="AH112" s="91"/>
      <c r="AI112" s="91"/>
    </row>
    <row r="113" spans="1:35" s="18" customFormat="1" ht="13.35" customHeight="1" x14ac:dyDescent="0.25">
      <c r="A113" s="91"/>
      <c r="B113" s="91"/>
      <c r="C113" s="91"/>
      <c r="D113" s="91"/>
      <c r="E113" s="91"/>
      <c r="F113" s="112"/>
      <c r="G113" s="91"/>
      <c r="I113" s="91"/>
      <c r="J113" s="91"/>
      <c r="K113" s="91"/>
      <c r="L113" s="91"/>
      <c r="M113" s="91"/>
      <c r="N113" s="91"/>
      <c r="O113" s="91"/>
      <c r="P113" s="91"/>
      <c r="Q113" s="91"/>
      <c r="R113" s="91"/>
      <c r="S113" s="91"/>
      <c r="T113" s="91"/>
      <c r="U113" s="91"/>
      <c r="V113" s="91"/>
      <c r="W113" s="91"/>
      <c r="X113" s="91"/>
      <c r="Y113" s="91"/>
      <c r="Z113" s="91"/>
      <c r="AA113" s="91"/>
      <c r="AB113" s="91"/>
      <c r="AC113" s="91"/>
      <c r="AD113" s="91"/>
      <c r="AE113" s="91"/>
      <c r="AF113" s="91"/>
      <c r="AG113" s="91"/>
      <c r="AH113" s="91"/>
      <c r="AI113" s="91"/>
    </row>
    <row r="114" spans="1:35" s="18" customFormat="1" ht="13.35" customHeight="1" x14ac:dyDescent="0.25">
      <c r="A114" s="91"/>
      <c r="B114" s="91"/>
      <c r="C114" s="91"/>
      <c r="D114" s="91"/>
      <c r="E114" s="91"/>
      <c r="F114" s="112"/>
      <c r="G114" s="91"/>
      <c r="I114" s="91"/>
      <c r="J114" s="91"/>
      <c r="K114" s="91"/>
      <c r="L114" s="91"/>
      <c r="M114" s="91"/>
      <c r="N114" s="91"/>
      <c r="O114" s="91"/>
      <c r="P114" s="91"/>
      <c r="Q114" s="91"/>
      <c r="R114" s="91"/>
      <c r="S114" s="91"/>
      <c r="T114" s="91"/>
      <c r="U114" s="91"/>
      <c r="V114" s="91"/>
      <c r="W114" s="91"/>
      <c r="X114" s="91"/>
      <c r="Y114" s="91"/>
      <c r="Z114" s="91"/>
      <c r="AA114" s="91"/>
      <c r="AB114" s="91"/>
      <c r="AC114" s="91"/>
      <c r="AD114" s="91"/>
      <c r="AE114" s="91"/>
      <c r="AF114" s="91"/>
      <c r="AG114" s="91"/>
      <c r="AH114" s="91"/>
      <c r="AI114" s="91"/>
    </row>
    <row r="115" spans="1:35" s="18" customFormat="1" ht="13.35" customHeight="1" x14ac:dyDescent="0.25">
      <c r="A115" s="91"/>
      <c r="B115" s="91"/>
      <c r="C115" s="91"/>
      <c r="D115" s="91"/>
      <c r="E115" s="91"/>
      <c r="F115" s="112"/>
      <c r="G115" s="91"/>
      <c r="I115" s="91"/>
      <c r="J115" s="91"/>
      <c r="K115" s="91"/>
      <c r="L115" s="91"/>
      <c r="M115" s="91"/>
      <c r="N115" s="91"/>
      <c r="O115" s="91"/>
      <c r="P115" s="91"/>
      <c r="Q115" s="91"/>
      <c r="R115" s="91"/>
      <c r="S115" s="91"/>
      <c r="T115" s="91"/>
      <c r="U115" s="91"/>
      <c r="V115" s="91"/>
      <c r="W115" s="91"/>
      <c r="X115" s="91"/>
      <c r="Y115" s="91"/>
      <c r="Z115" s="91"/>
      <c r="AA115" s="91"/>
      <c r="AB115" s="91"/>
      <c r="AC115" s="91"/>
      <c r="AD115" s="91"/>
      <c r="AE115" s="91"/>
      <c r="AF115" s="91"/>
      <c r="AG115" s="91"/>
      <c r="AH115" s="91"/>
      <c r="AI115" s="91"/>
    </row>
    <row r="116" spans="1:35" s="18" customFormat="1" ht="13.35" customHeight="1" x14ac:dyDescent="0.25">
      <c r="A116" s="91"/>
      <c r="B116" s="91"/>
      <c r="C116" s="91"/>
      <c r="D116" s="91"/>
      <c r="E116" s="91"/>
      <c r="F116" s="112"/>
      <c r="G116" s="91"/>
      <c r="I116" s="91"/>
      <c r="J116" s="91"/>
      <c r="K116" s="91"/>
      <c r="L116" s="91"/>
      <c r="M116" s="91"/>
      <c r="N116" s="91"/>
      <c r="O116" s="91"/>
      <c r="P116" s="91"/>
      <c r="Q116" s="91"/>
      <c r="R116" s="91"/>
      <c r="S116" s="91"/>
      <c r="T116" s="91"/>
      <c r="U116" s="91"/>
      <c r="V116" s="91"/>
      <c r="W116" s="91"/>
      <c r="X116" s="91"/>
      <c r="Y116" s="91"/>
      <c r="Z116" s="91"/>
      <c r="AA116" s="91"/>
      <c r="AB116" s="91"/>
      <c r="AC116" s="91"/>
      <c r="AD116" s="91"/>
      <c r="AE116" s="91"/>
      <c r="AF116" s="91"/>
      <c r="AG116" s="91"/>
      <c r="AH116" s="91"/>
      <c r="AI116" s="91"/>
    </row>
    <row r="117" spans="1:35" s="18" customFormat="1" ht="13.35" customHeight="1" x14ac:dyDescent="0.25">
      <c r="A117" s="91"/>
      <c r="B117" s="91"/>
      <c r="C117" s="91"/>
      <c r="D117" s="91"/>
      <c r="E117" s="91"/>
      <c r="F117" s="112"/>
      <c r="G117" s="91"/>
      <c r="H117" s="91"/>
      <c r="I117" s="113"/>
      <c r="J117" s="113"/>
      <c r="K117" s="91"/>
      <c r="L117" s="91"/>
      <c r="M117" s="91"/>
      <c r="N117" s="91"/>
      <c r="O117" s="91"/>
      <c r="P117" s="91"/>
      <c r="Q117" s="91"/>
      <c r="R117" s="91"/>
      <c r="S117" s="91"/>
      <c r="T117" s="91"/>
      <c r="U117" s="91"/>
      <c r="V117" s="91"/>
      <c r="W117" s="91"/>
      <c r="X117" s="91"/>
      <c r="Y117" s="91"/>
      <c r="Z117" s="91"/>
      <c r="AA117" s="91"/>
      <c r="AB117" s="91"/>
      <c r="AC117" s="91"/>
      <c r="AD117" s="91"/>
      <c r="AE117" s="91"/>
      <c r="AF117" s="91"/>
    </row>
    <row r="118" spans="1:35" s="18" customFormat="1" ht="13.35" customHeight="1" x14ac:dyDescent="0.25">
      <c r="A118" s="91"/>
      <c r="B118" s="91"/>
      <c r="C118" s="91"/>
      <c r="D118" s="91"/>
      <c r="E118" s="91"/>
      <c r="F118" s="112"/>
      <c r="G118" s="91"/>
      <c r="H118" s="91"/>
      <c r="I118" s="113"/>
      <c r="J118" s="113"/>
      <c r="K118" s="91"/>
      <c r="L118" s="91"/>
      <c r="M118" s="91"/>
      <c r="N118" s="91"/>
      <c r="O118" s="91"/>
      <c r="P118" s="91"/>
      <c r="Q118" s="91"/>
      <c r="R118" s="91"/>
      <c r="S118" s="91"/>
      <c r="T118" s="91"/>
      <c r="U118" s="91"/>
      <c r="V118" s="91"/>
      <c r="W118" s="91"/>
      <c r="X118" s="91"/>
      <c r="Y118" s="91"/>
      <c r="Z118" s="91"/>
      <c r="AA118" s="91"/>
      <c r="AB118" s="91"/>
      <c r="AC118" s="91"/>
      <c r="AD118" s="91"/>
      <c r="AE118" s="91"/>
      <c r="AF118" s="91"/>
    </row>
    <row r="119" spans="1:35" s="18" customFormat="1" ht="13.35" customHeight="1" x14ac:dyDescent="0.25">
      <c r="A119" s="91"/>
      <c r="B119" s="91"/>
      <c r="C119" s="91"/>
      <c r="D119" s="91"/>
      <c r="E119" s="91"/>
      <c r="F119" s="112"/>
      <c r="G119" s="91"/>
      <c r="H119" s="91"/>
      <c r="I119" s="113"/>
      <c r="J119" s="113"/>
      <c r="K119" s="91"/>
      <c r="L119" s="91"/>
      <c r="M119" s="91"/>
      <c r="N119" s="91"/>
      <c r="O119" s="91"/>
      <c r="P119" s="91"/>
      <c r="Q119" s="91"/>
      <c r="R119" s="91"/>
      <c r="S119" s="91"/>
      <c r="T119" s="91"/>
      <c r="U119" s="91"/>
      <c r="V119" s="91"/>
      <c r="W119" s="91"/>
      <c r="X119" s="91"/>
      <c r="Y119" s="91"/>
      <c r="Z119" s="91"/>
      <c r="AA119" s="91"/>
      <c r="AB119" s="91"/>
      <c r="AC119" s="91"/>
      <c r="AD119" s="91"/>
      <c r="AE119" s="91"/>
      <c r="AF119" s="91"/>
    </row>
    <row r="120" spans="1:35" s="18" customFormat="1" ht="13.35" customHeight="1" x14ac:dyDescent="0.25">
      <c r="A120" s="91"/>
      <c r="B120" s="91"/>
      <c r="C120" s="91"/>
      <c r="D120" s="91"/>
      <c r="E120" s="91"/>
      <c r="F120" s="112"/>
      <c r="G120" s="112"/>
      <c r="H120" s="92"/>
      <c r="I120" s="91"/>
      <c r="J120" s="91"/>
      <c r="K120" s="91"/>
      <c r="L120" s="91"/>
      <c r="M120" s="91"/>
      <c r="N120" s="91"/>
      <c r="O120" s="91"/>
      <c r="P120" s="91"/>
      <c r="Q120" s="91"/>
      <c r="R120" s="91"/>
      <c r="S120" s="91"/>
      <c r="T120" s="91"/>
      <c r="U120" s="91"/>
      <c r="V120" s="91"/>
      <c r="W120" s="91"/>
      <c r="X120" s="91"/>
      <c r="Y120" s="91"/>
      <c r="Z120" s="91"/>
      <c r="AA120" s="91"/>
      <c r="AB120" s="91"/>
      <c r="AC120" s="91"/>
      <c r="AD120" s="91"/>
      <c r="AE120" s="91"/>
      <c r="AF120" s="91"/>
      <c r="AG120" s="91"/>
      <c r="AH120" s="91"/>
      <c r="AI120" s="91"/>
    </row>
    <row r="121" spans="1:35" s="18" customFormat="1" ht="13.35" customHeight="1" x14ac:dyDescent="0.25">
      <c r="A121" s="91"/>
      <c r="B121" s="91"/>
      <c r="C121" s="91"/>
      <c r="D121" s="91"/>
      <c r="E121" s="91"/>
      <c r="F121" s="112"/>
      <c r="G121" s="112"/>
      <c r="H121" s="92"/>
      <c r="I121" s="91"/>
      <c r="J121" s="91"/>
      <c r="K121" s="91"/>
      <c r="L121" s="91"/>
      <c r="M121" s="91"/>
      <c r="N121" s="91"/>
      <c r="O121" s="91"/>
      <c r="P121" s="91"/>
      <c r="Q121" s="91"/>
      <c r="R121" s="91"/>
      <c r="S121" s="91"/>
      <c r="T121" s="91"/>
      <c r="U121" s="91"/>
      <c r="V121" s="91"/>
      <c r="W121" s="91"/>
      <c r="X121" s="91"/>
      <c r="Y121" s="91"/>
      <c r="Z121" s="91"/>
      <c r="AA121" s="91"/>
      <c r="AB121" s="91"/>
      <c r="AC121" s="91"/>
      <c r="AD121" s="91"/>
      <c r="AE121" s="91"/>
      <c r="AF121" s="91"/>
      <c r="AG121" s="91"/>
      <c r="AH121" s="91"/>
      <c r="AI121" s="91"/>
    </row>
    <row r="122" spans="1:35" s="18" customFormat="1" ht="13.35" customHeight="1" x14ac:dyDescent="0.25">
      <c r="A122" s="91"/>
      <c r="B122" s="91"/>
      <c r="C122" s="91"/>
      <c r="D122" s="91"/>
      <c r="E122" s="91"/>
      <c r="F122" s="112"/>
      <c r="G122" s="112"/>
      <c r="H122" s="92"/>
      <c r="I122" s="91"/>
      <c r="J122" s="91"/>
      <c r="K122" s="91"/>
      <c r="L122" s="91"/>
      <c r="M122" s="91"/>
      <c r="N122" s="91"/>
      <c r="O122" s="91"/>
      <c r="P122" s="91"/>
      <c r="Q122" s="91"/>
      <c r="R122" s="91"/>
      <c r="S122" s="91"/>
      <c r="T122" s="91"/>
      <c r="U122" s="91"/>
      <c r="V122" s="91"/>
      <c r="W122" s="91"/>
      <c r="X122" s="91"/>
      <c r="Y122" s="91"/>
      <c r="Z122" s="91"/>
      <c r="AA122" s="91"/>
      <c r="AB122" s="91"/>
      <c r="AC122" s="91"/>
      <c r="AD122" s="91"/>
      <c r="AE122" s="91"/>
      <c r="AF122" s="91"/>
      <c r="AG122" s="91"/>
      <c r="AH122" s="91"/>
      <c r="AI122" s="91"/>
    </row>
    <row r="123" spans="1:35" s="18" customFormat="1" ht="13.35" customHeight="1" x14ac:dyDescent="0.25">
      <c r="A123" s="91"/>
      <c r="B123" s="91"/>
      <c r="C123" s="91"/>
      <c r="D123" s="91"/>
      <c r="E123" s="91"/>
      <c r="F123" s="112"/>
      <c r="G123" s="112"/>
      <c r="H123" s="92"/>
      <c r="I123" s="91"/>
      <c r="J123" s="91"/>
      <c r="K123" s="91"/>
      <c r="L123" s="91"/>
      <c r="M123" s="91"/>
      <c r="N123" s="91"/>
      <c r="O123" s="91"/>
      <c r="P123" s="91"/>
      <c r="Q123" s="91"/>
      <c r="R123" s="91"/>
      <c r="S123" s="91"/>
      <c r="T123" s="91"/>
      <c r="U123" s="91"/>
      <c r="V123" s="91"/>
      <c r="W123" s="91"/>
      <c r="X123" s="91"/>
      <c r="Y123" s="91"/>
      <c r="Z123" s="91"/>
      <c r="AA123" s="91"/>
      <c r="AB123" s="91"/>
      <c r="AC123" s="91"/>
      <c r="AD123" s="91"/>
      <c r="AE123" s="91"/>
      <c r="AF123" s="91"/>
      <c r="AG123" s="91"/>
      <c r="AH123" s="91"/>
      <c r="AI123" s="91"/>
    </row>
    <row r="124" spans="1:35" s="18" customFormat="1" ht="13.35" customHeight="1" x14ac:dyDescent="0.25">
      <c r="A124" s="91"/>
      <c r="B124" s="91"/>
      <c r="C124" s="91"/>
      <c r="D124" s="91"/>
      <c r="E124" s="91"/>
      <c r="F124" s="112"/>
      <c r="G124" s="112"/>
      <c r="H124" s="92"/>
      <c r="I124" s="91"/>
      <c r="J124" s="91"/>
      <c r="K124" s="91"/>
      <c r="L124" s="91"/>
      <c r="M124" s="91"/>
      <c r="N124" s="91"/>
      <c r="O124" s="91"/>
      <c r="P124" s="91"/>
      <c r="Q124" s="91"/>
      <c r="R124" s="91"/>
      <c r="S124" s="91"/>
      <c r="T124" s="91"/>
      <c r="U124" s="91"/>
      <c r="V124" s="91"/>
      <c r="W124" s="91"/>
      <c r="X124" s="91"/>
      <c r="Y124" s="91"/>
      <c r="Z124" s="91"/>
      <c r="AA124" s="91"/>
      <c r="AB124" s="91"/>
      <c r="AC124" s="91"/>
      <c r="AD124" s="91"/>
      <c r="AE124" s="91"/>
      <c r="AF124" s="91"/>
      <c r="AG124" s="91"/>
      <c r="AH124" s="91"/>
      <c r="AI124" s="91"/>
    </row>
    <row r="125" spans="1:35" s="18" customFormat="1" ht="13.35" customHeight="1" x14ac:dyDescent="0.25">
      <c r="A125" s="91"/>
      <c r="B125" s="91"/>
      <c r="C125" s="91"/>
      <c r="D125" s="91"/>
      <c r="E125" s="91"/>
      <c r="F125" s="112"/>
      <c r="G125" s="112"/>
      <c r="H125" s="92"/>
      <c r="I125" s="91"/>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91"/>
      <c r="AH125" s="91"/>
      <c r="AI125" s="91"/>
    </row>
    <row r="126" spans="1:35" s="18" customFormat="1" ht="13.35" customHeight="1" x14ac:dyDescent="0.25">
      <c r="A126" s="91"/>
      <c r="B126" s="91"/>
      <c r="C126" s="91"/>
      <c r="D126" s="91"/>
      <c r="E126" s="91"/>
      <c r="F126" s="112"/>
      <c r="G126" s="112"/>
      <c r="H126" s="92"/>
      <c r="I126" s="91"/>
      <c r="J126" s="91"/>
      <c r="K126" s="91"/>
      <c r="L126" s="91"/>
      <c r="M126" s="91"/>
      <c r="N126" s="91"/>
      <c r="O126" s="91"/>
      <c r="P126" s="91"/>
      <c r="Q126" s="91"/>
      <c r="R126" s="91"/>
      <c r="S126" s="91"/>
      <c r="T126" s="91"/>
      <c r="U126" s="91"/>
      <c r="V126" s="91"/>
      <c r="W126" s="91"/>
      <c r="X126" s="91"/>
      <c r="Y126" s="91"/>
      <c r="Z126" s="91"/>
      <c r="AA126" s="91"/>
      <c r="AB126" s="91"/>
      <c r="AC126" s="91"/>
      <c r="AD126" s="91"/>
      <c r="AE126" s="91"/>
      <c r="AF126" s="91"/>
      <c r="AG126" s="91"/>
      <c r="AH126" s="91"/>
      <c r="AI126" s="91"/>
    </row>
    <row r="127" spans="1:35" s="18" customFormat="1" ht="13.35" customHeight="1" x14ac:dyDescent="0.25">
      <c r="A127" s="91"/>
      <c r="B127" s="91"/>
      <c r="C127" s="91"/>
      <c r="D127" s="91"/>
      <c r="E127" s="91"/>
      <c r="F127" s="112"/>
      <c r="G127" s="112"/>
      <c r="H127" s="92"/>
      <c r="I127" s="91"/>
      <c r="J127" s="91"/>
      <c r="K127" s="91"/>
      <c r="L127" s="91"/>
      <c r="M127" s="91"/>
      <c r="N127" s="91"/>
      <c r="O127" s="91"/>
      <c r="P127" s="91"/>
      <c r="Q127" s="91"/>
      <c r="R127" s="91"/>
      <c r="S127" s="91"/>
      <c r="T127" s="91"/>
      <c r="U127" s="91"/>
      <c r="V127" s="91"/>
      <c r="W127" s="91"/>
      <c r="X127" s="91"/>
      <c r="Y127" s="91"/>
      <c r="Z127" s="91"/>
      <c r="AA127" s="91"/>
      <c r="AB127" s="91"/>
      <c r="AC127" s="91"/>
      <c r="AD127" s="91"/>
      <c r="AE127" s="91"/>
      <c r="AF127" s="91"/>
      <c r="AG127" s="91"/>
      <c r="AH127" s="91"/>
      <c r="AI127" s="91"/>
    </row>
    <row r="128" spans="1:35" s="18" customFormat="1" ht="13.35" customHeight="1" x14ac:dyDescent="0.25">
      <c r="A128" s="91"/>
      <c r="B128" s="91"/>
      <c r="C128" s="91"/>
      <c r="D128" s="91"/>
      <c r="E128" s="91"/>
      <c r="F128" s="112"/>
      <c r="G128" s="112"/>
      <c r="H128" s="92"/>
      <c r="I128" s="91"/>
      <c r="J128" s="91"/>
      <c r="K128" s="91"/>
      <c r="L128" s="91"/>
      <c r="M128" s="91"/>
      <c r="N128" s="91"/>
      <c r="O128" s="91"/>
      <c r="P128" s="91"/>
      <c r="Q128" s="91"/>
      <c r="R128" s="91"/>
      <c r="S128" s="91"/>
      <c r="T128" s="91"/>
      <c r="U128" s="91"/>
      <c r="V128" s="91"/>
      <c r="W128" s="91"/>
      <c r="X128" s="91"/>
      <c r="Y128" s="91"/>
      <c r="Z128" s="91"/>
      <c r="AA128" s="91"/>
      <c r="AB128" s="91"/>
      <c r="AC128" s="91"/>
      <c r="AD128" s="91"/>
      <c r="AE128" s="91"/>
      <c r="AF128" s="91"/>
      <c r="AG128" s="91"/>
      <c r="AH128" s="91"/>
      <c r="AI128" s="91"/>
    </row>
    <row r="129" spans="1:35" s="18" customFormat="1" ht="13.35" customHeight="1" x14ac:dyDescent="0.25">
      <c r="A129" s="91"/>
      <c r="B129" s="91"/>
      <c r="C129" s="91"/>
      <c r="D129" s="91"/>
      <c r="E129" s="91"/>
      <c r="F129" s="112"/>
      <c r="G129" s="112"/>
      <c r="H129" s="92"/>
      <c r="I129" s="91"/>
      <c r="J129" s="91"/>
      <c r="K129" s="91"/>
      <c r="L129" s="91"/>
      <c r="M129" s="91"/>
      <c r="N129" s="91"/>
      <c r="O129" s="91"/>
      <c r="P129" s="91"/>
      <c r="Q129" s="91"/>
      <c r="R129" s="91"/>
      <c r="S129" s="91"/>
      <c r="T129" s="91"/>
      <c r="U129" s="91"/>
      <c r="V129" s="91"/>
      <c r="W129" s="91"/>
      <c r="X129" s="91"/>
      <c r="Y129" s="91"/>
      <c r="Z129" s="91"/>
      <c r="AA129" s="91"/>
      <c r="AB129" s="91"/>
      <c r="AC129" s="91"/>
      <c r="AD129" s="91"/>
      <c r="AE129" s="91"/>
      <c r="AF129" s="91"/>
      <c r="AG129" s="91"/>
      <c r="AH129" s="91"/>
      <c r="AI129" s="91"/>
    </row>
    <row r="130" spans="1:35" s="18" customFormat="1" ht="13.35" customHeight="1" x14ac:dyDescent="0.25">
      <c r="A130" s="91"/>
      <c r="B130" s="91"/>
      <c r="C130" s="91"/>
      <c r="D130" s="91"/>
      <c r="E130" s="91"/>
      <c r="F130" s="112"/>
      <c r="G130" s="112"/>
      <c r="H130" s="92"/>
      <c r="I130" s="91"/>
      <c r="J130" s="91"/>
      <c r="K130" s="91"/>
      <c r="L130" s="91"/>
      <c r="M130" s="91"/>
      <c r="N130" s="91"/>
      <c r="O130" s="91"/>
      <c r="P130" s="91"/>
      <c r="Q130" s="91"/>
      <c r="R130" s="91"/>
      <c r="S130" s="91"/>
      <c r="T130" s="91"/>
      <c r="U130" s="91"/>
      <c r="V130" s="91"/>
      <c r="W130" s="91"/>
      <c r="X130" s="91"/>
      <c r="Y130" s="91"/>
      <c r="Z130" s="91"/>
      <c r="AA130" s="91"/>
      <c r="AB130" s="91"/>
      <c r="AC130" s="91"/>
      <c r="AD130" s="91"/>
      <c r="AE130" s="91"/>
      <c r="AF130" s="91"/>
      <c r="AG130" s="91"/>
      <c r="AH130" s="91"/>
      <c r="AI130" s="91"/>
    </row>
    <row r="131" spans="1:35" s="18" customFormat="1" ht="13.35" customHeight="1" x14ac:dyDescent="0.25">
      <c r="A131" s="91"/>
      <c r="B131" s="91"/>
      <c r="C131" s="91"/>
      <c r="D131" s="91"/>
      <c r="E131" s="91"/>
      <c r="F131" s="112"/>
      <c r="G131" s="112"/>
      <c r="H131" s="92"/>
      <c r="I131" s="91"/>
      <c r="J131" s="91"/>
      <c r="K131" s="91"/>
      <c r="L131" s="91"/>
      <c r="M131" s="91"/>
      <c r="N131" s="91"/>
      <c r="O131" s="91"/>
      <c r="P131" s="91"/>
      <c r="Q131" s="91"/>
      <c r="R131" s="91"/>
      <c r="S131" s="91"/>
      <c r="T131" s="91"/>
      <c r="U131" s="91"/>
      <c r="V131" s="91"/>
      <c r="W131" s="91"/>
      <c r="X131" s="91"/>
      <c r="Y131" s="91"/>
      <c r="Z131" s="91"/>
      <c r="AA131" s="91"/>
      <c r="AB131" s="91"/>
      <c r="AC131" s="91"/>
      <c r="AD131" s="91"/>
      <c r="AE131" s="91"/>
      <c r="AF131" s="91"/>
      <c r="AG131" s="91"/>
      <c r="AH131" s="91"/>
      <c r="AI131" s="91"/>
    </row>
    <row r="132" spans="1:35" s="18" customFormat="1" ht="13.35" customHeight="1" x14ac:dyDescent="0.25">
      <c r="A132" s="91"/>
      <c r="B132" s="91"/>
      <c r="C132" s="91"/>
      <c r="D132" s="91"/>
      <c r="E132" s="91"/>
      <c r="F132" s="112"/>
      <c r="G132" s="112"/>
      <c r="H132" s="92"/>
      <c r="I132" s="91"/>
      <c r="J132" s="91"/>
      <c r="K132" s="91"/>
      <c r="L132" s="91"/>
      <c r="M132" s="91"/>
      <c r="N132" s="91"/>
      <c r="O132" s="91"/>
      <c r="P132" s="91"/>
      <c r="Q132" s="91"/>
      <c r="R132" s="91"/>
      <c r="S132" s="91"/>
      <c r="T132" s="91"/>
      <c r="U132" s="91"/>
      <c r="V132" s="91"/>
      <c r="W132" s="91"/>
      <c r="X132" s="91"/>
      <c r="Y132" s="91"/>
      <c r="Z132" s="91"/>
      <c r="AA132" s="91"/>
      <c r="AB132" s="91"/>
      <c r="AC132" s="91"/>
      <c r="AD132" s="91"/>
      <c r="AE132" s="91"/>
      <c r="AF132" s="91"/>
      <c r="AG132" s="91"/>
      <c r="AH132" s="91"/>
      <c r="AI132" s="91"/>
    </row>
    <row r="133" spans="1:35" s="18" customFormat="1" ht="13.35" customHeight="1" x14ac:dyDescent="0.25">
      <c r="A133" s="91"/>
      <c r="B133" s="91"/>
      <c r="C133" s="91"/>
      <c r="D133" s="91"/>
      <c r="E133" s="91"/>
      <c r="F133" s="112"/>
      <c r="G133" s="112"/>
      <c r="H133" s="92"/>
      <c r="I133" s="91"/>
      <c r="J133" s="91"/>
      <c r="K133" s="91"/>
      <c r="L133" s="91"/>
      <c r="M133" s="91"/>
      <c r="N133" s="91"/>
      <c r="O133" s="91"/>
      <c r="P133" s="91"/>
      <c r="Q133" s="91"/>
      <c r="R133" s="91"/>
      <c r="S133" s="91"/>
      <c r="T133" s="91"/>
      <c r="U133" s="91"/>
      <c r="V133" s="91"/>
      <c r="W133" s="91"/>
      <c r="X133" s="91"/>
      <c r="Y133" s="91"/>
      <c r="Z133" s="91"/>
      <c r="AA133" s="91"/>
      <c r="AB133" s="91"/>
      <c r="AC133" s="91"/>
      <c r="AD133" s="91"/>
      <c r="AE133" s="91"/>
      <c r="AF133" s="91"/>
      <c r="AG133" s="91"/>
      <c r="AH133" s="91"/>
      <c r="AI133" s="91"/>
    </row>
    <row r="134" spans="1:35" s="18" customFormat="1" ht="13.35" customHeight="1" x14ac:dyDescent="0.25">
      <c r="A134" s="91"/>
      <c r="B134" s="91"/>
      <c r="C134" s="91"/>
      <c r="D134" s="91"/>
      <c r="E134" s="91"/>
      <c r="F134" s="112"/>
      <c r="G134" s="112"/>
      <c r="H134" s="92"/>
      <c r="I134" s="91"/>
      <c r="J134" s="91"/>
      <c r="K134" s="91"/>
      <c r="L134" s="91"/>
      <c r="M134" s="91"/>
      <c r="N134" s="91"/>
      <c r="O134" s="91"/>
      <c r="P134" s="91"/>
      <c r="Q134" s="91"/>
      <c r="R134" s="91"/>
      <c r="S134" s="91"/>
      <c r="T134" s="91"/>
      <c r="U134" s="91"/>
      <c r="V134" s="91"/>
      <c r="W134" s="91"/>
      <c r="X134" s="91"/>
      <c r="Y134" s="91"/>
      <c r="Z134" s="91"/>
      <c r="AA134" s="91"/>
      <c r="AB134" s="91"/>
      <c r="AC134" s="91"/>
      <c r="AD134" s="91"/>
      <c r="AE134" s="91"/>
      <c r="AF134" s="91"/>
      <c r="AG134" s="91"/>
      <c r="AH134" s="91"/>
      <c r="AI134" s="91"/>
    </row>
    <row r="135" spans="1:35" s="18" customFormat="1" ht="13.35" customHeight="1" x14ac:dyDescent="0.25">
      <c r="A135" s="91"/>
      <c r="B135" s="91"/>
      <c r="C135" s="91"/>
      <c r="D135" s="91"/>
      <c r="E135" s="91"/>
      <c r="F135" s="112"/>
      <c r="G135" s="112"/>
      <c r="H135" s="92"/>
      <c r="I135" s="91"/>
      <c r="J135" s="91"/>
      <c r="K135" s="91"/>
      <c r="L135" s="91"/>
      <c r="M135" s="91"/>
      <c r="N135" s="91"/>
      <c r="O135" s="91"/>
      <c r="P135" s="91"/>
      <c r="Q135" s="91"/>
      <c r="R135" s="91"/>
      <c r="S135" s="91"/>
      <c r="T135" s="91"/>
      <c r="U135" s="91"/>
      <c r="V135" s="91"/>
      <c r="W135" s="91"/>
      <c r="X135" s="91"/>
      <c r="Y135" s="91"/>
      <c r="Z135" s="91"/>
      <c r="AA135" s="91"/>
      <c r="AB135" s="91"/>
      <c r="AC135" s="91"/>
      <c r="AD135" s="91"/>
      <c r="AE135" s="91"/>
      <c r="AF135" s="91"/>
      <c r="AG135" s="91"/>
      <c r="AH135" s="91"/>
      <c r="AI135" s="91"/>
    </row>
    <row r="136" spans="1:35" s="18" customFormat="1" ht="13.35" customHeight="1" x14ac:dyDescent="0.25">
      <c r="A136" s="91"/>
      <c r="B136" s="91"/>
      <c r="C136" s="91"/>
      <c r="D136" s="91"/>
      <c r="E136" s="91"/>
      <c r="F136" s="112"/>
      <c r="G136" s="112"/>
      <c r="H136" s="92"/>
      <c r="I136" s="91"/>
      <c r="J136" s="91"/>
      <c r="K136" s="91"/>
      <c r="L136" s="91"/>
      <c r="M136" s="91"/>
      <c r="N136" s="91"/>
      <c r="O136" s="91"/>
      <c r="P136" s="91"/>
      <c r="Q136" s="91"/>
      <c r="R136" s="91"/>
      <c r="S136" s="91"/>
      <c r="T136" s="91"/>
      <c r="U136" s="91"/>
      <c r="V136" s="91"/>
      <c r="W136" s="91"/>
      <c r="X136" s="91"/>
      <c r="Y136" s="91"/>
      <c r="Z136" s="91"/>
      <c r="AA136" s="91"/>
      <c r="AB136" s="91"/>
      <c r="AC136" s="91"/>
      <c r="AD136" s="91"/>
      <c r="AE136" s="91"/>
      <c r="AF136" s="91"/>
      <c r="AG136" s="91"/>
      <c r="AH136" s="91"/>
      <c r="AI136" s="91"/>
    </row>
    <row r="137" spans="1:35" s="18" customFormat="1" ht="13.35" customHeight="1" x14ac:dyDescent="0.25">
      <c r="A137" s="91"/>
      <c r="B137" s="91"/>
      <c r="C137" s="91"/>
      <c r="D137" s="91"/>
      <c r="E137" s="91"/>
      <c r="F137" s="112"/>
      <c r="G137" s="112"/>
      <c r="H137" s="92"/>
      <c r="I137" s="91"/>
      <c r="J137" s="91"/>
      <c r="K137" s="91"/>
      <c r="L137" s="91"/>
      <c r="M137" s="91"/>
      <c r="N137" s="91"/>
      <c r="O137" s="91"/>
      <c r="P137" s="91"/>
      <c r="Q137" s="91"/>
      <c r="R137" s="91"/>
      <c r="S137" s="91"/>
      <c r="T137" s="91"/>
      <c r="U137" s="91"/>
      <c r="V137" s="91"/>
      <c r="W137" s="91"/>
      <c r="X137" s="91"/>
      <c r="Y137" s="91"/>
      <c r="Z137" s="91"/>
      <c r="AA137" s="91"/>
      <c r="AB137" s="91"/>
      <c r="AC137" s="91"/>
      <c r="AD137" s="91"/>
      <c r="AE137" s="91"/>
      <c r="AF137" s="91"/>
      <c r="AG137" s="91"/>
      <c r="AH137" s="91"/>
      <c r="AI137" s="91"/>
    </row>
    <row r="138" spans="1:35" s="18" customFormat="1" ht="13.35" customHeight="1" x14ac:dyDescent="0.25">
      <c r="A138" s="91"/>
      <c r="B138" s="91"/>
      <c r="C138" s="91"/>
      <c r="D138" s="91"/>
      <c r="E138" s="91"/>
      <c r="F138" s="112"/>
      <c r="G138" s="112"/>
      <c r="H138" s="92"/>
      <c r="I138" s="91"/>
      <c r="J138" s="91"/>
      <c r="K138" s="91"/>
      <c r="L138" s="91"/>
      <c r="M138" s="91"/>
      <c r="N138" s="91"/>
      <c r="O138" s="91"/>
      <c r="P138" s="91"/>
      <c r="Q138" s="91"/>
      <c r="R138" s="91"/>
      <c r="S138" s="91"/>
      <c r="T138" s="91"/>
      <c r="U138" s="91"/>
      <c r="V138" s="91"/>
      <c r="W138" s="91"/>
      <c r="X138" s="91"/>
      <c r="Y138" s="91"/>
      <c r="Z138" s="91"/>
      <c r="AA138" s="91"/>
      <c r="AB138" s="91"/>
      <c r="AC138" s="91"/>
      <c r="AD138" s="91"/>
      <c r="AE138" s="91"/>
      <c r="AF138" s="91"/>
      <c r="AG138" s="91"/>
      <c r="AH138" s="91"/>
      <c r="AI138" s="91"/>
    </row>
    <row r="139" spans="1:35" s="18" customFormat="1" ht="13.35" customHeight="1" x14ac:dyDescent="0.25">
      <c r="A139" s="91"/>
      <c r="B139" s="91"/>
      <c r="C139" s="91"/>
      <c r="D139" s="91"/>
      <c r="E139" s="91"/>
      <c r="F139" s="112"/>
      <c r="G139" s="112"/>
      <c r="H139" s="92"/>
      <c r="I139" s="91"/>
      <c r="J139" s="91"/>
      <c r="K139" s="91"/>
      <c r="L139" s="91"/>
      <c r="M139" s="91"/>
      <c r="N139" s="91"/>
      <c r="O139" s="91"/>
      <c r="P139" s="91"/>
      <c r="Q139" s="91"/>
      <c r="R139" s="91"/>
      <c r="S139" s="91"/>
      <c r="T139" s="91"/>
      <c r="U139" s="91"/>
      <c r="V139" s="91"/>
      <c r="W139" s="91"/>
      <c r="X139" s="91"/>
      <c r="Y139" s="91"/>
      <c r="Z139" s="91"/>
      <c r="AA139" s="91"/>
      <c r="AB139" s="91"/>
      <c r="AC139" s="91"/>
      <c r="AD139" s="91"/>
      <c r="AE139" s="91"/>
      <c r="AF139" s="91"/>
      <c r="AG139" s="91"/>
      <c r="AH139" s="91"/>
      <c r="AI139" s="91"/>
    </row>
    <row r="140" spans="1:35" s="18" customFormat="1" ht="13.35" customHeight="1" x14ac:dyDescent="0.25">
      <c r="A140" s="91"/>
      <c r="B140" s="91"/>
      <c r="C140" s="91"/>
      <c r="D140" s="91"/>
      <c r="E140" s="91"/>
      <c r="F140" s="112"/>
      <c r="G140" s="112"/>
      <c r="H140" s="92"/>
      <c r="I140" s="91"/>
      <c r="J140" s="91"/>
      <c r="K140" s="91"/>
      <c r="L140" s="91"/>
      <c r="M140" s="91"/>
      <c r="N140" s="91"/>
      <c r="O140" s="91"/>
      <c r="P140" s="91"/>
      <c r="Q140" s="91"/>
      <c r="R140" s="91"/>
      <c r="S140" s="91"/>
      <c r="T140" s="91"/>
      <c r="U140" s="91"/>
      <c r="V140" s="91"/>
      <c r="W140" s="91"/>
      <c r="X140" s="91"/>
      <c r="Y140" s="91"/>
      <c r="Z140" s="91"/>
      <c r="AA140" s="91"/>
      <c r="AB140" s="91"/>
      <c r="AC140" s="91"/>
      <c r="AD140" s="91"/>
      <c r="AE140" s="91"/>
      <c r="AF140" s="91"/>
      <c r="AG140" s="91"/>
      <c r="AH140" s="91"/>
      <c r="AI140" s="91"/>
    </row>
    <row r="141" spans="1:35" s="18" customFormat="1" ht="13.35" customHeight="1" x14ac:dyDescent="0.25">
      <c r="A141" s="91"/>
      <c r="B141" s="91"/>
      <c r="C141" s="91"/>
      <c r="D141" s="91"/>
      <c r="E141" s="91"/>
      <c r="F141" s="112"/>
      <c r="G141" s="112"/>
      <c r="H141" s="92"/>
      <c r="I141" s="91"/>
      <c r="J141" s="91"/>
      <c r="K141" s="91"/>
      <c r="L141" s="91"/>
      <c r="M141" s="91"/>
      <c r="N141" s="91"/>
      <c r="O141" s="91"/>
      <c r="P141" s="91"/>
      <c r="Q141" s="91"/>
      <c r="R141" s="91"/>
      <c r="S141" s="91"/>
      <c r="T141" s="91"/>
      <c r="U141" s="91"/>
      <c r="V141" s="91"/>
      <c r="W141" s="91"/>
      <c r="X141" s="91"/>
      <c r="Y141" s="91"/>
      <c r="Z141" s="91"/>
      <c r="AA141" s="91"/>
      <c r="AB141" s="91"/>
      <c r="AC141" s="91"/>
      <c r="AD141" s="91"/>
      <c r="AE141" s="91"/>
      <c r="AF141" s="91"/>
      <c r="AG141" s="91"/>
      <c r="AH141" s="91"/>
      <c r="AI141" s="91"/>
    </row>
    <row r="142" spans="1:35" s="18" customFormat="1" ht="13.35" customHeight="1" x14ac:dyDescent="0.25">
      <c r="A142" s="91"/>
      <c r="B142" s="91"/>
      <c r="C142" s="91"/>
      <c r="D142" s="91"/>
      <c r="E142" s="91"/>
      <c r="F142" s="112"/>
      <c r="G142" s="112"/>
      <c r="H142" s="92"/>
      <c r="I142" s="91"/>
      <c r="J142" s="91"/>
      <c r="K142" s="91"/>
      <c r="L142" s="91"/>
      <c r="M142" s="91"/>
      <c r="N142" s="91"/>
      <c r="O142" s="91"/>
      <c r="P142" s="91"/>
      <c r="Q142" s="91"/>
      <c r="R142" s="91"/>
      <c r="S142" s="91"/>
      <c r="T142" s="91"/>
      <c r="U142" s="91"/>
      <c r="V142" s="91"/>
      <c r="W142" s="91"/>
      <c r="X142" s="91"/>
      <c r="Y142" s="91"/>
      <c r="Z142" s="91"/>
      <c r="AA142" s="91"/>
      <c r="AB142" s="91"/>
      <c r="AC142" s="91"/>
      <c r="AD142" s="91"/>
      <c r="AE142" s="91"/>
      <c r="AF142" s="91"/>
      <c r="AG142" s="91"/>
      <c r="AH142" s="91"/>
      <c r="AI142" s="91"/>
    </row>
    <row r="143" spans="1:35" s="18" customFormat="1" ht="13.35" customHeight="1" x14ac:dyDescent="0.25">
      <c r="A143" s="91"/>
      <c r="B143" s="91"/>
      <c r="C143" s="91"/>
      <c r="D143" s="91"/>
      <c r="E143" s="91"/>
      <c r="F143" s="112"/>
      <c r="G143" s="112"/>
      <c r="H143" s="92"/>
      <c r="I143" s="91"/>
      <c r="J143" s="91"/>
      <c r="K143" s="91"/>
      <c r="L143" s="91"/>
      <c r="M143" s="91"/>
      <c r="N143" s="91"/>
      <c r="O143" s="91"/>
      <c r="P143" s="91"/>
      <c r="Q143" s="91"/>
      <c r="R143" s="91"/>
      <c r="S143" s="91"/>
      <c r="T143" s="91"/>
      <c r="U143" s="91"/>
      <c r="V143" s="91"/>
      <c r="W143" s="91"/>
      <c r="X143" s="91"/>
      <c r="Y143" s="91"/>
      <c r="Z143" s="91"/>
      <c r="AA143" s="91"/>
      <c r="AB143" s="91"/>
      <c r="AC143" s="91"/>
      <c r="AD143" s="91"/>
      <c r="AE143" s="91"/>
      <c r="AF143" s="91"/>
      <c r="AG143" s="91"/>
      <c r="AH143" s="91"/>
      <c r="AI143" s="91"/>
    </row>
    <row r="144" spans="1:35" s="18" customFormat="1" ht="13.35" customHeight="1" x14ac:dyDescent="0.25">
      <c r="A144" s="91"/>
      <c r="B144" s="91"/>
      <c r="C144" s="91"/>
      <c r="D144" s="91"/>
      <c r="E144" s="91"/>
      <c r="F144" s="112"/>
      <c r="G144" s="112"/>
      <c r="H144" s="92"/>
      <c r="I144" s="91"/>
      <c r="J144" s="91"/>
      <c r="K144" s="91"/>
      <c r="L144" s="91"/>
      <c r="M144" s="91"/>
      <c r="N144" s="91"/>
      <c r="O144" s="91"/>
      <c r="P144" s="91"/>
      <c r="Q144" s="91"/>
      <c r="R144" s="91"/>
      <c r="S144" s="91"/>
      <c r="T144" s="91"/>
      <c r="U144" s="91"/>
      <c r="V144" s="91"/>
      <c r="W144" s="91"/>
      <c r="X144" s="91"/>
      <c r="Y144" s="91"/>
      <c r="Z144" s="91"/>
      <c r="AA144" s="91"/>
      <c r="AB144" s="91"/>
      <c r="AC144" s="91"/>
      <c r="AD144" s="91"/>
      <c r="AE144" s="91"/>
      <c r="AF144" s="91"/>
      <c r="AG144" s="91"/>
      <c r="AH144" s="91"/>
      <c r="AI144" s="91"/>
    </row>
    <row r="145" spans="1:35" s="18" customFormat="1" ht="13.35" customHeight="1" x14ac:dyDescent="0.25">
      <c r="A145" s="91"/>
      <c r="B145" s="91"/>
      <c r="C145" s="91"/>
      <c r="D145" s="91"/>
      <c r="E145" s="91"/>
      <c r="F145" s="112"/>
      <c r="G145" s="112"/>
      <c r="H145" s="92"/>
      <c r="I145" s="91"/>
      <c r="J145" s="91"/>
      <c r="K145" s="91"/>
      <c r="L145" s="91"/>
      <c r="M145" s="91"/>
      <c r="N145" s="91"/>
      <c r="O145" s="91"/>
      <c r="P145" s="91"/>
      <c r="Q145" s="91"/>
      <c r="R145" s="91"/>
      <c r="S145" s="91"/>
      <c r="T145" s="91"/>
      <c r="U145" s="91"/>
      <c r="V145" s="91"/>
      <c r="W145" s="91"/>
      <c r="X145" s="91"/>
      <c r="Y145" s="91"/>
      <c r="Z145" s="91"/>
      <c r="AA145" s="91"/>
      <c r="AB145" s="91"/>
      <c r="AC145" s="91"/>
      <c r="AD145" s="91"/>
      <c r="AE145" s="91"/>
      <c r="AF145" s="91"/>
      <c r="AG145" s="91"/>
      <c r="AH145" s="91"/>
      <c r="AI145" s="91"/>
    </row>
    <row r="146" spans="1:35" s="18" customFormat="1" ht="13.35" customHeight="1" x14ac:dyDescent="0.25">
      <c r="A146" s="91"/>
      <c r="B146" s="91"/>
      <c r="C146" s="91"/>
      <c r="D146" s="91"/>
      <c r="E146" s="91"/>
      <c r="F146" s="112"/>
      <c r="G146" s="112"/>
      <c r="H146" s="92"/>
      <c r="I146" s="91"/>
      <c r="J146" s="91"/>
      <c r="K146" s="91"/>
      <c r="L146" s="91"/>
      <c r="M146" s="91"/>
      <c r="N146" s="91"/>
      <c r="O146" s="91"/>
      <c r="P146" s="91"/>
      <c r="Q146" s="91"/>
      <c r="R146" s="91"/>
      <c r="S146" s="91"/>
      <c r="T146" s="91"/>
      <c r="U146" s="91"/>
      <c r="V146" s="91"/>
      <c r="W146" s="91"/>
      <c r="X146" s="91"/>
      <c r="Y146" s="91"/>
      <c r="Z146" s="91"/>
      <c r="AA146" s="91"/>
      <c r="AB146" s="91"/>
      <c r="AC146" s="91"/>
      <c r="AD146" s="91"/>
      <c r="AE146" s="91"/>
      <c r="AF146" s="91"/>
      <c r="AG146" s="91"/>
      <c r="AH146" s="91"/>
      <c r="AI146" s="91"/>
    </row>
    <row r="147" spans="1:35" s="18" customFormat="1" ht="13.35" customHeight="1" x14ac:dyDescent="0.25">
      <c r="A147" s="91"/>
      <c r="B147" s="91"/>
      <c r="C147" s="91"/>
      <c r="D147" s="91"/>
      <c r="E147" s="91"/>
      <c r="F147" s="112"/>
      <c r="G147" s="112"/>
      <c r="H147" s="92"/>
      <c r="I147" s="91"/>
      <c r="J147" s="91"/>
      <c r="K147" s="91"/>
      <c r="L147" s="91"/>
      <c r="M147" s="91"/>
      <c r="N147" s="91"/>
      <c r="O147" s="91"/>
      <c r="P147" s="91"/>
      <c r="Q147" s="91"/>
      <c r="R147" s="91"/>
      <c r="S147" s="91"/>
      <c r="T147" s="91"/>
      <c r="U147" s="91"/>
      <c r="V147" s="91"/>
      <c r="W147" s="91"/>
      <c r="X147" s="91"/>
      <c r="Y147" s="91"/>
      <c r="Z147" s="91"/>
      <c r="AA147" s="91"/>
      <c r="AB147" s="91"/>
      <c r="AC147" s="91"/>
      <c r="AD147" s="91"/>
      <c r="AE147" s="91"/>
      <c r="AF147" s="91"/>
      <c r="AG147" s="91"/>
      <c r="AH147" s="91"/>
      <c r="AI147" s="91"/>
    </row>
    <row r="148" spans="1:35" s="18" customFormat="1" ht="13.35" customHeight="1" x14ac:dyDescent="0.25">
      <c r="A148" s="91"/>
      <c r="B148" s="91"/>
      <c r="C148" s="91"/>
      <c r="D148" s="91"/>
      <c r="E148" s="91"/>
      <c r="F148" s="112"/>
      <c r="G148" s="112"/>
      <c r="H148" s="92"/>
      <c r="I148" s="91"/>
      <c r="J148" s="91"/>
      <c r="K148" s="91"/>
      <c r="L148" s="91"/>
      <c r="M148" s="91"/>
      <c r="N148" s="91"/>
      <c r="O148" s="91"/>
      <c r="P148" s="91"/>
      <c r="Q148" s="91"/>
      <c r="R148" s="91"/>
      <c r="S148" s="91"/>
      <c r="T148" s="91"/>
      <c r="U148" s="91"/>
      <c r="V148" s="91"/>
      <c r="W148" s="91"/>
      <c r="X148" s="91"/>
      <c r="Y148" s="91"/>
      <c r="Z148" s="91"/>
      <c r="AA148" s="91"/>
      <c r="AB148" s="91"/>
      <c r="AC148" s="91"/>
      <c r="AD148" s="91"/>
      <c r="AE148" s="91"/>
      <c r="AF148" s="91"/>
      <c r="AG148" s="91"/>
      <c r="AH148" s="91"/>
      <c r="AI148" s="91"/>
    </row>
    <row r="149" spans="1:35" s="18" customFormat="1" ht="13.35" customHeight="1" x14ac:dyDescent="0.25">
      <c r="A149" s="91"/>
      <c r="B149" s="91"/>
      <c r="C149" s="91"/>
      <c r="D149" s="91"/>
      <c r="E149" s="91"/>
      <c r="F149" s="112"/>
      <c r="G149" s="112"/>
      <c r="H149" s="92"/>
      <c r="I149" s="91"/>
      <c r="J149" s="91"/>
      <c r="K149" s="91"/>
      <c r="L149" s="91"/>
      <c r="M149" s="91"/>
      <c r="N149" s="91"/>
      <c r="O149" s="91"/>
      <c r="P149" s="91"/>
      <c r="Q149" s="91"/>
      <c r="R149" s="91"/>
      <c r="S149" s="91"/>
      <c r="T149" s="91"/>
      <c r="U149" s="91"/>
      <c r="V149" s="91"/>
      <c r="W149" s="91"/>
      <c r="X149" s="91"/>
      <c r="Y149" s="91"/>
      <c r="Z149" s="91"/>
      <c r="AA149" s="91"/>
      <c r="AB149" s="91"/>
      <c r="AC149" s="91"/>
      <c r="AD149" s="91"/>
      <c r="AE149" s="91"/>
      <c r="AF149" s="91"/>
      <c r="AG149" s="91"/>
      <c r="AH149" s="91"/>
      <c r="AI149" s="91"/>
    </row>
    <row r="150" spans="1:35" s="18" customFormat="1" ht="13.35" customHeight="1" x14ac:dyDescent="0.25">
      <c r="A150" s="91"/>
      <c r="B150" s="91"/>
      <c r="C150" s="91"/>
      <c r="D150" s="91"/>
      <c r="E150" s="91"/>
      <c r="F150" s="112"/>
      <c r="G150" s="112"/>
      <c r="H150" s="92"/>
      <c r="I150" s="91"/>
      <c r="J150" s="91"/>
      <c r="K150" s="91"/>
      <c r="L150" s="91"/>
      <c r="M150" s="91"/>
      <c r="N150" s="91"/>
      <c r="O150" s="91"/>
      <c r="P150" s="91"/>
      <c r="Q150" s="91"/>
      <c r="R150" s="91"/>
      <c r="S150" s="91"/>
      <c r="T150" s="91"/>
      <c r="U150" s="91"/>
      <c r="V150" s="91"/>
      <c r="W150" s="91"/>
      <c r="X150" s="91"/>
      <c r="Y150" s="91"/>
      <c r="Z150" s="91"/>
      <c r="AA150" s="91"/>
      <c r="AB150" s="91"/>
      <c r="AC150" s="91"/>
      <c r="AD150" s="91"/>
      <c r="AE150" s="91"/>
      <c r="AF150" s="91"/>
      <c r="AG150" s="91"/>
      <c r="AH150" s="91"/>
      <c r="AI150" s="91"/>
    </row>
    <row r="151" spans="1:35" s="18" customFormat="1" ht="13.35" customHeight="1" x14ac:dyDescent="0.25">
      <c r="A151" s="91"/>
      <c r="B151" s="91"/>
      <c r="C151" s="91"/>
      <c r="D151" s="91"/>
      <c r="E151" s="91"/>
      <c r="F151" s="112"/>
      <c r="G151" s="112"/>
      <c r="H151" s="92"/>
      <c r="I151" s="91"/>
      <c r="J151" s="91"/>
      <c r="K151" s="91"/>
      <c r="L151" s="91"/>
      <c r="M151" s="91"/>
      <c r="N151" s="91"/>
      <c r="O151" s="91"/>
      <c r="P151" s="91"/>
      <c r="Q151" s="91"/>
      <c r="R151" s="91"/>
      <c r="S151" s="91"/>
      <c r="T151" s="91"/>
      <c r="U151" s="91"/>
      <c r="V151" s="91"/>
      <c r="W151" s="91"/>
      <c r="X151" s="91"/>
      <c r="Y151" s="91"/>
      <c r="Z151" s="91"/>
      <c r="AA151" s="91"/>
      <c r="AB151" s="91"/>
      <c r="AC151" s="91"/>
      <c r="AD151" s="91"/>
      <c r="AE151" s="91"/>
      <c r="AF151" s="91"/>
      <c r="AG151" s="91"/>
      <c r="AH151" s="91"/>
      <c r="AI151" s="91"/>
    </row>
    <row r="152" spans="1:35" s="18" customFormat="1" ht="13.35" customHeight="1" x14ac:dyDescent="0.25">
      <c r="A152" s="91"/>
      <c r="B152" s="91"/>
      <c r="C152" s="91"/>
      <c r="D152" s="91"/>
      <c r="E152" s="91"/>
      <c r="F152" s="112"/>
      <c r="G152" s="112"/>
      <c r="H152" s="92"/>
      <c r="I152" s="91"/>
      <c r="J152" s="91"/>
      <c r="K152" s="91"/>
      <c r="L152" s="91"/>
      <c r="M152" s="91"/>
      <c r="N152" s="91"/>
      <c r="O152" s="91"/>
      <c r="P152" s="91"/>
      <c r="Q152" s="91"/>
      <c r="R152" s="91"/>
      <c r="S152" s="91"/>
      <c r="T152" s="91"/>
      <c r="U152" s="91"/>
      <c r="V152" s="91"/>
      <c r="W152" s="91"/>
      <c r="X152" s="91"/>
      <c r="Y152" s="91"/>
      <c r="Z152" s="91"/>
      <c r="AA152" s="91"/>
      <c r="AB152" s="91"/>
      <c r="AC152" s="91"/>
      <c r="AD152" s="91"/>
      <c r="AE152" s="91"/>
      <c r="AF152" s="91"/>
      <c r="AG152" s="91"/>
      <c r="AH152" s="91"/>
      <c r="AI152" s="91"/>
    </row>
    <row r="153" spans="1:35" s="18" customFormat="1" ht="13.35" customHeight="1" x14ac:dyDescent="0.25">
      <c r="A153" s="91"/>
      <c r="B153" s="91"/>
      <c r="C153" s="91"/>
      <c r="D153" s="91"/>
      <c r="E153" s="91"/>
      <c r="F153" s="112"/>
      <c r="G153" s="112"/>
      <c r="H153" s="92"/>
      <c r="I153" s="91"/>
      <c r="J153" s="91"/>
      <c r="K153" s="91"/>
      <c r="L153" s="91"/>
      <c r="M153" s="91"/>
      <c r="N153" s="91"/>
      <c r="O153" s="91"/>
      <c r="P153" s="91"/>
      <c r="Q153" s="91"/>
      <c r="R153" s="91"/>
      <c r="S153" s="91"/>
      <c r="T153" s="91"/>
      <c r="U153" s="91"/>
      <c r="V153" s="91"/>
      <c r="W153" s="91"/>
      <c r="X153" s="91"/>
      <c r="Y153" s="91"/>
      <c r="Z153" s="91"/>
      <c r="AA153" s="91"/>
      <c r="AB153" s="91"/>
      <c r="AC153" s="91"/>
      <c r="AD153" s="91"/>
      <c r="AE153" s="91"/>
      <c r="AF153" s="91"/>
      <c r="AG153" s="91"/>
      <c r="AH153" s="91"/>
      <c r="AI153" s="91"/>
    </row>
    <row r="154" spans="1:35" s="18" customFormat="1" ht="13.35" customHeight="1" x14ac:dyDescent="0.25">
      <c r="A154" s="91"/>
      <c r="B154" s="91"/>
      <c r="C154" s="91"/>
      <c r="D154" s="91"/>
      <c r="E154" s="91"/>
      <c r="F154" s="112"/>
      <c r="G154" s="112"/>
      <c r="H154" s="92"/>
      <c r="I154" s="91"/>
      <c r="J154" s="91"/>
      <c r="K154" s="91"/>
      <c r="L154" s="91"/>
      <c r="M154" s="91"/>
      <c r="N154" s="91"/>
      <c r="O154" s="91"/>
      <c r="P154" s="91"/>
      <c r="Q154" s="91"/>
      <c r="R154" s="91"/>
      <c r="S154" s="91"/>
      <c r="T154" s="91"/>
      <c r="U154" s="91"/>
      <c r="V154" s="91"/>
      <c r="W154" s="91"/>
      <c r="X154" s="91"/>
      <c r="Y154" s="91"/>
      <c r="Z154" s="91"/>
      <c r="AA154" s="91"/>
      <c r="AB154" s="91"/>
      <c r="AC154" s="91"/>
      <c r="AD154" s="91"/>
      <c r="AE154" s="91"/>
      <c r="AF154" s="91"/>
      <c r="AG154" s="91"/>
      <c r="AH154" s="91"/>
      <c r="AI154" s="91"/>
    </row>
    <row r="155" spans="1:35" s="18" customFormat="1" ht="13.35" customHeight="1" x14ac:dyDescent="0.25">
      <c r="A155" s="91"/>
      <c r="B155" s="91"/>
      <c r="C155" s="91"/>
      <c r="D155" s="91"/>
      <c r="E155" s="91"/>
      <c r="F155" s="112"/>
      <c r="G155" s="112"/>
      <c r="H155" s="92"/>
      <c r="I155" s="91"/>
      <c r="J155" s="91"/>
      <c r="K155" s="91"/>
      <c r="L155" s="91"/>
      <c r="M155" s="91"/>
      <c r="N155" s="91"/>
      <c r="O155" s="91"/>
      <c r="P155" s="91"/>
      <c r="Q155" s="91"/>
      <c r="R155" s="91"/>
      <c r="S155" s="91"/>
      <c r="T155" s="91"/>
      <c r="U155" s="91"/>
      <c r="V155" s="91"/>
      <c r="W155" s="91"/>
      <c r="X155" s="91"/>
      <c r="Y155" s="91"/>
      <c r="Z155" s="91"/>
      <c r="AA155" s="91"/>
      <c r="AB155" s="91"/>
      <c r="AC155" s="91"/>
      <c r="AD155" s="91"/>
      <c r="AE155" s="91"/>
      <c r="AF155" s="91"/>
      <c r="AG155" s="91"/>
      <c r="AH155" s="91"/>
      <c r="AI155" s="91"/>
    </row>
    <row r="156" spans="1:35" s="18" customFormat="1" ht="13.35" customHeight="1" x14ac:dyDescent="0.25">
      <c r="A156" s="91"/>
      <c r="B156" s="91"/>
      <c r="C156" s="91"/>
      <c r="D156" s="91"/>
      <c r="E156" s="91"/>
      <c r="F156" s="112"/>
      <c r="G156" s="112"/>
      <c r="H156" s="92"/>
      <c r="I156" s="91"/>
      <c r="J156" s="91"/>
      <c r="K156" s="91"/>
      <c r="L156" s="91"/>
      <c r="M156" s="91"/>
      <c r="N156" s="91"/>
      <c r="O156" s="91"/>
      <c r="P156" s="91"/>
      <c r="Q156" s="91"/>
      <c r="R156" s="91"/>
      <c r="S156" s="91"/>
      <c r="T156" s="91"/>
      <c r="U156" s="91"/>
      <c r="V156" s="91"/>
      <c r="W156" s="91"/>
      <c r="X156" s="91"/>
      <c r="Y156" s="91"/>
      <c r="Z156" s="91"/>
      <c r="AA156" s="91"/>
      <c r="AB156" s="91"/>
      <c r="AC156" s="91"/>
      <c r="AD156" s="91"/>
      <c r="AE156" s="91"/>
      <c r="AF156" s="91"/>
      <c r="AG156" s="91"/>
      <c r="AH156" s="91"/>
      <c r="AI156" s="91"/>
    </row>
    <row r="157" spans="1:35" s="18" customFormat="1" ht="13.35" customHeight="1" x14ac:dyDescent="0.25">
      <c r="A157" s="91"/>
      <c r="B157" s="91"/>
      <c r="C157" s="91"/>
      <c r="D157" s="91"/>
      <c r="E157" s="91"/>
      <c r="F157" s="112"/>
      <c r="G157" s="112"/>
      <c r="H157" s="92"/>
      <c r="I157" s="91"/>
      <c r="J157" s="91"/>
      <c r="K157" s="91"/>
      <c r="L157" s="91"/>
      <c r="M157" s="91"/>
      <c r="N157" s="91"/>
      <c r="O157" s="91"/>
      <c r="P157" s="91"/>
      <c r="Q157" s="91"/>
      <c r="R157" s="91"/>
      <c r="S157" s="91"/>
      <c r="T157" s="91"/>
      <c r="U157" s="91"/>
      <c r="V157" s="91"/>
      <c r="W157" s="91"/>
      <c r="X157" s="91"/>
      <c r="Y157" s="91"/>
      <c r="Z157" s="91"/>
      <c r="AA157" s="91"/>
      <c r="AB157" s="91"/>
      <c r="AC157" s="91"/>
      <c r="AD157" s="91"/>
      <c r="AE157" s="91"/>
      <c r="AF157" s="91"/>
      <c r="AG157" s="91"/>
      <c r="AH157" s="91"/>
      <c r="AI157" s="91"/>
    </row>
    <row r="158" spans="1:35" s="18" customFormat="1" ht="13.35" customHeight="1" x14ac:dyDescent="0.25">
      <c r="A158" s="91"/>
      <c r="B158" s="91"/>
      <c r="C158" s="91"/>
      <c r="D158" s="91"/>
      <c r="E158" s="91"/>
      <c r="F158" s="112"/>
      <c r="G158" s="112"/>
      <c r="H158" s="92"/>
      <c r="I158" s="91"/>
      <c r="J158" s="91"/>
      <c r="K158" s="91"/>
      <c r="L158" s="91"/>
      <c r="M158" s="91"/>
      <c r="N158" s="91"/>
      <c r="O158" s="91"/>
      <c r="P158" s="91"/>
      <c r="Q158" s="91"/>
      <c r="R158" s="91"/>
      <c r="S158" s="91"/>
      <c r="T158" s="91"/>
      <c r="U158" s="91"/>
      <c r="V158" s="91"/>
      <c r="W158" s="91"/>
      <c r="X158" s="91"/>
      <c r="Y158" s="91"/>
      <c r="Z158" s="91"/>
      <c r="AA158" s="91"/>
      <c r="AB158" s="91"/>
      <c r="AC158" s="91"/>
      <c r="AD158" s="91"/>
      <c r="AE158" s="91"/>
      <c r="AF158" s="91"/>
      <c r="AG158" s="91"/>
      <c r="AH158" s="91"/>
      <c r="AI158" s="91"/>
    </row>
    <row r="159" spans="1:35" s="18" customFormat="1" ht="13.35" customHeight="1" x14ac:dyDescent="0.25">
      <c r="A159" s="91"/>
      <c r="B159" s="91"/>
      <c r="C159" s="91"/>
      <c r="D159" s="91"/>
      <c r="E159" s="91"/>
      <c r="F159" s="112"/>
      <c r="G159" s="112"/>
      <c r="H159" s="92"/>
      <c r="I159" s="91"/>
      <c r="J159" s="91"/>
      <c r="K159" s="91"/>
      <c r="L159" s="91"/>
      <c r="M159" s="91"/>
      <c r="N159" s="91"/>
      <c r="O159" s="91"/>
      <c r="P159" s="91"/>
      <c r="Q159" s="91"/>
      <c r="R159" s="91"/>
      <c r="S159" s="91"/>
      <c r="T159" s="91"/>
      <c r="U159" s="91"/>
      <c r="V159" s="91"/>
      <c r="W159" s="91"/>
      <c r="X159" s="91"/>
      <c r="Y159" s="91"/>
      <c r="Z159" s="91"/>
      <c r="AA159" s="91"/>
      <c r="AB159" s="91"/>
      <c r="AC159" s="91"/>
      <c r="AD159" s="91"/>
      <c r="AE159" s="91"/>
      <c r="AF159" s="91"/>
      <c r="AG159" s="91"/>
      <c r="AH159" s="91"/>
      <c r="AI159" s="91"/>
    </row>
    <row r="160" spans="1:35" s="18" customFormat="1" ht="13.35" customHeight="1" x14ac:dyDescent="0.25">
      <c r="A160" s="91"/>
      <c r="B160" s="91"/>
      <c r="C160" s="91"/>
      <c r="D160" s="91"/>
      <c r="E160" s="91"/>
      <c r="F160" s="112"/>
      <c r="G160" s="112"/>
      <c r="H160" s="92"/>
      <c r="I160" s="91"/>
      <c r="J160" s="91"/>
      <c r="K160" s="91"/>
      <c r="L160" s="91"/>
      <c r="M160" s="91"/>
      <c r="N160" s="91"/>
      <c r="O160" s="91"/>
      <c r="P160" s="91"/>
      <c r="Q160" s="91"/>
      <c r="R160" s="91"/>
      <c r="S160" s="91"/>
      <c r="T160" s="91"/>
      <c r="U160" s="91"/>
      <c r="V160" s="91"/>
      <c r="W160" s="91"/>
      <c r="X160" s="91"/>
      <c r="Y160" s="91"/>
      <c r="Z160" s="91"/>
      <c r="AA160" s="91"/>
      <c r="AB160" s="91"/>
      <c r="AC160" s="91"/>
      <c r="AD160" s="91"/>
      <c r="AE160" s="91"/>
      <c r="AF160" s="91"/>
      <c r="AG160" s="91"/>
      <c r="AH160" s="91"/>
      <c r="AI160" s="91"/>
    </row>
    <row r="161" spans="1:35" s="18" customFormat="1" ht="13.35" customHeight="1" x14ac:dyDescent="0.25">
      <c r="A161" s="91"/>
      <c r="B161" s="91"/>
      <c r="C161" s="91"/>
      <c r="D161" s="91"/>
      <c r="E161" s="91"/>
      <c r="F161" s="112"/>
      <c r="G161" s="112"/>
      <c r="H161" s="92"/>
      <c r="I161" s="91"/>
      <c r="J161" s="91"/>
      <c r="K161" s="91"/>
      <c r="L161" s="91"/>
      <c r="M161" s="91"/>
      <c r="N161" s="91"/>
      <c r="O161" s="91"/>
      <c r="P161" s="91"/>
      <c r="Q161" s="91"/>
      <c r="R161" s="91"/>
      <c r="S161" s="91"/>
      <c r="T161" s="91"/>
      <c r="U161" s="91"/>
      <c r="V161" s="91"/>
      <c r="W161" s="91"/>
      <c r="X161" s="91"/>
      <c r="Y161" s="91"/>
      <c r="Z161" s="91"/>
      <c r="AA161" s="91"/>
      <c r="AB161" s="91"/>
      <c r="AC161" s="91"/>
      <c r="AD161" s="91"/>
      <c r="AE161" s="91"/>
      <c r="AF161" s="91"/>
      <c r="AG161" s="91"/>
      <c r="AH161" s="91"/>
      <c r="AI161" s="91"/>
    </row>
    <row r="162" spans="1:35" s="18" customFormat="1" ht="13.35" customHeight="1" x14ac:dyDescent="0.25">
      <c r="A162" s="91"/>
      <c r="B162" s="91"/>
      <c r="C162" s="91"/>
      <c r="D162" s="91"/>
      <c r="E162" s="91"/>
      <c r="F162" s="112"/>
      <c r="G162" s="112"/>
      <c r="H162" s="92"/>
      <c r="I162" s="91"/>
      <c r="J162" s="91"/>
      <c r="K162" s="91"/>
      <c r="L162" s="91"/>
      <c r="M162" s="91"/>
      <c r="N162" s="91"/>
      <c r="O162" s="91"/>
      <c r="P162" s="91"/>
      <c r="Q162" s="91"/>
      <c r="R162" s="91"/>
      <c r="S162" s="91"/>
      <c r="T162" s="91"/>
      <c r="U162" s="91"/>
      <c r="V162" s="91"/>
      <c r="W162" s="91"/>
      <c r="X162" s="91"/>
      <c r="Y162" s="91"/>
      <c r="Z162" s="91"/>
      <c r="AA162" s="91"/>
      <c r="AB162" s="91"/>
      <c r="AC162" s="91"/>
      <c r="AD162" s="91"/>
      <c r="AE162" s="91"/>
      <c r="AF162" s="91"/>
      <c r="AG162" s="91"/>
      <c r="AH162" s="91"/>
      <c r="AI162" s="91"/>
    </row>
    <row r="163" spans="1:35" s="18" customFormat="1" ht="13.35" customHeight="1" x14ac:dyDescent="0.25">
      <c r="A163" s="91"/>
      <c r="B163" s="91"/>
      <c r="C163" s="91"/>
      <c r="D163" s="91"/>
      <c r="E163" s="91"/>
      <c r="F163" s="112"/>
      <c r="G163" s="112"/>
      <c r="H163" s="92"/>
      <c r="I163" s="91"/>
      <c r="J163" s="91"/>
      <c r="K163" s="91"/>
      <c r="L163" s="91"/>
      <c r="M163" s="91"/>
      <c r="N163" s="91"/>
      <c r="O163" s="91"/>
      <c r="P163" s="91"/>
      <c r="Q163" s="91"/>
      <c r="R163" s="91"/>
      <c r="S163" s="91"/>
      <c r="T163" s="91"/>
      <c r="U163" s="91"/>
      <c r="V163" s="91"/>
      <c r="W163" s="91"/>
      <c r="X163" s="91"/>
      <c r="Y163" s="91"/>
      <c r="Z163" s="91"/>
      <c r="AA163" s="91"/>
      <c r="AB163" s="91"/>
      <c r="AC163" s="91"/>
      <c r="AD163" s="91"/>
      <c r="AE163" s="91"/>
      <c r="AF163" s="91"/>
      <c r="AG163" s="91"/>
      <c r="AH163" s="91"/>
      <c r="AI163" s="91"/>
    </row>
    <row r="164" spans="1:35" s="18" customFormat="1" ht="13.35" customHeight="1" x14ac:dyDescent="0.25">
      <c r="A164" s="91"/>
      <c r="B164" s="91"/>
      <c r="C164" s="91"/>
      <c r="D164" s="91"/>
      <c r="E164" s="91"/>
      <c r="F164" s="112"/>
      <c r="G164" s="112"/>
      <c r="H164" s="92"/>
      <c r="I164" s="91"/>
      <c r="J164" s="91"/>
      <c r="K164" s="91"/>
      <c r="L164" s="91"/>
      <c r="M164" s="91"/>
      <c r="N164" s="91"/>
      <c r="O164" s="91"/>
      <c r="P164" s="91"/>
      <c r="Q164" s="91"/>
      <c r="R164" s="91"/>
      <c r="S164" s="91"/>
      <c r="T164" s="91"/>
      <c r="U164" s="91"/>
      <c r="V164" s="91"/>
      <c r="W164" s="91"/>
      <c r="X164" s="91"/>
      <c r="Y164" s="91"/>
      <c r="Z164" s="91"/>
      <c r="AA164" s="91"/>
      <c r="AB164" s="91"/>
      <c r="AC164" s="91"/>
      <c r="AD164" s="91"/>
      <c r="AE164" s="91"/>
      <c r="AF164" s="91"/>
      <c r="AG164" s="91"/>
      <c r="AH164" s="91"/>
      <c r="AI164" s="91"/>
    </row>
    <row r="165" spans="1:35" s="18" customFormat="1" ht="13.35" customHeight="1" x14ac:dyDescent="0.25">
      <c r="A165" s="91"/>
      <c r="B165" s="91"/>
      <c r="C165" s="91"/>
      <c r="D165" s="91"/>
      <c r="E165" s="91"/>
      <c r="F165" s="112"/>
      <c r="G165" s="112"/>
      <c r="H165" s="92"/>
      <c r="I165" s="91"/>
      <c r="J165" s="91"/>
      <c r="K165" s="91"/>
      <c r="L165" s="91"/>
      <c r="M165" s="91"/>
      <c r="N165" s="91"/>
      <c r="O165" s="91"/>
      <c r="P165" s="91"/>
      <c r="Q165" s="91"/>
      <c r="R165" s="91"/>
      <c r="S165" s="91"/>
      <c r="T165" s="91"/>
      <c r="U165" s="91"/>
      <c r="V165" s="91"/>
      <c r="W165" s="91"/>
      <c r="X165" s="91"/>
      <c r="Y165" s="91"/>
      <c r="Z165" s="91"/>
      <c r="AA165" s="91"/>
      <c r="AB165" s="91"/>
      <c r="AC165" s="91"/>
      <c r="AD165" s="91"/>
      <c r="AE165" s="91"/>
      <c r="AF165" s="91"/>
      <c r="AG165" s="91"/>
      <c r="AH165" s="91"/>
      <c r="AI165" s="91"/>
    </row>
    <row r="166" spans="1:35" s="18" customFormat="1" ht="13.35" customHeight="1" x14ac:dyDescent="0.25">
      <c r="A166" s="91"/>
      <c r="B166" s="91"/>
      <c r="C166" s="91"/>
      <c r="D166" s="91"/>
      <c r="E166" s="91"/>
      <c r="F166" s="112"/>
      <c r="G166" s="112"/>
      <c r="H166" s="92"/>
      <c r="I166" s="91"/>
      <c r="J166" s="91"/>
      <c r="K166" s="91"/>
      <c r="L166" s="91"/>
      <c r="M166" s="91"/>
      <c r="N166" s="91"/>
      <c r="O166" s="91"/>
      <c r="P166" s="91"/>
      <c r="Q166" s="91"/>
      <c r="R166" s="91"/>
      <c r="S166" s="91"/>
      <c r="T166" s="91"/>
      <c r="U166" s="91"/>
      <c r="V166" s="91"/>
      <c r="W166" s="91"/>
      <c r="X166" s="91"/>
      <c r="Y166" s="91"/>
      <c r="Z166" s="91"/>
      <c r="AA166" s="91"/>
      <c r="AB166" s="91"/>
      <c r="AC166" s="91"/>
      <c r="AD166" s="91"/>
      <c r="AE166" s="91"/>
      <c r="AF166" s="91"/>
      <c r="AG166" s="91"/>
      <c r="AH166" s="91"/>
      <c r="AI166" s="91"/>
    </row>
    <row r="167" spans="1:35" s="18" customFormat="1" ht="13.35" customHeight="1" x14ac:dyDescent="0.25">
      <c r="A167" s="91"/>
      <c r="B167" s="91"/>
      <c r="C167" s="91"/>
      <c r="D167" s="91"/>
      <c r="E167" s="91"/>
      <c r="F167" s="112"/>
      <c r="G167" s="112"/>
      <c r="H167" s="92"/>
      <c r="I167" s="91"/>
      <c r="J167" s="91"/>
      <c r="K167" s="91"/>
      <c r="L167" s="91"/>
      <c r="M167" s="91"/>
      <c r="N167" s="91"/>
      <c r="O167" s="91"/>
      <c r="P167" s="91"/>
      <c r="Q167" s="91"/>
      <c r="R167" s="91"/>
      <c r="S167" s="91"/>
      <c r="T167" s="91"/>
      <c r="U167" s="91"/>
      <c r="V167" s="91"/>
      <c r="W167" s="91"/>
      <c r="X167" s="91"/>
      <c r="Y167" s="91"/>
      <c r="Z167" s="91"/>
      <c r="AA167" s="91"/>
      <c r="AB167" s="91"/>
      <c r="AC167" s="91"/>
      <c r="AD167" s="91"/>
      <c r="AE167" s="91"/>
      <c r="AF167" s="91"/>
      <c r="AG167" s="91"/>
      <c r="AH167" s="91"/>
      <c r="AI167" s="91"/>
    </row>
    <row r="168" spans="1:35" s="18" customFormat="1" ht="13.35" customHeight="1" x14ac:dyDescent="0.25">
      <c r="A168" s="91"/>
      <c r="B168" s="91"/>
      <c r="C168" s="91"/>
      <c r="D168" s="91"/>
      <c r="E168" s="91"/>
      <c r="F168" s="112"/>
      <c r="G168" s="112"/>
      <c r="H168" s="92"/>
      <c r="I168" s="91"/>
      <c r="J168" s="91"/>
      <c r="K168" s="91"/>
      <c r="L168" s="91"/>
      <c r="M168" s="91"/>
      <c r="N168" s="91"/>
      <c r="O168" s="91"/>
      <c r="P168" s="91"/>
      <c r="Q168" s="91"/>
      <c r="R168" s="91"/>
      <c r="S168" s="91"/>
      <c r="T168" s="91"/>
      <c r="U168" s="91"/>
      <c r="V168" s="91"/>
      <c r="W168" s="91"/>
      <c r="X168" s="91"/>
      <c r="Y168" s="91"/>
      <c r="Z168" s="91"/>
      <c r="AA168" s="91"/>
      <c r="AB168" s="91"/>
      <c r="AC168" s="91"/>
      <c r="AD168" s="91"/>
      <c r="AE168" s="91"/>
      <c r="AF168" s="91"/>
      <c r="AG168" s="91"/>
      <c r="AH168" s="91"/>
      <c r="AI168" s="91"/>
    </row>
    <row r="169" spans="1:35" s="18" customFormat="1" ht="13.35" customHeight="1" x14ac:dyDescent="0.25">
      <c r="A169" s="91"/>
      <c r="B169" s="91"/>
      <c r="C169" s="91"/>
      <c r="D169" s="91"/>
      <c r="E169" s="91"/>
      <c r="F169" s="112"/>
      <c r="G169" s="112"/>
      <c r="H169" s="92"/>
      <c r="I169" s="91"/>
      <c r="J169" s="91"/>
      <c r="K169" s="91"/>
      <c r="L169" s="91"/>
      <c r="M169" s="91"/>
      <c r="N169" s="91"/>
      <c r="O169" s="91"/>
      <c r="P169" s="91"/>
      <c r="Q169" s="91"/>
      <c r="R169" s="91"/>
      <c r="S169" s="91"/>
      <c r="T169" s="91"/>
      <c r="U169" s="91"/>
      <c r="V169" s="91"/>
      <c r="W169" s="91"/>
      <c r="X169" s="91"/>
      <c r="Y169" s="91"/>
      <c r="Z169" s="91"/>
      <c r="AA169" s="91"/>
      <c r="AB169" s="91"/>
      <c r="AC169" s="91"/>
      <c r="AD169" s="91"/>
      <c r="AE169" s="91"/>
      <c r="AF169" s="91"/>
      <c r="AG169" s="91"/>
      <c r="AH169" s="91"/>
      <c r="AI169" s="91"/>
    </row>
    <row r="170" spans="1:35" s="18" customFormat="1" ht="13.35" customHeight="1" x14ac:dyDescent="0.25">
      <c r="A170" s="91"/>
      <c r="B170" s="91"/>
      <c r="C170" s="91"/>
      <c r="D170" s="91"/>
      <c r="E170" s="91"/>
      <c r="F170" s="112"/>
      <c r="G170" s="112"/>
      <c r="H170" s="92"/>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row>
    <row r="171" spans="1:35" s="18" customFormat="1" ht="13.35" customHeight="1" x14ac:dyDescent="0.25">
      <c r="A171" s="91"/>
      <c r="B171" s="91"/>
      <c r="C171" s="91"/>
      <c r="D171" s="91"/>
      <c r="E171" s="91"/>
      <c r="F171" s="112"/>
      <c r="G171" s="112"/>
      <c r="H171" s="92"/>
      <c r="I171" s="91"/>
      <c r="J171" s="91"/>
      <c r="K171" s="91"/>
      <c r="L171" s="91"/>
      <c r="M171" s="91"/>
      <c r="N171" s="91"/>
      <c r="O171" s="91"/>
      <c r="P171" s="91"/>
      <c r="Q171" s="91"/>
      <c r="R171" s="91"/>
      <c r="S171" s="91"/>
      <c r="T171" s="91"/>
      <c r="U171" s="91"/>
      <c r="V171" s="91"/>
      <c r="W171" s="91"/>
      <c r="X171" s="91"/>
      <c r="Y171" s="91"/>
      <c r="Z171" s="91"/>
      <c r="AA171" s="91"/>
      <c r="AB171" s="91"/>
      <c r="AC171" s="91"/>
      <c r="AD171" s="91"/>
      <c r="AE171" s="91"/>
      <c r="AF171" s="91"/>
      <c r="AG171" s="91"/>
      <c r="AH171" s="91"/>
      <c r="AI171" s="91"/>
    </row>
    <row r="172" spans="1:35" s="18" customFormat="1" ht="13.35" customHeight="1" x14ac:dyDescent="0.25">
      <c r="A172" s="91"/>
      <c r="B172" s="91"/>
      <c r="C172" s="91"/>
      <c r="D172" s="91"/>
      <c r="E172" s="91"/>
      <c r="F172" s="112"/>
      <c r="G172" s="112"/>
      <c r="H172" s="92"/>
      <c r="I172" s="91"/>
      <c r="J172" s="91"/>
      <c r="K172" s="91"/>
      <c r="L172" s="91"/>
      <c r="M172" s="91"/>
      <c r="N172" s="91"/>
      <c r="O172" s="91"/>
      <c r="P172" s="91"/>
      <c r="Q172" s="91"/>
      <c r="R172" s="91"/>
      <c r="S172" s="91"/>
      <c r="T172" s="91"/>
      <c r="U172" s="91"/>
      <c r="V172" s="91"/>
      <c r="W172" s="91"/>
      <c r="X172" s="91"/>
      <c r="Y172" s="91"/>
      <c r="Z172" s="91"/>
      <c r="AA172" s="91"/>
      <c r="AB172" s="91"/>
      <c r="AC172" s="91"/>
      <c r="AD172" s="91"/>
      <c r="AE172" s="91"/>
      <c r="AF172" s="91"/>
      <c r="AG172" s="91"/>
      <c r="AH172" s="91"/>
      <c r="AI172" s="91"/>
    </row>
    <row r="173" spans="1:35" s="18" customFormat="1" ht="13.35" customHeight="1" x14ac:dyDescent="0.25">
      <c r="A173" s="91"/>
      <c r="B173" s="91"/>
      <c r="C173" s="91"/>
      <c r="D173" s="91"/>
      <c r="E173" s="91"/>
      <c r="F173" s="112"/>
      <c r="G173" s="112"/>
      <c r="H173" s="92"/>
      <c r="I173" s="91"/>
      <c r="J173" s="91"/>
      <c r="K173" s="91"/>
      <c r="L173" s="91"/>
      <c r="M173" s="91"/>
      <c r="N173" s="91"/>
      <c r="O173" s="91"/>
      <c r="P173" s="91"/>
      <c r="Q173" s="91"/>
      <c r="R173" s="91"/>
      <c r="S173" s="91"/>
      <c r="T173" s="91"/>
      <c r="U173" s="91"/>
      <c r="V173" s="91"/>
      <c r="W173" s="91"/>
      <c r="X173" s="91"/>
      <c r="Y173" s="91"/>
      <c r="Z173" s="91"/>
      <c r="AA173" s="91"/>
      <c r="AB173" s="91"/>
      <c r="AC173" s="91"/>
      <c r="AD173" s="91"/>
      <c r="AE173" s="91"/>
      <c r="AF173" s="91"/>
      <c r="AG173" s="91"/>
      <c r="AH173" s="91"/>
      <c r="AI173" s="91"/>
    </row>
    <row r="174" spans="1:35" s="18" customFormat="1" ht="13.35" customHeight="1" x14ac:dyDescent="0.25">
      <c r="A174" s="91"/>
      <c r="B174" s="91"/>
      <c r="C174" s="91"/>
      <c r="D174" s="91"/>
      <c r="E174" s="91"/>
      <c r="F174" s="112"/>
      <c r="G174" s="112"/>
      <c r="H174" s="92"/>
      <c r="I174" s="91"/>
      <c r="J174" s="91"/>
      <c r="K174" s="91"/>
      <c r="L174" s="91"/>
      <c r="M174" s="91"/>
      <c r="N174" s="91"/>
      <c r="O174" s="91"/>
      <c r="P174" s="91"/>
      <c r="Q174" s="91"/>
      <c r="R174" s="91"/>
      <c r="S174" s="91"/>
      <c r="T174" s="91"/>
      <c r="U174" s="91"/>
      <c r="V174" s="91"/>
      <c r="W174" s="91"/>
      <c r="X174" s="91"/>
      <c r="Y174" s="91"/>
      <c r="Z174" s="91"/>
      <c r="AA174" s="91"/>
      <c r="AB174" s="91"/>
      <c r="AC174" s="91"/>
      <c r="AD174" s="91"/>
      <c r="AE174" s="91"/>
      <c r="AF174" s="91"/>
      <c r="AG174" s="91"/>
      <c r="AH174" s="91"/>
      <c r="AI174" s="91"/>
    </row>
    <row r="175" spans="1:35" s="18" customFormat="1" ht="13.35" customHeight="1" x14ac:dyDescent="0.25">
      <c r="A175" s="91"/>
      <c r="B175" s="91"/>
      <c r="C175" s="91"/>
      <c r="D175" s="91"/>
      <c r="E175" s="91"/>
      <c r="F175" s="112"/>
      <c r="G175" s="112"/>
      <c r="H175" s="92"/>
      <c r="I175" s="91"/>
      <c r="J175" s="91"/>
      <c r="K175" s="91"/>
      <c r="L175" s="91"/>
      <c r="M175" s="91"/>
      <c r="N175" s="91"/>
      <c r="O175" s="91"/>
      <c r="P175" s="91"/>
      <c r="Q175" s="91"/>
      <c r="R175" s="91"/>
      <c r="S175" s="91"/>
      <c r="T175" s="91"/>
      <c r="U175" s="91"/>
      <c r="V175" s="91"/>
      <c r="W175" s="91"/>
      <c r="X175" s="91"/>
      <c r="Y175" s="91"/>
      <c r="Z175" s="91"/>
      <c r="AA175" s="91"/>
      <c r="AB175" s="91"/>
      <c r="AC175" s="91"/>
      <c r="AD175" s="91"/>
      <c r="AE175" s="91"/>
      <c r="AF175" s="91"/>
      <c r="AG175" s="91"/>
      <c r="AH175" s="91"/>
      <c r="AI175" s="91"/>
    </row>
    <row r="176" spans="1:35" s="18" customFormat="1" ht="13.35" customHeight="1" x14ac:dyDescent="0.25">
      <c r="A176" s="91"/>
      <c r="B176" s="91"/>
      <c r="C176" s="91"/>
      <c r="D176" s="91"/>
      <c r="E176" s="91"/>
      <c r="F176" s="112"/>
      <c r="G176" s="112"/>
      <c r="H176" s="92"/>
      <c r="I176" s="91"/>
      <c r="J176" s="91"/>
      <c r="K176" s="91"/>
      <c r="L176" s="91"/>
      <c r="M176" s="91"/>
      <c r="N176" s="91"/>
      <c r="O176" s="91"/>
      <c r="P176" s="91"/>
      <c r="Q176" s="91"/>
      <c r="R176" s="91"/>
      <c r="S176" s="91"/>
      <c r="T176" s="91"/>
      <c r="U176" s="91"/>
      <c r="V176" s="91"/>
      <c r="W176" s="91"/>
      <c r="X176" s="91"/>
      <c r="Y176" s="91"/>
      <c r="Z176" s="91"/>
      <c r="AA176" s="91"/>
      <c r="AB176" s="91"/>
      <c r="AC176" s="91"/>
      <c r="AD176" s="91"/>
      <c r="AE176" s="91"/>
      <c r="AF176" s="91"/>
      <c r="AG176" s="91"/>
      <c r="AH176" s="91"/>
      <c r="AI176" s="91"/>
    </row>
    <row r="177" spans="1:35" s="18" customFormat="1" ht="13.35" customHeight="1" x14ac:dyDescent="0.25">
      <c r="A177" s="91"/>
      <c r="B177" s="91"/>
      <c r="C177" s="91"/>
      <c r="D177" s="91"/>
      <c r="E177" s="91"/>
      <c r="F177" s="112"/>
      <c r="G177" s="112"/>
      <c r="H177" s="92"/>
      <c r="I177" s="91"/>
      <c r="J177" s="91"/>
      <c r="K177" s="91"/>
      <c r="L177" s="91"/>
      <c r="M177" s="91"/>
      <c r="N177" s="91"/>
      <c r="O177" s="91"/>
      <c r="P177" s="91"/>
      <c r="Q177" s="91"/>
      <c r="R177" s="91"/>
      <c r="S177" s="91"/>
      <c r="T177" s="91"/>
      <c r="U177" s="91"/>
      <c r="V177" s="91"/>
      <c r="W177" s="91"/>
      <c r="X177" s="91"/>
      <c r="Y177" s="91"/>
      <c r="Z177" s="91"/>
      <c r="AA177" s="91"/>
      <c r="AB177" s="91"/>
      <c r="AC177" s="91"/>
      <c r="AD177" s="91"/>
      <c r="AE177" s="91"/>
      <c r="AF177" s="91"/>
      <c r="AG177" s="91"/>
      <c r="AH177" s="91"/>
      <c r="AI177" s="91"/>
    </row>
    <row r="178" spans="1:35" s="18" customFormat="1" ht="13.35" customHeight="1" x14ac:dyDescent="0.25">
      <c r="A178" s="91"/>
      <c r="B178" s="91"/>
      <c r="C178" s="91"/>
      <c r="D178" s="91"/>
      <c r="E178" s="91"/>
      <c r="F178" s="112"/>
      <c r="G178" s="112"/>
      <c r="H178" s="92"/>
      <c r="I178" s="91"/>
      <c r="J178" s="91"/>
      <c r="K178" s="91"/>
      <c r="L178" s="91"/>
      <c r="M178" s="91"/>
      <c r="N178" s="91"/>
      <c r="O178" s="91"/>
      <c r="P178" s="91"/>
      <c r="Q178" s="91"/>
      <c r="R178" s="91"/>
      <c r="S178" s="91"/>
      <c r="T178" s="91"/>
      <c r="U178" s="91"/>
      <c r="V178" s="91"/>
      <c r="W178" s="91"/>
      <c r="X178" s="91"/>
      <c r="Y178" s="91"/>
      <c r="Z178" s="91"/>
      <c r="AA178" s="91"/>
      <c r="AB178" s="91"/>
      <c r="AC178" s="91"/>
      <c r="AD178" s="91"/>
      <c r="AE178" s="91"/>
      <c r="AF178" s="91"/>
      <c r="AG178" s="91"/>
      <c r="AH178" s="91"/>
      <c r="AI178" s="91"/>
    </row>
    <row r="179" spans="1:35" s="18" customFormat="1" ht="13.35" customHeight="1" x14ac:dyDescent="0.25">
      <c r="A179" s="91"/>
      <c r="B179" s="91"/>
      <c r="C179" s="91"/>
      <c r="D179" s="91"/>
      <c r="E179" s="91"/>
      <c r="F179" s="112"/>
      <c r="G179" s="112"/>
      <c r="H179" s="92"/>
      <c r="I179" s="91"/>
      <c r="J179" s="91"/>
      <c r="K179" s="91"/>
      <c r="L179" s="91"/>
      <c r="M179" s="91"/>
      <c r="N179" s="91"/>
      <c r="O179" s="91"/>
      <c r="P179" s="91"/>
      <c r="Q179" s="91"/>
      <c r="R179" s="91"/>
      <c r="S179" s="91"/>
      <c r="T179" s="91"/>
      <c r="U179" s="91"/>
      <c r="V179" s="91"/>
      <c r="W179" s="91"/>
      <c r="X179" s="91"/>
      <c r="Y179" s="91"/>
      <c r="Z179" s="91"/>
      <c r="AA179" s="91"/>
      <c r="AB179" s="91"/>
      <c r="AC179" s="91"/>
      <c r="AD179" s="91"/>
      <c r="AE179" s="91"/>
      <c r="AF179" s="91"/>
      <c r="AG179" s="91"/>
      <c r="AH179" s="91"/>
      <c r="AI179" s="91"/>
    </row>
    <row r="180" spans="1:35" s="18" customFormat="1" ht="13.35" customHeight="1" x14ac:dyDescent="0.25">
      <c r="A180" s="91"/>
      <c r="B180" s="91"/>
      <c r="C180" s="91"/>
      <c r="D180" s="91"/>
      <c r="E180" s="91"/>
      <c r="F180" s="112"/>
      <c r="G180" s="112"/>
      <c r="H180" s="92"/>
      <c r="I180" s="91"/>
      <c r="J180" s="91"/>
      <c r="K180" s="91"/>
      <c r="L180" s="91"/>
      <c r="M180" s="91"/>
      <c r="N180" s="91"/>
      <c r="O180" s="91"/>
      <c r="P180" s="91"/>
      <c r="Q180" s="91"/>
      <c r="R180" s="91"/>
      <c r="S180" s="91"/>
      <c r="T180" s="91"/>
      <c r="U180" s="91"/>
      <c r="V180" s="91"/>
      <c r="W180" s="91"/>
      <c r="X180" s="91"/>
      <c r="Y180" s="91"/>
      <c r="Z180" s="91"/>
      <c r="AA180" s="91"/>
      <c r="AB180" s="91"/>
      <c r="AC180" s="91"/>
      <c r="AD180" s="91"/>
      <c r="AE180" s="91"/>
      <c r="AF180" s="91"/>
      <c r="AG180" s="91"/>
      <c r="AH180" s="91"/>
      <c r="AI180" s="91"/>
    </row>
    <row r="181" spans="1:35" s="18" customFormat="1" ht="13.35" customHeight="1" x14ac:dyDescent="0.25">
      <c r="A181" s="91"/>
      <c r="B181" s="91"/>
      <c r="C181" s="91"/>
      <c r="D181" s="91"/>
      <c r="E181" s="91"/>
      <c r="F181" s="112"/>
      <c r="G181" s="112"/>
      <c r="H181" s="92"/>
      <c r="I181" s="91"/>
      <c r="J181" s="91"/>
      <c r="K181" s="91"/>
      <c r="L181" s="91"/>
      <c r="M181" s="91"/>
      <c r="N181" s="91"/>
      <c r="O181" s="91"/>
      <c r="P181" s="91"/>
      <c r="Q181" s="91"/>
      <c r="R181" s="91"/>
      <c r="S181" s="91"/>
      <c r="T181" s="91"/>
      <c r="U181" s="91"/>
      <c r="V181" s="91"/>
      <c r="W181" s="91"/>
      <c r="X181" s="91"/>
      <c r="Y181" s="91"/>
      <c r="Z181" s="91"/>
      <c r="AA181" s="91"/>
      <c r="AB181" s="91"/>
      <c r="AC181" s="91"/>
      <c r="AD181" s="91"/>
      <c r="AE181" s="91"/>
      <c r="AF181" s="91"/>
      <c r="AG181" s="91"/>
      <c r="AH181" s="91"/>
      <c r="AI181" s="91"/>
    </row>
    <row r="182" spans="1:35" s="18" customFormat="1" ht="13.35" customHeight="1" x14ac:dyDescent="0.25">
      <c r="A182" s="91"/>
      <c r="B182" s="91"/>
      <c r="C182" s="91"/>
      <c r="D182" s="91"/>
      <c r="E182" s="91"/>
      <c r="F182" s="112"/>
      <c r="G182" s="112"/>
      <c r="H182" s="92"/>
      <c r="I182" s="91"/>
      <c r="J182" s="91"/>
      <c r="K182" s="91"/>
      <c r="L182" s="91"/>
      <c r="M182" s="91"/>
      <c r="N182" s="91"/>
      <c r="O182" s="91"/>
      <c r="P182" s="91"/>
      <c r="Q182" s="91"/>
      <c r="R182" s="91"/>
      <c r="S182" s="91"/>
      <c r="T182" s="91"/>
      <c r="U182" s="91"/>
      <c r="V182" s="91"/>
      <c r="W182" s="91"/>
      <c r="X182" s="91"/>
      <c r="Y182" s="91"/>
      <c r="Z182" s="91"/>
      <c r="AA182" s="91"/>
      <c r="AB182" s="91"/>
      <c r="AC182" s="91"/>
      <c r="AD182" s="91"/>
      <c r="AE182" s="91"/>
      <c r="AF182" s="91"/>
      <c r="AG182" s="91"/>
      <c r="AH182" s="91"/>
      <c r="AI182" s="91"/>
    </row>
    <row r="183" spans="1:35" s="18" customFormat="1" ht="13.35" customHeight="1" x14ac:dyDescent="0.25">
      <c r="A183" s="91"/>
      <c r="B183" s="91"/>
      <c r="C183" s="91"/>
      <c r="D183" s="91"/>
      <c r="E183" s="91"/>
      <c r="F183" s="112"/>
      <c r="G183" s="112"/>
      <c r="H183" s="92"/>
      <c r="I183" s="91"/>
      <c r="J183" s="91"/>
      <c r="K183" s="91"/>
      <c r="L183" s="91"/>
      <c r="M183" s="91"/>
      <c r="N183" s="91"/>
      <c r="O183" s="91"/>
      <c r="P183" s="91"/>
      <c r="Q183" s="91"/>
      <c r="R183" s="91"/>
      <c r="S183" s="91"/>
      <c r="T183" s="91"/>
      <c r="U183" s="91"/>
      <c r="V183" s="91"/>
      <c r="W183" s="91"/>
      <c r="X183" s="91"/>
      <c r="Y183" s="91"/>
      <c r="Z183" s="91"/>
      <c r="AA183" s="91"/>
      <c r="AB183" s="91"/>
      <c r="AC183" s="91"/>
      <c r="AD183" s="91"/>
      <c r="AE183" s="91"/>
      <c r="AF183" s="91"/>
      <c r="AG183" s="91"/>
      <c r="AH183" s="91"/>
      <c r="AI183" s="91"/>
    </row>
    <row r="184" spans="1:35" s="18" customFormat="1" ht="13.35" customHeight="1" x14ac:dyDescent="0.25">
      <c r="A184" s="91"/>
      <c r="B184" s="91"/>
      <c r="C184" s="91"/>
      <c r="D184" s="91"/>
      <c r="E184" s="91"/>
      <c r="F184" s="112"/>
      <c r="G184" s="112"/>
      <c r="H184" s="92"/>
      <c r="I184" s="91"/>
      <c r="J184" s="91"/>
      <c r="K184" s="91"/>
      <c r="L184" s="91"/>
      <c r="M184" s="91"/>
      <c r="N184" s="91"/>
      <c r="O184" s="91"/>
      <c r="P184" s="91"/>
      <c r="Q184" s="91"/>
      <c r="R184" s="91"/>
      <c r="S184" s="91"/>
      <c r="T184" s="91"/>
      <c r="U184" s="91"/>
      <c r="V184" s="91"/>
      <c r="W184" s="91"/>
      <c r="X184" s="91"/>
      <c r="Y184" s="91"/>
      <c r="Z184" s="91"/>
      <c r="AA184" s="91"/>
      <c r="AB184" s="91"/>
      <c r="AC184" s="91"/>
      <c r="AD184" s="91"/>
      <c r="AE184" s="91"/>
      <c r="AF184" s="91"/>
      <c r="AG184" s="91"/>
      <c r="AH184" s="91"/>
      <c r="AI184" s="91"/>
    </row>
    <row r="185" spans="1:35" s="18" customFormat="1" ht="13.35" customHeight="1" x14ac:dyDescent="0.25">
      <c r="A185" s="91"/>
      <c r="B185" s="91"/>
      <c r="C185" s="91"/>
      <c r="D185" s="91"/>
      <c r="E185" s="91"/>
      <c r="F185" s="112"/>
      <c r="G185" s="112"/>
      <c r="H185" s="92"/>
      <c r="I185" s="91"/>
      <c r="J185" s="91"/>
      <c r="K185" s="91"/>
      <c r="L185" s="91"/>
      <c r="M185" s="91"/>
      <c r="N185" s="91"/>
      <c r="O185" s="91"/>
      <c r="P185" s="91"/>
      <c r="Q185" s="91"/>
      <c r="R185" s="91"/>
      <c r="S185" s="91"/>
      <c r="T185" s="91"/>
      <c r="U185" s="91"/>
      <c r="V185" s="91"/>
      <c r="W185" s="91"/>
      <c r="X185" s="91"/>
      <c r="Y185" s="91"/>
      <c r="Z185" s="91"/>
      <c r="AA185" s="91"/>
      <c r="AB185" s="91"/>
      <c r="AC185" s="91"/>
      <c r="AD185" s="91"/>
      <c r="AE185" s="91"/>
      <c r="AF185" s="91"/>
      <c r="AG185" s="91"/>
      <c r="AH185" s="91"/>
      <c r="AI185" s="91"/>
    </row>
    <row r="186" spans="1:35" s="18" customFormat="1" ht="13.35" customHeight="1" x14ac:dyDescent="0.25">
      <c r="A186" s="91"/>
      <c r="B186" s="91"/>
      <c r="C186" s="91"/>
      <c r="D186" s="91"/>
      <c r="E186" s="91"/>
      <c r="F186" s="112"/>
      <c r="G186" s="112"/>
      <c r="H186" s="92"/>
      <c r="I186" s="91"/>
      <c r="J186" s="91"/>
      <c r="K186" s="91"/>
      <c r="L186" s="91"/>
      <c r="M186" s="91"/>
      <c r="N186" s="91"/>
      <c r="O186" s="91"/>
      <c r="P186" s="91"/>
      <c r="Q186" s="91"/>
      <c r="R186" s="91"/>
      <c r="S186" s="91"/>
      <c r="T186" s="91"/>
      <c r="U186" s="91"/>
      <c r="V186" s="91"/>
      <c r="W186" s="91"/>
      <c r="X186" s="91"/>
      <c r="Y186" s="91"/>
      <c r="Z186" s="91"/>
      <c r="AA186" s="91"/>
      <c r="AB186" s="91"/>
      <c r="AC186" s="91"/>
      <c r="AD186" s="91"/>
      <c r="AE186" s="91"/>
      <c r="AF186" s="91"/>
      <c r="AG186" s="91"/>
      <c r="AH186" s="91"/>
      <c r="AI186" s="91"/>
    </row>
    <row r="187" spans="1:35" s="18" customFormat="1" ht="13.35" customHeight="1" x14ac:dyDescent="0.25">
      <c r="A187" s="91"/>
      <c r="B187" s="91"/>
      <c r="C187" s="91"/>
      <c r="D187" s="91"/>
      <c r="E187" s="91"/>
      <c r="F187" s="112"/>
      <c r="G187" s="112"/>
      <c r="H187" s="92"/>
      <c r="I187" s="91"/>
      <c r="J187" s="91"/>
      <c r="K187" s="91"/>
      <c r="L187" s="91"/>
      <c r="M187" s="91"/>
      <c r="N187" s="91"/>
      <c r="O187" s="91"/>
      <c r="P187" s="91"/>
      <c r="Q187" s="91"/>
      <c r="R187" s="91"/>
      <c r="S187" s="91"/>
      <c r="T187" s="91"/>
      <c r="U187" s="91"/>
      <c r="V187" s="91"/>
      <c r="W187" s="91"/>
      <c r="X187" s="91"/>
      <c r="Y187" s="91"/>
      <c r="Z187" s="91"/>
      <c r="AA187" s="91"/>
      <c r="AB187" s="91"/>
      <c r="AC187" s="91"/>
      <c r="AD187" s="91"/>
      <c r="AE187" s="91"/>
      <c r="AF187" s="91"/>
      <c r="AG187" s="91"/>
      <c r="AH187" s="91"/>
      <c r="AI187" s="91"/>
    </row>
    <row r="188" spans="1:35" s="18" customFormat="1" ht="13.35" customHeight="1" x14ac:dyDescent="0.25">
      <c r="A188" s="91"/>
      <c r="B188" s="91"/>
      <c r="C188" s="91"/>
      <c r="D188" s="91"/>
      <c r="E188" s="91"/>
      <c r="F188" s="112"/>
      <c r="G188" s="112"/>
      <c r="H188" s="92"/>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row>
    <row r="189" spans="1:35" s="18" customFormat="1" ht="13.35" customHeight="1" x14ac:dyDescent="0.25">
      <c r="A189" s="91"/>
      <c r="B189" s="91"/>
      <c r="C189" s="91"/>
      <c r="D189" s="91"/>
      <c r="E189" s="91"/>
      <c r="F189" s="112"/>
      <c r="G189" s="112"/>
      <c r="H189" s="92"/>
      <c r="I189" s="91"/>
      <c r="J189" s="91"/>
      <c r="K189" s="91"/>
      <c r="L189" s="91"/>
      <c r="M189" s="91"/>
      <c r="N189" s="91"/>
      <c r="O189" s="91"/>
      <c r="P189" s="91"/>
      <c r="Q189" s="91"/>
      <c r="R189" s="91"/>
      <c r="S189" s="91"/>
      <c r="T189" s="91"/>
      <c r="U189" s="91"/>
      <c r="V189" s="91"/>
      <c r="W189" s="91"/>
      <c r="X189" s="91"/>
      <c r="Y189" s="91"/>
      <c r="Z189" s="91"/>
      <c r="AA189" s="91"/>
      <c r="AB189" s="91"/>
      <c r="AC189" s="91"/>
      <c r="AD189" s="91"/>
      <c r="AE189" s="91"/>
      <c r="AF189" s="91"/>
      <c r="AG189" s="91"/>
      <c r="AH189" s="91"/>
      <c r="AI189" s="91"/>
    </row>
    <row r="190" spans="1:35" s="18" customFormat="1" ht="13.35" customHeight="1" x14ac:dyDescent="0.25">
      <c r="A190" s="91"/>
      <c r="B190" s="91"/>
      <c r="C190" s="91"/>
      <c r="D190" s="91"/>
      <c r="E190" s="91"/>
      <c r="F190" s="112"/>
      <c r="G190" s="112"/>
      <c r="H190" s="92"/>
      <c r="I190" s="91"/>
      <c r="J190" s="91"/>
      <c r="K190" s="91"/>
      <c r="L190" s="91"/>
      <c r="M190" s="91"/>
      <c r="N190" s="91"/>
      <c r="O190" s="91"/>
      <c r="P190" s="91"/>
      <c r="Q190" s="91"/>
      <c r="R190" s="91"/>
      <c r="S190" s="91"/>
      <c r="T190" s="91"/>
      <c r="U190" s="91"/>
      <c r="V190" s="91"/>
      <c r="W190" s="91"/>
      <c r="X190" s="91"/>
      <c r="Y190" s="91"/>
      <c r="Z190" s="91"/>
      <c r="AA190" s="91"/>
      <c r="AB190" s="91"/>
      <c r="AC190" s="91"/>
      <c r="AD190" s="91"/>
      <c r="AE190" s="91"/>
      <c r="AF190" s="91"/>
      <c r="AG190" s="91"/>
      <c r="AH190" s="91"/>
      <c r="AI190" s="91"/>
    </row>
    <row r="191" spans="1:35" s="18" customFormat="1" ht="13.35" customHeight="1" x14ac:dyDescent="0.25">
      <c r="A191" s="91"/>
      <c r="B191" s="91"/>
      <c r="C191" s="91"/>
      <c r="D191" s="91"/>
      <c r="E191" s="91"/>
      <c r="F191" s="112"/>
      <c r="G191" s="112"/>
      <c r="H191" s="92"/>
      <c r="I191" s="91"/>
      <c r="J191" s="91"/>
      <c r="K191" s="91"/>
      <c r="L191" s="91"/>
      <c r="M191" s="91"/>
      <c r="N191" s="91"/>
      <c r="O191" s="91"/>
      <c r="P191" s="91"/>
      <c r="Q191" s="91"/>
      <c r="R191" s="91"/>
      <c r="S191" s="91"/>
      <c r="T191" s="91"/>
      <c r="U191" s="91"/>
      <c r="V191" s="91"/>
      <c r="W191" s="91"/>
      <c r="X191" s="91"/>
      <c r="Y191" s="91"/>
      <c r="Z191" s="91"/>
      <c r="AA191" s="91"/>
      <c r="AB191" s="91"/>
      <c r="AC191" s="91"/>
      <c r="AD191" s="91"/>
      <c r="AE191" s="91"/>
      <c r="AF191" s="91"/>
      <c r="AG191" s="91"/>
      <c r="AH191" s="91"/>
      <c r="AI191" s="91"/>
    </row>
    <row r="192" spans="1:35" s="18" customFormat="1" ht="13.35" customHeight="1" x14ac:dyDescent="0.25">
      <c r="A192" s="91"/>
      <c r="B192" s="91"/>
      <c r="C192" s="91"/>
      <c r="D192" s="91"/>
      <c r="E192" s="91"/>
      <c r="F192" s="112"/>
      <c r="G192" s="112"/>
      <c r="H192" s="92"/>
      <c r="I192" s="91"/>
      <c r="J192" s="91"/>
      <c r="K192" s="91"/>
      <c r="L192" s="91"/>
      <c r="M192" s="91"/>
      <c r="N192" s="91"/>
      <c r="O192" s="91"/>
      <c r="P192" s="91"/>
      <c r="Q192" s="91"/>
      <c r="R192" s="91"/>
      <c r="S192" s="91"/>
      <c r="T192" s="91"/>
      <c r="U192" s="91"/>
      <c r="V192" s="91"/>
      <c r="W192" s="91"/>
      <c r="X192" s="91"/>
      <c r="Y192" s="91"/>
      <c r="Z192" s="91"/>
      <c r="AA192" s="91"/>
      <c r="AB192" s="91"/>
      <c r="AC192" s="91"/>
      <c r="AD192" s="91"/>
      <c r="AE192" s="91"/>
      <c r="AF192" s="91"/>
      <c r="AG192" s="91"/>
      <c r="AH192" s="91"/>
      <c r="AI192" s="91"/>
    </row>
    <row r="193" spans="1:35" s="18" customFormat="1" ht="13.35" customHeight="1" x14ac:dyDescent="0.25">
      <c r="A193" s="91"/>
      <c r="B193" s="91"/>
      <c r="C193" s="91"/>
      <c r="D193" s="91"/>
      <c r="E193" s="91"/>
      <c r="F193" s="112"/>
      <c r="G193" s="112"/>
      <c r="H193" s="92"/>
      <c r="I193" s="91"/>
      <c r="J193" s="91"/>
      <c r="K193" s="91"/>
      <c r="L193" s="91"/>
      <c r="M193" s="91"/>
      <c r="N193" s="91"/>
      <c r="O193" s="91"/>
      <c r="P193" s="91"/>
      <c r="Q193" s="91"/>
      <c r="R193" s="91"/>
      <c r="S193" s="91"/>
      <c r="T193" s="91"/>
      <c r="U193" s="91"/>
      <c r="V193" s="91"/>
      <c r="W193" s="91"/>
      <c r="X193" s="91"/>
      <c r="Y193" s="91"/>
      <c r="Z193" s="91"/>
      <c r="AA193" s="91"/>
      <c r="AB193" s="91"/>
      <c r="AC193" s="91"/>
      <c r="AD193" s="91"/>
      <c r="AE193" s="91"/>
      <c r="AF193" s="91"/>
      <c r="AG193" s="91"/>
      <c r="AH193" s="91"/>
      <c r="AI193" s="91"/>
    </row>
    <row r="194" spans="1:35" s="18" customFormat="1" ht="13.35" customHeight="1" x14ac:dyDescent="0.25">
      <c r="A194" s="91"/>
      <c r="B194" s="91"/>
      <c r="C194" s="91"/>
      <c r="D194" s="91"/>
      <c r="E194" s="91"/>
      <c r="F194" s="112"/>
      <c r="G194" s="112"/>
      <c r="H194" s="92"/>
      <c r="I194" s="91"/>
      <c r="J194" s="91"/>
      <c r="K194" s="91"/>
      <c r="L194" s="91"/>
      <c r="M194" s="91"/>
      <c r="N194" s="91"/>
      <c r="O194" s="91"/>
      <c r="P194" s="91"/>
      <c r="Q194" s="91"/>
      <c r="R194" s="91"/>
      <c r="S194" s="91"/>
      <c r="T194" s="91"/>
      <c r="U194" s="91"/>
      <c r="V194" s="91"/>
      <c r="W194" s="91"/>
      <c r="X194" s="91"/>
      <c r="Y194" s="91"/>
      <c r="Z194" s="91"/>
      <c r="AA194" s="91"/>
      <c r="AB194" s="91"/>
      <c r="AC194" s="91"/>
      <c r="AD194" s="91"/>
      <c r="AE194" s="91"/>
      <c r="AF194" s="91"/>
      <c r="AG194" s="91"/>
      <c r="AH194" s="91"/>
      <c r="AI194" s="91"/>
    </row>
    <row r="195" spans="1:35" s="18" customFormat="1" ht="13.35" customHeight="1" x14ac:dyDescent="0.25">
      <c r="A195" s="91"/>
      <c r="B195" s="91"/>
      <c r="C195" s="91"/>
      <c r="D195" s="91"/>
      <c r="E195" s="91"/>
      <c r="F195" s="112"/>
      <c r="G195" s="112"/>
      <c r="H195" s="92"/>
      <c r="I195" s="91"/>
      <c r="J195" s="91"/>
      <c r="K195" s="91"/>
      <c r="L195" s="91"/>
      <c r="M195" s="91"/>
      <c r="N195" s="91"/>
      <c r="O195" s="91"/>
      <c r="P195" s="91"/>
      <c r="Q195" s="91"/>
      <c r="R195" s="91"/>
      <c r="S195" s="91"/>
      <c r="T195" s="91"/>
      <c r="U195" s="91"/>
      <c r="V195" s="91"/>
      <c r="W195" s="91"/>
      <c r="X195" s="91"/>
      <c r="Y195" s="91"/>
      <c r="Z195" s="91"/>
      <c r="AA195" s="91"/>
      <c r="AB195" s="91"/>
      <c r="AC195" s="91"/>
      <c r="AD195" s="91"/>
      <c r="AE195" s="91"/>
      <c r="AF195" s="91"/>
      <c r="AG195" s="91"/>
      <c r="AH195" s="91"/>
      <c r="AI195" s="91"/>
    </row>
    <row r="196" spans="1:35" s="18" customFormat="1" ht="13.35" customHeight="1" x14ac:dyDescent="0.25">
      <c r="A196" s="91"/>
      <c r="B196" s="91"/>
      <c r="C196" s="91"/>
      <c r="D196" s="91"/>
      <c r="E196" s="91"/>
      <c r="F196" s="112"/>
      <c r="G196" s="112"/>
      <c r="H196" s="92"/>
      <c r="I196" s="91"/>
      <c r="J196" s="91"/>
      <c r="K196" s="91"/>
      <c r="L196" s="91"/>
      <c r="M196" s="91"/>
      <c r="N196" s="91"/>
      <c r="O196" s="91"/>
      <c r="P196" s="91"/>
      <c r="Q196" s="91"/>
      <c r="R196" s="91"/>
      <c r="S196" s="91"/>
      <c r="T196" s="91"/>
      <c r="U196" s="91"/>
      <c r="V196" s="91"/>
      <c r="W196" s="91"/>
      <c r="X196" s="91"/>
      <c r="Y196" s="91"/>
      <c r="Z196" s="91"/>
      <c r="AA196" s="91"/>
      <c r="AB196" s="91"/>
      <c r="AC196" s="91"/>
      <c r="AD196" s="91"/>
      <c r="AE196" s="91"/>
      <c r="AF196" s="91"/>
      <c r="AG196" s="91"/>
      <c r="AH196" s="91"/>
      <c r="AI196" s="91"/>
    </row>
    <row r="197" spans="1:35" s="18" customFormat="1" ht="13.35" customHeight="1" x14ac:dyDescent="0.25">
      <c r="A197" s="91"/>
      <c r="B197" s="91"/>
      <c r="C197" s="91"/>
      <c r="D197" s="91"/>
      <c r="E197" s="91"/>
      <c r="F197" s="112"/>
      <c r="G197" s="112"/>
      <c r="H197" s="92"/>
      <c r="I197" s="91"/>
      <c r="J197" s="91"/>
      <c r="K197" s="91"/>
      <c r="L197" s="91"/>
      <c r="M197" s="91"/>
      <c r="N197" s="91"/>
      <c r="O197" s="91"/>
      <c r="P197" s="91"/>
      <c r="Q197" s="91"/>
      <c r="R197" s="91"/>
      <c r="S197" s="91"/>
      <c r="T197" s="91"/>
      <c r="U197" s="91"/>
      <c r="V197" s="91"/>
      <c r="W197" s="91"/>
      <c r="X197" s="91"/>
      <c r="Y197" s="91"/>
      <c r="Z197" s="91"/>
      <c r="AA197" s="91"/>
      <c r="AB197" s="91"/>
      <c r="AC197" s="91"/>
      <c r="AD197" s="91"/>
      <c r="AE197" s="91"/>
      <c r="AF197" s="91"/>
      <c r="AG197" s="91"/>
      <c r="AH197" s="91"/>
      <c r="AI197" s="91"/>
    </row>
    <row r="198" spans="1:35" s="18" customFormat="1" ht="13.35" customHeight="1" x14ac:dyDescent="0.25">
      <c r="A198" s="91"/>
      <c r="B198" s="91"/>
      <c r="C198" s="91"/>
      <c r="D198" s="91"/>
      <c r="E198" s="91"/>
      <c r="F198" s="112"/>
      <c r="G198" s="112"/>
      <c r="H198" s="92"/>
      <c r="I198" s="91"/>
      <c r="J198" s="91"/>
      <c r="K198" s="91"/>
      <c r="L198" s="91"/>
      <c r="M198" s="91"/>
      <c r="N198" s="91"/>
      <c r="O198" s="91"/>
      <c r="P198" s="91"/>
      <c r="Q198" s="91"/>
      <c r="R198" s="91"/>
      <c r="S198" s="91"/>
      <c r="T198" s="91"/>
      <c r="U198" s="91"/>
      <c r="V198" s="91"/>
      <c r="W198" s="91"/>
      <c r="X198" s="91"/>
      <c r="Y198" s="91"/>
      <c r="Z198" s="91"/>
      <c r="AA198" s="91"/>
      <c r="AB198" s="91"/>
      <c r="AC198" s="91"/>
      <c r="AD198" s="91"/>
      <c r="AE198" s="91"/>
      <c r="AF198" s="91"/>
      <c r="AG198" s="91"/>
      <c r="AH198" s="91"/>
      <c r="AI198" s="91"/>
    </row>
    <row r="199" spans="1:35" s="18" customFormat="1" ht="13.35" customHeight="1" x14ac:dyDescent="0.25">
      <c r="A199" s="91"/>
      <c r="B199" s="91"/>
      <c r="C199" s="91"/>
      <c r="D199" s="91"/>
      <c r="E199" s="91"/>
      <c r="F199" s="112"/>
      <c r="G199" s="112"/>
      <c r="H199" s="92"/>
      <c r="I199" s="91"/>
      <c r="J199" s="91"/>
      <c r="K199" s="91"/>
      <c r="L199" s="91"/>
      <c r="M199" s="91"/>
      <c r="N199" s="91"/>
      <c r="O199" s="91"/>
      <c r="P199" s="91"/>
      <c r="Q199" s="91"/>
      <c r="R199" s="91"/>
      <c r="S199" s="91"/>
      <c r="T199" s="91"/>
      <c r="U199" s="91"/>
      <c r="V199" s="91"/>
      <c r="W199" s="91"/>
      <c r="X199" s="91"/>
      <c r="Y199" s="91"/>
      <c r="Z199" s="91"/>
      <c r="AA199" s="91"/>
      <c r="AB199" s="91"/>
      <c r="AC199" s="91"/>
      <c r="AD199" s="91"/>
      <c r="AE199" s="91"/>
      <c r="AF199" s="91"/>
      <c r="AG199" s="91"/>
      <c r="AH199" s="91"/>
      <c r="AI199" s="91"/>
    </row>
    <row r="200" spans="1:35" s="18" customFormat="1" ht="13.35" customHeight="1" x14ac:dyDescent="0.25">
      <c r="A200" s="91"/>
      <c r="B200" s="91"/>
      <c r="C200" s="91"/>
      <c r="D200" s="91"/>
      <c r="E200" s="91"/>
      <c r="F200" s="112"/>
      <c r="G200" s="112"/>
      <c r="H200" s="92"/>
      <c r="I200" s="91"/>
      <c r="J200" s="91"/>
      <c r="K200" s="91"/>
      <c r="L200" s="91"/>
      <c r="M200" s="91"/>
      <c r="N200" s="91"/>
      <c r="O200" s="91"/>
      <c r="P200" s="91"/>
      <c r="Q200" s="91"/>
      <c r="R200" s="91"/>
      <c r="S200" s="91"/>
      <c r="T200" s="91"/>
      <c r="U200" s="91"/>
      <c r="V200" s="91"/>
      <c r="W200" s="91"/>
      <c r="X200" s="91"/>
      <c r="Y200" s="91"/>
      <c r="Z200" s="91"/>
      <c r="AA200" s="91"/>
      <c r="AB200" s="91"/>
      <c r="AC200" s="91"/>
      <c r="AD200" s="91"/>
      <c r="AE200" s="91"/>
      <c r="AF200" s="91"/>
      <c r="AG200" s="91"/>
      <c r="AH200" s="91"/>
      <c r="AI200" s="91"/>
    </row>
    <row r="201" spans="1:35" s="18" customFormat="1" ht="13.35" customHeight="1" x14ac:dyDescent="0.25">
      <c r="A201" s="91"/>
      <c r="B201" s="91"/>
      <c r="C201" s="91"/>
      <c r="D201" s="91"/>
      <c r="E201" s="91"/>
      <c r="F201" s="112"/>
      <c r="G201" s="112"/>
      <c r="H201" s="92"/>
      <c r="I201" s="91"/>
      <c r="J201" s="91"/>
      <c r="K201" s="91"/>
      <c r="L201" s="91"/>
      <c r="M201" s="91"/>
      <c r="N201" s="91"/>
      <c r="O201" s="91"/>
      <c r="P201" s="91"/>
      <c r="Q201" s="91"/>
      <c r="R201" s="91"/>
      <c r="S201" s="91"/>
      <c r="T201" s="91"/>
      <c r="U201" s="91"/>
      <c r="V201" s="91"/>
      <c r="W201" s="91"/>
      <c r="X201" s="91"/>
      <c r="Y201" s="91"/>
      <c r="Z201" s="91"/>
      <c r="AA201" s="91"/>
      <c r="AB201" s="91"/>
      <c r="AC201" s="91"/>
      <c r="AD201" s="91"/>
      <c r="AE201" s="91"/>
      <c r="AF201" s="91"/>
      <c r="AG201" s="91"/>
      <c r="AH201" s="91"/>
      <c r="AI201" s="91"/>
    </row>
    <row r="202" spans="1:35" s="18" customFormat="1" ht="13.35" customHeight="1" x14ac:dyDescent="0.25">
      <c r="A202" s="91"/>
      <c r="B202" s="91"/>
      <c r="C202" s="91"/>
      <c r="D202" s="91"/>
      <c r="E202" s="91"/>
      <c r="F202" s="112"/>
      <c r="G202" s="112"/>
      <c r="H202" s="92"/>
      <c r="I202" s="91"/>
      <c r="J202" s="91"/>
      <c r="K202" s="91"/>
      <c r="L202" s="91"/>
      <c r="M202" s="91"/>
      <c r="N202" s="91"/>
      <c r="O202" s="91"/>
      <c r="P202" s="91"/>
      <c r="Q202" s="91"/>
      <c r="R202" s="91"/>
      <c r="S202" s="91"/>
      <c r="T202" s="91"/>
      <c r="U202" s="91"/>
      <c r="V202" s="91"/>
      <c r="W202" s="91"/>
      <c r="X202" s="91"/>
      <c r="Y202" s="91"/>
      <c r="Z202" s="91"/>
      <c r="AA202" s="91"/>
      <c r="AB202" s="91"/>
      <c r="AC202" s="91"/>
      <c r="AD202" s="91"/>
      <c r="AE202" s="91"/>
      <c r="AF202" s="91"/>
      <c r="AG202" s="91"/>
      <c r="AH202" s="91"/>
      <c r="AI202" s="91"/>
    </row>
    <row r="203" spans="1:35" s="18" customFormat="1" ht="13.35" customHeight="1" x14ac:dyDescent="0.25">
      <c r="A203" s="91"/>
      <c r="B203" s="91"/>
      <c r="C203" s="91"/>
      <c r="D203" s="91"/>
      <c r="E203" s="91"/>
      <c r="F203" s="112"/>
      <c r="G203" s="112"/>
      <c r="H203" s="92"/>
      <c r="I203" s="91"/>
      <c r="J203" s="91"/>
      <c r="K203" s="91"/>
      <c r="L203" s="91"/>
      <c r="M203" s="91"/>
      <c r="N203" s="91"/>
      <c r="O203" s="91"/>
      <c r="P203" s="91"/>
      <c r="Q203" s="91"/>
      <c r="R203" s="91"/>
      <c r="S203" s="91"/>
      <c r="T203" s="91"/>
      <c r="U203" s="91"/>
      <c r="V203" s="91"/>
      <c r="W203" s="91"/>
      <c r="X203" s="91"/>
      <c r="Y203" s="91"/>
      <c r="Z203" s="91"/>
      <c r="AA203" s="91"/>
      <c r="AB203" s="91"/>
      <c r="AC203" s="91"/>
      <c r="AD203" s="91"/>
      <c r="AE203" s="91"/>
      <c r="AF203" s="91"/>
      <c r="AG203" s="91"/>
      <c r="AH203" s="91"/>
      <c r="AI203" s="91"/>
    </row>
    <row r="204" spans="1:35" s="18" customFormat="1" ht="13.35" customHeight="1" x14ac:dyDescent="0.25">
      <c r="A204" s="91"/>
      <c r="B204" s="91"/>
      <c r="C204" s="91"/>
      <c r="D204" s="91"/>
      <c r="E204" s="91"/>
      <c r="F204" s="112"/>
      <c r="G204" s="112"/>
      <c r="H204" s="92"/>
      <c r="I204" s="91"/>
      <c r="J204" s="91"/>
      <c r="K204" s="91"/>
      <c r="L204" s="91"/>
      <c r="M204" s="91"/>
      <c r="N204" s="91"/>
      <c r="O204" s="91"/>
      <c r="P204" s="91"/>
      <c r="Q204" s="91"/>
      <c r="R204" s="91"/>
      <c r="S204" s="91"/>
      <c r="T204" s="91"/>
      <c r="U204" s="91"/>
      <c r="V204" s="91"/>
      <c r="W204" s="91"/>
      <c r="X204" s="91"/>
      <c r="Y204" s="91"/>
      <c r="Z204" s="91"/>
      <c r="AA204" s="91"/>
      <c r="AB204" s="91"/>
      <c r="AC204" s="91"/>
      <c r="AD204" s="91"/>
      <c r="AE204" s="91"/>
      <c r="AF204" s="91"/>
      <c r="AG204" s="91"/>
      <c r="AH204" s="91"/>
      <c r="AI204" s="91"/>
    </row>
    <row r="205" spans="1:35" s="18" customFormat="1" ht="13.35" customHeight="1" x14ac:dyDescent="0.25">
      <c r="A205" s="91"/>
      <c r="B205" s="91"/>
      <c r="C205" s="91"/>
      <c r="D205" s="91"/>
      <c r="E205" s="91"/>
      <c r="F205" s="112"/>
      <c r="G205" s="112"/>
      <c r="H205" s="92"/>
      <c r="I205" s="91"/>
      <c r="J205" s="91"/>
      <c r="K205" s="91"/>
      <c r="L205" s="91"/>
      <c r="M205" s="91"/>
      <c r="N205" s="91"/>
      <c r="O205" s="91"/>
      <c r="P205" s="91"/>
      <c r="Q205" s="91"/>
      <c r="R205" s="91"/>
      <c r="S205" s="91"/>
      <c r="T205" s="91"/>
      <c r="U205" s="91"/>
      <c r="V205" s="91"/>
      <c r="W205" s="91"/>
      <c r="X205" s="91"/>
      <c r="Y205" s="91"/>
      <c r="Z205" s="91"/>
      <c r="AA205" s="91"/>
      <c r="AB205" s="91"/>
      <c r="AC205" s="91"/>
      <c r="AD205" s="91"/>
      <c r="AE205" s="91"/>
      <c r="AF205" s="91"/>
      <c r="AG205" s="91"/>
      <c r="AH205" s="91"/>
      <c r="AI205" s="91"/>
    </row>
    <row r="206" spans="1:35" s="18" customFormat="1" ht="13.35" customHeight="1" x14ac:dyDescent="0.25">
      <c r="A206" s="91"/>
      <c r="B206" s="91"/>
      <c r="C206" s="91"/>
      <c r="D206" s="91"/>
      <c r="E206" s="91"/>
      <c r="F206" s="112"/>
      <c r="G206" s="112"/>
      <c r="H206" s="92"/>
      <c r="I206" s="91"/>
      <c r="J206" s="91"/>
      <c r="K206" s="91"/>
      <c r="L206" s="91"/>
      <c r="M206" s="91"/>
      <c r="N206" s="91"/>
      <c r="O206" s="91"/>
      <c r="P206" s="91"/>
      <c r="Q206" s="91"/>
      <c r="R206" s="91"/>
      <c r="S206" s="91"/>
      <c r="T206" s="91"/>
      <c r="U206" s="91"/>
      <c r="V206" s="91"/>
      <c r="W206" s="91"/>
      <c r="X206" s="91"/>
      <c r="Y206" s="91"/>
      <c r="Z206" s="91"/>
      <c r="AA206" s="91"/>
      <c r="AB206" s="91"/>
      <c r="AC206" s="91"/>
      <c r="AD206" s="91"/>
      <c r="AE206" s="91"/>
      <c r="AF206" s="91"/>
      <c r="AG206" s="91"/>
      <c r="AH206" s="91"/>
      <c r="AI206" s="91"/>
    </row>
    <row r="207" spans="1:35" s="18" customFormat="1" ht="13.35" customHeight="1" x14ac:dyDescent="0.25">
      <c r="A207" s="91"/>
      <c r="B207" s="91"/>
      <c r="C207" s="91"/>
      <c r="D207" s="91"/>
      <c r="E207" s="91"/>
      <c r="F207" s="112"/>
      <c r="G207" s="112"/>
      <c r="H207" s="92"/>
      <c r="I207" s="91"/>
      <c r="J207" s="91"/>
      <c r="K207" s="91"/>
      <c r="L207" s="91"/>
      <c r="M207" s="91"/>
      <c r="N207" s="91"/>
      <c r="O207" s="91"/>
      <c r="P207" s="91"/>
      <c r="Q207" s="91"/>
      <c r="R207" s="91"/>
      <c r="S207" s="91"/>
      <c r="T207" s="91"/>
      <c r="U207" s="91"/>
      <c r="V207" s="91"/>
      <c r="W207" s="91"/>
      <c r="X207" s="91"/>
      <c r="Y207" s="91"/>
      <c r="Z207" s="91"/>
      <c r="AA207" s="91"/>
      <c r="AB207" s="91"/>
      <c r="AC207" s="91"/>
      <c r="AD207" s="91"/>
      <c r="AE207" s="91"/>
      <c r="AF207" s="91"/>
      <c r="AG207" s="91"/>
      <c r="AH207" s="91"/>
      <c r="AI207" s="91"/>
    </row>
    <row r="208" spans="1:35" s="18" customFormat="1" ht="13.35" customHeight="1" x14ac:dyDescent="0.25">
      <c r="A208" s="91"/>
      <c r="B208" s="91"/>
      <c r="C208" s="91"/>
      <c r="D208" s="91"/>
      <c r="E208" s="91"/>
      <c r="F208" s="112"/>
      <c r="G208" s="112"/>
      <c r="H208" s="92"/>
      <c r="I208" s="91"/>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1"/>
    </row>
    <row r="209" spans="1:35" s="18" customFormat="1" ht="13.35" customHeight="1" x14ac:dyDescent="0.25">
      <c r="A209" s="91"/>
      <c r="B209" s="91"/>
      <c r="C209" s="91"/>
      <c r="D209" s="91"/>
      <c r="E209" s="91"/>
      <c r="F209" s="112"/>
      <c r="G209" s="112"/>
      <c r="H209" s="92"/>
      <c r="I209" s="91"/>
      <c r="J209" s="91"/>
      <c r="K209" s="91"/>
      <c r="L209" s="91"/>
      <c r="M209" s="91"/>
      <c r="N209" s="91"/>
      <c r="O209" s="91"/>
      <c r="P209" s="91"/>
      <c r="Q209" s="91"/>
      <c r="R209" s="91"/>
      <c r="S209" s="91"/>
      <c r="T209" s="91"/>
      <c r="U209" s="91"/>
      <c r="V209" s="91"/>
      <c r="W209" s="91"/>
      <c r="X209" s="91"/>
      <c r="Y209" s="91"/>
      <c r="Z209" s="91"/>
      <c r="AA209" s="91"/>
      <c r="AB209" s="91"/>
      <c r="AC209" s="91"/>
      <c r="AD209" s="91"/>
      <c r="AE209" s="91"/>
      <c r="AF209" s="91"/>
      <c r="AG209" s="91"/>
      <c r="AH209" s="91"/>
      <c r="AI209" s="91"/>
    </row>
    <row r="210" spans="1:35" s="18" customFormat="1" ht="13.35" customHeight="1" x14ac:dyDescent="0.25">
      <c r="A210" s="91"/>
      <c r="B210" s="91"/>
      <c r="C210" s="91"/>
      <c r="D210" s="91"/>
      <c r="E210" s="91"/>
      <c r="F210" s="112"/>
      <c r="G210" s="112"/>
      <c r="H210" s="92"/>
      <c r="I210" s="91"/>
      <c r="J210" s="91"/>
      <c r="K210" s="91"/>
      <c r="L210" s="91"/>
      <c r="M210" s="91"/>
      <c r="N210" s="91"/>
      <c r="O210" s="91"/>
      <c r="P210" s="91"/>
      <c r="Q210" s="91"/>
      <c r="R210" s="91"/>
      <c r="S210" s="91"/>
      <c r="T210" s="91"/>
      <c r="U210" s="91"/>
      <c r="V210" s="91"/>
      <c r="W210" s="91"/>
      <c r="X210" s="91"/>
      <c r="Y210" s="91"/>
      <c r="Z210" s="91"/>
      <c r="AA210" s="91"/>
      <c r="AB210" s="91"/>
      <c r="AC210" s="91"/>
      <c r="AD210" s="91"/>
      <c r="AE210" s="91"/>
      <c r="AF210" s="91"/>
      <c r="AG210" s="91"/>
      <c r="AH210" s="91"/>
      <c r="AI210" s="91"/>
    </row>
    <row r="211" spans="1:35" s="18" customFormat="1" ht="13.35" customHeight="1" x14ac:dyDescent="0.25">
      <c r="A211" s="91"/>
      <c r="B211" s="91"/>
      <c r="C211" s="91"/>
      <c r="D211" s="91"/>
      <c r="E211" s="91"/>
      <c r="F211" s="112"/>
      <c r="G211" s="112"/>
      <c r="H211" s="92"/>
      <c r="I211" s="91"/>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1"/>
    </row>
    <row r="212" spans="1:35" s="18" customFormat="1" ht="13.35" customHeight="1" x14ac:dyDescent="0.25">
      <c r="A212" s="91"/>
      <c r="B212" s="91"/>
      <c r="C212" s="91"/>
      <c r="D212" s="91"/>
      <c r="E212" s="91"/>
      <c r="F212" s="112"/>
      <c r="G212" s="112"/>
      <c r="H212" s="92"/>
      <c r="I212" s="91"/>
      <c r="J212" s="91"/>
      <c r="K212" s="91"/>
      <c r="L212" s="91"/>
      <c r="M212" s="91"/>
      <c r="N212" s="91"/>
      <c r="O212" s="91"/>
      <c r="P212" s="91"/>
      <c r="Q212" s="91"/>
      <c r="R212" s="91"/>
      <c r="S212" s="91"/>
      <c r="T212" s="91"/>
      <c r="U212" s="91"/>
      <c r="V212" s="91"/>
      <c r="W212" s="91"/>
      <c r="X212" s="91"/>
      <c r="Y212" s="91"/>
      <c r="Z212" s="91"/>
      <c r="AA212" s="91"/>
      <c r="AB212" s="91"/>
      <c r="AC212" s="91"/>
      <c r="AD212" s="91"/>
      <c r="AE212" s="91"/>
      <c r="AF212" s="91"/>
      <c r="AG212" s="91"/>
      <c r="AH212" s="91"/>
      <c r="AI212" s="91"/>
    </row>
    <row r="213" spans="1:35" s="18" customFormat="1" ht="13.35" customHeight="1" x14ac:dyDescent="0.25">
      <c r="A213" s="91"/>
      <c r="B213" s="91"/>
      <c r="C213" s="91"/>
      <c r="D213" s="91"/>
      <c r="E213" s="91"/>
      <c r="F213" s="112"/>
      <c r="G213" s="112"/>
      <c r="H213" s="92"/>
      <c r="I213" s="91"/>
      <c r="J213" s="91"/>
      <c r="K213" s="91"/>
      <c r="L213" s="91"/>
      <c r="M213" s="91"/>
      <c r="N213" s="91"/>
      <c r="O213" s="91"/>
      <c r="P213" s="91"/>
      <c r="Q213" s="91"/>
      <c r="R213" s="91"/>
      <c r="S213" s="91"/>
      <c r="T213" s="91"/>
      <c r="U213" s="91"/>
      <c r="V213" s="91"/>
      <c r="W213" s="91"/>
      <c r="X213" s="91"/>
      <c r="Y213" s="91"/>
      <c r="Z213" s="91"/>
      <c r="AA213" s="91"/>
      <c r="AB213" s="91"/>
      <c r="AC213" s="91"/>
      <c r="AD213" s="91"/>
      <c r="AE213" s="91"/>
      <c r="AF213" s="91"/>
      <c r="AG213" s="91"/>
      <c r="AH213" s="91"/>
      <c r="AI213" s="91"/>
    </row>
    <row r="214" spans="1:35" s="18" customFormat="1" ht="13.35" customHeight="1" x14ac:dyDescent="0.25">
      <c r="A214" s="91"/>
      <c r="B214" s="91"/>
      <c r="C214" s="91"/>
      <c r="D214" s="91"/>
      <c r="E214" s="91"/>
      <c r="F214" s="112"/>
      <c r="G214" s="112"/>
      <c r="H214" s="92"/>
      <c r="I214" s="91"/>
      <c r="J214" s="91"/>
      <c r="K214" s="91"/>
      <c r="L214" s="91"/>
      <c r="M214" s="91"/>
      <c r="N214" s="91"/>
      <c r="O214" s="91"/>
      <c r="P214" s="91"/>
      <c r="Q214" s="91"/>
      <c r="R214" s="91"/>
      <c r="S214" s="91"/>
      <c r="T214" s="91"/>
      <c r="U214" s="91"/>
      <c r="V214" s="91"/>
      <c r="W214" s="91"/>
      <c r="X214" s="91"/>
      <c r="Y214" s="91"/>
      <c r="Z214" s="91"/>
      <c r="AA214" s="91"/>
      <c r="AB214" s="91"/>
      <c r="AC214" s="91"/>
      <c r="AD214" s="91"/>
      <c r="AE214" s="91"/>
      <c r="AF214" s="91"/>
      <c r="AG214" s="91"/>
      <c r="AH214" s="91"/>
      <c r="AI214" s="91"/>
    </row>
    <row r="215" spans="1:35" s="18" customFormat="1" ht="13.35" customHeight="1" x14ac:dyDescent="0.25">
      <c r="A215" s="91"/>
      <c r="B215" s="91"/>
      <c r="C215" s="91"/>
      <c r="D215" s="91"/>
      <c r="E215" s="91"/>
      <c r="F215" s="112"/>
      <c r="G215" s="112"/>
      <c r="H215" s="92"/>
      <c r="I215" s="91"/>
      <c r="J215" s="91"/>
      <c r="K215" s="91"/>
      <c r="L215" s="91"/>
      <c r="M215" s="91"/>
      <c r="N215" s="91"/>
      <c r="O215" s="91"/>
      <c r="P215" s="91"/>
      <c r="Q215" s="91"/>
      <c r="R215" s="91"/>
      <c r="S215" s="91"/>
      <c r="T215" s="91"/>
      <c r="U215" s="91"/>
      <c r="V215" s="91"/>
      <c r="W215" s="91"/>
      <c r="X215" s="91"/>
      <c r="Y215" s="91"/>
      <c r="Z215" s="91"/>
      <c r="AA215" s="91"/>
      <c r="AB215" s="91"/>
      <c r="AC215" s="91"/>
      <c r="AD215" s="91"/>
      <c r="AE215" s="91"/>
      <c r="AF215" s="91"/>
      <c r="AG215" s="91"/>
      <c r="AH215" s="91"/>
      <c r="AI215" s="91"/>
    </row>
    <row r="216" spans="1:35" s="18" customFormat="1" ht="13.35" customHeight="1" x14ac:dyDescent="0.25">
      <c r="A216" s="91"/>
      <c r="B216" s="91"/>
      <c r="C216" s="91"/>
      <c r="D216" s="91"/>
      <c r="E216" s="91"/>
      <c r="F216" s="112"/>
      <c r="G216" s="112"/>
      <c r="H216" s="92"/>
      <c r="I216" s="91"/>
      <c r="J216" s="91"/>
      <c r="K216" s="91"/>
      <c r="L216" s="91"/>
      <c r="M216" s="91"/>
      <c r="N216" s="91"/>
      <c r="O216" s="91"/>
      <c r="P216" s="91"/>
      <c r="Q216" s="91"/>
      <c r="R216" s="91"/>
      <c r="S216" s="91"/>
      <c r="T216" s="91"/>
      <c r="U216" s="91"/>
      <c r="V216" s="91"/>
      <c r="W216" s="91"/>
      <c r="X216" s="91"/>
      <c r="Y216" s="91"/>
      <c r="Z216" s="91"/>
      <c r="AA216" s="91"/>
      <c r="AB216" s="91"/>
      <c r="AC216" s="91"/>
      <c r="AD216" s="91"/>
      <c r="AE216" s="91"/>
      <c r="AF216" s="91"/>
      <c r="AG216" s="91"/>
      <c r="AH216" s="91"/>
      <c r="AI216" s="91"/>
    </row>
    <row r="217" spans="1:35" s="18" customFormat="1" ht="13.35" customHeight="1" x14ac:dyDescent="0.25">
      <c r="A217" s="91"/>
      <c r="B217" s="91"/>
      <c r="C217" s="91"/>
      <c r="D217" s="91"/>
      <c r="E217" s="91"/>
      <c r="F217" s="112"/>
      <c r="G217" s="112"/>
      <c r="H217" s="92"/>
      <c r="I217" s="91"/>
      <c r="J217" s="91"/>
      <c r="K217" s="91"/>
      <c r="L217" s="91"/>
      <c r="M217" s="91"/>
      <c r="N217" s="91"/>
      <c r="O217" s="91"/>
      <c r="P217" s="91"/>
      <c r="Q217" s="91"/>
      <c r="R217" s="91"/>
      <c r="S217" s="91"/>
      <c r="T217" s="91"/>
      <c r="U217" s="91"/>
      <c r="V217" s="91"/>
      <c r="W217" s="91"/>
      <c r="X217" s="91"/>
      <c r="Y217" s="91"/>
      <c r="Z217" s="91"/>
      <c r="AA217" s="91"/>
      <c r="AB217" s="91"/>
      <c r="AC217" s="91"/>
      <c r="AD217" s="91"/>
      <c r="AE217" s="91"/>
      <c r="AF217" s="91"/>
      <c r="AG217" s="91"/>
      <c r="AH217" s="91"/>
      <c r="AI217" s="91"/>
    </row>
    <row r="218" spans="1:35" s="18" customFormat="1" ht="13.35" customHeight="1" x14ac:dyDescent="0.25">
      <c r="A218" s="91"/>
      <c r="B218" s="91"/>
      <c r="C218" s="91"/>
      <c r="D218" s="91"/>
      <c r="E218" s="91"/>
      <c r="F218" s="112"/>
      <c r="G218" s="112"/>
      <c r="H218" s="92"/>
      <c r="I218" s="91"/>
      <c r="J218" s="91"/>
      <c r="K218" s="91"/>
      <c r="L218" s="91"/>
      <c r="M218" s="91"/>
      <c r="N218" s="91"/>
      <c r="O218" s="91"/>
      <c r="P218" s="91"/>
      <c r="Q218" s="91"/>
      <c r="R218" s="91"/>
      <c r="S218" s="91"/>
      <c r="T218" s="91"/>
      <c r="U218" s="91"/>
      <c r="V218" s="91"/>
      <c r="W218" s="91"/>
      <c r="X218" s="91"/>
      <c r="Y218" s="91"/>
      <c r="Z218" s="91"/>
      <c r="AA218" s="91"/>
      <c r="AB218" s="91"/>
      <c r="AC218" s="91"/>
      <c r="AD218" s="91"/>
      <c r="AE218" s="91"/>
      <c r="AF218" s="91"/>
      <c r="AG218" s="91"/>
      <c r="AH218" s="91"/>
      <c r="AI218" s="91"/>
    </row>
    <row r="219" spans="1:35" s="18" customFormat="1" ht="13.35" customHeight="1" x14ac:dyDescent="0.25">
      <c r="A219" s="91"/>
      <c r="B219" s="91"/>
      <c r="C219" s="91"/>
      <c r="D219" s="91"/>
      <c r="E219" s="91"/>
      <c r="F219" s="112"/>
      <c r="G219" s="112"/>
      <c r="H219" s="92"/>
      <c r="I219" s="91"/>
      <c r="J219" s="91"/>
      <c r="K219" s="91"/>
      <c r="L219" s="91"/>
      <c r="M219" s="91"/>
      <c r="N219" s="91"/>
      <c r="O219" s="91"/>
      <c r="P219" s="91"/>
      <c r="Q219" s="91"/>
      <c r="R219" s="91"/>
      <c r="S219" s="91"/>
      <c r="T219" s="91"/>
      <c r="U219" s="91"/>
      <c r="V219" s="91"/>
      <c r="W219" s="91"/>
      <c r="X219" s="91"/>
      <c r="Y219" s="91"/>
      <c r="Z219" s="91"/>
      <c r="AA219" s="91"/>
      <c r="AB219" s="91"/>
      <c r="AC219" s="91"/>
      <c r="AD219" s="91"/>
      <c r="AE219" s="91"/>
      <c r="AF219" s="91"/>
      <c r="AG219" s="91"/>
      <c r="AH219" s="91"/>
      <c r="AI219" s="91"/>
    </row>
    <row r="220" spans="1:35" s="18" customFormat="1" ht="13.35" customHeight="1" x14ac:dyDescent="0.25">
      <c r="A220" s="91"/>
      <c r="B220" s="91"/>
      <c r="C220" s="91"/>
      <c r="D220" s="91"/>
      <c r="E220" s="91"/>
      <c r="F220" s="112"/>
      <c r="G220" s="112"/>
      <c r="H220" s="92"/>
      <c r="I220" s="91"/>
      <c r="J220" s="91"/>
      <c r="K220" s="91"/>
      <c r="L220" s="91"/>
      <c r="M220" s="91"/>
      <c r="N220" s="91"/>
      <c r="O220" s="91"/>
      <c r="P220" s="91"/>
      <c r="Q220" s="91"/>
      <c r="R220" s="91"/>
      <c r="S220" s="91"/>
      <c r="T220" s="91"/>
      <c r="U220" s="91"/>
      <c r="V220" s="91"/>
      <c r="W220" s="91"/>
      <c r="X220" s="91"/>
      <c r="Y220" s="91"/>
      <c r="Z220" s="91"/>
      <c r="AA220" s="91"/>
      <c r="AB220" s="91"/>
      <c r="AC220" s="91"/>
      <c r="AD220" s="91"/>
      <c r="AE220" s="91"/>
      <c r="AF220" s="91"/>
      <c r="AG220" s="91"/>
      <c r="AH220" s="91"/>
      <c r="AI220" s="91"/>
    </row>
    <row r="221" spans="1:35" s="18" customFormat="1" ht="13.35" customHeight="1" x14ac:dyDescent="0.25">
      <c r="A221" s="91"/>
      <c r="B221" s="91"/>
      <c r="C221" s="91"/>
      <c r="D221" s="91"/>
      <c r="E221" s="91"/>
      <c r="F221" s="112"/>
      <c r="G221" s="112"/>
      <c r="H221" s="92"/>
      <c r="I221" s="91"/>
      <c r="J221" s="91"/>
      <c r="K221" s="91"/>
      <c r="L221" s="91"/>
      <c r="M221" s="91"/>
      <c r="N221" s="91"/>
      <c r="O221" s="91"/>
      <c r="P221" s="91"/>
      <c r="Q221" s="91"/>
      <c r="R221" s="91"/>
      <c r="S221" s="91"/>
      <c r="T221" s="91"/>
      <c r="U221" s="91"/>
      <c r="V221" s="91"/>
      <c r="W221" s="91"/>
      <c r="X221" s="91"/>
      <c r="Y221" s="91"/>
      <c r="Z221" s="91"/>
      <c r="AA221" s="91"/>
      <c r="AB221" s="91"/>
      <c r="AC221" s="91"/>
      <c r="AD221" s="91"/>
      <c r="AE221" s="91"/>
      <c r="AF221" s="91"/>
      <c r="AG221" s="91"/>
      <c r="AH221" s="91"/>
      <c r="AI221" s="91"/>
    </row>
    <row r="222" spans="1:35" s="18" customFormat="1" ht="13.35" customHeight="1" x14ac:dyDescent="0.25">
      <c r="A222" s="91"/>
      <c r="B222" s="91"/>
      <c r="C222" s="91"/>
      <c r="D222" s="91"/>
      <c r="E222" s="91"/>
      <c r="F222" s="112"/>
      <c r="G222" s="112"/>
      <c r="H222" s="92"/>
      <c r="I222" s="91"/>
      <c r="J222" s="91"/>
      <c r="K222" s="91"/>
      <c r="L222" s="91"/>
      <c r="M222" s="91"/>
      <c r="N222" s="91"/>
      <c r="O222" s="91"/>
      <c r="P222" s="91"/>
      <c r="Q222" s="91"/>
      <c r="R222" s="91"/>
      <c r="S222" s="91"/>
      <c r="T222" s="91"/>
      <c r="U222" s="91"/>
      <c r="V222" s="91"/>
      <c r="W222" s="91"/>
      <c r="X222" s="91"/>
      <c r="Y222" s="91"/>
      <c r="Z222" s="91"/>
      <c r="AA222" s="91"/>
      <c r="AB222" s="91"/>
      <c r="AC222" s="91"/>
      <c r="AD222" s="91"/>
      <c r="AE222" s="91"/>
      <c r="AF222" s="91"/>
      <c r="AG222" s="91"/>
      <c r="AH222" s="91"/>
      <c r="AI222" s="91"/>
    </row>
    <row r="223" spans="1:35" s="18" customFormat="1" ht="13.35" customHeight="1" x14ac:dyDescent="0.25">
      <c r="A223" s="91"/>
      <c r="B223" s="91"/>
      <c r="C223" s="91"/>
      <c r="D223" s="91"/>
      <c r="E223" s="91"/>
      <c r="F223" s="112"/>
      <c r="G223" s="112"/>
      <c r="H223" s="92"/>
      <c r="I223" s="91"/>
      <c r="J223" s="91"/>
      <c r="K223" s="91"/>
      <c r="L223" s="91"/>
      <c r="M223" s="91"/>
      <c r="N223" s="91"/>
      <c r="O223" s="91"/>
      <c r="P223" s="91"/>
      <c r="Q223" s="91"/>
      <c r="R223" s="91"/>
      <c r="S223" s="91"/>
      <c r="T223" s="91"/>
      <c r="U223" s="91"/>
      <c r="V223" s="91"/>
      <c r="W223" s="91"/>
      <c r="X223" s="91"/>
      <c r="Y223" s="91"/>
      <c r="Z223" s="91"/>
      <c r="AA223" s="91"/>
      <c r="AB223" s="91"/>
      <c r="AC223" s="91"/>
      <c r="AD223" s="91"/>
      <c r="AE223" s="91"/>
      <c r="AF223" s="91"/>
      <c r="AG223" s="91"/>
      <c r="AH223" s="91"/>
      <c r="AI223" s="91"/>
    </row>
    <row r="224" spans="1:35" s="18" customFormat="1" ht="13.35" customHeight="1" x14ac:dyDescent="0.25">
      <c r="A224" s="91"/>
      <c r="B224" s="91"/>
      <c r="C224" s="91"/>
      <c r="D224" s="91"/>
      <c r="E224" s="91"/>
      <c r="F224" s="112"/>
      <c r="G224" s="112"/>
      <c r="H224" s="92"/>
      <c r="I224" s="91"/>
      <c r="J224" s="91"/>
      <c r="K224" s="91"/>
      <c r="L224" s="91"/>
      <c r="M224" s="91"/>
      <c r="N224" s="91"/>
      <c r="O224" s="91"/>
      <c r="P224" s="91"/>
      <c r="Q224" s="91"/>
      <c r="R224" s="91"/>
      <c r="S224" s="91"/>
      <c r="T224" s="91"/>
      <c r="U224" s="91"/>
      <c r="V224" s="91"/>
      <c r="W224" s="91"/>
      <c r="X224" s="91"/>
      <c r="Y224" s="91"/>
      <c r="Z224" s="91"/>
      <c r="AA224" s="91"/>
      <c r="AB224" s="91"/>
      <c r="AC224" s="91"/>
      <c r="AD224" s="91"/>
      <c r="AE224" s="91"/>
      <c r="AF224" s="91"/>
      <c r="AG224" s="91"/>
      <c r="AH224" s="91"/>
      <c r="AI224" s="91"/>
    </row>
    <row r="225" spans="1:35" s="18" customFormat="1" ht="13.35" customHeight="1" x14ac:dyDescent="0.25">
      <c r="A225" s="91"/>
      <c r="B225" s="91"/>
      <c r="C225" s="91"/>
      <c r="D225" s="91"/>
      <c r="E225" s="91"/>
      <c r="F225" s="112"/>
      <c r="G225" s="112"/>
      <c r="H225" s="92"/>
      <c r="I225" s="91"/>
      <c r="J225" s="91"/>
      <c r="K225" s="91"/>
      <c r="L225" s="91"/>
      <c r="M225" s="91"/>
      <c r="N225" s="91"/>
      <c r="O225" s="91"/>
      <c r="P225" s="91"/>
      <c r="Q225" s="91"/>
      <c r="R225" s="91"/>
      <c r="S225" s="91"/>
      <c r="T225" s="91"/>
      <c r="U225" s="91"/>
      <c r="V225" s="91"/>
      <c r="W225" s="91"/>
      <c r="X225" s="91"/>
      <c r="Y225" s="91"/>
      <c r="Z225" s="91"/>
      <c r="AA225" s="91"/>
      <c r="AB225" s="91"/>
      <c r="AC225" s="91"/>
      <c r="AD225" s="91"/>
      <c r="AE225" s="91"/>
      <c r="AF225" s="91"/>
      <c r="AG225" s="91"/>
      <c r="AH225" s="91"/>
      <c r="AI225" s="91"/>
    </row>
    <row r="226" spans="1:35" s="18" customFormat="1" ht="13.35" customHeight="1" x14ac:dyDescent="0.25">
      <c r="A226" s="91"/>
      <c r="B226" s="91"/>
      <c r="C226" s="91"/>
      <c r="D226" s="91"/>
      <c r="E226" s="91"/>
      <c r="F226" s="112"/>
      <c r="G226" s="112"/>
      <c r="H226" s="92"/>
      <c r="I226" s="91"/>
      <c r="J226" s="91"/>
      <c r="K226" s="91"/>
      <c r="L226" s="91"/>
      <c r="M226" s="91"/>
      <c r="N226" s="91"/>
      <c r="O226" s="91"/>
      <c r="P226" s="91"/>
      <c r="Q226" s="91"/>
      <c r="R226" s="91"/>
      <c r="S226" s="91"/>
      <c r="T226" s="91"/>
      <c r="U226" s="91"/>
      <c r="V226" s="91"/>
      <c r="W226" s="91"/>
      <c r="X226" s="91"/>
      <c r="Y226" s="91"/>
      <c r="Z226" s="91"/>
      <c r="AA226" s="91"/>
      <c r="AB226" s="91"/>
      <c r="AC226" s="91"/>
      <c r="AD226" s="91"/>
      <c r="AE226" s="91"/>
      <c r="AF226" s="91"/>
      <c r="AG226" s="91"/>
      <c r="AH226" s="91"/>
      <c r="AI226" s="91"/>
    </row>
    <row r="227" spans="1:35" s="18" customFormat="1" ht="13.35" customHeight="1" x14ac:dyDescent="0.25">
      <c r="A227" s="91"/>
      <c r="B227" s="91"/>
      <c r="C227" s="91"/>
      <c r="D227" s="91"/>
      <c r="E227" s="91"/>
      <c r="F227" s="112"/>
      <c r="G227" s="112"/>
      <c r="H227" s="92"/>
      <c r="I227" s="91"/>
      <c r="J227" s="91"/>
      <c r="K227" s="91"/>
      <c r="L227" s="91"/>
      <c r="M227" s="91"/>
      <c r="N227" s="91"/>
      <c r="O227" s="91"/>
      <c r="P227" s="91"/>
      <c r="Q227" s="91"/>
      <c r="R227" s="91"/>
      <c r="S227" s="91"/>
      <c r="T227" s="91"/>
      <c r="U227" s="91"/>
      <c r="V227" s="91"/>
      <c r="W227" s="91"/>
      <c r="X227" s="91"/>
      <c r="Y227" s="91"/>
      <c r="Z227" s="91"/>
      <c r="AA227" s="91"/>
      <c r="AB227" s="91"/>
      <c r="AC227" s="91"/>
      <c r="AD227" s="91"/>
      <c r="AE227" s="91"/>
      <c r="AF227" s="91"/>
      <c r="AG227" s="91"/>
      <c r="AH227" s="91"/>
      <c r="AI227" s="91"/>
    </row>
    <row r="228" spans="1:35" s="18" customFormat="1" ht="13.35" customHeight="1" x14ac:dyDescent="0.25">
      <c r="A228" s="91"/>
      <c r="B228" s="91"/>
      <c r="C228" s="91"/>
      <c r="D228" s="91"/>
      <c r="E228" s="91"/>
      <c r="F228" s="112"/>
      <c r="G228" s="112"/>
      <c r="H228" s="92"/>
      <c r="I228" s="91"/>
      <c r="J228" s="91"/>
      <c r="K228" s="91"/>
      <c r="L228" s="91"/>
      <c r="M228" s="91"/>
      <c r="N228" s="91"/>
      <c r="O228" s="91"/>
      <c r="P228" s="91"/>
      <c r="Q228" s="91"/>
      <c r="R228" s="91"/>
      <c r="S228" s="91"/>
      <c r="T228" s="91"/>
      <c r="U228" s="91"/>
      <c r="V228" s="91"/>
      <c r="W228" s="91"/>
      <c r="X228" s="91"/>
      <c r="Y228" s="91"/>
      <c r="Z228" s="91"/>
      <c r="AA228" s="91"/>
      <c r="AB228" s="91"/>
      <c r="AC228" s="91"/>
      <c r="AD228" s="91"/>
      <c r="AE228" s="91"/>
      <c r="AF228" s="91"/>
      <c r="AG228" s="91"/>
      <c r="AH228" s="91"/>
      <c r="AI228" s="91"/>
    </row>
    <row r="229" spans="1:35" s="18" customFormat="1" ht="13.35" customHeight="1" x14ac:dyDescent="0.25">
      <c r="A229" s="91"/>
      <c r="B229" s="91"/>
      <c r="C229" s="91"/>
      <c r="D229" s="91"/>
      <c r="E229" s="91"/>
      <c r="F229" s="112"/>
      <c r="G229" s="112"/>
      <c r="H229" s="92"/>
      <c r="I229" s="91"/>
      <c r="J229" s="91"/>
      <c r="K229" s="91"/>
      <c r="L229" s="91"/>
      <c r="M229" s="91"/>
      <c r="N229" s="91"/>
      <c r="O229" s="91"/>
      <c r="P229" s="91"/>
      <c r="Q229" s="91"/>
      <c r="R229" s="91"/>
      <c r="S229" s="91"/>
      <c r="T229" s="91"/>
      <c r="U229" s="91"/>
      <c r="V229" s="91"/>
      <c r="W229" s="91"/>
      <c r="X229" s="91"/>
      <c r="Y229" s="91"/>
      <c r="Z229" s="91"/>
      <c r="AA229" s="91"/>
      <c r="AB229" s="91"/>
      <c r="AC229" s="91"/>
      <c r="AD229" s="91"/>
      <c r="AE229" s="91"/>
      <c r="AF229" s="91"/>
      <c r="AG229" s="91"/>
      <c r="AH229" s="91"/>
      <c r="AI229" s="91"/>
    </row>
    <row r="230" spans="1:35" s="18" customFormat="1" ht="13.35" customHeight="1" x14ac:dyDescent="0.25">
      <c r="A230" s="91"/>
      <c r="B230" s="91"/>
      <c r="C230" s="91"/>
      <c r="D230" s="91"/>
      <c r="E230" s="91"/>
      <c r="F230" s="112"/>
      <c r="G230" s="112"/>
      <c r="H230" s="92"/>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row>
    <row r="231" spans="1:35" s="18" customFormat="1" ht="13.35" customHeight="1" x14ac:dyDescent="0.25">
      <c r="A231" s="91"/>
      <c r="B231" s="91"/>
      <c r="C231" s="91"/>
      <c r="D231" s="91"/>
      <c r="E231" s="91"/>
      <c r="F231" s="112"/>
      <c r="G231" s="112"/>
      <c r="H231" s="92"/>
      <c r="I231" s="91"/>
      <c r="J231" s="91"/>
      <c r="K231" s="91"/>
      <c r="L231" s="91"/>
      <c r="M231" s="91"/>
      <c r="N231" s="91"/>
      <c r="O231" s="91"/>
      <c r="P231" s="91"/>
      <c r="Q231" s="91"/>
      <c r="R231" s="91"/>
      <c r="S231" s="91"/>
      <c r="T231" s="91"/>
      <c r="U231" s="91"/>
      <c r="V231" s="91"/>
      <c r="W231" s="91"/>
      <c r="X231" s="91"/>
      <c r="Y231" s="91"/>
      <c r="Z231" s="91"/>
      <c r="AA231" s="91"/>
      <c r="AB231" s="91"/>
      <c r="AC231" s="91"/>
      <c r="AD231" s="91"/>
      <c r="AE231" s="91"/>
      <c r="AF231" s="91"/>
      <c r="AG231" s="91"/>
      <c r="AH231" s="91"/>
      <c r="AI231" s="91"/>
    </row>
    <row r="232" spans="1:35" s="18" customFormat="1" ht="13.35" customHeight="1" x14ac:dyDescent="0.25">
      <c r="A232" s="91"/>
      <c r="B232" s="91"/>
      <c r="C232" s="91"/>
      <c r="D232" s="91"/>
      <c r="E232" s="91"/>
      <c r="F232" s="112"/>
      <c r="G232" s="112"/>
      <c r="H232" s="92"/>
      <c r="I232" s="91"/>
      <c r="J232" s="91"/>
      <c r="K232" s="91"/>
      <c r="L232" s="91"/>
      <c r="M232" s="91"/>
      <c r="N232" s="91"/>
      <c r="O232" s="91"/>
      <c r="P232" s="91"/>
      <c r="Q232" s="91"/>
      <c r="R232" s="91"/>
      <c r="S232" s="91"/>
      <c r="T232" s="91"/>
      <c r="U232" s="91"/>
      <c r="V232" s="91"/>
      <c r="W232" s="91"/>
      <c r="X232" s="91"/>
      <c r="Y232" s="91"/>
      <c r="Z232" s="91"/>
      <c r="AA232" s="91"/>
      <c r="AB232" s="91"/>
      <c r="AC232" s="91"/>
      <c r="AD232" s="91"/>
      <c r="AE232" s="91"/>
      <c r="AF232" s="91"/>
      <c r="AG232" s="91"/>
      <c r="AH232" s="91"/>
      <c r="AI232" s="91"/>
    </row>
    <row r="233" spans="1:35" s="18" customFormat="1" ht="13.35" customHeight="1" x14ac:dyDescent="0.25">
      <c r="A233" s="91"/>
      <c r="B233" s="91"/>
      <c r="C233" s="91"/>
      <c r="D233" s="91"/>
      <c r="E233" s="91"/>
      <c r="F233" s="112"/>
      <c r="G233" s="112"/>
      <c r="H233" s="92"/>
      <c r="I233" s="91"/>
      <c r="J233" s="91"/>
      <c r="K233" s="91"/>
      <c r="L233" s="91"/>
      <c r="M233" s="91"/>
      <c r="N233" s="91"/>
      <c r="O233" s="91"/>
      <c r="P233" s="91"/>
      <c r="Q233" s="91"/>
      <c r="R233" s="91"/>
      <c r="S233" s="91"/>
      <c r="T233" s="91"/>
      <c r="U233" s="91"/>
      <c r="V233" s="91"/>
      <c r="W233" s="91"/>
      <c r="X233" s="91"/>
      <c r="Y233" s="91"/>
      <c r="Z233" s="91"/>
      <c r="AA233" s="91"/>
      <c r="AB233" s="91"/>
      <c r="AC233" s="91"/>
      <c r="AD233" s="91"/>
      <c r="AE233" s="91"/>
      <c r="AF233" s="91"/>
      <c r="AG233" s="91"/>
      <c r="AH233" s="91"/>
      <c r="AI233" s="91"/>
    </row>
    <row r="234" spans="1:35" s="18" customFormat="1" ht="13.35" customHeight="1" x14ac:dyDescent="0.25">
      <c r="A234" s="91"/>
      <c r="B234" s="91"/>
      <c r="C234" s="91"/>
      <c r="D234" s="91"/>
      <c r="E234" s="91"/>
      <c r="F234" s="112"/>
      <c r="G234" s="112"/>
      <c r="H234" s="92"/>
      <c r="I234" s="91"/>
      <c r="J234" s="91"/>
      <c r="K234" s="91"/>
      <c r="L234" s="91"/>
      <c r="M234" s="91"/>
      <c r="N234" s="91"/>
      <c r="O234" s="91"/>
      <c r="P234" s="91"/>
      <c r="Q234" s="91"/>
      <c r="R234" s="91"/>
      <c r="S234" s="91"/>
      <c r="T234" s="91"/>
      <c r="U234" s="91"/>
      <c r="V234" s="91"/>
      <c r="W234" s="91"/>
      <c r="X234" s="91"/>
      <c r="Y234" s="91"/>
      <c r="Z234" s="91"/>
      <c r="AA234" s="91"/>
      <c r="AB234" s="91"/>
      <c r="AC234" s="91"/>
      <c r="AD234" s="91"/>
      <c r="AE234" s="91"/>
      <c r="AF234" s="91"/>
      <c r="AG234" s="91"/>
      <c r="AH234" s="91"/>
      <c r="AI234" s="91"/>
    </row>
    <row r="235" spans="1:35" s="18" customFormat="1" ht="13.35" customHeight="1" x14ac:dyDescent="0.25">
      <c r="A235" s="91"/>
      <c r="B235" s="91"/>
      <c r="C235" s="91"/>
      <c r="D235" s="91"/>
      <c r="E235" s="91"/>
      <c r="F235" s="112"/>
      <c r="G235" s="112"/>
      <c r="H235" s="92"/>
      <c r="I235" s="91"/>
      <c r="J235" s="91"/>
      <c r="K235" s="91"/>
      <c r="L235" s="91"/>
      <c r="M235" s="91"/>
      <c r="N235" s="91"/>
      <c r="O235" s="91"/>
      <c r="P235" s="91"/>
      <c r="Q235" s="91"/>
      <c r="R235" s="91"/>
      <c r="S235" s="91"/>
      <c r="T235" s="91"/>
      <c r="U235" s="91"/>
      <c r="V235" s="91"/>
      <c r="W235" s="91"/>
      <c r="X235" s="91"/>
      <c r="Y235" s="91"/>
      <c r="Z235" s="91"/>
      <c r="AA235" s="91"/>
      <c r="AB235" s="91"/>
      <c r="AC235" s="91"/>
      <c r="AD235" s="91"/>
      <c r="AE235" s="91"/>
      <c r="AF235" s="91"/>
      <c r="AG235" s="91"/>
      <c r="AH235" s="91"/>
      <c r="AI235" s="91"/>
    </row>
    <row r="236" spans="1:35" s="18" customFormat="1" ht="13.35" customHeight="1" x14ac:dyDescent="0.25">
      <c r="A236" s="91"/>
      <c r="B236" s="91"/>
      <c r="C236" s="91"/>
      <c r="D236" s="91"/>
      <c r="E236" s="91"/>
      <c r="F236" s="112"/>
      <c r="G236" s="112"/>
      <c r="H236" s="92"/>
      <c r="I236" s="91"/>
      <c r="J236" s="91"/>
      <c r="K236" s="91"/>
      <c r="L236" s="91"/>
      <c r="M236" s="91"/>
      <c r="N236" s="91"/>
      <c r="O236" s="91"/>
      <c r="P236" s="91"/>
      <c r="Q236" s="91"/>
      <c r="R236" s="91"/>
      <c r="S236" s="91"/>
      <c r="T236" s="91"/>
      <c r="U236" s="91"/>
      <c r="V236" s="91"/>
      <c r="W236" s="91"/>
      <c r="X236" s="91"/>
      <c r="Y236" s="91"/>
      <c r="Z236" s="91"/>
      <c r="AA236" s="91"/>
      <c r="AB236" s="91"/>
      <c r="AC236" s="91"/>
      <c r="AD236" s="91"/>
      <c r="AE236" s="91"/>
      <c r="AF236" s="91"/>
      <c r="AG236" s="91"/>
      <c r="AH236" s="91"/>
      <c r="AI236" s="91"/>
    </row>
    <row r="237" spans="1:35" s="18" customFormat="1" ht="13.35" customHeight="1" x14ac:dyDescent="0.25">
      <c r="A237" s="91"/>
      <c r="B237" s="91"/>
      <c r="C237" s="91"/>
      <c r="D237" s="91"/>
      <c r="E237" s="91"/>
      <c r="F237" s="112"/>
      <c r="G237" s="112"/>
      <c r="H237" s="92"/>
      <c r="I237" s="91"/>
      <c r="J237" s="91"/>
      <c r="K237" s="91"/>
      <c r="L237" s="91"/>
      <c r="M237" s="91"/>
      <c r="N237" s="91"/>
      <c r="O237" s="91"/>
      <c r="P237" s="91"/>
      <c r="Q237" s="91"/>
      <c r="R237" s="91"/>
      <c r="S237" s="91"/>
      <c r="T237" s="91"/>
      <c r="U237" s="91"/>
      <c r="V237" s="91"/>
      <c r="W237" s="91"/>
      <c r="X237" s="91"/>
      <c r="Y237" s="91"/>
      <c r="Z237" s="91"/>
      <c r="AA237" s="91"/>
      <c r="AB237" s="91"/>
      <c r="AC237" s="91"/>
      <c r="AD237" s="91"/>
      <c r="AE237" s="91"/>
      <c r="AF237" s="91"/>
      <c r="AG237" s="91"/>
      <c r="AH237" s="91"/>
      <c r="AI237" s="91"/>
    </row>
    <row r="238" spans="1:35" s="18" customFormat="1" ht="13.35" customHeight="1" x14ac:dyDescent="0.25">
      <c r="A238" s="91"/>
      <c r="B238" s="91"/>
      <c r="C238" s="91"/>
      <c r="D238" s="91"/>
      <c r="E238" s="91"/>
      <c r="F238" s="112"/>
      <c r="G238" s="112"/>
      <c r="H238" s="92"/>
      <c r="I238" s="91"/>
      <c r="J238" s="91"/>
      <c r="K238" s="91"/>
      <c r="L238" s="91"/>
      <c r="M238" s="91"/>
      <c r="N238" s="91"/>
      <c r="O238" s="91"/>
      <c r="P238" s="91"/>
      <c r="Q238" s="91"/>
      <c r="R238" s="91"/>
      <c r="S238" s="91"/>
      <c r="T238" s="91"/>
      <c r="U238" s="91"/>
      <c r="V238" s="91"/>
      <c r="W238" s="91"/>
      <c r="X238" s="91"/>
      <c r="Y238" s="91"/>
      <c r="Z238" s="91"/>
      <c r="AA238" s="91"/>
      <c r="AB238" s="91"/>
      <c r="AC238" s="91"/>
      <c r="AD238" s="91"/>
      <c r="AE238" s="91"/>
      <c r="AF238" s="91"/>
      <c r="AG238" s="91"/>
      <c r="AH238" s="91"/>
      <c r="AI238" s="91"/>
    </row>
    <row r="239" spans="1:35" s="18" customFormat="1" ht="13.35" customHeight="1" x14ac:dyDescent="0.25">
      <c r="A239" s="91"/>
      <c r="B239" s="91"/>
      <c r="C239" s="91"/>
      <c r="D239" s="91"/>
      <c r="E239" s="91"/>
      <c r="F239" s="112"/>
      <c r="G239" s="112"/>
      <c r="H239" s="92"/>
      <c r="I239" s="91"/>
      <c r="J239" s="91"/>
      <c r="K239" s="91"/>
      <c r="L239" s="91"/>
      <c r="M239" s="91"/>
      <c r="N239" s="91"/>
      <c r="O239" s="91"/>
      <c r="P239" s="91"/>
      <c r="Q239" s="91"/>
      <c r="R239" s="91"/>
      <c r="S239" s="91"/>
      <c r="T239" s="91"/>
      <c r="U239" s="91"/>
      <c r="V239" s="91"/>
      <c r="W239" s="91"/>
      <c r="X239" s="91"/>
      <c r="Y239" s="91"/>
      <c r="Z239" s="91"/>
      <c r="AA239" s="91"/>
      <c r="AB239" s="91"/>
      <c r="AC239" s="91"/>
      <c r="AD239" s="91"/>
      <c r="AE239" s="91"/>
      <c r="AF239" s="91"/>
      <c r="AG239" s="91"/>
      <c r="AH239" s="91"/>
      <c r="AI239" s="91"/>
    </row>
    <row r="240" spans="1:35" s="18" customFormat="1" ht="13.35" customHeight="1" x14ac:dyDescent="0.25">
      <c r="A240" s="91"/>
      <c r="B240" s="91"/>
      <c r="C240" s="91"/>
      <c r="D240" s="91"/>
      <c r="E240" s="91"/>
      <c r="F240" s="112"/>
      <c r="G240" s="112"/>
      <c r="H240" s="92"/>
      <c r="I240" s="91"/>
      <c r="J240" s="91"/>
      <c r="K240" s="91"/>
      <c r="L240" s="91"/>
      <c r="M240" s="91"/>
      <c r="N240" s="91"/>
      <c r="O240" s="91"/>
      <c r="P240" s="91"/>
      <c r="Q240" s="91"/>
      <c r="R240" s="91"/>
      <c r="S240" s="91"/>
      <c r="T240" s="91"/>
      <c r="U240" s="91"/>
      <c r="V240" s="91"/>
      <c r="W240" s="91"/>
      <c r="X240" s="91"/>
      <c r="Y240" s="91"/>
      <c r="Z240" s="91"/>
      <c r="AA240" s="91"/>
      <c r="AB240" s="91"/>
      <c r="AC240" s="91"/>
      <c r="AD240" s="91"/>
      <c r="AE240" s="91"/>
      <c r="AF240" s="91"/>
      <c r="AG240" s="91"/>
      <c r="AH240" s="91"/>
      <c r="AI240" s="91"/>
    </row>
    <row r="241" spans="1:35" s="18" customFormat="1" ht="13.35" customHeight="1" x14ac:dyDescent="0.25">
      <c r="A241" s="91"/>
      <c r="B241" s="91"/>
      <c r="C241" s="91"/>
      <c r="D241" s="91"/>
      <c r="E241" s="91"/>
      <c r="F241" s="112"/>
      <c r="G241" s="112"/>
      <c r="H241" s="92"/>
      <c r="I241" s="91"/>
      <c r="J241" s="91"/>
      <c r="K241" s="91"/>
      <c r="L241" s="91"/>
      <c r="M241" s="91"/>
      <c r="N241" s="91"/>
      <c r="O241" s="91"/>
      <c r="P241" s="91"/>
      <c r="Q241" s="91"/>
      <c r="R241" s="91"/>
      <c r="S241" s="91"/>
      <c r="T241" s="91"/>
      <c r="U241" s="91"/>
      <c r="V241" s="91"/>
      <c r="W241" s="91"/>
      <c r="X241" s="91"/>
      <c r="Y241" s="91"/>
      <c r="Z241" s="91"/>
      <c r="AA241" s="91"/>
      <c r="AB241" s="91"/>
      <c r="AC241" s="91"/>
      <c r="AD241" s="91"/>
      <c r="AE241" s="91"/>
      <c r="AF241" s="91"/>
      <c r="AG241" s="91"/>
      <c r="AH241" s="91"/>
      <c r="AI241" s="91"/>
    </row>
    <row r="242" spans="1:35" s="18" customFormat="1" ht="13.35" customHeight="1" x14ac:dyDescent="0.25">
      <c r="A242" s="91"/>
      <c r="B242" s="91"/>
      <c r="C242" s="91"/>
      <c r="D242" s="91"/>
      <c r="E242" s="91"/>
      <c r="F242" s="112"/>
      <c r="G242" s="112"/>
      <c r="H242" s="92"/>
      <c r="I242" s="91"/>
      <c r="J242" s="91"/>
      <c r="K242" s="91"/>
      <c r="L242" s="91"/>
      <c r="M242" s="91"/>
      <c r="N242" s="91"/>
      <c r="O242" s="91"/>
      <c r="P242" s="91"/>
      <c r="Q242" s="91"/>
      <c r="R242" s="91"/>
      <c r="S242" s="91"/>
      <c r="T242" s="91"/>
      <c r="U242" s="91"/>
      <c r="V242" s="91"/>
      <c r="W242" s="91"/>
      <c r="X242" s="91"/>
      <c r="Y242" s="91"/>
      <c r="Z242" s="91"/>
      <c r="AA242" s="91"/>
      <c r="AB242" s="91"/>
      <c r="AC242" s="91"/>
      <c r="AD242" s="91"/>
      <c r="AE242" s="91"/>
      <c r="AF242" s="91"/>
      <c r="AG242" s="91"/>
      <c r="AH242" s="91"/>
      <c r="AI242" s="91"/>
    </row>
    <row r="243" spans="1:35" s="18" customFormat="1" ht="13.35" customHeight="1" x14ac:dyDescent="0.25">
      <c r="A243" s="91"/>
      <c r="B243" s="91"/>
      <c r="C243" s="91"/>
      <c r="D243" s="91"/>
      <c r="E243" s="91"/>
      <c r="F243" s="112"/>
      <c r="G243" s="112"/>
      <c r="H243" s="92"/>
      <c r="I243" s="91"/>
      <c r="J243" s="91"/>
      <c r="K243" s="91"/>
      <c r="L243" s="91"/>
      <c r="M243" s="91"/>
      <c r="N243" s="91"/>
      <c r="O243" s="91"/>
      <c r="P243" s="91"/>
      <c r="Q243" s="91"/>
      <c r="R243" s="91"/>
      <c r="S243" s="91"/>
      <c r="T243" s="91"/>
      <c r="U243" s="91"/>
      <c r="V243" s="91"/>
      <c r="W243" s="91"/>
      <c r="X243" s="91"/>
      <c r="Y243" s="91"/>
      <c r="Z243" s="91"/>
      <c r="AA243" s="91"/>
      <c r="AB243" s="91"/>
      <c r="AC243" s="91"/>
      <c r="AD243" s="91"/>
      <c r="AE243" s="91"/>
      <c r="AF243" s="91"/>
      <c r="AG243" s="91"/>
      <c r="AH243" s="91"/>
      <c r="AI243" s="91"/>
    </row>
    <row r="244" spans="1:35" s="18" customFormat="1" ht="13.35" customHeight="1" x14ac:dyDescent="0.25">
      <c r="A244" s="91"/>
      <c r="B244" s="91"/>
      <c r="C244" s="91"/>
      <c r="D244" s="91"/>
      <c r="E244" s="91"/>
      <c r="F244" s="112"/>
      <c r="G244" s="112"/>
      <c r="H244" s="92"/>
      <c r="I244" s="91"/>
      <c r="J244" s="91"/>
      <c r="K244" s="91"/>
      <c r="L244" s="91"/>
      <c r="M244" s="91"/>
      <c r="N244" s="91"/>
      <c r="O244" s="91"/>
      <c r="P244" s="91"/>
      <c r="Q244" s="91"/>
      <c r="R244" s="91"/>
      <c r="S244" s="91"/>
      <c r="T244" s="91"/>
      <c r="U244" s="91"/>
      <c r="V244" s="91"/>
      <c r="W244" s="91"/>
      <c r="X244" s="91"/>
      <c r="Y244" s="91"/>
      <c r="Z244" s="91"/>
      <c r="AA244" s="91"/>
      <c r="AB244" s="91"/>
      <c r="AC244" s="91"/>
      <c r="AD244" s="91"/>
      <c r="AE244" s="91"/>
      <c r="AF244" s="91"/>
      <c r="AG244" s="91"/>
      <c r="AH244" s="91"/>
      <c r="AI244" s="91"/>
    </row>
    <row r="245" spans="1:35" s="18" customFormat="1" ht="13.35" customHeight="1" x14ac:dyDescent="0.25">
      <c r="A245" s="91"/>
      <c r="B245" s="91"/>
      <c r="C245" s="91"/>
      <c r="D245" s="91"/>
      <c r="E245" s="91"/>
      <c r="F245" s="112"/>
      <c r="G245" s="112"/>
      <c r="H245" s="92"/>
      <c r="I245" s="91"/>
      <c r="J245" s="91"/>
      <c r="K245" s="91"/>
      <c r="L245" s="91"/>
      <c r="M245" s="91"/>
      <c r="N245" s="91"/>
      <c r="O245" s="91"/>
      <c r="P245" s="91"/>
      <c r="Q245" s="91"/>
      <c r="R245" s="91"/>
      <c r="S245" s="91"/>
      <c r="T245" s="91"/>
      <c r="U245" s="91"/>
      <c r="V245" s="91"/>
      <c r="W245" s="91"/>
      <c r="X245" s="91"/>
      <c r="Y245" s="91"/>
      <c r="Z245" s="91"/>
      <c r="AA245" s="91"/>
      <c r="AB245" s="91"/>
      <c r="AC245" s="91"/>
      <c r="AD245" s="91"/>
      <c r="AE245" s="91"/>
      <c r="AF245" s="91"/>
      <c r="AG245" s="91"/>
      <c r="AH245" s="91"/>
      <c r="AI245" s="91"/>
    </row>
    <row r="246" spans="1:35" s="18" customFormat="1" ht="13.35" customHeight="1" x14ac:dyDescent="0.25">
      <c r="A246" s="91"/>
      <c r="B246" s="91"/>
      <c r="C246" s="91"/>
      <c r="D246" s="91"/>
      <c r="E246" s="91"/>
      <c r="F246" s="112"/>
      <c r="G246" s="112"/>
      <c r="H246" s="92"/>
      <c r="I246" s="91"/>
      <c r="J246" s="91"/>
      <c r="K246" s="91"/>
      <c r="L246" s="91"/>
      <c r="M246" s="91"/>
      <c r="N246" s="91"/>
      <c r="O246" s="91"/>
      <c r="P246" s="91"/>
      <c r="Q246" s="91"/>
      <c r="R246" s="91"/>
      <c r="S246" s="91"/>
      <c r="T246" s="91"/>
      <c r="U246" s="91"/>
      <c r="V246" s="91"/>
      <c r="W246" s="91"/>
      <c r="X246" s="91"/>
      <c r="Y246" s="91"/>
      <c r="Z246" s="91"/>
      <c r="AA246" s="91"/>
      <c r="AB246" s="91"/>
      <c r="AC246" s="91"/>
      <c r="AD246" s="91"/>
      <c r="AE246" s="91"/>
      <c r="AF246" s="91"/>
      <c r="AG246" s="91"/>
      <c r="AH246" s="91"/>
      <c r="AI246" s="91"/>
    </row>
    <row r="247" spans="1:35" s="18" customFormat="1" ht="13.35" customHeight="1" x14ac:dyDescent="0.25">
      <c r="A247" s="91"/>
      <c r="B247" s="91"/>
      <c r="C247" s="91"/>
      <c r="D247" s="91"/>
      <c r="E247" s="91"/>
      <c r="F247" s="112"/>
      <c r="G247" s="112"/>
      <c r="H247" s="92"/>
      <c r="I247" s="91"/>
      <c r="J247" s="91"/>
      <c r="K247" s="91"/>
      <c r="L247" s="91"/>
      <c r="M247" s="91"/>
      <c r="N247" s="91"/>
      <c r="O247" s="91"/>
      <c r="P247" s="91"/>
      <c r="Q247" s="91"/>
      <c r="R247" s="91"/>
      <c r="S247" s="91"/>
      <c r="T247" s="91"/>
      <c r="U247" s="91"/>
      <c r="V247" s="91"/>
      <c r="W247" s="91"/>
      <c r="X247" s="91"/>
      <c r="Y247" s="91"/>
      <c r="Z247" s="91"/>
      <c r="AA247" s="91"/>
      <c r="AB247" s="91"/>
      <c r="AC247" s="91"/>
      <c r="AD247" s="91"/>
      <c r="AE247" s="91"/>
      <c r="AF247" s="91"/>
      <c r="AG247" s="91"/>
      <c r="AH247" s="91"/>
      <c r="AI247" s="91"/>
    </row>
    <row r="248" spans="1:35" s="18" customFormat="1" ht="13.35" customHeight="1" x14ac:dyDescent="0.25">
      <c r="A248" s="91"/>
      <c r="B248" s="91"/>
      <c r="C248" s="91"/>
      <c r="D248" s="91"/>
      <c r="E248" s="91"/>
      <c r="F248" s="112"/>
      <c r="G248" s="112"/>
      <c r="H248" s="92"/>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row>
    <row r="249" spans="1:35" s="18" customFormat="1" ht="13.35" customHeight="1" x14ac:dyDescent="0.25">
      <c r="A249" s="91"/>
      <c r="B249" s="91"/>
      <c r="C249" s="91"/>
      <c r="D249" s="91"/>
      <c r="E249" s="91"/>
      <c r="F249" s="112"/>
      <c r="G249" s="112"/>
      <c r="H249" s="92"/>
      <c r="I249" s="91"/>
      <c r="J249" s="91"/>
      <c r="K249" s="91"/>
      <c r="L249" s="91"/>
      <c r="M249" s="91"/>
      <c r="N249" s="91"/>
      <c r="O249" s="91"/>
      <c r="P249" s="91"/>
      <c r="Q249" s="91"/>
      <c r="R249" s="91"/>
      <c r="S249" s="91"/>
      <c r="T249" s="91"/>
      <c r="U249" s="91"/>
      <c r="V249" s="91"/>
      <c r="W249" s="91"/>
      <c r="X249" s="91"/>
      <c r="Y249" s="91"/>
      <c r="Z249" s="91"/>
      <c r="AA249" s="91"/>
      <c r="AB249" s="91"/>
      <c r="AC249" s="91"/>
      <c r="AD249" s="91"/>
      <c r="AE249" s="91"/>
      <c r="AF249" s="91"/>
      <c r="AG249" s="91"/>
      <c r="AH249" s="91"/>
      <c r="AI249" s="91"/>
    </row>
    <row r="250" spans="1:35" s="18" customFormat="1" ht="13.35" customHeight="1" x14ac:dyDescent="0.25">
      <c r="A250" s="91"/>
      <c r="B250" s="91"/>
      <c r="C250" s="91"/>
      <c r="D250" s="91"/>
      <c r="E250" s="91"/>
      <c r="F250" s="112"/>
      <c r="G250" s="112"/>
      <c r="H250" s="92"/>
      <c r="I250" s="91"/>
      <c r="J250" s="91"/>
      <c r="K250" s="91"/>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row>
    <row r="251" spans="1:35" s="18" customFormat="1" ht="13.35" customHeight="1" x14ac:dyDescent="0.25">
      <c r="A251" s="91"/>
      <c r="B251" s="91"/>
      <c r="C251" s="91"/>
      <c r="D251" s="91"/>
      <c r="E251" s="91"/>
      <c r="F251" s="112"/>
      <c r="G251" s="112"/>
      <c r="H251" s="92"/>
      <c r="I251" s="91"/>
      <c r="J251" s="91"/>
      <c r="K251" s="91"/>
      <c r="L251" s="91"/>
      <c r="M251" s="91"/>
      <c r="N251" s="91"/>
      <c r="O251" s="91"/>
      <c r="P251" s="91"/>
      <c r="Q251" s="91"/>
      <c r="R251" s="91"/>
      <c r="S251" s="91"/>
      <c r="T251" s="91"/>
      <c r="U251" s="91"/>
      <c r="V251" s="91"/>
      <c r="W251" s="91"/>
      <c r="X251" s="91"/>
      <c r="Y251" s="91"/>
      <c r="Z251" s="91"/>
      <c r="AA251" s="91"/>
      <c r="AB251" s="91"/>
      <c r="AC251" s="91"/>
      <c r="AD251" s="91"/>
      <c r="AE251" s="91"/>
      <c r="AF251" s="91"/>
      <c r="AG251" s="91"/>
      <c r="AH251" s="91"/>
      <c r="AI251" s="91"/>
    </row>
    <row r="252" spans="1:35" s="18" customFormat="1" ht="13.35" customHeight="1" x14ac:dyDescent="0.25">
      <c r="A252" s="91"/>
      <c r="B252" s="91"/>
      <c r="C252" s="91"/>
      <c r="D252" s="91"/>
      <c r="E252" s="91"/>
      <c r="F252" s="112"/>
      <c r="G252" s="112"/>
      <c r="H252" s="92"/>
      <c r="I252" s="91"/>
      <c r="J252" s="91"/>
      <c r="K252" s="91"/>
      <c r="L252" s="91"/>
      <c r="M252" s="91"/>
      <c r="N252" s="91"/>
      <c r="O252" s="91"/>
      <c r="P252" s="91"/>
      <c r="Q252" s="91"/>
      <c r="R252" s="91"/>
      <c r="S252" s="91"/>
      <c r="T252" s="91"/>
      <c r="U252" s="91"/>
      <c r="V252" s="91"/>
      <c r="W252" s="91"/>
      <c r="X252" s="91"/>
      <c r="Y252" s="91"/>
      <c r="Z252" s="91"/>
      <c r="AA252" s="91"/>
      <c r="AB252" s="91"/>
      <c r="AC252" s="91"/>
      <c r="AD252" s="91"/>
      <c r="AE252" s="91"/>
      <c r="AF252" s="91"/>
      <c r="AG252" s="91"/>
      <c r="AH252" s="91"/>
      <c r="AI252" s="91"/>
    </row>
    <row r="253" spans="1:35" s="18" customFormat="1" ht="13.35" customHeight="1" x14ac:dyDescent="0.25">
      <c r="A253" s="91"/>
      <c r="B253" s="91"/>
      <c r="C253" s="91"/>
      <c r="D253" s="91"/>
      <c r="E253" s="91"/>
      <c r="F253" s="112"/>
      <c r="G253" s="112"/>
      <c r="H253" s="92"/>
      <c r="I253" s="91"/>
      <c r="J253" s="91"/>
      <c r="K253" s="91"/>
      <c r="L253" s="91"/>
      <c r="M253" s="91"/>
      <c r="N253" s="91"/>
      <c r="O253" s="91"/>
      <c r="P253" s="91"/>
      <c r="Q253" s="91"/>
      <c r="R253" s="91"/>
      <c r="S253" s="91"/>
      <c r="T253" s="91"/>
      <c r="U253" s="91"/>
      <c r="V253" s="91"/>
      <c r="W253" s="91"/>
      <c r="X253" s="91"/>
      <c r="Y253" s="91"/>
      <c r="Z253" s="91"/>
      <c r="AA253" s="91"/>
      <c r="AB253" s="91"/>
      <c r="AC253" s="91"/>
      <c r="AD253" s="91"/>
      <c r="AE253" s="91"/>
      <c r="AF253" s="91"/>
      <c r="AG253" s="91"/>
      <c r="AH253" s="91"/>
      <c r="AI253" s="91"/>
    </row>
    <row r="254" spans="1:35" s="18" customFormat="1" ht="13.35" customHeight="1" x14ac:dyDescent="0.25">
      <c r="A254" s="91"/>
      <c r="B254" s="91"/>
      <c r="C254" s="91"/>
      <c r="D254" s="91"/>
      <c r="E254" s="91"/>
      <c r="F254" s="112"/>
      <c r="G254" s="112"/>
      <c r="H254" s="92"/>
      <c r="I254" s="91"/>
      <c r="J254" s="91"/>
      <c r="K254" s="91"/>
      <c r="L254" s="91"/>
      <c r="M254" s="91"/>
      <c r="N254" s="91"/>
      <c r="O254" s="91"/>
      <c r="P254" s="91"/>
      <c r="Q254" s="91"/>
      <c r="R254" s="91"/>
      <c r="S254" s="91"/>
      <c r="T254" s="91"/>
      <c r="U254" s="91"/>
      <c r="V254" s="91"/>
      <c r="W254" s="91"/>
      <c r="X254" s="91"/>
      <c r="Y254" s="91"/>
      <c r="Z254" s="91"/>
      <c r="AA254" s="91"/>
      <c r="AB254" s="91"/>
      <c r="AC254" s="91"/>
      <c r="AD254" s="91"/>
      <c r="AE254" s="91"/>
      <c r="AF254" s="91"/>
      <c r="AG254" s="91"/>
      <c r="AH254" s="91"/>
      <c r="AI254" s="91"/>
    </row>
    <row r="255" spans="1:35" s="18" customFormat="1" ht="13.35" customHeight="1" x14ac:dyDescent="0.25">
      <c r="A255" s="91"/>
      <c r="B255" s="91"/>
      <c r="C255" s="91"/>
      <c r="D255" s="91"/>
      <c r="E255" s="91"/>
      <c r="F255" s="112"/>
      <c r="G255" s="112"/>
      <c r="H255" s="92"/>
      <c r="I255" s="91"/>
      <c r="J255" s="91"/>
      <c r="K255" s="91"/>
      <c r="L255" s="91"/>
      <c r="M255" s="91"/>
      <c r="N255" s="91"/>
      <c r="O255" s="91"/>
      <c r="P255" s="91"/>
      <c r="Q255" s="91"/>
      <c r="R255" s="91"/>
      <c r="S255" s="91"/>
      <c r="T255" s="91"/>
      <c r="U255" s="91"/>
      <c r="V255" s="91"/>
      <c r="W255" s="91"/>
      <c r="X255" s="91"/>
      <c r="Y255" s="91"/>
      <c r="Z255" s="91"/>
      <c r="AA255" s="91"/>
      <c r="AB255" s="91"/>
      <c r="AC255" s="91"/>
      <c r="AD255" s="91"/>
      <c r="AE255" s="91"/>
      <c r="AF255" s="91"/>
      <c r="AG255" s="91"/>
      <c r="AH255" s="91"/>
      <c r="AI255" s="91"/>
    </row>
    <row r="256" spans="1:35" s="18" customFormat="1" ht="13.35" customHeight="1" x14ac:dyDescent="0.25">
      <c r="A256" s="91"/>
      <c r="B256" s="91"/>
      <c r="C256" s="91"/>
      <c r="D256" s="91"/>
      <c r="E256" s="91"/>
      <c r="F256" s="112"/>
      <c r="G256" s="112"/>
      <c r="H256" s="92"/>
      <c r="I256" s="91"/>
      <c r="J256" s="91"/>
      <c r="K256" s="91"/>
      <c r="L256" s="91"/>
      <c r="M256" s="91"/>
      <c r="N256" s="91"/>
      <c r="O256" s="91"/>
      <c r="P256" s="91"/>
      <c r="Q256" s="91"/>
      <c r="R256" s="91"/>
      <c r="S256" s="91"/>
      <c r="T256" s="91"/>
      <c r="U256" s="91"/>
      <c r="V256" s="91"/>
      <c r="W256" s="91"/>
      <c r="X256" s="91"/>
      <c r="Y256" s="91"/>
      <c r="Z256" s="91"/>
      <c r="AA256" s="91"/>
      <c r="AB256" s="91"/>
      <c r="AC256" s="91"/>
      <c r="AD256" s="91"/>
      <c r="AE256" s="91"/>
      <c r="AF256" s="91"/>
      <c r="AG256" s="91"/>
      <c r="AH256" s="91"/>
      <c r="AI256" s="91"/>
    </row>
    <row r="257" spans="1:35" s="18" customFormat="1" ht="13.35" customHeight="1" x14ac:dyDescent="0.25">
      <c r="A257" s="91"/>
      <c r="B257" s="91"/>
      <c r="C257" s="91"/>
      <c r="D257" s="91"/>
      <c r="E257" s="91"/>
      <c r="F257" s="112"/>
      <c r="G257" s="112"/>
      <c r="H257" s="92"/>
      <c r="I257" s="91"/>
      <c r="J257" s="91"/>
      <c r="K257" s="91"/>
      <c r="L257" s="91"/>
      <c r="M257" s="91"/>
      <c r="N257" s="91"/>
      <c r="O257" s="91"/>
      <c r="P257" s="91"/>
      <c r="Q257" s="91"/>
      <c r="R257" s="91"/>
      <c r="S257" s="91"/>
      <c r="T257" s="91"/>
      <c r="U257" s="91"/>
      <c r="V257" s="91"/>
      <c r="W257" s="91"/>
      <c r="X257" s="91"/>
      <c r="Y257" s="91"/>
      <c r="Z257" s="91"/>
      <c r="AA257" s="91"/>
      <c r="AB257" s="91"/>
      <c r="AC257" s="91"/>
      <c r="AD257" s="91"/>
      <c r="AE257" s="91"/>
      <c r="AF257" s="91"/>
      <c r="AG257" s="91"/>
      <c r="AH257" s="91"/>
      <c r="AI257" s="91"/>
    </row>
    <row r="258" spans="1:35" s="18" customFormat="1" ht="13.35" customHeight="1" x14ac:dyDescent="0.25">
      <c r="A258" s="91"/>
      <c r="B258" s="91"/>
      <c r="C258" s="91"/>
      <c r="D258" s="91"/>
      <c r="E258" s="91"/>
      <c r="F258" s="112"/>
      <c r="G258" s="112"/>
      <c r="H258" s="92"/>
      <c r="I258" s="91"/>
      <c r="J258" s="91"/>
      <c r="K258" s="91"/>
      <c r="L258" s="91"/>
      <c r="M258" s="91"/>
      <c r="N258" s="91"/>
      <c r="O258" s="91"/>
      <c r="P258" s="91"/>
      <c r="Q258" s="91"/>
      <c r="R258" s="91"/>
      <c r="S258" s="91"/>
      <c r="T258" s="91"/>
      <c r="U258" s="91"/>
      <c r="V258" s="91"/>
      <c r="W258" s="91"/>
      <c r="X258" s="91"/>
      <c r="Y258" s="91"/>
      <c r="Z258" s="91"/>
      <c r="AA258" s="91"/>
      <c r="AB258" s="91"/>
      <c r="AC258" s="91"/>
      <c r="AD258" s="91"/>
      <c r="AE258" s="91"/>
      <c r="AF258" s="91"/>
      <c r="AG258" s="91"/>
      <c r="AH258" s="91"/>
      <c r="AI258" s="91"/>
    </row>
    <row r="259" spans="1:35" s="18" customFormat="1" ht="13.35" customHeight="1" x14ac:dyDescent="0.25">
      <c r="A259" s="91"/>
      <c r="B259" s="91"/>
      <c r="C259" s="91"/>
      <c r="D259" s="91"/>
      <c r="E259" s="91"/>
      <c r="F259" s="112"/>
      <c r="G259" s="112"/>
      <c r="H259" s="92"/>
      <c r="I259" s="91"/>
      <c r="J259" s="91"/>
      <c r="K259" s="91"/>
      <c r="L259" s="91"/>
      <c r="M259" s="91"/>
      <c r="N259" s="91"/>
      <c r="O259" s="91"/>
      <c r="P259" s="91"/>
      <c r="Q259" s="91"/>
      <c r="R259" s="91"/>
      <c r="S259" s="91"/>
      <c r="T259" s="91"/>
      <c r="U259" s="91"/>
      <c r="V259" s="91"/>
      <c r="W259" s="91"/>
      <c r="X259" s="91"/>
      <c r="Y259" s="91"/>
      <c r="Z259" s="91"/>
      <c r="AA259" s="91"/>
      <c r="AB259" s="91"/>
      <c r="AC259" s="91"/>
      <c r="AD259" s="91"/>
      <c r="AE259" s="91"/>
      <c r="AF259" s="91"/>
      <c r="AG259" s="91"/>
      <c r="AH259" s="91"/>
      <c r="AI259" s="91"/>
    </row>
    <row r="260" spans="1:35" s="18" customFormat="1" ht="13.35" customHeight="1" x14ac:dyDescent="0.25">
      <c r="A260" s="91"/>
      <c r="B260" s="91"/>
      <c r="C260" s="91"/>
      <c r="D260" s="91"/>
      <c r="E260" s="91"/>
      <c r="F260" s="112"/>
      <c r="G260" s="112"/>
      <c r="H260" s="92"/>
      <c r="I260" s="91"/>
      <c r="J260" s="91"/>
      <c r="K260" s="91"/>
      <c r="L260" s="91"/>
      <c r="M260" s="91"/>
      <c r="N260" s="91"/>
      <c r="O260" s="91"/>
      <c r="P260" s="91"/>
      <c r="Q260" s="91"/>
      <c r="R260" s="91"/>
      <c r="S260" s="91"/>
      <c r="T260" s="91"/>
      <c r="U260" s="91"/>
      <c r="V260" s="91"/>
      <c r="W260" s="91"/>
      <c r="X260" s="91"/>
      <c r="Y260" s="91"/>
      <c r="Z260" s="91"/>
      <c r="AA260" s="91"/>
      <c r="AB260" s="91"/>
      <c r="AC260" s="91"/>
      <c r="AD260" s="91"/>
      <c r="AE260" s="91"/>
      <c r="AF260" s="91"/>
      <c r="AG260" s="91"/>
      <c r="AH260" s="91"/>
      <c r="AI260" s="91"/>
    </row>
    <row r="261" spans="1:35" s="18" customFormat="1" ht="13.35" customHeight="1" x14ac:dyDescent="0.25">
      <c r="A261" s="91"/>
      <c r="B261" s="91"/>
      <c r="C261" s="91"/>
      <c r="D261" s="91"/>
      <c r="E261" s="91"/>
      <c r="F261" s="112"/>
      <c r="G261" s="112"/>
      <c r="H261" s="92"/>
      <c r="I261" s="91"/>
      <c r="J261" s="91"/>
      <c r="K261" s="91"/>
      <c r="L261" s="91"/>
      <c r="M261" s="91"/>
      <c r="N261" s="91"/>
      <c r="O261" s="91"/>
      <c r="P261" s="91"/>
      <c r="Q261" s="91"/>
      <c r="R261" s="91"/>
      <c r="S261" s="91"/>
      <c r="T261" s="91"/>
      <c r="U261" s="91"/>
      <c r="V261" s="91"/>
      <c r="W261" s="91"/>
      <c r="X261" s="91"/>
      <c r="Y261" s="91"/>
      <c r="Z261" s="91"/>
      <c r="AA261" s="91"/>
      <c r="AB261" s="91"/>
      <c r="AC261" s="91"/>
      <c r="AD261" s="91"/>
      <c r="AE261" s="91"/>
      <c r="AF261" s="91"/>
      <c r="AG261" s="91"/>
      <c r="AH261" s="91"/>
      <c r="AI261" s="91"/>
    </row>
    <row r="262" spans="1:35" s="18" customFormat="1" ht="13.35" customHeight="1" x14ac:dyDescent="0.25">
      <c r="A262" s="91"/>
      <c r="B262" s="91"/>
      <c r="C262" s="91"/>
      <c r="D262" s="91"/>
      <c r="E262" s="91"/>
      <c r="F262" s="112"/>
      <c r="G262" s="112"/>
      <c r="H262" s="92"/>
      <c r="I262" s="91"/>
      <c r="J262" s="91"/>
      <c r="K262" s="91"/>
      <c r="L262" s="91"/>
      <c r="M262" s="91"/>
      <c r="N262" s="91"/>
      <c r="O262" s="91"/>
      <c r="P262" s="91"/>
      <c r="Q262" s="91"/>
      <c r="R262" s="91"/>
      <c r="S262" s="91"/>
      <c r="T262" s="91"/>
      <c r="U262" s="91"/>
      <c r="V262" s="91"/>
      <c r="W262" s="91"/>
      <c r="X262" s="91"/>
      <c r="Y262" s="91"/>
      <c r="Z262" s="91"/>
      <c r="AA262" s="91"/>
      <c r="AB262" s="91"/>
      <c r="AC262" s="91"/>
      <c r="AD262" s="91"/>
      <c r="AE262" s="91"/>
      <c r="AF262" s="91"/>
      <c r="AG262" s="91"/>
      <c r="AH262" s="91"/>
      <c r="AI262" s="91"/>
    </row>
    <row r="263" spans="1:35" s="18" customFormat="1" ht="13.35" customHeight="1" x14ac:dyDescent="0.25">
      <c r="A263" s="9"/>
      <c r="B263" s="9"/>
      <c r="C263" s="9"/>
      <c r="D263" s="91"/>
      <c r="E263" s="91"/>
      <c r="F263" s="112"/>
      <c r="G263" s="9"/>
      <c r="H263" s="9"/>
      <c r="I263" s="91"/>
      <c r="J263" s="91"/>
      <c r="K263" s="91"/>
      <c r="L263" s="91"/>
      <c r="M263" s="91"/>
      <c r="N263" s="91"/>
      <c r="O263" s="91"/>
      <c r="P263" s="91"/>
      <c r="Q263" s="91"/>
      <c r="R263" s="91"/>
      <c r="S263" s="91"/>
      <c r="T263" s="91"/>
      <c r="U263" s="91"/>
      <c r="V263" s="91"/>
      <c r="W263" s="91"/>
      <c r="X263" s="91"/>
      <c r="Y263" s="91"/>
      <c r="Z263" s="91"/>
      <c r="AA263" s="91"/>
      <c r="AB263" s="91"/>
      <c r="AC263" s="91"/>
      <c r="AD263" s="91"/>
      <c r="AE263" s="91"/>
      <c r="AF263" s="91"/>
      <c r="AG263" s="91"/>
      <c r="AH263" s="91"/>
      <c r="AI263" s="91"/>
    </row>
    <row r="264" spans="1:35" s="18" customFormat="1" ht="13.35" customHeight="1" x14ac:dyDescent="0.2">
      <c r="A264" s="9"/>
      <c r="B264" s="9"/>
      <c r="C264" s="9"/>
      <c r="D264" s="9"/>
      <c r="E264" s="9"/>
      <c r="F264" s="9"/>
      <c r="G264" s="9"/>
      <c r="H264" s="9"/>
      <c r="I264" s="91"/>
      <c r="J264" s="91"/>
      <c r="K264" s="91"/>
      <c r="L264" s="91"/>
      <c r="M264" s="91"/>
      <c r="N264" s="91"/>
      <c r="O264" s="91"/>
      <c r="P264" s="91"/>
      <c r="Q264" s="91"/>
      <c r="R264" s="91"/>
      <c r="S264" s="91"/>
      <c r="T264" s="91"/>
      <c r="U264" s="91"/>
      <c r="V264" s="91"/>
      <c r="W264" s="91"/>
      <c r="X264" s="91"/>
      <c r="Y264" s="91"/>
      <c r="Z264" s="91"/>
      <c r="AA264" s="91"/>
      <c r="AB264" s="91"/>
      <c r="AC264" s="91"/>
      <c r="AD264" s="91"/>
      <c r="AE264" s="91"/>
      <c r="AF264" s="91"/>
      <c r="AG264" s="91"/>
      <c r="AH264" s="91"/>
      <c r="AI264" s="91"/>
    </row>
    <row r="265" spans="1:35" s="18" customFormat="1" ht="13.35" customHeight="1" x14ac:dyDescent="0.2">
      <c r="A265" s="9"/>
      <c r="B265" s="9"/>
      <c r="C265" s="9"/>
      <c r="D265" s="9"/>
      <c r="E265" s="9"/>
      <c r="F265" s="9"/>
      <c r="G265" s="9"/>
      <c r="H265" s="9"/>
      <c r="I265" s="91"/>
      <c r="J265" s="91"/>
      <c r="K265" s="91"/>
      <c r="L265" s="91"/>
      <c r="M265" s="91"/>
      <c r="N265" s="91"/>
      <c r="O265" s="91"/>
      <c r="P265" s="91"/>
      <c r="Q265" s="91"/>
      <c r="R265" s="91"/>
      <c r="S265" s="91"/>
      <c r="T265" s="91"/>
      <c r="U265" s="91"/>
      <c r="V265" s="91"/>
      <c r="W265" s="91"/>
      <c r="X265" s="91"/>
      <c r="Y265" s="91"/>
      <c r="Z265" s="91"/>
      <c r="AA265" s="91"/>
      <c r="AB265" s="91"/>
      <c r="AC265" s="91"/>
      <c r="AD265" s="91"/>
      <c r="AE265" s="91"/>
      <c r="AF265" s="91"/>
      <c r="AG265" s="91"/>
      <c r="AH265" s="91"/>
      <c r="AI265" s="91"/>
    </row>
    <row r="266" spans="1:35" s="18" customFormat="1" ht="13.35" customHeight="1" x14ac:dyDescent="0.2">
      <c r="A266" s="9"/>
      <c r="B266" s="9"/>
      <c r="C266" s="9"/>
      <c r="D266" s="9"/>
      <c r="E266" s="9"/>
      <c r="F266" s="9"/>
      <c r="G266" s="9"/>
      <c r="H266" s="9"/>
      <c r="I266" s="91"/>
      <c r="J266" s="91"/>
      <c r="K266" s="91"/>
      <c r="L266" s="91"/>
      <c r="M266" s="91"/>
      <c r="N266" s="91"/>
      <c r="O266" s="91"/>
      <c r="P266" s="91"/>
      <c r="Q266" s="91"/>
      <c r="R266" s="91"/>
      <c r="S266" s="91"/>
      <c r="T266" s="91"/>
      <c r="U266" s="91"/>
      <c r="V266" s="91"/>
      <c r="W266" s="91"/>
      <c r="X266" s="91"/>
      <c r="Y266" s="91"/>
      <c r="Z266" s="91"/>
      <c r="AA266" s="91"/>
      <c r="AB266" s="91"/>
      <c r="AC266" s="91"/>
      <c r="AD266" s="91"/>
      <c r="AE266" s="91"/>
      <c r="AF266" s="91"/>
      <c r="AG266" s="91"/>
      <c r="AH266" s="91"/>
      <c r="AI266" s="91"/>
    </row>
    <row r="267" spans="1:35" s="18" customFormat="1" ht="13.35" customHeight="1" x14ac:dyDescent="0.2">
      <c r="A267" s="9"/>
      <c r="B267" s="9"/>
      <c r="C267" s="9"/>
      <c r="D267" s="9"/>
      <c r="E267" s="9"/>
      <c r="F267" s="9"/>
      <c r="G267" s="9"/>
      <c r="H267" s="9"/>
      <c r="I267" s="91"/>
      <c r="J267" s="91"/>
      <c r="K267" s="91"/>
      <c r="L267" s="91"/>
      <c r="M267" s="91"/>
      <c r="N267" s="91"/>
      <c r="O267" s="91"/>
      <c r="P267" s="91"/>
      <c r="Q267" s="91"/>
      <c r="R267" s="91"/>
      <c r="S267" s="91"/>
      <c r="T267" s="91"/>
      <c r="U267" s="91"/>
      <c r="V267" s="91"/>
      <c r="W267" s="91"/>
      <c r="X267" s="91"/>
      <c r="Y267" s="91"/>
      <c r="Z267" s="91"/>
      <c r="AA267" s="91"/>
      <c r="AB267" s="91"/>
      <c r="AC267" s="91"/>
      <c r="AD267" s="91"/>
      <c r="AE267" s="91"/>
      <c r="AF267" s="91"/>
      <c r="AG267" s="91"/>
      <c r="AH267" s="91"/>
      <c r="AI267" s="91"/>
    </row>
    <row r="268" spans="1:35" s="18" customFormat="1" ht="13.35" customHeight="1" x14ac:dyDescent="0.2">
      <c r="A268" s="9"/>
      <c r="B268" s="9"/>
      <c r="C268" s="9"/>
      <c r="D268" s="9"/>
      <c r="E268" s="9"/>
      <c r="F268" s="9"/>
      <c r="G268" s="9"/>
      <c r="H268" s="9"/>
      <c r="I268" s="91"/>
      <c r="J268" s="91"/>
      <c r="K268" s="91"/>
      <c r="L268" s="91"/>
      <c r="M268" s="91"/>
      <c r="N268" s="91"/>
      <c r="O268" s="91"/>
      <c r="P268" s="91"/>
      <c r="Q268" s="91"/>
      <c r="R268" s="91"/>
      <c r="S268" s="91"/>
      <c r="T268" s="91"/>
      <c r="U268" s="91"/>
      <c r="V268" s="91"/>
      <c r="W268" s="91"/>
      <c r="X268" s="91"/>
      <c r="Y268" s="91"/>
      <c r="Z268" s="91"/>
      <c r="AA268" s="91"/>
      <c r="AB268" s="91"/>
      <c r="AC268" s="91"/>
      <c r="AD268" s="91"/>
      <c r="AE268" s="91"/>
      <c r="AF268" s="91"/>
      <c r="AG268" s="91"/>
      <c r="AH268" s="91"/>
      <c r="AI268" s="91"/>
    </row>
    <row r="269" spans="1:35" s="18" customFormat="1" ht="13.35" customHeight="1" x14ac:dyDescent="0.2">
      <c r="A269" s="9"/>
      <c r="B269" s="9"/>
      <c r="C269" s="9"/>
      <c r="D269" s="9"/>
      <c r="E269" s="9"/>
      <c r="F269" s="9"/>
      <c r="G269" s="9"/>
      <c r="H269" s="9"/>
      <c r="I269" s="91"/>
      <c r="J269" s="91"/>
      <c r="K269" s="91"/>
      <c r="L269" s="91"/>
      <c r="M269" s="91"/>
      <c r="N269" s="91"/>
      <c r="O269" s="91"/>
      <c r="P269" s="91"/>
      <c r="Q269" s="91"/>
      <c r="R269" s="91"/>
      <c r="S269" s="91"/>
      <c r="T269" s="91"/>
      <c r="U269" s="91"/>
      <c r="V269" s="91"/>
      <c r="W269" s="91"/>
      <c r="X269" s="91"/>
      <c r="Y269" s="91"/>
      <c r="Z269" s="91"/>
      <c r="AA269" s="91"/>
      <c r="AB269" s="91"/>
      <c r="AC269" s="91"/>
      <c r="AD269" s="91"/>
      <c r="AE269" s="91"/>
      <c r="AF269" s="91"/>
      <c r="AG269" s="91"/>
      <c r="AH269" s="91"/>
      <c r="AI269" s="91"/>
    </row>
    <row r="270" spans="1:35" s="18" customFormat="1" ht="13.35" customHeight="1" x14ac:dyDescent="0.2">
      <c r="A270" s="9"/>
      <c r="B270" s="9"/>
      <c r="C270" s="9"/>
      <c r="D270" s="9"/>
      <c r="E270" s="9"/>
      <c r="F270" s="9"/>
      <c r="G270" s="9"/>
      <c r="H270" s="9"/>
      <c r="I270" s="91"/>
      <c r="J270" s="91"/>
      <c r="K270" s="91"/>
      <c r="L270" s="91"/>
      <c r="M270" s="91"/>
      <c r="N270" s="91"/>
      <c r="O270" s="91"/>
      <c r="P270" s="91"/>
      <c r="Q270" s="91"/>
      <c r="R270" s="91"/>
      <c r="S270" s="91"/>
      <c r="T270" s="91"/>
      <c r="U270" s="91"/>
      <c r="V270" s="91"/>
      <c r="W270" s="91"/>
      <c r="X270" s="91"/>
      <c r="Y270" s="91"/>
      <c r="Z270" s="91"/>
      <c r="AA270" s="91"/>
      <c r="AB270" s="91"/>
      <c r="AC270" s="91"/>
      <c r="AD270" s="91"/>
      <c r="AE270" s="91"/>
      <c r="AF270" s="91"/>
      <c r="AG270" s="91"/>
      <c r="AH270" s="91"/>
      <c r="AI270" s="91"/>
    </row>
    <row r="271" spans="1:35" s="18" customFormat="1" ht="13.35" customHeight="1" x14ac:dyDescent="0.2">
      <c r="A271" s="9"/>
      <c r="B271" s="9"/>
      <c r="C271" s="9"/>
      <c r="D271" s="9"/>
      <c r="E271" s="9"/>
      <c r="F271" s="9"/>
      <c r="G271" s="9"/>
      <c r="H271" s="9"/>
      <c r="I271" s="91"/>
      <c r="J271" s="91"/>
      <c r="K271" s="91"/>
      <c r="L271" s="91"/>
      <c r="M271" s="91"/>
      <c r="N271" s="91"/>
      <c r="O271" s="91"/>
      <c r="P271" s="91"/>
      <c r="Q271" s="91"/>
      <c r="R271" s="91"/>
      <c r="S271" s="91"/>
      <c r="T271" s="91"/>
      <c r="U271" s="91"/>
      <c r="V271" s="91"/>
      <c r="W271" s="91"/>
      <c r="X271" s="91"/>
      <c r="Y271" s="91"/>
      <c r="Z271" s="91"/>
      <c r="AA271" s="91"/>
      <c r="AB271" s="91"/>
      <c r="AC271" s="91"/>
      <c r="AD271" s="91"/>
      <c r="AE271" s="91"/>
      <c r="AF271" s="91"/>
      <c r="AG271" s="91"/>
      <c r="AH271" s="91"/>
      <c r="AI271" s="91"/>
    </row>
    <row r="272" spans="1:35" s="18" customFormat="1" ht="13.35" customHeight="1" x14ac:dyDescent="0.2">
      <c r="A272" s="9"/>
      <c r="B272" s="9"/>
      <c r="C272" s="9"/>
      <c r="D272" s="9"/>
      <c r="E272" s="9"/>
      <c r="F272" s="9"/>
      <c r="G272" s="9"/>
      <c r="H272" s="9"/>
      <c r="I272" s="91"/>
      <c r="J272" s="91"/>
      <c r="K272" s="91"/>
      <c r="L272" s="91"/>
      <c r="M272" s="91"/>
      <c r="N272" s="91"/>
      <c r="O272" s="91"/>
      <c r="P272" s="91"/>
      <c r="Q272" s="91"/>
      <c r="R272" s="91"/>
      <c r="S272" s="91"/>
      <c r="T272" s="91"/>
      <c r="U272" s="91"/>
      <c r="V272" s="91"/>
      <c r="W272" s="91"/>
      <c r="X272" s="91"/>
      <c r="Y272" s="91"/>
      <c r="Z272" s="91"/>
      <c r="AA272" s="91"/>
      <c r="AB272" s="91"/>
      <c r="AC272" s="91"/>
      <c r="AD272" s="91"/>
      <c r="AE272" s="91"/>
      <c r="AF272" s="91"/>
      <c r="AG272" s="91"/>
      <c r="AH272" s="91"/>
      <c r="AI272" s="91"/>
    </row>
    <row r="273" spans="1:35" s="18" customFormat="1" ht="13.35" customHeight="1" x14ac:dyDescent="0.2">
      <c r="A273" s="9"/>
      <c r="B273" s="9"/>
      <c r="C273" s="9"/>
      <c r="D273" s="9"/>
      <c r="E273" s="9"/>
      <c r="F273" s="9"/>
      <c r="G273" s="9"/>
      <c r="H273" s="9"/>
      <c r="I273" s="91"/>
      <c r="J273" s="91"/>
      <c r="K273" s="91"/>
      <c r="L273" s="91"/>
      <c r="M273" s="91"/>
      <c r="N273" s="91"/>
      <c r="O273" s="91"/>
      <c r="P273" s="91"/>
      <c r="Q273" s="91"/>
      <c r="R273" s="91"/>
      <c r="S273" s="91"/>
      <c r="T273" s="91"/>
      <c r="U273" s="91"/>
      <c r="V273" s="91"/>
      <c r="W273" s="91"/>
      <c r="X273" s="91"/>
      <c r="Y273" s="91"/>
      <c r="Z273" s="91"/>
      <c r="AA273" s="91"/>
      <c r="AB273" s="91"/>
      <c r="AC273" s="91"/>
      <c r="AD273" s="91"/>
      <c r="AE273" s="91"/>
      <c r="AF273" s="91"/>
      <c r="AG273" s="91"/>
      <c r="AH273" s="91"/>
      <c r="AI273" s="91"/>
    </row>
    <row r="274" spans="1:35" s="18" customFormat="1" ht="13.35" customHeight="1" x14ac:dyDescent="0.2">
      <c r="A274" s="9"/>
      <c r="B274" s="9"/>
      <c r="C274" s="9"/>
      <c r="D274" s="9"/>
      <c r="E274" s="9"/>
      <c r="F274" s="9"/>
      <c r="G274" s="9"/>
      <c r="H274" s="9"/>
      <c r="I274" s="91"/>
      <c r="J274" s="91"/>
      <c r="K274" s="91"/>
      <c r="L274" s="91"/>
      <c r="M274" s="91"/>
      <c r="N274" s="91"/>
      <c r="O274" s="91"/>
      <c r="P274" s="91"/>
      <c r="Q274" s="91"/>
      <c r="R274" s="91"/>
      <c r="S274" s="91"/>
      <c r="T274" s="91"/>
      <c r="U274" s="91"/>
      <c r="V274" s="91"/>
      <c r="W274" s="91"/>
      <c r="X274" s="91"/>
      <c r="Y274" s="91"/>
      <c r="Z274" s="91"/>
      <c r="AA274" s="91"/>
      <c r="AB274" s="91"/>
      <c r="AC274" s="91"/>
      <c r="AD274" s="91"/>
      <c r="AE274" s="91"/>
      <c r="AF274" s="91"/>
      <c r="AG274" s="91"/>
      <c r="AH274" s="91"/>
      <c r="AI274" s="91"/>
    </row>
    <row r="275" spans="1:35" s="18" customFormat="1" ht="13.35" customHeight="1" x14ac:dyDescent="0.2">
      <c r="A275" s="9"/>
      <c r="B275" s="9"/>
      <c r="C275" s="9"/>
      <c r="D275" s="9"/>
      <c r="E275" s="9"/>
      <c r="F275" s="9"/>
      <c r="G275" s="9"/>
      <c r="H275" s="9"/>
      <c r="I275" s="91"/>
      <c r="J275" s="91"/>
      <c r="K275" s="91"/>
      <c r="L275" s="91"/>
      <c r="M275" s="91"/>
      <c r="N275" s="91"/>
      <c r="O275" s="91"/>
      <c r="P275" s="91"/>
      <c r="Q275" s="91"/>
      <c r="R275" s="91"/>
      <c r="S275" s="91"/>
      <c r="T275" s="91"/>
      <c r="U275" s="91"/>
      <c r="V275" s="91"/>
      <c r="W275" s="91"/>
      <c r="X275" s="91"/>
      <c r="Y275" s="91"/>
      <c r="Z275" s="91"/>
      <c r="AA275" s="91"/>
      <c r="AB275" s="91"/>
      <c r="AC275" s="91"/>
      <c r="AD275" s="91"/>
      <c r="AE275" s="91"/>
      <c r="AF275" s="91"/>
      <c r="AG275" s="91"/>
      <c r="AH275" s="91"/>
      <c r="AI275" s="91"/>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17:I17"/>
    <mergeCell ref="A1:I1"/>
    <mergeCell ref="A9:F13"/>
    <mergeCell ref="H9:I9"/>
    <mergeCell ref="G10:H10"/>
    <mergeCell ref="A14:I15"/>
    <mergeCell ref="F39:G39"/>
    <mergeCell ref="H39:I39"/>
    <mergeCell ref="E18:F18"/>
    <mergeCell ref="E19:F19"/>
    <mergeCell ref="A22:D22"/>
    <mergeCell ref="F22:I22"/>
    <mergeCell ref="F31:H32"/>
    <mergeCell ref="F33:F34"/>
    <mergeCell ref="G33:G34"/>
    <mergeCell ref="H33:H34"/>
    <mergeCell ref="F35:I36"/>
    <mergeCell ref="F37:G37"/>
    <mergeCell ref="H37:I37"/>
    <mergeCell ref="F38:G38"/>
    <mergeCell ref="H38:I38"/>
    <mergeCell ref="A53:I54"/>
    <mergeCell ref="F40:G40"/>
    <mergeCell ref="H40:I40"/>
    <mergeCell ref="F41:G41"/>
    <mergeCell ref="H41:I41"/>
    <mergeCell ref="F42:G42"/>
    <mergeCell ref="H42:I42"/>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7"/>
  <dimension ref="A1:AI1087"/>
  <sheetViews>
    <sheetView topLeftCell="A13" zoomScale="75" zoomScaleNormal="75" zoomScalePageLayoutView="75" workbookViewId="0">
      <selection activeCell="C27" sqref="C27:C30"/>
    </sheetView>
  </sheetViews>
  <sheetFormatPr defaultRowHeight="15" x14ac:dyDescent="0.2"/>
  <cols>
    <col min="1" max="1" width="18.28515625" style="9" customWidth="1"/>
    <col min="2" max="2" width="20"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89" customFormat="1" ht="20.25" customHeight="1" x14ac:dyDescent="0.2">
      <c r="A1" s="281" t="s">
        <v>17</v>
      </c>
      <c r="B1" s="281"/>
      <c r="C1" s="281"/>
      <c r="D1" s="281"/>
      <c r="E1" s="281"/>
      <c r="F1" s="281"/>
      <c r="G1" s="281"/>
      <c r="H1" s="281"/>
      <c r="I1" s="281"/>
      <c r="J1" s="4"/>
      <c r="K1" s="86"/>
      <c r="L1" s="87"/>
      <c r="M1" s="87"/>
      <c r="N1" s="87"/>
      <c r="O1" s="87"/>
      <c r="P1" s="88"/>
      <c r="Q1" s="88"/>
      <c r="R1" s="88"/>
      <c r="S1" s="88"/>
      <c r="T1" s="88"/>
      <c r="U1" s="88"/>
      <c r="V1" s="88"/>
      <c r="W1" s="88"/>
      <c r="X1" s="88"/>
      <c r="Y1" s="88"/>
      <c r="Z1" s="88"/>
      <c r="AA1" s="88"/>
      <c r="AB1" s="88"/>
      <c r="AC1" s="88"/>
      <c r="AD1" s="88"/>
      <c r="AE1" s="88"/>
      <c r="AF1" s="88"/>
      <c r="AG1" s="88"/>
      <c r="AH1" s="88"/>
      <c r="AI1" s="88"/>
    </row>
    <row r="2" spans="1:35" ht="11.25" customHeight="1" thickBot="1" x14ac:dyDescent="0.3">
      <c r="A2" s="5"/>
      <c r="B2" s="5"/>
      <c r="C2" s="5"/>
      <c r="D2" s="5"/>
      <c r="E2" s="5"/>
      <c r="F2" s="6"/>
      <c r="G2" s="6"/>
      <c r="H2" s="7"/>
      <c r="I2" s="7"/>
      <c r="J2" s="7"/>
      <c r="K2" s="90"/>
      <c r="L2" s="91"/>
      <c r="M2" s="91"/>
      <c r="N2" s="91"/>
      <c r="O2" s="91"/>
      <c r="P2" s="92"/>
      <c r="Q2" s="92"/>
      <c r="R2" s="92"/>
      <c r="S2" s="92"/>
      <c r="T2" s="92"/>
      <c r="U2" s="92"/>
      <c r="V2" s="92"/>
      <c r="W2" s="92"/>
      <c r="X2" s="92"/>
      <c r="Y2" s="92"/>
      <c r="Z2" s="92"/>
      <c r="AA2" s="92"/>
      <c r="AB2" s="92"/>
      <c r="AC2" s="92"/>
      <c r="AD2" s="92"/>
      <c r="AE2" s="92"/>
      <c r="AF2" s="92"/>
      <c r="AG2" s="92"/>
      <c r="AH2" s="92"/>
      <c r="AI2" s="92"/>
    </row>
    <row r="3" spans="1:35" ht="24" customHeight="1" thickBot="1" x14ac:dyDescent="0.35">
      <c r="A3" s="157" t="s">
        <v>0</v>
      </c>
      <c r="B3" s="158" t="str">
        <f>IF(ISBLANK(DATA!C3), "", DATA!C3)</f>
        <v>North Valley Reservoir Improvements</v>
      </c>
      <c r="C3" s="121"/>
      <c r="D3" s="159"/>
      <c r="E3" s="159"/>
      <c r="F3" s="160"/>
      <c r="G3" s="161" t="s">
        <v>13</v>
      </c>
      <c r="H3" s="162"/>
      <c r="I3" s="163" t="s">
        <v>18</v>
      </c>
      <c r="L3" s="91"/>
      <c r="M3" s="91"/>
      <c r="N3" s="91"/>
      <c r="O3" s="91"/>
      <c r="P3" s="92"/>
      <c r="Q3" s="92"/>
      <c r="R3" s="92"/>
      <c r="S3" s="92"/>
      <c r="T3" s="92"/>
      <c r="U3" s="92"/>
      <c r="V3" s="92"/>
      <c r="W3" s="92"/>
      <c r="X3" s="92"/>
      <c r="Y3" s="92"/>
      <c r="Z3" s="92"/>
      <c r="AA3" s="92"/>
      <c r="AB3" s="92"/>
      <c r="AC3" s="92"/>
      <c r="AD3" s="92"/>
      <c r="AE3" s="92"/>
      <c r="AF3" s="92"/>
      <c r="AG3" s="92"/>
      <c r="AH3" s="92"/>
      <c r="AI3" s="92"/>
    </row>
    <row r="4" spans="1:35" ht="21.75" customHeight="1" thickBot="1" x14ac:dyDescent="0.35">
      <c r="A4" s="164" t="s">
        <v>4</v>
      </c>
      <c r="B4" s="120">
        <f>IF(ISBLANK(DATA!C4), "", DATA!C4)</f>
        <v>7587</v>
      </c>
      <c r="C4" s="121"/>
      <c r="D4" s="117"/>
      <c r="E4" s="117"/>
      <c r="F4" s="118"/>
      <c r="G4" s="122" t="s">
        <v>1</v>
      </c>
      <c r="H4" s="165"/>
      <c r="I4" s="166">
        <f>DATA!E30</f>
        <v>0</v>
      </c>
      <c r="K4" s="93"/>
      <c r="L4" s="91"/>
      <c r="M4" s="91"/>
      <c r="N4" s="91"/>
      <c r="O4" s="91"/>
      <c r="P4" s="92"/>
      <c r="Q4" s="92"/>
      <c r="R4" s="92"/>
      <c r="S4" s="92"/>
      <c r="T4" s="92"/>
      <c r="U4" s="92"/>
      <c r="V4" s="92"/>
      <c r="W4" s="92"/>
      <c r="X4" s="92"/>
      <c r="Y4" s="92"/>
      <c r="Z4" s="92"/>
      <c r="AA4" s="92"/>
      <c r="AB4" s="92"/>
      <c r="AC4" s="92"/>
      <c r="AD4" s="92"/>
      <c r="AE4" s="92"/>
      <c r="AF4" s="92"/>
      <c r="AG4" s="92"/>
      <c r="AH4" s="92"/>
      <c r="AI4" s="92"/>
    </row>
    <row r="5" spans="1:35" ht="24.75" customHeight="1" thickBot="1" x14ac:dyDescent="0.35">
      <c r="A5" s="167" t="s">
        <v>44</v>
      </c>
      <c r="B5" s="116" t="str">
        <f>IF(ISBLANK(DATA!C5), "", DATA!C5)</f>
        <v>2015-3231</v>
      </c>
      <c r="C5" s="121"/>
      <c r="D5" s="117"/>
      <c r="E5" s="117"/>
      <c r="F5" s="118"/>
      <c r="G5" s="119" t="s">
        <v>3</v>
      </c>
      <c r="H5" s="165"/>
      <c r="I5" s="166">
        <f>DATA!F30</f>
        <v>0</v>
      </c>
      <c r="K5" s="93"/>
      <c r="L5" s="91"/>
      <c r="M5" s="91"/>
      <c r="N5" s="91"/>
      <c r="O5" s="91"/>
      <c r="P5" s="92"/>
      <c r="Q5" s="92"/>
      <c r="R5" s="92"/>
      <c r="S5" s="92"/>
      <c r="T5" s="92"/>
      <c r="U5" s="92"/>
      <c r="V5" s="92"/>
      <c r="W5" s="92"/>
      <c r="X5" s="92"/>
      <c r="Y5" s="92"/>
      <c r="Z5" s="92"/>
      <c r="AA5" s="92"/>
      <c r="AB5" s="92"/>
      <c r="AC5" s="92"/>
      <c r="AD5" s="92"/>
      <c r="AE5" s="92"/>
      <c r="AF5" s="92"/>
      <c r="AG5" s="92"/>
      <c r="AH5" s="92"/>
      <c r="AI5" s="92"/>
    </row>
    <row r="6" spans="1:35" ht="19.5" customHeight="1" thickBot="1" x14ac:dyDescent="0.35">
      <c r="A6" s="167" t="s">
        <v>19</v>
      </c>
      <c r="B6" s="123"/>
      <c r="C6" s="120">
        <f>IF(ISBLANK(DATA!C6), "", DATA!C6)</f>
        <v>8091</v>
      </c>
      <c r="D6" s="117"/>
      <c r="E6" s="117"/>
      <c r="F6" s="115" t="s">
        <v>2</v>
      </c>
      <c r="G6" s="119" t="s">
        <v>20</v>
      </c>
      <c r="H6" s="165"/>
      <c r="I6" s="166">
        <f>DATA!G30</f>
        <v>0</v>
      </c>
      <c r="K6" s="94"/>
      <c r="L6" s="91"/>
      <c r="M6" s="91"/>
      <c r="N6" s="91"/>
      <c r="O6" s="91"/>
      <c r="P6" s="92"/>
      <c r="Q6" s="92"/>
      <c r="R6" s="92"/>
      <c r="S6" s="92"/>
      <c r="T6" s="92"/>
      <c r="U6" s="92"/>
      <c r="V6" s="92"/>
      <c r="W6" s="92"/>
      <c r="X6" s="92"/>
      <c r="Y6" s="92"/>
      <c r="Z6" s="92"/>
      <c r="AA6" s="92"/>
      <c r="AB6" s="92"/>
      <c r="AC6" s="92"/>
      <c r="AD6" s="92"/>
      <c r="AE6" s="92"/>
      <c r="AF6" s="92"/>
      <c r="AG6" s="92"/>
      <c r="AH6" s="92"/>
      <c r="AI6" s="92"/>
    </row>
    <row r="7" spans="1:35" ht="21" customHeight="1" x14ac:dyDescent="0.25">
      <c r="A7" s="168"/>
      <c r="B7" s="124"/>
      <c r="C7" s="125"/>
      <c r="D7" s="117"/>
      <c r="E7" s="117"/>
      <c r="F7" s="118"/>
      <c r="G7" s="118"/>
      <c r="H7" s="118"/>
      <c r="I7" s="169"/>
      <c r="L7" s="91"/>
      <c r="M7" s="91"/>
      <c r="N7" s="91"/>
      <c r="O7" s="91"/>
      <c r="P7" s="92"/>
      <c r="Q7" s="92"/>
      <c r="R7" s="92"/>
      <c r="S7" s="92"/>
      <c r="T7" s="92"/>
      <c r="U7" s="92"/>
      <c r="V7" s="92"/>
      <c r="W7" s="92"/>
      <c r="X7" s="92"/>
      <c r="Y7" s="92"/>
      <c r="Z7" s="92"/>
      <c r="AA7" s="92"/>
      <c r="AB7" s="92"/>
      <c r="AC7" s="92"/>
      <c r="AD7" s="92"/>
      <c r="AE7" s="92"/>
      <c r="AF7" s="92"/>
      <c r="AG7" s="92"/>
      <c r="AH7" s="92"/>
      <c r="AI7" s="92"/>
    </row>
    <row r="8" spans="1:35" ht="18" customHeight="1" x14ac:dyDescent="0.25">
      <c r="A8" s="170"/>
      <c r="B8" s="118"/>
      <c r="C8" s="118"/>
      <c r="D8" s="117"/>
      <c r="E8" s="117"/>
      <c r="F8" s="118"/>
      <c r="G8" s="118"/>
      <c r="H8" s="118"/>
      <c r="I8" s="171"/>
      <c r="L8" s="91"/>
      <c r="M8" s="91"/>
      <c r="N8" s="91"/>
      <c r="O8" s="91"/>
      <c r="P8" s="92"/>
      <c r="Q8" s="92"/>
      <c r="R8" s="92"/>
      <c r="S8" s="92"/>
      <c r="T8" s="92"/>
      <c r="U8" s="92"/>
      <c r="V8" s="92"/>
      <c r="W8" s="92"/>
      <c r="X8" s="92"/>
      <c r="Y8" s="92"/>
      <c r="Z8" s="92"/>
      <c r="AA8" s="92"/>
      <c r="AB8" s="92"/>
      <c r="AC8" s="92"/>
      <c r="AD8" s="92"/>
      <c r="AE8" s="92"/>
      <c r="AF8" s="92"/>
      <c r="AG8" s="92"/>
      <c r="AH8" s="92"/>
      <c r="AI8" s="92"/>
    </row>
    <row r="9" spans="1:35" ht="25.5" customHeight="1" thickBot="1" x14ac:dyDescent="0.45">
      <c r="A9" s="310" t="str">
        <f>IF(ISBLANK(DATA!C8), "", DATA!C8)</f>
        <v>The contract was approved by City Council on October 22, 2015 per Resolution No. 2015-3231 with a contract value of $1,815,165.00.</v>
      </c>
      <c r="B9" s="311"/>
      <c r="C9" s="311"/>
      <c r="D9" s="311"/>
      <c r="E9" s="311"/>
      <c r="F9" s="311"/>
      <c r="G9" s="126" t="s">
        <v>45</v>
      </c>
      <c r="H9" s="299" t="str">
        <f>IF(ISBLANK(DATA!C7), "", DATA!C7)</f>
        <v>Ward-Henshaw Const</v>
      </c>
      <c r="I9" s="300"/>
      <c r="K9" s="95"/>
      <c r="L9" s="91"/>
      <c r="M9" s="91"/>
      <c r="N9" s="91"/>
      <c r="O9" s="91"/>
      <c r="P9" s="92"/>
      <c r="Q9" s="92"/>
      <c r="R9" s="92"/>
      <c r="S9" s="92"/>
      <c r="T9" s="92"/>
      <c r="U9" s="92"/>
      <c r="V9" s="92"/>
      <c r="W9" s="92"/>
      <c r="X9" s="92"/>
      <c r="Y9" s="92"/>
      <c r="Z9" s="92"/>
      <c r="AA9" s="92"/>
      <c r="AB9" s="92"/>
      <c r="AC9" s="92"/>
      <c r="AD9" s="92"/>
      <c r="AE9" s="92"/>
      <c r="AF9" s="92"/>
      <c r="AG9" s="92"/>
      <c r="AH9" s="92"/>
      <c r="AI9" s="92"/>
    </row>
    <row r="10" spans="1:35" ht="17.25" customHeight="1" thickBot="1" x14ac:dyDescent="0.3">
      <c r="A10" s="310"/>
      <c r="B10" s="311"/>
      <c r="C10" s="311"/>
      <c r="D10" s="311"/>
      <c r="E10" s="311"/>
      <c r="F10" s="311"/>
      <c r="G10" s="301" t="s">
        <v>54</v>
      </c>
      <c r="H10" s="301"/>
      <c r="I10" s="172">
        <f>DATA!B30</f>
        <v>17</v>
      </c>
      <c r="K10" s="96"/>
      <c r="L10" s="91"/>
      <c r="M10" s="91"/>
      <c r="N10" s="91"/>
      <c r="O10" s="91"/>
      <c r="P10" s="92"/>
      <c r="Q10" s="92"/>
      <c r="R10" s="92"/>
      <c r="S10" s="92"/>
      <c r="T10" s="92"/>
      <c r="U10" s="92"/>
      <c r="V10" s="92"/>
      <c r="W10" s="92"/>
      <c r="X10" s="92"/>
      <c r="Y10" s="92"/>
      <c r="Z10" s="92"/>
      <c r="AA10" s="92"/>
      <c r="AB10" s="92"/>
      <c r="AC10" s="92"/>
      <c r="AD10" s="92"/>
      <c r="AE10" s="92"/>
      <c r="AF10" s="92"/>
      <c r="AG10" s="92"/>
      <c r="AH10" s="92"/>
      <c r="AI10" s="92"/>
    </row>
    <row r="11" spans="1:35" ht="11.25" customHeight="1" thickBot="1" x14ac:dyDescent="0.3">
      <c r="A11" s="310"/>
      <c r="B11" s="311"/>
      <c r="C11" s="311"/>
      <c r="D11" s="311"/>
      <c r="E11" s="311"/>
      <c r="F11" s="311"/>
      <c r="G11" s="127"/>
      <c r="H11" s="127"/>
      <c r="I11" s="173"/>
      <c r="K11" s="97"/>
      <c r="L11" s="91"/>
      <c r="M11" s="91"/>
      <c r="N11" s="91"/>
      <c r="O11" s="91"/>
      <c r="P11" s="92"/>
      <c r="Q11" s="92"/>
      <c r="R11" s="92"/>
      <c r="S11" s="92"/>
      <c r="T11" s="92"/>
      <c r="U11" s="92"/>
      <c r="V11" s="92"/>
      <c r="W11" s="92"/>
      <c r="X11" s="92"/>
      <c r="Y11" s="92"/>
      <c r="Z11" s="92"/>
      <c r="AA11" s="92"/>
      <c r="AB11" s="92"/>
      <c r="AC11" s="92"/>
      <c r="AD11" s="92"/>
      <c r="AE11" s="92"/>
      <c r="AF11" s="92"/>
      <c r="AG11" s="92"/>
      <c r="AH11" s="92"/>
      <c r="AI11" s="92"/>
    </row>
    <row r="12" spans="1:35" ht="21.75" customHeight="1" thickBot="1" x14ac:dyDescent="0.3">
      <c r="A12" s="310"/>
      <c r="B12" s="311"/>
      <c r="C12" s="311"/>
      <c r="D12" s="311"/>
      <c r="E12" s="311"/>
      <c r="F12" s="311"/>
      <c r="G12" s="174"/>
      <c r="H12" s="128" t="s">
        <v>15</v>
      </c>
      <c r="I12" s="175"/>
      <c r="K12" s="98"/>
      <c r="L12" s="91"/>
      <c r="M12" s="91"/>
      <c r="N12" s="91"/>
      <c r="O12" s="91"/>
      <c r="P12" s="92"/>
      <c r="Q12" s="92"/>
      <c r="R12" s="92"/>
      <c r="S12" s="92"/>
      <c r="T12" s="92"/>
      <c r="U12" s="92"/>
      <c r="V12" s="92"/>
      <c r="W12" s="92"/>
      <c r="X12" s="92"/>
      <c r="Y12" s="92"/>
      <c r="Z12" s="92"/>
      <c r="AA12" s="92"/>
      <c r="AB12" s="92"/>
      <c r="AC12" s="92"/>
      <c r="AD12" s="92"/>
      <c r="AE12" s="92"/>
      <c r="AF12" s="92"/>
      <c r="AG12" s="92"/>
      <c r="AH12" s="92"/>
      <c r="AI12" s="92"/>
    </row>
    <row r="13" spans="1:35" ht="17.25" customHeight="1" thickBot="1" x14ac:dyDescent="0.3">
      <c r="A13" s="312"/>
      <c r="B13" s="313"/>
      <c r="C13" s="313"/>
      <c r="D13" s="313"/>
      <c r="E13" s="313"/>
      <c r="F13" s="313"/>
      <c r="G13" s="176"/>
      <c r="H13" s="176"/>
      <c r="I13" s="177"/>
      <c r="J13" s="12"/>
      <c r="K13" s="99"/>
      <c r="L13" s="91"/>
      <c r="M13" s="91"/>
      <c r="N13" s="91"/>
      <c r="O13" s="91"/>
      <c r="P13" s="92"/>
      <c r="Q13" s="92"/>
      <c r="R13" s="92"/>
      <c r="S13" s="92"/>
      <c r="T13" s="92"/>
      <c r="U13" s="92"/>
      <c r="V13" s="92"/>
      <c r="W13" s="92"/>
      <c r="X13" s="92"/>
      <c r="Y13" s="92"/>
      <c r="Z13" s="92"/>
      <c r="AA13" s="92"/>
      <c r="AB13" s="92"/>
      <c r="AC13" s="92"/>
      <c r="AD13" s="92"/>
      <c r="AE13" s="92"/>
      <c r="AF13" s="92"/>
      <c r="AG13" s="92"/>
      <c r="AH13" s="92"/>
      <c r="AI13" s="92"/>
    </row>
    <row r="14" spans="1:35" ht="19.5" customHeight="1" x14ac:dyDescent="0.25">
      <c r="A14" s="304" t="s">
        <v>36</v>
      </c>
      <c r="B14" s="305"/>
      <c r="C14" s="305"/>
      <c r="D14" s="305"/>
      <c r="E14" s="305"/>
      <c r="F14" s="305"/>
      <c r="G14" s="305"/>
      <c r="H14" s="305"/>
      <c r="I14" s="306"/>
      <c r="J14" s="13"/>
      <c r="K14" s="91"/>
      <c r="M14" s="91"/>
      <c r="N14" s="91"/>
      <c r="O14" s="91"/>
      <c r="P14" s="92"/>
      <c r="Q14" s="92"/>
      <c r="R14" s="92"/>
      <c r="S14" s="92"/>
      <c r="T14" s="92"/>
      <c r="U14" s="92"/>
      <c r="V14" s="92"/>
      <c r="W14" s="92"/>
      <c r="X14" s="92"/>
      <c r="Y14" s="92"/>
      <c r="Z14" s="92"/>
      <c r="AA14" s="92"/>
      <c r="AB14" s="92"/>
      <c r="AC14" s="92"/>
      <c r="AD14" s="92"/>
      <c r="AE14" s="92"/>
      <c r="AF14" s="92"/>
      <c r="AG14" s="92"/>
      <c r="AH14" s="92"/>
      <c r="AI14" s="92"/>
    </row>
    <row r="15" spans="1:35" ht="42" customHeight="1" thickBot="1" x14ac:dyDescent="0.3">
      <c r="A15" s="307"/>
      <c r="B15" s="308"/>
      <c r="C15" s="308"/>
      <c r="D15" s="308"/>
      <c r="E15" s="308"/>
      <c r="F15" s="308"/>
      <c r="G15" s="308"/>
      <c r="H15" s="308"/>
      <c r="I15" s="309"/>
      <c r="J15" s="8"/>
      <c r="M15" s="91"/>
      <c r="N15" s="91"/>
      <c r="O15" s="91"/>
      <c r="P15" s="92"/>
      <c r="Q15" s="92"/>
      <c r="R15" s="92"/>
      <c r="S15" s="92"/>
      <c r="T15" s="92"/>
      <c r="U15" s="92"/>
      <c r="V15" s="92"/>
      <c r="W15" s="92"/>
      <c r="X15" s="92"/>
      <c r="Y15" s="92"/>
      <c r="Z15" s="92"/>
      <c r="AA15" s="92"/>
      <c r="AB15" s="92"/>
      <c r="AC15" s="92"/>
      <c r="AD15" s="92"/>
      <c r="AE15" s="92"/>
      <c r="AF15" s="92"/>
      <c r="AG15" s="92"/>
      <c r="AH15" s="92"/>
      <c r="AI15" s="92"/>
    </row>
    <row r="16" spans="1:35" ht="21" hidden="1" customHeight="1" thickBot="1" x14ac:dyDescent="0.3">
      <c r="A16" s="8"/>
      <c r="B16" s="8"/>
      <c r="C16" s="8"/>
      <c r="D16" s="8"/>
      <c r="E16" s="8"/>
      <c r="F16" s="8"/>
      <c r="G16" s="8"/>
      <c r="H16" s="8"/>
      <c r="I16" s="8"/>
      <c r="J16" s="8"/>
      <c r="M16" s="91"/>
      <c r="N16" s="91"/>
      <c r="O16" s="91"/>
      <c r="P16" s="92"/>
      <c r="Q16" s="92"/>
      <c r="R16" s="92"/>
      <c r="S16" s="92"/>
      <c r="T16" s="92"/>
      <c r="U16" s="92"/>
      <c r="V16" s="92"/>
      <c r="W16" s="92"/>
      <c r="X16" s="92"/>
      <c r="Y16" s="92"/>
      <c r="Z16" s="92"/>
      <c r="AA16" s="92"/>
      <c r="AB16" s="92"/>
      <c r="AC16" s="92"/>
      <c r="AD16" s="92"/>
      <c r="AE16" s="92"/>
      <c r="AF16" s="92"/>
      <c r="AG16" s="92"/>
      <c r="AH16" s="92"/>
      <c r="AI16" s="92"/>
    </row>
    <row r="17" spans="1:35" ht="22.5" customHeight="1" thickBot="1" x14ac:dyDescent="0.3">
      <c r="A17" s="282" t="s">
        <v>6</v>
      </c>
      <c r="B17" s="283"/>
      <c r="C17" s="283"/>
      <c r="D17" s="283"/>
      <c r="E17" s="283"/>
      <c r="F17" s="283"/>
      <c r="G17" s="283"/>
      <c r="H17" s="283"/>
      <c r="I17" s="284"/>
      <c r="J17" s="14"/>
      <c r="K17" s="100"/>
      <c r="M17" s="91"/>
      <c r="N17" s="91"/>
      <c r="O17" s="91"/>
      <c r="P17" s="92"/>
      <c r="Q17" s="92"/>
      <c r="R17" s="92"/>
      <c r="S17" s="92"/>
      <c r="T17" s="92"/>
      <c r="U17" s="92"/>
      <c r="V17" s="92"/>
      <c r="W17" s="92"/>
      <c r="X17" s="92"/>
      <c r="Y17" s="92"/>
      <c r="Z17" s="92"/>
      <c r="AA17" s="92"/>
      <c r="AB17" s="92"/>
      <c r="AC17" s="92"/>
      <c r="AD17" s="92"/>
      <c r="AE17" s="92"/>
      <c r="AF17" s="92"/>
      <c r="AG17" s="92"/>
      <c r="AH17" s="92"/>
      <c r="AI17" s="92"/>
    </row>
    <row r="18" spans="1:35" ht="75" customHeight="1" thickBot="1" x14ac:dyDescent="0.3">
      <c r="A18" s="129" t="s">
        <v>9</v>
      </c>
      <c r="B18" s="130" t="s">
        <v>10</v>
      </c>
      <c r="C18" s="130" t="s">
        <v>11</v>
      </c>
      <c r="D18" s="130" t="s">
        <v>24</v>
      </c>
      <c r="E18" s="291" t="s">
        <v>33</v>
      </c>
      <c r="F18" s="291"/>
      <c r="G18" s="130" t="s">
        <v>25</v>
      </c>
      <c r="H18" s="130" t="s">
        <v>26</v>
      </c>
      <c r="I18" s="131" t="s">
        <v>27</v>
      </c>
      <c r="J18" s="8"/>
      <c r="L18" s="91"/>
      <c r="M18" s="91"/>
      <c r="N18" s="91"/>
      <c r="O18" s="91"/>
      <c r="P18" s="92"/>
      <c r="Q18" s="92"/>
      <c r="R18" s="92"/>
      <c r="S18" s="92"/>
      <c r="T18" s="92"/>
      <c r="U18" s="92"/>
      <c r="V18" s="92"/>
      <c r="W18" s="92"/>
      <c r="X18" s="92"/>
      <c r="Y18" s="92"/>
      <c r="Z18" s="92"/>
      <c r="AA18" s="92"/>
      <c r="AB18" s="92"/>
      <c r="AC18" s="92"/>
      <c r="AD18" s="92"/>
      <c r="AE18" s="92"/>
      <c r="AF18" s="92"/>
      <c r="AG18" s="92"/>
      <c r="AH18" s="92"/>
      <c r="AI18" s="92"/>
    </row>
    <row r="19" spans="1:35" s="18" customFormat="1" ht="36" customHeight="1" thickBot="1" x14ac:dyDescent="0.25">
      <c r="A19" s="140">
        <f>IF(ISBLANK(DATA!C9), "", DATA!C9)</f>
        <v>1815165</v>
      </c>
      <c r="B19" s="141">
        <v>0</v>
      </c>
      <c r="C19" s="141">
        <f>A19+B19</f>
        <v>1815165</v>
      </c>
      <c r="D19" s="141">
        <f>DATA!C30</f>
        <v>0</v>
      </c>
      <c r="E19" s="292">
        <f>D19*0.05</f>
        <v>0</v>
      </c>
      <c r="F19" s="292"/>
      <c r="G19" s="141">
        <f>D19-E19</f>
        <v>0</v>
      </c>
      <c r="H19" s="141">
        <f>G19-'PROGRESS PAYMT #16'!B44</f>
        <v>0</v>
      </c>
      <c r="I19" s="142">
        <f>C19-G19</f>
        <v>1815165</v>
      </c>
      <c r="J19" s="15"/>
      <c r="L19" s="91"/>
      <c r="M19" s="91"/>
      <c r="N19" s="91"/>
      <c r="O19" s="91"/>
      <c r="P19" s="91"/>
      <c r="Q19" s="91"/>
      <c r="R19" s="91"/>
      <c r="S19" s="91"/>
      <c r="T19" s="91"/>
      <c r="U19" s="91"/>
      <c r="V19" s="91"/>
      <c r="W19" s="91"/>
      <c r="X19" s="91"/>
      <c r="Y19" s="91"/>
      <c r="Z19" s="91"/>
      <c r="AA19" s="91"/>
      <c r="AB19" s="91"/>
      <c r="AC19" s="91"/>
      <c r="AD19" s="91"/>
      <c r="AE19" s="91"/>
      <c r="AF19" s="91"/>
      <c r="AG19" s="91"/>
      <c r="AH19" s="91"/>
      <c r="AI19" s="91"/>
    </row>
    <row r="20" spans="1:35" s="18" customFormat="1" ht="6" customHeight="1" thickBot="1" x14ac:dyDescent="0.3">
      <c r="A20" s="15"/>
      <c r="B20" s="16"/>
      <c r="C20" s="17"/>
      <c r="D20" s="16"/>
      <c r="E20" s="16"/>
      <c r="F20" s="16"/>
      <c r="G20" s="16"/>
      <c r="H20" s="16"/>
      <c r="I20" s="16"/>
      <c r="J20" s="16"/>
      <c r="K20" s="101"/>
      <c r="O20" s="91"/>
      <c r="P20" s="91"/>
      <c r="Q20" s="91"/>
      <c r="R20" s="91"/>
      <c r="S20" s="91"/>
      <c r="T20" s="91"/>
      <c r="U20" s="91"/>
      <c r="V20" s="91"/>
      <c r="W20" s="91"/>
      <c r="X20" s="91"/>
      <c r="Y20" s="91"/>
      <c r="Z20" s="91"/>
      <c r="AA20" s="91"/>
      <c r="AB20" s="91"/>
      <c r="AC20" s="91"/>
      <c r="AD20" s="91"/>
      <c r="AE20" s="91"/>
      <c r="AF20" s="91"/>
      <c r="AG20" s="91"/>
      <c r="AH20" s="91"/>
      <c r="AI20" s="91"/>
    </row>
    <row r="21" spans="1:35" s="18" customFormat="1" ht="3" hidden="1" customHeight="1" thickBot="1" x14ac:dyDescent="0.3">
      <c r="A21" s="15"/>
      <c r="B21" s="16"/>
      <c r="C21" s="17"/>
      <c r="D21" s="16"/>
      <c r="E21" s="16"/>
      <c r="G21" s="19"/>
      <c r="H21" s="19"/>
      <c r="J21" s="15"/>
      <c r="O21" s="91"/>
      <c r="P21" s="91"/>
      <c r="Q21" s="91"/>
      <c r="R21" s="91"/>
      <c r="S21" s="91"/>
      <c r="T21" s="91"/>
      <c r="U21" s="91"/>
      <c r="V21" s="91"/>
      <c r="W21" s="91"/>
      <c r="X21" s="91"/>
      <c r="Y21" s="91"/>
      <c r="Z21" s="91"/>
      <c r="AA21" s="91"/>
      <c r="AB21" s="91"/>
      <c r="AC21" s="91"/>
      <c r="AD21" s="91"/>
      <c r="AE21" s="91"/>
      <c r="AF21" s="91"/>
      <c r="AG21" s="91"/>
      <c r="AH21" s="91"/>
      <c r="AI21" s="91"/>
    </row>
    <row r="22" spans="1:35" s="18" customFormat="1" ht="24" customHeight="1" thickBot="1" x14ac:dyDescent="0.3">
      <c r="A22" s="294" t="s">
        <v>12</v>
      </c>
      <c r="B22" s="295"/>
      <c r="C22" s="295"/>
      <c r="D22" s="296"/>
      <c r="E22" s="20"/>
      <c r="F22" s="259" t="s">
        <v>35</v>
      </c>
      <c r="G22" s="260"/>
      <c r="H22" s="260"/>
      <c r="I22" s="261"/>
      <c r="J22" s="10"/>
      <c r="K22" s="102"/>
      <c r="O22" s="91"/>
      <c r="P22" s="91"/>
      <c r="Q22" s="91"/>
      <c r="R22" s="91"/>
      <c r="S22" s="91"/>
      <c r="T22" s="91"/>
      <c r="U22" s="91"/>
      <c r="V22" s="91"/>
      <c r="W22" s="91"/>
      <c r="X22" s="91"/>
      <c r="Y22" s="91"/>
      <c r="Z22" s="91"/>
      <c r="AA22" s="91"/>
      <c r="AB22" s="91"/>
      <c r="AC22" s="91"/>
      <c r="AD22" s="91"/>
      <c r="AE22" s="91"/>
      <c r="AF22" s="91"/>
      <c r="AG22" s="91"/>
      <c r="AH22" s="91"/>
      <c r="AI22" s="91"/>
    </row>
    <row r="23" spans="1:35" s="18" customFormat="1" ht="36.75" customHeight="1" thickBot="1" x14ac:dyDescent="0.25">
      <c r="A23" s="132" t="s">
        <v>32</v>
      </c>
      <c r="B23" s="133" t="s">
        <v>28</v>
      </c>
      <c r="C23" s="134" t="s">
        <v>23</v>
      </c>
      <c r="D23" s="135" t="s">
        <v>34</v>
      </c>
      <c r="E23" s="21"/>
      <c r="F23" s="185" t="s">
        <v>29</v>
      </c>
      <c r="G23" s="186" t="s">
        <v>30</v>
      </c>
      <c r="H23" s="186" t="s">
        <v>64</v>
      </c>
      <c r="I23" s="187" t="s">
        <v>31</v>
      </c>
      <c r="J23" s="19"/>
      <c r="K23" s="102"/>
      <c r="O23" s="91"/>
      <c r="P23" s="91"/>
      <c r="Q23" s="91"/>
      <c r="R23" s="91"/>
      <c r="S23" s="91"/>
      <c r="T23" s="91"/>
      <c r="U23" s="91"/>
      <c r="V23" s="91"/>
      <c r="W23" s="91"/>
      <c r="X23" s="91"/>
      <c r="Y23" s="91"/>
      <c r="Z23" s="91"/>
      <c r="AA23" s="91"/>
      <c r="AB23" s="91"/>
      <c r="AC23" s="91"/>
      <c r="AD23" s="91"/>
      <c r="AE23" s="91"/>
      <c r="AF23" s="91"/>
      <c r="AG23" s="91"/>
      <c r="AH23" s="91"/>
      <c r="AI23" s="91"/>
    </row>
    <row r="24" spans="1:35" s="18" customFormat="1" ht="20.25" customHeight="1" x14ac:dyDescent="0.25">
      <c r="A24" s="143">
        <v>1</v>
      </c>
      <c r="B24" s="144">
        <f>'PROGRESS PAYMT #1'!B24</f>
        <v>51753.168999999994</v>
      </c>
      <c r="C24" s="145">
        <f>'PROGRESS PAYMT #1'!C24</f>
        <v>2723.8510000000001</v>
      </c>
      <c r="D24" s="146">
        <f>(B24+C24)/$C$19</f>
        <v>3.0012158674280299E-2</v>
      </c>
      <c r="E24" s="22"/>
      <c r="F24" s="210">
        <f>IF(ISBLANK('PROGRESS PAYMT #16'!F24), "", 'PROGRESS PAYMT #16'!F24)</f>
        <v>1</v>
      </c>
      <c r="G24" s="211">
        <f>IF(ISBLANK('PROGRESS PAYMT #16'!G24), "", 'PROGRESS PAYMT #16'!G24)</f>
        <v>42356</v>
      </c>
      <c r="H24" s="193" t="str">
        <f>IF(ISBLANK('PROGRESS PAYMT #16'!H24), "", 'PROGRESS PAYMT #16'!H24)</f>
        <v>N/A</v>
      </c>
      <c r="I24" s="194">
        <f>IF(ISBLANK('PROGRESS PAYMT #16'!I24), "", 'PROGRESS PAYMT #16'!I24)</f>
        <v>61268.26</v>
      </c>
      <c r="J24" s="19"/>
      <c r="O24" s="91"/>
      <c r="P24" s="91"/>
      <c r="Q24" s="91"/>
      <c r="R24" s="91"/>
      <c r="S24" s="91"/>
      <c r="T24" s="91"/>
      <c r="U24" s="91"/>
      <c r="V24" s="91"/>
      <c r="W24" s="91"/>
      <c r="X24" s="91"/>
      <c r="Y24" s="91"/>
      <c r="Z24" s="91"/>
      <c r="AA24" s="91"/>
      <c r="AB24" s="91"/>
      <c r="AC24" s="91"/>
      <c r="AD24" s="91"/>
      <c r="AE24" s="91"/>
      <c r="AF24" s="91"/>
      <c r="AG24" s="91"/>
      <c r="AH24" s="91"/>
      <c r="AI24" s="91"/>
    </row>
    <row r="25" spans="1:35" s="18" customFormat="1" ht="20.25" customHeight="1" x14ac:dyDescent="0.25">
      <c r="A25" s="147">
        <v>2</v>
      </c>
      <c r="B25" s="148">
        <f>'PROGRESS PAYMT #2'!B25</f>
        <v>100917.5405</v>
      </c>
      <c r="C25" s="149">
        <f>'PROGRESS PAYMT #2'!C25</f>
        <v>5311.4495000000006</v>
      </c>
      <c r="D25" s="150">
        <f t="shared" ref="D25:D43" si="0">(B25+C25)/$C$19</f>
        <v>5.8523048868835616E-2</v>
      </c>
      <c r="E25" s="23"/>
      <c r="F25" s="195">
        <f>IF(ISBLANK('PROGRESS PAYMT #16'!F25), "", 'PROGRESS PAYMT #16'!F25)</f>
        <v>2</v>
      </c>
      <c r="G25" s="196">
        <f>IF(ISBLANK('PROGRESS PAYMT #16'!G25), "", 'PROGRESS PAYMT #16'!G25)</f>
        <v>42454</v>
      </c>
      <c r="H25" s="196" t="str">
        <f>IF(ISBLANK('PROGRESS PAYMT #16'!H25), "", 'PROGRESS PAYMT #16'!H25)</f>
        <v>NA</v>
      </c>
      <c r="I25" s="197">
        <f>IF(ISBLANK('PROGRESS PAYMT #16'!I25), "", 'PROGRESS PAYMT #16'!I25)</f>
        <v>13486.63</v>
      </c>
      <c r="J25" s="19"/>
      <c r="M25" s="91"/>
      <c r="N25" s="91"/>
      <c r="O25" s="91"/>
      <c r="P25" s="91"/>
      <c r="Q25" s="91"/>
      <c r="R25" s="91"/>
      <c r="S25" s="91"/>
      <c r="T25" s="91"/>
      <c r="U25" s="91"/>
      <c r="V25" s="91"/>
      <c r="W25" s="91"/>
      <c r="X25" s="91"/>
      <c r="Y25" s="91"/>
      <c r="Z25" s="91"/>
      <c r="AA25" s="91"/>
      <c r="AB25" s="91"/>
      <c r="AC25" s="91"/>
      <c r="AD25" s="91"/>
      <c r="AE25" s="91"/>
      <c r="AF25" s="91"/>
      <c r="AG25" s="91"/>
    </row>
    <row r="26" spans="1:35" s="18" customFormat="1" ht="20.25" customHeight="1" x14ac:dyDescent="0.25">
      <c r="A26" s="147">
        <v>3</v>
      </c>
      <c r="B26" s="148">
        <f>'PROGRESS PAYMT #3'!B26</f>
        <v>403966.76150000002</v>
      </c>
      <c r="C26" s="149">
        <f>'PROGRESS PAYMT #3'!C26</f>
        <v>21261.408500000001</v>
      </c>
      <c r="D26" s="150">
        <f t="shared" si="0"/>
        <v>0.23426419636782334</v>
      </c>
      <c r="E26" s="23"/>
      <c r="F26" s="195">
        <f>IF(ISBLANK('PROGRESS PAYMT #16'!F26), "", 'PROGRESS PAYMT #16'!F26)</f>
        <v>3</v>
      </c>
      <c r="G26" s="196">
        <f>IF(ISBLANK('PROGRESS PAYMT #16'!G26), "", 'PROGRESS PAYMT #16'!G26)</f>
        <v>42517</v>
      </c>
      <c r="H26" s="196" t="str">
        <f>IF(ISBLANK('PROGRESS PAYMT #16'!H26), "", 'PROGRESS PAYMT #16'!H26)</f>
        <v>NA</v>
      </c>
      <c r="I26" s="197">
        <f>IF(ISBLANK('PROGRESS PAYMT #16'!I26), "", 'PROGRESS PAYMT #16'!I26)</f>
        <v>5751.77</v>
      </c>
      <c r="J26" s="24"/>
      <c r="L26" s="91"/>
      <c r="M26" s="91"/>
      <c r="N26" s="91"/>
      <c r="O26" s="91"/>
      <c r="P26" s="91"/>
      <c r="Q26" s="91"/>
      <c r="R26" s="91"/>
      <c r="S26" s="91"/>
      <c r="T26" s="91"/>
      <c r="U26" s="91"/>
      <c r="V26" s="91"/>
      <c r="W26" s="91"/>
      <c r="X26" s="91"/>
      <c r="Y26" s="91"/>
      <c r="Z26" s="91"/>
      <c r="AA26" s="91"/>
      <c r="AB26" s="91"/>
      <c r="AC26" s="91"/>
      <c r="AD26" s="91"/>
      <c r="AE26" s="91"/>
      <c r="AF26" s="91"/>
      <c r="AG26" s="91"/>
    </row>
    <row r="27" spans="1:35" s="18" customFormat="1" ht="20.25" customHeight="1" x14ac:dyDescent="0.25">
      <c r="A27" s="147">
        <v>4</v>
      </c>
      <c r="B27" s="148">
        <f>'PROGRESS PAYMT #4'!B27</f>
        <v>138492.76699999999</v>
      </c>
      <c r="C27" s="212">
        <f>'PROGRESS PAYMT #4'!C27</f>
        <v>7289.0930000000008</v>
      </c>
      <c r="D27" s="150">
        <f t="shared" si="0"/>
        <v>8.0313282814509973E-2</v>
      </c>
      <c r="E27" s="25"/>
      <c r="F27" s="195">
        <f>IF(ISBLANK('PROGRESS PAYMT #16'!F27), "", 'PROGRESS PAYMT #16'!F27)</f>
        <v>4</v>
      </c>
      <c r="G27" s="196">
        <f>IF(ISBLANK('PROGRESS PAYMT #16'!G27), "", 'PROGRESS PAYMT #16'!G27)</f>
        <v>42726</v>
      </c>
      <c r="H27" s="196" t="str">
        <f>IF(ISBLANK('PROGRESS PAYMT #16'!H27), "", 'PROGRESS PAYMT #16'!H27)</f>
        <v>N/A</v>
      </c>
      <c r="I27" s="197">
        <f>IF(ISBLANK('PROGRESS PAYMT #16'!I27), "", 'PROGRESS PAYMT #16'!I27)</f>
        <v>-78326.19</v>
      </c>
      <c r="J27" s="26"/>
      <c r="L27" s="91"/>
      <c r="M27" s="91"/>
      <c r="N27" s="91"/>
      <c r="O27" s="91"/>
      <c r="P27" s="91"/>
      <c r="Q27" s="91"/>
      <c r="R27" s="91"/>
      <c r="S27" s="91"/>
      <c r="T27" s="91"/>
      <c r="U27" s="91"/>
      <c r="V27" s="91"/>
      <c r="W27" s="91"/>
      <c r="X27" s="91"/>
      <c r="Y27" s="91"/>
      <c r="Z27" s="91"/>
      <c r="AA27" s="91"/>
      <c r="AB27" s="91"/>
      <c r="AC27" s="91"/>
      <c r="AD27" s="91"/>
      <c r="AE27" s="91"/>
      <c r="AF27" s="91"/>
      <c r="AG27" s="91"/>
    </row>
    <row r="28" spans="1:35" ht="20.25" customHeight="1" thickBot="1" x14ac:dyDescent="0.3">
      <c r="A28" s="147">
        <v>5</v>
      </c>
      <c r="B28" s="148">
        <f>'PROGRESS PAYMT #5'!B28</f>
        <v>130944.15249999997</v>
      </c>
      <c r="C28" s="212">
        <f>'PROGRESS PAYMT #5'!C28</f>
        <v>6891.7975000000006</v>
      </c>
      <c r="D28" s="150">
        <f t="shared" si="0"/>
        <v>7.5935768924588101E-2</v>
      </c>
      <c r="E28" s="27"/>
      <c r="F28" s="198" t="str">
        <f>IF(ISBLANK('PROGRESS PAYMT #16'!F28), "", 'PROGRESS PAYMT #16'!F28)</f>
        <v/>
      </c>
      <c r="G28" s="199" t="str">
        <f>IF(ISBLANK('PROGRESS PAYMT #16'!G28), "", 'PROGRESS PAYMT #16'!G28)</f>
        <v/>
      </c>
      <c r="H28" s="200" t="str">
        <f>IF(ISBLANK('PROGRESS PAYMT #16'!H28), "", 'PROGRESS PAYMT #16'!H28)</f>
        <v/>
      </c>
      <c r="I28" s="201" t="str">
        <f>IF(ISBLANK('PROGRESS PAYMT #16'!I28), "", 'PROGRESS PAYMT #16'!I28)</f>
        <v/>
      </c>
      <c r="J28" s="24"/>
      <c r="L28" s="91"/>
      <c r="M28" s="91"/>
      <c r="N28" s="91"/>
      <c r="O28" s="91"/>
      <c r="P28" s="91"/>
      <c r="Q28" s="91"/>
      <c r="R28" s="91"/>
      <c r="S28" s="91"/>
      <c r="T28" s="91"/>
      <c r="U28" s="91"/>
      <c r="V28" s="91"/>
      <c r="W28" s="91"/>
      <c r="X28" s="91"/>
      <c r="Y28" s="91"/>
      <c r="Z28" s="91"/>
      <c r="AA28" s="91"/>
      <c r="AB28" s="91"/>
      <c r="AC28" s="91"/>
      <c r="AD28" s="91"/>
      <c r="AE28" s="91"/>
      <c r="AF28" s="91"/>
      <c r="AG28" s="91"/>
    </row>
    <row r="29" spans="1:35" ht="20.25" customHeight="1" thickBot="1" x14ac:dyDescent="0.3">
      <c r="A29" s="147">
        <v>6</v>
      </c>
      <c r="B29" s="148">
        <f>'PROGRESS PAYMT #6'!B29</f>
        <v>298456.4935000001</v>
      </c>
      <c r="C29" s="212">
        <f>'PROGRESS PAYMT #6'!C29</f>
        <v>15708.236499999999</v>
      </c>
      <c r="D29" s="150">
        <f t="shared" si="0"/>
        <v>0.17307778080780539</v>
      </c>
      <c r="E29" s="27"/>
      <c r="F29" s="5"/>
      <c r="H29" s="190" t="s">
        <v>14</v>
      </c>
      <c r="I29" s="191">
        <f>SUM(H24:H28)</f>
        <v>0</v>
      </c>
      <c r="J29" s="28"/>
      <c r="L29" s="91"/>
      <c r="M29" s="91"/>
      <c r="N29" s="91"/>
      <c r="O29" s="91"/>
      <c r="P29" s="91"/>
      <c r="Q29" s="91"/>
      <c r="R29" s="91"/>
      <c r="S29" s="91"/>
      <c r="T29" s="91"/>
      <c r="U29" s="91"/>
      <c r="V29" s="91"/>
      <c r="W29" s="91"/>
      <c r="X29" s="91"/>
      <c r="Y29" s="91"/>
      <c r="Z29" s="91"/>
      <c r="AA29" s="91"/>
      <c r="AB29" s="91"/>
      <c r="AC29" s="91"/>
      <c r="AD29" s="91"/>
      <c r="AE29" s="91"/>
      <c r="AF29" s="91"/>
      <c r="AG29" s="91"/>
    </row>
    <row r="30" spans="1:35" ht="20.25" customHeight="1" x14ac:dyDescent="0.25">
      <c r="A30" s="147">
        <v>7</v>
      </c>
      <c r="B30" s="148">
        <f>'PROGRESS PAYMT #7'!B30</f>
        <v>268126.71750000003</v>
      </c>
      <c r="C30" s="212">
        <f>'PROGRESS PAYMT #7'!C30</f>
        <v>14111.932500000003</v>
      </c>
      <c r="D30" s="150">
        <f t="shared" si="0"/>
        <v>0.15548925304311179</v>
      </c>
      <c r="E30" s="27"/>
      <c r="F30" s="10"/>
      <c r="G30" s="29"/>
      <c r="H30" s="13"/>
      <c r="I30" s="16"/>
      <c r="J30" s="13"/>
      <c r="L30" s="91"/>
      <c r="M30" s="91"/>
      <c r="N30" s="91"/>
      <c r="O30" s="91"/>
      <c r="P30" s="91"/>
      <c r="Q30" s="91"/>
      <c r="R30" s="91"/>
      <c r="S30" s="91"/>
      <c r="T30" s="91"/>
      <c r="U30" s="91"/>
      <c r="V30" s="91"/>
      <c r="W30" s="91"/>
      <c r="X30" s="91"/>
      <c r="Y30" s="91"/>
      <c r="Z30" s="91"/>
      <c r="AA30" s="91"/>
      <c r="AB30" s="91"/>
      <c r="AC30" s="91"/>
      <c r="AD30" s="91"/>
      <c r="AE30" s="91"/>
      <c r="AF30" s="91"/>
      <c r="AG30" s="91"/>
    </row>
    <row r="31" spans="1:35" s="18" customFormat="1" ht="20.25" customHeight="1" x14ac:dyDescent="0.25">
      <c r="A31" s="147">
        <v>8</v>
      </c>
      <c r="B31" s="148">
        <f>'PROGRESS PAYMT #8'!B31</f>
        <v>134327.73899999983</v>
      </c>
      <c r="C31" s="212">
        <f>'PROGRESS PAYMT #8'!C31</f>
        <v>7069.8809999999939</v>
      </c>
      <c r="D31" s="150">
        <f t="shared" si="0"/>
        <v>7.7897943162191771E-2</v>
      </c>
      <c r="E31" s="30"/>
      <c r="F31" s="293"/>
      <c r="G31" s="293"/>
      <c r="H31" s="293"/>
      <c r="J31" s="24"/>
      <c r="L31" s="91"/>
      <c r="M31" s="91"/>
      <c r="N31" s="91"/>
      <c r="O31" s="91"/>
      <c r="P31" s="91"/>
      <c r="Q31" s="91"/>
      <c r="R31" s="91"/>
      <c r="S31" s="91"/>
      <c r="T31" s="91"/>
      <c r="U31" s="91"/>
      <c r="V31" s="91"/>
      <c r="W31" s="91"/>
      <c r="X31" s="91"/>
      <c r="Y31" s="91"/>
      <c r="Z31" s="91"/>
      <c r="AA31" s="91"/>
      <c r="AB31" s="91"/>
      <c r="AC31" s="91"/>
      <c r="AD31" s="91"/>
      <c r="AE31" s="91"/>
      <c r="AF31" s="91"/>
      <c r="AG31" s="91"/>
    </row>
    <row r="32" spans="1:35" s="18" customFormat="1" ht="20.25" customHeight="1" x14ac:dyDescent="0.25">
      <c r="A32" s="147">
        <v>9</v>
      </c>
      <c r="B32" s="148">
        <f>'PROGRESS PAYMT #9'!B32</f>
        <v>39203.982500000158</v>
      </c>
      <c r="C32" s="212">
        <f>'PROGRESS PAYMT #9'!C32</f>
        <v>2063.3675000000076</v>
      </c>
      <c r="D32" s="150">
        <f t="shared" si="0"/>
        <v>2.2734765159090311E-2</v>
      </c>
      <c r="E32" s="30"/>
      <c r="F32" s="293"/>
      <c r="G32" s="293"/>
      <c r="H32" s="293"/>
      <c r="J32" s="26"/>
      <c r="L32" s="91"/>
      <c r="M32" s="91"/>
      <c r="N32" s="91"/>
      <c r="O32" s="91"/>
      <c r="P32" s="91"/>
      <c r="Q32" s="91"/>
      <c r="R32" s="91"/>
      <c r="S32" s="91"/>
      <c r="T32" s="91"/>
      <c r="U32" s="91"/>
      <c r="V32" s="91"/>
      <c r="W32" s="91"/>
      <c r="X32" s="91"/>
      <c r="Y32" s="91"/>
      <c r="Z32" s="91"/>
      <c r="AA32" s="91"/>
      <c r="AB32" s="91"/>
      <c r="AC32" s="91"/>
      <c r="AD32" s="91"/>
      <c r="AE32" s="91"/>
      <c r="AF32" s="91"/>
      <c r="AG32" s="91"/>
    </row>
    <row r="33" spans="1:35" s="18" customFormat="1" ht="20.25" customHeight="1" x14ac:dyDescent="0.25">
      <c r="A33" s="147">
        <v>10</v>
      </c>
      <c r="B33" s="148">
        <f>'PROGRESS PAYMT #10'!B33</f>
        <v>103975.87549999985</v>
      </c>
      <c r="C33" s="212">
        <f>'PROGRESS PAYMT #10'!C33</f>
        <v>5472.414499999999</v>
      </c>
      <c r="D33" s="150">
        <f t="shared" si="0"/>
        <v>6.0296606644574931E-2</v>
      </c>
      <c r="E33" s="31"/>
      <c r="F33" s="298"/>
      <c r="G33" s="293"/>
      <c r="H33" s="297"/>
      <c r="J33" s="24"/>
      <c r="L33" s="91"/>
      <c r="M33" s="91"/>
      <c r="N33" s="91"/>
      <c r="O33" s="91"/>
      <c r="P33" s="91"/>
      <c r="Q33" s="91"/>
      <c r="R33" s="91"/>
      <c r="S33" s="91"/>
      <c r="T33" s="91"/>
      <c r="U33" s="91"/>
      <c r="V33" s="91"/>
      <c r="W33" s="91"/>
      <c r="X33" s="91"/>
      <c r="Y33" s="91"/>
      <c r="Z33" s="91"/>
      <c r="AA33" s="91"/>
      <c r="AB33" s="91"/>
      <c r="AC33" s="91"/>
      <c r="AD33" s="91"/>
      <c r="AE33" s="91"/>
      <c r="AF33" s="91"/>
      <c r="AG33" s="91"/>
    </row>
    <row r="34" spans="1:35" s="18" customFormat="1" ht="20.25" customHeight="1" thickBot="1" x14ac:dyDescent="0.3">
      <c r="A34" s="147">
        <v>11</v>
      </c>
      <c r="B34" s="214">
        <f>'PROGRESS PAYMT #11'!B34</f>
        <v>56312.998000000138</v>
      </c>
      <c r="C34" s="213">
        <f>'PROGRESS PAYMT #11'!C34</f>
        <v>2963.8420000000042</v>
      </c>
      <c r="D34" s="150">
        <f t="shared" si="0"/>
        <v>3.2656447210033329E-2</v>
      </c>
      <c r="E34" s="15"/>
      <c r="F34" s="298"/>
      <c r="G34" s="293"/>
      <c r="H34" s="297"/>
      <c r="J34" s="15"/>
      <c r="L34" s="91"/>
      <c r="M34" s="91"/>
      <c r="N34" s="91"/>
      <c r="O34" s="91"/>
      <c r="P34" s="91"/>
      <c r="Q34" s="91"/>
      <c r="R34" s="91"/>
      <c r="S34" s="91"/>
      <c r="T34" s="91"/>
      <c r="U34" s="91"/>
      <c r="V34" s="91"/>
      <c r="W34" s="91"/>
      <c r="X34" s="91"/>
      <c r="Y34" s="91"/>
      <c r="Z34" s="91"/>
      <c r="AA34" s="91"/>
      <c r="AB34" s="91"/>
      <c r="AC34" s="91"/>
      <c r="AD34" s="91"/>
      <c r="AE34" s="91"/>
      <c r="AF34" s="91"/>
      <c r="AG34" s="91"/>
    </row>
    <row r="35" spans="1:35" s="18" customFormat="1" ht="20.25" customHeight="1" x14ac:dyDescent="0.25">
      <c r="A35" s="147">
        <v>12</v>
      </c>
      <c r="B35" s="214">
        <f>'PROGRESS PAYMT #12'!B35</f>
        <v>90867.27</v>
      </c>
      <c r="C35" s="213">
        <f>'PROGRESS PAYMT #12'!C35</f>
        <v>-90867.27</v>
      </c>
      <c r="D35" s="150">
        <f t="shared" si="0"/>
        <v>0</v>
      </c>
      <c r="E35" s="15"/>
      <c r="F35" s="270" t="s">
        <v>7</v>
      </c>
      <c r="G35" s="271"/>
      <c r="H35" s="271"/>
      <c r="I35" s="272"/>
      <c r="J35" s="24"/>
      <c r="L35" s="91"/>
      <c r="M35" s="91"/>
      <c r="N35" s="91"/>
      <c r="O35" s="91"/>
      <c r="P35" s="91"/>
      <c r="Q35" s="91"/>
      <c r="R35" s="91"/>
      <c r="S35" s="91"/>
      <c r="T35" s="91"/>
      <c r="U35" s="91"/>
      <c r="V35" s="91"/>
      <c r="W35" s="91"/>
      <c r="X35" s="91"/>
      <c r="Y35" s="91"/>
      <c r="Z35" s="91"/>
      <c r="AA35" s="91"/>
      <c r="AB35" s="91"/>
      <c r="AC35" s="91"/>
      <c r="AD35" s="91"/>
      <c r="AE35" s="91"/>
      <c r="AF35" s="91"/>
      <c r="AG35" s="91"/>
    </row>
    <row r="36" spans="1:35" s="18" customFormat="1" ht="20.25" customHeight="1" thickBot="1" x14ac:dyDescent="0.3">
      <c r="A36" s="147">
        <v>13</v>
      </c>
      <c r="B36" s="214">
        <f>'PROGRESS PAYMT #13'!B36</f>
        <v>-1817345.4665000001</v>
      </c>
      <c r="C36" s="213">
        <f>'PROGRESS PAYMT #13'!C36</f>
        <v>-3.5000000061700121E-3</v>
      </c>
      <c r="D36" s="150">
        <f t="shared" si="0"/>
        <v>-1.0012012516768449</v>
      </c>
      <c r="E36" s="15"/>
      <c r="F36" s="273"/>
      <c r="G36" s="274"/>
      <c r="H36" s="274"/>
      <c r="I36" s="275"/>
      <c r="J36" s="15"/>
      <c r="L36" s="91"/>
      <c r="M36" s="91"/>
      <c r="N36" s="91"/>
      <c r="O36" s="91"/>
      <c r="P36" s="91"/>
      <c r="Q36" s="91"/>
      <c r="R36" s="91"/>
      <c r="S36" s="91"/>
      <c r="T36" s="91"/>
      <c r="U36" s="91"/>
      <c r="V36" s="91"/>
      <c r="W36" s="91"/>
      <c r="X36" s="91"/>
      <c r="Y36" s="91"/>
      <c r="Z36" s="91"/>
      <c r="AA36" s="91"/>
      <c r="AB36" s="91"/>
      <c r="AC36" s="91"/>
      <c r="AD36" s="91"/>
      <c r="AE36" s="91"/>
      <c r="AF36" s="91"/>
      <c r="AG36" s="91"/>
    </row>
    <row r="37" spans="1:35" s="18" customFormat="1" ht="20.25" customHeight="1" thickBot="1" x14ac:dyDescent="0.3">
      <c r="A37" s="147">
        <v>14</v>
      </c>
      <c r="B37" s="214">
        <f>'PROGRESS PAYMT #14'!B37</f>
        <v>0</v>
      </c>
      <c r="C37" s="213">
        <f>'PROGRESS PAYMT #14'!C37</f>
        <v>0</v>
      </c>
      <c r="D37" s="150">
        <f t="shared" si="0"/>
        <v>0</v>
      </c>
      <c r="E37" s="15"/>
      <c r="F37" s="266" t="s">
        <v>43</v>
      </c>
      <c r="G37" s="267"/>
      <c r="H37" s="267" t="s">
        <v>60</v>
      </c>
      <c r="I37" s="276"/>
      <c r="J37" s="15"/>
      <c r="L37" s="91"/>
      <c r="M37" s="91"/>
      <c r="N37" s="91"/>
      <c r="O37" s="91"/>
      <c r="P37" s="91"/>
      <c r="Q37" s="91"/>
      <c r="R37" s="91"/>
      <c r="S37" s="91"/>
      <c r="T37" s="91"/>
      <c r="U37" s="91"/>
      <c r="V37" s="91"/>
      <c r="W37" s="91"/>
      <c r="X37" s="91"/>
      <c r="Y37" s="91"/>
      <c r="Z37" s="91"/>
      <c r="AA37" s="91"/>
      <c r="AB37" s="91"/>
      <c r="AC37" s="91"/>
      <c r="AD37" s="91"/>
      <c r="AE37" s="91"/>
      <c r="AF37" s="91"/>
      <c r="AG37" s="91"/>
    </row>
    <row r="38" spans="1:35" s="18" customFormat="1" ht="20.25" customHeight="1" x14ac:dyDescent="0.25">
      <c r="A38" s="147">
        <v>15</v>
      </c>
      <c r="B38" s="214">
        <f>'PROGRESS PAYMT #15'!B38</f>
        <v>0</v>
      </c>
      <c r="C38" s="213">
        <f>'PROGRESS PAYMT #15'!C38</f>
        <v>0</v>
      </c>
      <c r="D38" s="150">
        <f t="shared" si="0"/>
        <v>0</v>
      </c>
      <c r="E38" s="15"/>
      <c r="F38" s="302" t="str">
        <f>DATA!H13</f>
        <v>04-5150-707587</v>
      </c>
      <c r="G38" s="303"/>
      <c r="H38" s="268">
        <f>(IF(ISBLANK(DATA!H30), "", DATA!H30*0.95))</f>
        <v>0</v>
      </c>
      <c r="I38" s="269"/>
      <c r="J38" s="15"/>
      <c r="L38" s="91"/>
      <c r="M38" s="91"/>
      <c r="N38" s="91"/>
      <c r="O38" s="91"/>
      <c r="P38" s="91"/>
      <c r="Q38" s="91"/>
      <c r="R38" s="91"/>
      <c r="S38" s="91"/>
      <c r="T38" s="91"/>
      <c r="U38" s="91"/>
      <c r="V38" s="91"/>
      <c r="W38" s="91"/>
      <c r="X38" s="91"/>
      <c r="Y38" s="91"/>
      <c r="Z38" s="91"/>
      <c r="AA38" s="91"/>
      <c r="AB38" s="91"/>
      <c r="AC38" s="91"/>
      <c r="AD38" s="91"/>
      <c r="AE38" s="91"/>
      <c r="AF38" s="91"/>
      <c r="AG38" s="91"/>
    </row>
    <row r="39" spans="1:35" s="18" customFormat="1" ht="20.25" customHeight="1" x14ac:dyDescent="0.25">
      <c r="A39" s="147">
        <v>16</v>
      </c>
      <c r="B39" s="214">
        <f>'PROGRESS PAYMT #16'!B39</f>
        <v>0</v>
      </c>
      <c r="C39" s="213">
        <f>'PROGRESS PAYMT #16'!C39</f>
        <v>0</v>
      </c>
      <c r="D39" s="150">
        <f t="shared" si="0"/>
        <v>0</v>
      </c>
      <c r="E39" s="15"/>
      <c r="F39" s="262" t="str">
        <f>IF(ISBLANK(DATA!I13), "", DATA!I13)</f>
        <v/>
      </c>
      <c r="G39" s="263"/>
      <c r="H39" s="277" t="str">
        <f>(IF(ISBLANK(DATA!I30), "", DATA!I30*0.95))</f>
        <v/>
      </c>
      <c r="I39" s="278"/>
      <c r="J39" s="15"/>
      <c r="K39" s="103"/>
      <c r="L39" s="91"/>
      <c r="M39" s="91"/>
      <c r="N39" s="91"/>
      <c r="O39" s="91"/>
      <c r="P39" s="91"/>
      <c r="Q39" s="91"/>
      <c r="R39" s="91"/>
      <c r="S39" s="91"/>
      <c r="T39" s="91"/>
      <c r="U39" s="91"/>
      <c r="V39" s="91"/>
      <c r="W39" s="91"/>
      <c r="X39" s="91"/>
      <c r="Y39" s="91"/>
      <c r="Z39" s="91"/>
      <c r="AA39" s="91"/>
      <c r="AB39" s="91"/>
      <c r="AC39" s="91"/>
      <c r="AD39" s="91"/>
      <c r="AE39" s="91"/>
      <c r="AF39" s="91"/>
      <c r="AG39" s="91"/>
    </row>
    <row r="40" spans="1:35" s="18" customFormat="1" ht="20.25" customHeight="1" x14ac:dyDescent="0.25">
      <c r="A40" s="147">
        <v>17</v>
      </c>
      <c r="B40" s="214">
        <f>$H$19</f>
        <v>0</v>
      </c>
      <c r="C40" s="213">
        <f>$E$19-SUM($C$24:C39)</f>
        <v>0</v>
      </c>
      <c r="D40" s="150">
        <f t="shared" si="0"/>
        <v>0</v>
      </c>
      <c r="E40" s="15"/>
      <c r="F40" s="262" t="str">
        <f>IF(ISBLANK(DATA!J13), "", DATA!J13)</f>
        <v/>
      </c>
      <c r="G40" s="263"/>
      <c r="H40" s="277" t="str">
        <f>(IF(ISBLANK(DATA!J30), "", DATA!J30*0.95))</f>
        <v/>
      </c>
      <c r="I40" s="278"/>
      <c r="J40" s="15"/>
      <c r="K40" s="104" t="s">
        <v>62</v>
      </c>
      <c r="L40" s="91"/>
      <c r="M40" s="91"/>
      <c r="N40" s="91"/>
      <c r="O40" s="91"/>
      <c r="P40" s="91"/>
      <c r="Q40" s="91"/>
      <c r="R40" s="91"/>
      <c r="S40" s="91"/>
      <c r="T40" s="91"/>
      <c r="U40" s="91"/>
      <c r="V40" s="91"/>
      <c r="W40" s="91"/>
      <c r="X40" s="91"/>
      <c r="Y40" s="91"/>
      <c r="Z40" s="91"/>
      <c r="AA40" s="91"/>
      <c r="AB40" s="91"/>
      <c r="AC40" s="91"/>
      <c r="AD40" s="91"/>
      <c r="AE40" s="91"/>
      <c r="AF40" s="91"/>
      <c r="AG40" s="91"/>
    </row>
    <row r="41" spans="1:35" s="106" customFormat="1" ht="20.25" customHeight="1" thickBot="1" x14ac:dyDescent="0.3">
      <c r="A41" s="147">
        <v>18</v>
      </c>
      <c r="B41" s="216"/>
      <c r="C41" s="217"/>
      <c r="D41" s="150">
        <f t="shared" si="0"/>
        <v>0</v>
      </c>
      <c r="E41" s="32"/>
      <c r="F41" s="264" t="str">
        <f>IF(ISBLANK(DATA!K13), "", DATA!K13)</f>
        <v/>
      </c>
      <c r="G41" s="265"/>
      <c r="H41" s="279" t="str">
        <f>(IF(ISBLANK(DATA!K30), "", DATA!K30*0.95))</f>
        <v/>
      </c>
      <c r="I41" s="280"/>
      <c r="J41" s="33"/>
      <c r="K41" s="50" t="str">
        <f>IF(ROUND(H42,2)=ROUND(H19,2), "CHECKS", )</f>
        <v>CHECKS</v>
      </c>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row>
    <row r="42" spans="1:35" s="108" customFormat="1" ht="20.25" customHeight="1" thickBot="1" x14ac:dyDescent="0.3">
      <c r="A42" s="147">
        <v>19</v>
      </c>
      <c r="B42" s="216"/>
      <c r="C42" s="153"/>
      <c r="D42" s="150">
        <f t="shared" si="0"/>
        <v>0</v>
      </c>
      <c r="E42" s="32"/>
      <c r="F42" s="257" t="s">
        <v>61</v>
      </c>
      <c r="G42" s="258"/>
      <c r="H42" s="255">
        <f>SUM(H38:H41)</f>
        <v>0</v>
      </c>
      <c r="I42" s="256"/>
      <c r="J42" s="32"/>
      <c r="K42" s="50" t="str">
        <f>IF(ROUND(H42,2)=ROUND(B32,2), "CHECKS", "WRONG")</f>
        <v>WRONG</v>
      </c>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row>
    <row r="43" spans="1:35" ht="20.25" customHeight="1" thickBot="1" x14ac:dyDescent="0.3">
      <c r="A43" s="154">
        <v>20</v>
      </c>
      <c r="B43" s="155"/>
      <c r="C43" s="155"/>
      <c r="D43" s="156">
        <f t="shared" si="0"/>
        <v>0</v>
      </c>
      <c r="E43" s="8"/>
      <c r="F43" s="16"/>
      <c r="G43" s="27"/>
      <c r="H43" s="27"/>
      <c r="I43" s="8"/>
      <c r="J43" s="8"/>
      <c r="K43" s="50" t="str">
        <f>IF(B44+C44+I19-E19=C19,"CHECKS","WRONG")</f>
        <v>CHECKS</v>
      </c>
      <c r="L43" s="91"/>
      <c r="M43" s="91"/>
      <c r="N43" s="91"/>
      <c r="O43" s="91"/>
      <c r="P43" s="91"/>
      <c r="Q43" s="91"/>
      <c r="R43" s="91"/>
      <c r="S43" s="91"/>
      <c r="T43" s="91"/>
      <c r="U43" s="91"/>
      <c r="V43" s="91"/>
      <c r="W43" s="91"/>
      <c r="X43" s="91"/>
      <c r="Y43" s="91"/>
      <c r="Z43" s="91"/>
      <c r="AA43" s="91"/>
      <c r="AB43" s="91"/>
      <c r="AC43" s="91"/>
      <c r="AD43" s="91"/>
      <c r="AE43" s="91"/>
      <c r="AF43" s="91"/>
      <c r="AG43" s="91"/>
      <c r="AH43" s="91"/>
      <c r="AI43" s="91"/>
    </row>
    <row r="44" spans="1:35" ht="20.25" customHeight="1" thickBot="1" x14ac:dyDescent="0.3">
      <c r="A44" s="136" t="s">
        <v>14</v>
      </c>
      <c r="B44" s="137">
        <f>SUM(B24:B43)</f>
        <v>0</v>
      </c>
      <c r="C44" s="138">
        <f>SUM(C24:C43)</f>
        <v>0</v>
      </c>
      <c r="D44" s="139">
        <f>SUM(D24:D43)</f>
        <v>-2.2204460492503131E-16</v>
      </c>
      <c r="E44" s="34"/>
      <c r="F44" s="16"/>
      <c r="G44" s="27"/>
      <c r="H44" s="27"/>
      <c r="I44" s="8"/>
      <c r="J44" s="8"/>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row>
    <row r="45" spans="1:35" ht="14.25" customHeight="1" x14ac:dyDescent="0.25">
      <c r="A45" s="8"/>
      <c r="B45" s="8"/>
      <c r="C45" s="8"/>
      <c r="D45" s="8"/>
      <c r="E45" s="8"/>
      <c r="F45" s="8"/>
      <c r="G45" s="42"/>
      <c r="H45" s="43"/>
      <c r="J45" s="8"/>
      <c r="L45" s="91"/>
      <c r="M45" s="91"/>
      <c r="N45" s="91"/>
      <c r="O45" s="91"/>
      <c r="P45" s="91"/>
      <c r="Q45" s="91"/>
      <c r="R45" s="91"/>
      <c r="S45" s="91"/>
      <c r="T45" s="91"/>
      <c r="U45" s="91"/>
      <c r="V45" s="91"/>
      <c r="W45" s="91"/>
      <c r="X45" s="91"/>
      <c r="Y45" s="91"/>
      <c r="Z45" s="91"/>
      <c r="AA45" s="91"/>
      <c r="AB45" s="91"/>
      <c r="AC45" s="91"/>
      <c r="AD45" s="91"/>
      <c r="AE45" s="91"/>
      <c r="AF45" s="91"/>
      <c r="AG45" s="91"/>
      <c r="AH45" s="91"/>
      <c r="AI45" s="91"/>
    </row>
    <row r="46" spans="1:35" ht="39" customHeight="1" thickBot="1" x14ac:dyDescent="0.25">
      <c r="A46" s="35"/>
      <c r="B46" s="35"/>
      <c r="C46" s="35"/>
      <c r="D46" s="35"/>
      <c r="E46" s="15"/>
      <c r="F46" s="44"/>
      <c r="G46" s="45"/>
      <c r="H46" s="46"/>
      <c r="I46" s="47"/>
      <c r="J46" s="36"/>
      <c r="R46" s="91"/>
      <c r="S46" s="91"/>
      <c r="T46" s="91"/>
      <c r="U46" s="91"/>
      <c r="V46" s="91"/>
      <c r="W46" s="91"/>
      <c r="X46" s="91"/>
      <c r="Y46" s="91"/>
      <c r="Z46" s="91"/>
      <c r="AA46" s="91"/>
      <c r="AB46" s="91"/>
      <c r="AC46" s="91"/>
      <c r="AD46" s="91"/>
      <c r="AE46" s="91"/>
      <c r="AF46" s="91"/>
      <c r="AG46" s="91"/>
      <c r="AH46" s="91"/>
      <c r="AI46" s="91"/>
    </row>
    <row r="47" spans="1:35" ht="18" customHeight="1" x14ac:dyDescent="0.25">
      <c r="A47" s="13" t="s">
        <v>22</v>
      </c>
      <c r="B47" s="8"/>
      <c r="C47" s="8"/>
      <c r="D47" s="11" t="s">
        <v>8</v>
      </c>
      <c r="E47" s="37"/>
      <c r="F47" s="13" t="s">
        <v>21</v>
      </c>
      <c r="G47" s="15"/>
      <c r="H47" s="8"/>
      <c r="I47" s="11" t="s">
        <v>8</v>
      </c>
      <c r="J47" s="39"/>
      <c r="L47" s="91"/>
      <c r="M47" s="91"/>
      <c r="N47" s="91"/>
      <c r="O47" s="91"/>
      <c r="P47" s="91"/>
      <c r="Q47" s="91"/>
      <c r="R47" s="91"/>
      <c r="S47" s="91"/>
      <c r="T47" s="91"/>
      <c r="U47" s="91"/>
      <c r="V47" s="91"/>
      <c r="W47" s="91"/>
      <c r="X47" s="91"/>
      <c r="Y47" s="91"/>
      <c r="Z47" s="91"/>
      <c r="AA47" s="91"/>
      <c r="AB47" s="91"/>
      <c r="AC47" s="91"/>
      <c r="AD47" s="91"/>
      <c r="AE47" s="91"/>
      <c r="AF47" s="91"/>
      <c r="AG47" s="91"/>
      <c r="AH47" s="91"/>
      <c r="AI47" s="91"/>
    </row>
    <row r="48" spans="1:35" ht="9" customHeight="1" x14ac:dyDescent="0.25">
      <c r="A48" s="8"/>
      <c r="B48" s="13"/>
      <c r="C48" s="8"/>
      <c r="D48" s="13"/>
      <c r="E48" s="37"/>
      <c r="F48" s="38"/>
      <c r="J48" s="8"/>
      <c r="L48" s="91"/>
      <c r="M48" s="91"/>
      <c r="N48" s="91"/>
      <c r="O48" s="91"/>
      <c r="P48" s="91"/>
      <c r="Q48" s="91"/>
      <c r="R48" s="91"/>
      <c r="S48" s="91"/>
      <c r="T48" s="91"/>
      <c r="U48" s="91"/>
      <c r="V48" s="91"/>
      <c r="W48" s="91"/>
      <c r="X48" s="91"/>
      <c r="Y48" s="91"/>
      <c r="Z48" s="91"/>
      <c r="AA48" s="91"/>
      <c r="AB48" s="91"/>
      <c r="AC48" s="91"/>
      <c r="AD48" s="91"/>
      <c r="AE48" s="91"/>
      <c r="AF48" s="91"/>
      <c r="AG48" s="91"/>
      <c r="AH48" s="91"/>
      <c r="AI48" s="91"/>
    </row>
    <row r="49" spans="1:35" ht="14.25" customHeight="1" thickBot="1" x14ac:dyDescent="0.3">
      <c r="A49" s="40"/>
      <c r="B49" s="40"/>
      <c r="C49" s="40"/>
      <c r="D49" s="40"/>
      <c r="E49" s="37"/>
      <c r="F49" s="38"/>
      <c r="J49" s="8"/>
      <c r="L49" s="91"/>
      <c r="M49" s="91"/>
      <c r="N49" s="91"/>
      <c r="O49" s="91"/>
      <c r="P49" s="91"/>
      <c r="Q49" s="91"/>
      <c r="R49" s="91"/>
      <c r="S49" s="91"/>
      <c r="T49" s="91"/>
      <c r="U49" s="91"/>
      <c r="V49" s="91"/>
      <c r="W49" s="91"/>
      <c r="X49" s="91"/>
      <c r="Y49" s="91"/>
      <c r="Z49" s="91"/>
      <c r="AA49" s="91"/>
      <c r="AB49" s="91"/>
      <c r="AC49" s="91"/>
      <c r="AD49" s="91"/>
      <c r="AE49" s="91"/>
      <c r="AF49" s="91"/>
      <c r="AG49" s="91"/>
      <c r="AH49" s="91"/>
      <c r="AI49" s="91"/>
    </row>
    <row r="50" spans="1:35" ht="16.5" customHeight="1" x14ac:dyDescent="0.25">
      <c r="A50" s="5" t="s">
        <v>37</v>
      </c>
      <c r="B50" s="8"/>
      <c r="C50" s="13"/>
      <c r="D50" s="11" t="s">
        <v>8</v>
      </c>
      <c r="E50" s="37"/>
      <c r="F50" s="38"/>
      <c r="J50" s="8"/>
      <c r="L50" s="91"/>
      <c r="M50" s="91"/>
      <c r="N50" s="91"/>
      <c r="O50" s="91"/>
      <c r="P50" s="91"/>
      <c r="Q50" s="91"/>
      <c r="R50" s="91"/>
      <c r="S50" s="91"/>
      <c r="T50" s="91"/>
      <c r="U50" s="91"/>
      <c r="V50" s="91"/>
      <c r="W50" s="91"/>
      <c r="X50" s="91"/>
      <c r="Y50" s="91"/>
      <c r="Z50" s="91"/>
      <c r="AA50" s="91"/>
      <c r="AB50" s="91"/>
      <c r="AC50" s="91"/>
      <c r="AD50" s="91"/>
      <c r="AE50" s="91"/>
      <c r="AF50" s="91"/>
      <c r="AG50" s="91"/>
      <c r="AH50" s="91"/>
      <c r="AI50" s="91"/>
    </row>
    <row r="51" spans="1:35" ht="9.75" customHeight="1" x14ac:dyDescent="0.25">
      <c r="A51" s="5"/>
      <c r="B51" s="8"/>
      <c r="C51" s="13"/>
      <c r="D51" s="11"/>
      <c r="E51" s="8"/>
      <c r="F51" s="8"/>
      <c r="J51" s="8"/>
      <c r="L51" s="91"/>
      <c r="M51" s="91"/>
      <c r="N51" s="91"/>
      <c r="O51" s="91"/>
      <c r="P51" s="91"/>
      <c r="Q51" s="91"/>
      <c r="R51" s="91"/>
      <c r="S51" s="91"/>
      <c r="T51" s="91"/>
      <c r="U51" s="91"/>
      <c r="V51" s="91"/>
      <c r="W51" s="91"/>
      <c r="X51" s="91"/>
      <c r="Y51" s="91"/>
      <c r="Z51" s="91"/>
      <c r="AA51" s="91"/>
      <c r="AB51" s="91"/>
      <c r="AC51" s="91"/>
      <c r="AD51" s="91"/>
      <c r="AE51" s="91"/>
      <c r="AF51" s="91"/>
      <c r="AG51" s="91"/>
      <c r="AH51" s="91"/>
      <c r="AI51" s="91"/>
    </row>
    <row r="52" spans="1:35" s="18" customFormat="1" ht="8.25" customHeight="1" thickBot="1" x14ac:dyDescent="0.25">
      <c r="E52" s="41"/>
      <c r="K52" s="99"/>
      <c r="L52" s="91"/>
      <c r="M52" s="91"/>
      <c r="N52" s="91"/>
      <c r="O52" s="91"/>
      <c r="P52" s="91"/>
      <c r="Q52" s="91"/>
      <c r="R52" s="91"/>
      <c r="S52" s="91"/>
      <c r="T52" s="91"/>
      <c r="U52" s="91"/>
      <c r="V52" s="91"/>
      <c r="W52" s="91"/>
      <c r="X52" s="91"/>
      <c r="Y52" s="91"/>
      <c r="Z52" s="91"/>
      <c r="AA52" s="91"/>
      <c r="AB52" s="91"/>
      <c r="AC52" s="91"/>
      <c r="AD52" s="91"/>
      <c r="AE52" s="91"/>
      <c r="AF52" s="91"/>
      <c r="AG52" s="91"/>
      <c r="AH52" s="91"/>
      <c r="AI52" s="91"/>
    </row>
    <row r="53" spans="1:35" s="18" customFormat="1" ht="23.25" customHeight="1" x14ac:dyDescent="0.2">
      <c r="A53" s="285" t="s">
        <v>16</v>
      </c>
      <c r="B53" s="286"/>
      <c r="C53" s="286"/>
      <c r="D53" s="286"/>
      <c r="E53" s="286"/>
      <c r="F53" s="286"/>
      <c r="G53" s="286"/>
      <c r="H53" s="286"/>
      <c r="I53" s="287"/>
      <c r="K53" s="99"/>
      <c r="L53" s="91"/>
      <c r="M53" s="91"/>
      <c r="N53" s="91"/>
      <c r="O53" s="91"/>
      <c r="P53" s="91"/>
      <c r="Q53" s="91"/>
      <c r="R53" s="91"/>
      <c r="S53" s="91"/>
      <c r="T53" s="91"/>
      <c r="U53" s="91"/>
      <c r="V53" s="91"/>
      <c r="W53" s="91"/>
      <c r="X53" s="91"/>
      <c r="Y53" s="91"/>
      <c r="Z53" s="91"/>
      <c r="AA53" s="91"/>
      <c r="AB53" s="91"/>
      <c r="AC53" s="91"/>
      <c r="AD53" s="91"/>
      <c r="AE53" s="91"/>
      <c r="AF53" s="91"/>
      <c r="AG53" s="91"/>
      <c r="AH53" s="91"/>
      <c r="AI53" s="91"/>
    </row>
    <row r="54" spans="1:35" s="18" customFormat="1" ht="13.35" customHeight="1" thickBot="1" x14ac:dyDescent="0.25">
      <c r="A54" s="288"/>
      <c r="B54" s="289"/>
      <c r="C54" s="289"/>
      <c r="D54" s="289"/>
      <c r="E54" s="289"/>
      <c r="F54" s="289"/>
      <c r="G54" s="289"/>
      <c r="H54" s="289"/>
      <c r="I54" s="290"/>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row>
    <row r="55" spans="1:35" s="18" customFormat="1" ht="13.35" customHeight="1" x14ac:dyDescent="0.2">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row>
    <row r="56" spans="1:35" s="18" customFormat="1" ht="19.5" customHeight="1" x14ac:dyDescent="0.2">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row>
    <row r="57" spans="1:35" s="18" customFormat="1" ht="13.35" customHeight="1" x14ac:dyDescent="0.25">
      <c r="A57" s="8"/>
      <c r="B57" s="8"/>
      <c r="C57" s="8"/>
      <c r="D57" s="5"/>
      <c r="E57" s="5"/>
      <c r="F57" s="8"/>
      <c r="G57" s="5"/>
      <c r="H57" s="8"/>
      <c r="I57" s="13"/>
      <c r="J57" s="1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row>
    <row r="58" spans="1:35" s="18" customFormat="1" ht="18" customHeight="1" x14ac:dyDescent="0.25">
      <c r="J58" s="8"/>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row>
    <row r="59" spans="1:35" s="18" customFormat="1" ht="18" customHeight="1" x14ac:dyDescent="0.2">
      <c r="J59" s="15"/>
      <c r="K59" s="91"/>
      <c r="L59" s="91"/>
      <c r="M59" s="91"/>
      <c r="N59" s="91"/>
      <c r="O59" s="91"/>
      <c r="P59" s="91"/>
      <c r="Q59" s="91"/>
      <c r="R59" s="91"/>
      <c r="S59" s="91"/>
      <c r="T59" s="91"/>
      <c r="U59" s="91"/>
      <c r="V59" s="91"/>
      <c r="W59" s="91"/>
      <c r="X59" s="91"/>
      <c r="Y59" s="91"/>
      <c r="Z59" s="91"/>
      <c r="AA59" s="91"/>
      <c r="AB59" s="91"/>
      <c r="AC59" s="91"/>
      <c r="AD59" s="91"/>
      <c r="AE59" s="91"/>
      <c r="AF59" s="91"/>
      <c r="AG59" s="91"/>
      <c r="AH59" s="91"/>
      <c r="AI59" s="91"/>
    </row>
    <row r="60" spans="1:35" s="18" customFormat="1" ht="13.35" customHeight="1" x14ac:dyDescent="0.25">
      <c r="A60" s="8"/>
      <c r="B60" s="8"/>
      <c r="C60" s="8"/>
      <c r="D60" s="5"/>
      <c r="E60" s="5"/>
      <c r="F60" s="109"/>
      <c r="G60" s="109"/>
      <c r="H60" s="13"/>
      <c r="I60" s="13"/>
      <c r="J60" s="13"/>
      <c r="K60" s="91"/>
      <c r="L60" s="91"/>
      <c r="M60" s="91"/>
      <c r="N60" s="91"/>
      <c r="O60" s="91"/>
      <c r="P60" s="91"/>
      <c r="Q60" s="91"/>
      <c r="R60" s="91"/>
      <c r="S60" s="91"/>
      <c r="T60" s="91"/>
      <c r="U60" s="91"/>
      <c r="V60" s="91"/>
      <c r="W60" s="91"/>
      <c r="X60" s="91"/>
      <c r="Y60" s="91"/>
      <c r="Z60" s="91"/>
      <c r="AA60" s="91"/>
      <c r="AB60" s="91"/>
      <c r="AC60" s="91"/>
      <c r="AD60" s="91"/>
      <c r="AE60" s="91"/>
      <c r="AF60" s="91"/>
      <c r="AG60" s="91"/>
      <c r="AH60" s="91"/>
      <c r="AI60" s="91"/>
    </row>
    <row r="61" spans="1:35" s="18" customFormat="1" ht="13.35" customHeight="1" x14ac:dyDescent="0.25">
      <c r="J61" s="110"/>
      <c r="K61" s="91"/>
      <c r="L61" s="91"/>
      <c r="M61" s="91"/>
      <c r="N61" s="91"/>
      <c r="O61" s="91"/>
      <c r="P61" s="91"/>
      <c r="Q61" s="91"/>
      <c r="R61" s="91"/>
      <c r="S61" s="91"/>
      <c r="T61" s="91"/>
      <c r="U61" s="91"/>
      <c r="V61" s="91"/>
      <c r="W61" s="91"/>
      <c r="X61" s="91"/>
      <c r="Y61" s="91"/>
      <c r="Z61" s="91"/>
      <c r="AA61" s="91"/>
      <c r="AB61" s="91"/>
      <c r="AC61" s="91"/>
      <c r="AD61" s="91"/>
      <c r="AE61" s="91"/>
      <c r="AF61" s="91"/>
      <c r="AG61" s="91"/>
      <c r="AH61" s="91"/>
      <c r="AI61" s="91"/>
    </row>
    <row r="62" spans="1:35" s="18" customFormat="1" ht="22.5" customHeight="1" x14ac:dyDescent="0.2">
      <c r="J62" s="11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row>
    <row r="63" spans="1:35" s="18" customFormat="1" ht="13.35" customHeight="1" x14ac:dyDescent="0.25">
      <c r="A63" s="91"/>
      <c r="B63" s="91"/>
      <c r="C63" s="91"/>
      <c r="D63" s="91"/>
      <c r="E63" s="91"/>
      <c r="F63" s="112"/>
      <c r="G63" s="112"/>
      <c r="H63" s="92"/>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row>
    <row r="64" spans="1:35" s="18" customFormat="1" ht="13.35" customHeight="1" x14ac:dyDescent="0.25">
      <c r="A64" s="91"/>
      <c r="B64" s="91"/>
      <c r="C64" s="91"/>
      <c r="D64" s="91"/>
      <c r="E64" s="91"/>
      <c r="F64" s="112"/>
      <c r="G64" s="112"/>
      <c r="H64" s="92"/>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row>
    <row r="65" spans="1:35" s="18" customFormat="1" ht="13.35" customHeight="1" x14ac:dyDescent="0.25">
      <c r="A65" s="91"/>
      <c r="B65" s="91"/>
      <c r="C65" s="91"/>
      <c r="D65" s="91"/>
      <c r="E65" s="91"/>
      <c r="F65" s="112"/>
      <c r="G65" s="112"/>
      <c r="H65" s="92"/>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row>
    <row r="66" spans="1:35" s="18" customFormat="1" ht="13.35" customHeight="1" x14ac:dyDescent="0.25">
      <c r="A66" s="91"/>
      <c r="B66" s="91"/>
      <c r="C66" s="91"/>
      <c r="D66" s="91"/>
      <c r="E66" s="91"/>
      <c r="F66" s="112"/>
      <c r="G66" s="112"/>
      <c r="H66" s="92"/>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row>
    <row r="67" spans="1:35" s="18" customFormat="1" ht="13.35" customHeight="1" x14ac:dyDescent="0.25">
      <c r="A67" s="91"/>
      <c r="B67" s="91"/>
      <c r="C67" s="91"/>
      <c r="D67" s="91"/>
      <c r="E67" s="91"/>
      <c r="F67" s="112"/>
      <c r="G67" s="112"/>
      <c r="H67" s="92"/>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row>
    <row r="68" spans="1:35" s="18" customFormat="1" ht="13.35" customHeight="1" x14ac:dyDescent="0.25">
      <c r="A68" s="91"/>
      <c r="B68" s="91"/>
      <c r="C68" s="91"/>
      <c r="D68" s="91"/>
      <c r="E68" s="91"/>
      <c r="F68" s="112"/>
      <c r="G68" s="112"/>
      <c r="H68" s="92"/>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row>
    <row r="69" spans="1:35" s="18" customFormat="1" ht="13.35" customHeight="1" x14ac:dyDescent="0.25">
      <c r="A69" s="91"/>
      <c r="B69" s="91"/>
      <c r="C69" s="91"/>
      <c r="D69" s="91"/>
      <c r="E69" s="91"/>
      <c r="F69" s="112"/>
      <c r="G69" s="112"/>
      <c r="H69" s="92"/>
      <c r="I69" s="91"/>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91"/>
    </row>
    <row r="70" spans="1:35" s="18" customFormat="1" ht="13.35" customHeight="1" x14ac:dyDescent="0.25">
      <c r="A70" s="91"/>
      <c r="B70" s="91"/>
      <c r="C70" s="91"/>
      <c r="D70" s="91"/>
      <c r="E70" s="91"/>
      <c r="F70" s="112"/>
      <c r="G70" s="112"/>
      <c r="H70" s="92"/>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row>
    <row r="71" spans="1:35" s="18" customFormat="1" ht="13.35" customHeight="1" x14ac:dyDescent="0.25">
      <c r="A71" s="91"/>
      <c r="B71" s="91"/>
      <c r="C71" s="91"/>
      <c r="D71" s="91"/>
      <c r="E71" s="91"/>
      <c r="F71" s="112"/>
      <c r="G71" s="112"/>
      <c r="H71" s="92"/>
      <c r="I71" s="91"/>
      <c r="J71" s="91"/>
      <c r="K71" s="91"/>
      <c r="L71" s="91"/>
      <c r="M71" s="91"/>
      <c r="N71" s="91"/>
      <c r="O71" s="91"/>
      <c r="P71" s="91"/>
      <c r="Q71" s="91"/>
      <c r="R71" s="91"/>
      <c r="S71" s="91"/>
      <c r="T71" s="91"/>
      <c r="U71" s="91"/>
      <c r="V71" s="91"/>
      <c r="W71" s="91"/>
      <c r="X71" s="91"/>
      <c r="Y71" s="91"/>
      <c r="Z71" s="91"/>
      <c r="AA71" s="91"/>
      <c r="AB71" s="91"/>
      <c r="AC71" s="91"/>
      <c r="AD71" s="91"/>
      <c r="AE71" s="91"/>
      <c r="AF71" s="91"/>
      <c r="AG71" s="91"/>
      <c r="AH71" s="91"/>
      <c r="AI71" s="91"/>
    </row>
    <row r="72" spans="1:35" s="18" customFormat="1" ht="13.35" customHeight="1" x14ac:dyDescent="0.25">
      <c r="A72" s="91"/>
      <c r="B72" s="91"/>
      <c r="C72" s="91"/>
      <c r="D72" s="91"/>
      <c r="E72" s="91"/>
      <c r="F72" s="112"/>
      <c r="G72" s="112"/>
      <c r="H72" s="92"/>
      <c r="I72" s="91"/>
      <c r="J72" s="91"/>
      <c r="K72" s="91"/>
      <c r="L72" s="91"/>
      <c r="M72" s="91"/>
      <c r="N72" s="91"/>
      <c r="O72" s="91"/>
      <c r="P72" s="91"/>
      <c r="Q72" s="91"/>
      <c r="R72" s="91"/>
      <c r="S72" s="91"/>
      <c r="T72" s="91"/>
      <c r="U72" s="91"/>
      <c r="V72" s="91"/>
      <c r="W72" s="91"/>
      <c r="X72" s="91"/>
      <c r="Y72" s="91"/>
      <c r="Z72" s="91"/>
      <c r="AA72" s="91"/>
      <c r="AB72" s="91"/>
      <c r="AC72" s="91"/>
      <c r="AD72" s="91"/>
      <c r="AE72" s="91"/>
      <c r="AF72" s="91"/>
      <c r="AG72" s="91"/>
      <c r="AH72" s="91"/>
      <c r="AI72" s="91"/>
    </row>
    <row r="73" spans="1:35" s="18" customFormat="1" ht="13.35" customHeight="1" x14ac:dyDescent="0.25">
      <c r="A73" s="91"/>
      <c r="B73" s="91"/>
      <c r="C73" s="91"/>
      <c r="D73" s="91"/>
      <c r="E73" s="91"/>
      <c r="F73" s="112"/>
      <c r="G73" s="112"/>
      <c r="H73" s="92"/>
      <c r="I73" s="91"/>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row>
    <row r="74" spans="1:35" s="18" customFormat="1" ht="13.35" customHeight="1" x14ac:dyDescent="0.25">
      <c r="A74" s="91"/>
      <c r="B74" s="91"/>
      <c r="C74" s="91"/>
      <c r="D74" s="91"/>
      <c r="E74" s="91"/>
      <c r="F74" s="112"/>
      <c r="G74" s="112"/>
      <c r="H74" s="92"/>
      <c r="I74" s="91"/>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91"/>
    </row>
    <row r="75" spans="1:35" s="18" customFormat="1" ht="13.35" customHeight="1" x14ac:dyDescent="0.25">
      <c r="A75" s="91"/>
      <c r="B75" s="91"/>
      <c r="C75" s="91"/>
      <c r="D75" s="91"/>
      <c r="E75" s="91"/>
      <c r="F75" s="112"/>
      <c r="G75" s="112"/>
      <c r="H75" s="92"/>
      <c r="I75" s="91"/>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91"/>
    </row>
    <row r="76" spans="1:35" s="18" customFormat="1" ht="13.35" customHeight="1" x14ac:dyDescent="0.25">
      <c r="A76" s="91"/>
      <c r="B76" s="91"/>
      <c r="C76" s="91"/>
      <c r="D76" s="91"/>
      <c r="E76" s="91"/>
      <c r="F76" s="112"/>
      <c r="G76" s="112"/>
      <c r="H76" s="92"/>
      <c r="I76" s="91"/>
      <c r="J76" s="91"/>
      <c r="K76" s="91"/>
      <c r="L76" s="91"/>
      <c r="M76" s="91"/>
      <c r="N76" s="91"/>
      <c r="O76" s="91"/>
      <c r="P76" s="91"/>
      <c r="Q76" s="91"/>
      <c r="R76" s="91"/>
      <c r="S76" s="91"/>
      <c r="T76" s="91"/>
      <c r="U76" s="91"/>
      <c r="V76" s="91"/>
      <c r="W76" s="91"/>
      <c r="X76" s="91"/>
      <c r="Y76" s="91"/>
      <c r="Z76" s="91"/>
      <c r="AA76" s="91"/>
      <c r="AB76" s="91"/>
      <c r="AC76" s="91"/>
      <c r="AD76" s="91"/>
      <c r="AE76" s="91"/>
      <c r="AF76" s="91"/>
      <c r="AG76" s="91"/>
      <c r="AH76" s="91"/>
      <c r="AI76" s="91"/>
    </row>
    <row r="77" spans="1:35" s="18" customFormat="1" ht="13.35" customHeight="1" x14ac:dyDescent="0.25">
      <c r="A77" s="91"/>
      <c r="B77" s="91"/>
      <c r="C77" s="91"/>
      <c r="D77" s="91"/>
      <c r="E77" s="91"/>
      <c r="F77" s="112"/>
      <c r="G77" s="112"/>
      <c r="H77" s="92"/>
      <c r="I77" s="91"/>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91"/>
    </row>
    <row r="78" spans="1:35" s="18" customFormat="1" ht="13.35" customHeight="1" x14ac:dyDescent="0.25">
      <c r="A78" s="91"/>
      <c r="B78" s="91"/>
      <c r="C78" s="91"/>
      <c r="D78" s="91"/>
      <c r="E78" s="91"/>
      <c r="F78" s="112"/>
      <c r="G78" s="112"/>
      <c r="H78" s="92"/>
      <c r="I78" s="91"/>
      <c r="J78" s="91"/>
      <c r="K78" s="91"/>
      <c r="L78" s="91"/>
      <c r="M78" s="91"/>
      <c r="N78" s="91"/>
      <c r="O78" s="91"/>
      <c r="P78" s="91"/>
      <c r="Q78" s="91"/>
      <c r="R78" s="91"/>
      <c r="S78" s="91"/>
      <c r="T78" s="91"/>
      <c r="U78" s="91"/>
      <c r="V78" s="91"/>
      <c r="W78" s="91"/>
      <c r="X78" s="91"/>
      <c r="Y78" s="91"/>
      <c r="Z78" s="91"/>
      <c r="AA78" s="91"/>
      <c r="AB78" s="91"/>
      <c r="AC78" s="91"/>
      <c r="AD78" s="91"/>
      <c r="AE78" s="91"/>
      <c r="AF78" s="91"/>
      <c r="AG78" s="91"/>
      <c r="AH78" s="91"/>
      <c r="AI78" s="91"/>
    </row>
    <row r="79" spans="1:35" s="18" customFormat="1" ht="13.35" customHeight="1" x14ac:dyDescent="0.25">
      <c r="A79" s="91"/>
      <c r="B79" s="91"/>
      <c r="C79" s="91"/>
      <c r="D79" s="91"/>
      <c r="E79" s="91"/>
      <c r="F79" s="112"/>
      <c r="G79" s="112"/>
      <c r="H79" s="92"/>
      <c r="I79" s="91"/>
      <c r="J79" s="91"/>
      <c r="K79" s="91"/>
      <c r="L79" s="91"/>
      <c r="M79" s="91"/>
      <c r="N79" s="91"/>
      <c r="O79" s="91"/>
      <c r="P79" s="91"/>
      <c r="Q79" s="91"/>
      <c r="R79" s="91"/>
      <c r="S79" s="91"/>
      <c r="T79" s="91"/>
      <c r="U79" s="91"/>
      <c r="V79" s="91"/>
      <c r="W79" s="91"/>
      <c r="X79" s="91"/>
      <c r="Y79" s="91"/>
      <c r="Z79" s="91"/>
      <c r="AA79" s="91"/>
      <c r="AB79" s="91"/>
      <c r="AC79" s="91"/>
      <c r="AD79" s="91"/>
      <c r="AE79" s="91"/>
      <c r="AF79" s="91"/>
      <c r="AG79" s="91"/>
      <c r="AH79" s="91"/>
      <c r="AI79" s="91"/>
    </row>
    <row r="80" spans="1:35" s="18" customFormat="1" ht="13.35" customHeight="1" x14ac:dyDescent="0.25">
      <c r="A80" s="91"/>
      <c r="B80" s="91"/>
      <c r="C80" s="91"/>
      <c r="D80" s="91"/>
      <c r="E80" s="91"/>
      <c r="F80" s="112"/>
      <c r="G80" s="112"/>
      <c r="H80" s="92"/>
      <c r="I80" s="91"/>
      <c r="J80" s="91"/>
      <c r="K80" s="91"/>
      <c r="L80" s="91"/>
      <c r="M80" s="91"/>
      <c r="N80" s="91"/>
      <c r="O80" s="91"/>
      <c r="P80" s="91"/>
      <c r="Q80" s="91"/>
      <c r="R80" s="91"/>
      <c r="S80" s="91"/>
      <c r="T80" s="91"/>
      <c r="U80" s="91"/>
      <c r="V80" s="91"/>
      <c r="W80" s="91"/>
      <c r="X80" s="91"/>
      <c r="Y80" s="91"/>
      <c r="Z80" s="91"/>
      <c r="AA80" s="91"/>
      <c r="AB80" s="91"/>
      <c r="AC80" s="91"/>
      <c r="AD80" s="91"/>
      <c r="AE80" s="91"/>
      <c r="AF80" s="91"/>
      <c r="AG80" s="91"/>
      <c r="AH80" s="91"/>
      <c r="AI80" s="91"/>
    </row>
    <row r="81" spans="1:35" s="18" customFormat="1" ht="13.35" customHeight="1" x14ac:dyDescent="0.25">
      <c r="A81" s="91"/>
      <c r="B81" s="91"/>
      <c r="C81" s="91"/>
      <c r="D81" s="91"/>
      <c r="E81" s="91"/>
      <c r="F81" s="112"/>
      <c r="G81" s="112"/>
      <c r="H81" s="92"/>
      <c r="I81" s="91"/>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c r="AI81" s="91"/>
    </row>
    <row r="82" spans="1:35" s="18" customFormat="1" ht="13.35" customHeight="1" x14ac:dyDescent="0.25">
      <c r="A82" s="91"/>
      <c r="B82" s="91"/>
      <c r="C82" s="91"/>
      <c r="D82" s="91"/>
      <c r="E82" s="91"/>
      <c r="F82" s="112"/>
      <c r="G82" s="112"/>
      <c r="H82" s="92"/>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row>
    <row r="83" spans="1:35" s="18" customFormat="1" ht="13.35" customHeight="1" x14ac:dyDescent="0.25">
      <c r="A83" s="91"/>
      <c r="B83" s="91"/>
      <c r="C83" s="91"/>
      <c r="D83" s="91"/>
      <c r="E83" s="91"/>
      <c r="F83" s="112"/>
      <c r="G83" s="112"/>
      <c r="H83" s="92"/>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row>
    <row r="84" spans="1:35" s="18" customFormat="1" ht="13.35" customHeight="1" x14ac:dyDescent="0.25">
      <c r="A84" s="91"/>
      <c r="B84" s="91"/>
      <c r="C84" s="91"/>
      <c r="D84" s="91"/>
      <c r="E84" s="91"/>
      <c r="F84" s="112"/>
      <c r="G84" s="112"/>
      <c r="H84" s="92"/>
      <c r="I84" s="91"/>
      <c r="J84" s="91"/>
      <c r="K84" s="91"/>
      <c r="L84" s="91"/>
      <c r="M84" s="91"/>
      <c r="N84" s="91"/>
      <c r="O84" s="91"/>
      <c r="P84" s="91"/>
      <c r="Q84" s="91"/>
      <c r="R84" s="91"/>
      <c r="S84" s="91"/>
      <c r="T84" s="91"/>
      <c r="U84" s="91"/>
      <c r="V84" s="91"/>
      <c r="W84" s="91"/>
      <c r="X84" s="91"/>
      <c r="Y84" s="91"/>
      <c r="Z84" s="91"/>
      <c r="AA84" s="91"/>
      <c r="AB84" s="91"/>
      <c r="AC84" s="91"/>
      <c r="AD84" s="91"/>
      <c r="AE84" s="91"/>
      <c r="AF84" s="91"/>
      <c r="AG84" s="91"/>
      <c r="AH84" s="91"/>
      <c r="AI84" s="91"/>
    </row>
    <row r="85" spans="1:35" s="18" customFormat="1" ht="13.35" customHeight="1" x14ac:dyDescent="0.25">
      <c r="A85" s="91"/>
      <c r="B85" s="91"/>
      <c r="C85" s="91"/>
      <c r="D85" s="91"/>
      <c r="E85" s="91"/>
      <c r="F85" s="112"/>
      <c r="G85" s="112"/>
      <c r="H85" s="92"/>
      <c r="I85" s="91"/>
      <c r="J85" s="91"/>
      <c r="K85" s="91"/>
      <c r="L85" s="91"/>
      <c r="M85" s="91"/>
      <c r="N85" s="91"/>
      <c r="O85" s="91"/>
      <c r="P85" s="91"/>
      <c r="Q85" s="91"/>
      <c r="R85" s="91"/>
      <c r="S85" s="91"/>
      <c r="T85" s="91"/>
      <c r="U85" s="91"/>
      <c r="V85" s="91"/>
      <c r="W85" s="91"/>
      <c r="X85" s="91"/>
      <c r="Y85" s="91"/>
      <c r="Z85" s="91"/>
      <c r="AA85" s="91"/>
      <c r="AB85" s="91"/>
      <c r="AC85" s="91"/>
      <c r="AD85" s="91"/>
      <c r="AE85" s="91"/>
      <c r="AF85" s="91"/>
      <c r="AG85" s="91"/>
      <c r="AH85" s="91"/>
      <c r="AI85" s="91"/>
    </row>
    <row r="86" spans="1:35" s="18" customFormat="1" ht="13.35" customHeight="1" x14ac:dyDescent="0.25">
      <c r="A86" s="91"/>
      <c r="B86" s="91"/>
      <c r="C86" s="91"/>
      <c r="D86" s="91"/>
      <c r="E86" s="91"/>
      <c r="F86" s="112"/>
      <c r="G86" s="112"/>
      <c r="H86" s="92"/>
      <c r="I86" s="91"/>
      <c r="J86" s="91"/>
      <c r="K86" s="91"/>
      <c r="L86" s="91"/>
      <c r="M86" s="91"/>
      <c r="N86" s="91"/>
      <c r="O86" s="91"/>
      <c r="P86" s="91"/>
      <c r="Q86" s="91"/>
      <c r="R86" s="91"/>
      <c r="S86" s="91"/>
      <c r="T86" s="91"/>
      <c r="U86" s="91"/>
      <c r="V86" s="91"/>
      <c r="W86" s="91"/>
      <c r="X86" s="91"/>
      <c r="Y86" s="91"/>
      <c r="Z86" s="91"/>
      <c r="AA86" s="91"/>
      <c r="AB86" s="91"/>
      <c r="AC86" s="91"/>
      <c r="AD86" s="91"/>
      <c r="AE86" s="91"/>
      <c r="AF86" s="91"/>
      <c r="AG86" s="91"/>
      <c r="AH86" s="91"/>
      <c r="AI86" s="91"/>
    </row>
    <row r="87" spans="1:35" s="18" customFormat="1" ht="13.35" customHeight="1" x14ac:dyDescent="0.25">
      <c r="A87" s="91"/>
      <c r="B87" s="91"/>
      <c r="C87" s="91"/>
      <c r="D87" s="91"/>
      <c r="E87" s="91"/>
      <c r="F87" s="112"/>
      <c r="G87" s="112"/>
      <c r="H87" s="92"/>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row>
    <row r="88" spans="1:35" s="18" customFormat="1" ht="13.35" customHeight="1" x14ac:dyDescent="0.25">
      <c r="A88" s="91"/>
      <c r="B88" s="91"/>
      <c r="C88" s="91"/>
      <c r="D88" s="91"/>
      <c r="E88" s="91"/>
      <c r="F88" s="112"/>
      <c r="G88" s="112"/>
      <c r="H88" s="92"/>
      <c r="I88" s="91"/>
      <c r="J88" s="91"/>
      <c r="K88" s="91"/>
      <c r="L88" s="91"/>
      <c r="M88" s="91"/>
      <c r="N88" s="91"/>
      <c r="O88" s="91"/>
      <c r="P88" s="91"/>
      <c r="Q88" s="91"/>
      <c r="R88" s="91"/>
      <c r="S88" s="91"/>
      <c r="T88" s="91"/>
      <c r="U88" s="91"/>
      <c r="V88" s="91"/>
      <c r="W88" s="91"/>
      <c r="X88" s="91"/>
      <c r="Y88" s="91"/>
      <c r="Z88" s="91"/>
      <c r="AA88" s="91"/>
      <c r="AB88" s="91"/>
      <c r="AC88" s="91"/>
      <c r="AD88" s="91"/>
      <c r="AE88" s="91"/>
      <c r="AF88" s="91"/>
      <c r="AG88" s="91"/>
      <c r="AH88" s="91"/>
      <c r="AI88" s="91"/>
    </row>
    <row r="89" spans="1:35" s="18" customFormat="1" ht="13.35" customHeight="1" x14ac:dyDescent="0.25">
      <c r="A89" s="91"/>
      <c r="B89" s="91"/>
      <c r="C89" s="91"/>
      <c r="D89" s="91"/>
      <c r="E89" s="91"/>
      <c r="F89" s="112"/>
      <c r="G89" s="112"/>
      <c r="H89" s="92"/>
      <c r="I89" s="91"/>
      <c r="J89" s="91"/>
      <c r="K89" s="91"/>
      <c r="L89" s="91"/>
      <c r="M89" s="91"/>
      <c r="N89" s="91"/>
      <c r="O89" s="91"/>
      <c r="P89" s="91"/>
      <c r="Q89" s="91"/>
      <c r="R89" s="91"/>
      <c r="S89" s="91"/>
      <c r="T89" s="91"/>
      <c r="U89" s="91"/>
      <c r="V89" s="91"/>
      <c r="W89" s="91"/>
      <c r="X89" s="91"/>
      <c r="Y89" s="91"/>
      <c r="Z89" s="91"/>
      <c r="AA89" s="91"/>
      <c r="AB89" s="91"/>
      <c r="AC89" s="91"/>
      <c r="AD89" s="91"/>
      <c r="AE89" s="91"/>
      <c r="AF89" s="91"/>
      <c r="AG89" s="91"/>
      <c r="AH89" s="91"/>
      <c r="AI89" s="91"/>
    </row>
    <row r="90" spans="1:35" s="18" customFormat="1" ht="13.35" customHeight="1" x14ac:dyDescent="0.25">
      <c r="A90" s="91"/>
      <c r="B90" s="91"/>
      <c r="C90" s="91"/>
      <c r="D90" s="91"/>
      <c r="E90" s="91"/>
      <c r="F90" s="112"/>
      <c r="G90" s="112"/>
      <c r="H90" s="92"/>
      <c r="I90" s="91"/>
      <c r="J90" s="91"/>
      <c r="K90" s="91"/>
      <c r="L90" s="91"/>
      <c r="M90" s="91"/>
      <c r="N90" s="91"/>
      <c r="O90" s="91"/>
      <c r="P90" s="91"/>
      <c r="Q90" s="91"/>
      <c r="R90" s="91"/>
      <c r="S90" s="91"/>
      <c r="T90" s="91"/>
      <c r="U90" s="91"/>
      <c r="V90" s="91"/>
      <c r="W90" s="91"/>
      <c r="X90" s="91"/>
      <c r="Y90" s="91"/>
      <c r="Z90" s="91"/>
      <c r="AA90" s="91"/>
      <c r="AB90" s="91"/>
      <c r="AC90" s="91"/>
      <c r="AD90" s="91"/>
      <c r="AE90" s="91"/>
      <c r="AF90" s="91"/>
      <c r="AG90" s="91"/>
      <c r="AH90" s="91"/>
      <c r="AI90" s="91"/>
    </row>
    <row r="91" spans="1:35" s="18" customFormat="1" ht="13.35" customHeight="1" x14ac:dyDescent="0.25">
      <c r="A91" s="91"/>
      <c r="B91" s="91"/>
      <c r="C91" s="91"/>
      <c r="D91" s="91"/>
      <c r="E91" s="91"/>
      <c r="F91" s="112"/>
      <c r="G91" s="112"/>
      <c r="H91" s="92"/>
      <c r="I91" s="91"/>
      <c r="J91" s="91"/>
      <c r="K91" s="91"/>
      <c r="L91" s="91"/>
      <c r="M91" s="91"/>
      <c r="N91" s="91"/>
      <c r="O91" s="91"/>
      <c r="P91" s="91"/>
      <c r="Q91" s="91"/>
      <c r="R91" s="91"/>
      <c r="S91" s="91"/>
      <c r="T91" s="91"/>
      <c r="U91" s="91"/>
      <c r="V91" s="91"/>
      <c r="W91" s="91"/>
      <c r="X91" s="91"/>
      <c r="Y91" s="91"/>
      <c r="Z91" s="91"/>
      <c r="AA91" s="91"/>
      <c r="AB91" s="91"/>
      <c r="AC91" s="91"/>
      <c r="AD91" s="91"/>
      <c r="AE91" s="91"/>
      <c r="AF91" s="91"/>
      <c r="AG91" s="91"/>
      <c r="AH91" s="91"/>
      <c r="AI91" s="91"/>
    </row>
    <row r="92" spans="1:35" s="18" customFormat="1" ht="13.35" customHeight="1" x14ac:dyDescent="0.25">
      <c r="A92" s="91"/>
      <c r="B92" s="91"/>
      <c r="C92" s="91"/>
      <c r="D92" s="91"/>
      <c r="E92" s="91"/>
      <c r="F92" s="112"/>
      <c r="G92" s="112"/>
      <c r="H92" s="92"/>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row>
    <row r="93" spans="1:35" s="18" customFormat="1" ht="13.35" customHeight="1" x14ac:dyDescent="0.25">
      <c r="A93" s="91"/>
      <c r="B93" s="91"/>
      <c r="C93" s="91"/>
      <c r="D93" s="91"/>
      <c r="E93" s="91"/>
      <c r="F93" s="112"/>
      <c r="G93" s="112"/>
      <c r="H93" s="92"/>
      <c r="I93" s="91"/>
      <c r="J93" s="91"/>
      <c r="K93" s="91"/>
      <c r="L93" s="91"/>
      <c r="M93" s="91"/>
      <c r="N93" s="91"/>
      <c r="O93" s="91"/>
      <c r="P93" s="91"/>
      <c r="Q93" s="91"/>
      <c r="R93" s="91"/>
      <c r="S93" s="91"/>
      <c r="T93" s="91"/>
      <c r="U93" s="91"/>
      <c r="V93" s="91"/>
      <c r="W93" s="91"/>
      <c r="X93" s="91"/>
      <c r="Y93" s="91"/>
      <c r="Z93" s="91"/>
      <c r="AA93" s="91"/>
      <c r="AB93" s="91"/>
      <c r="AC93" s="91"/>
      <c r="AD93" s="91"/>
      <c r="AE93" s="91"/>
      <c r="AF93" s="91"/>
      <c r="AG93" s="91"/>
      <c r="AH93" s="91"/>
      <c r="AI93" s="91"/>
    </row>
    <row r="94" spans="1:35" s="18" customFormat="1" ht="13.35" customHeight="1" x14ac:dyDescent="0.25">
      <c r="A94" s="91"/>
      <c r="B94" s="91"/>
      <c r="C94" s="91"/>
      <c r="D94" s="91"/>
      <c r="E94" s="91"/>
      <c r="F94" s="112"/>
      <c r="G94" s="112"/>
      <c r="H94" s="92"/>
      <c r="I94" s="91"/>
      <c r="J94" s="91"/>
      <c r="K94" s="91"/>
      <c r="L94" s="91"/>
      <c r="M94" s="91"/>
      <c r="N94" s="91"/>
      <c r="O94" s="91"/>
      <c r="P94" s="91"/>
      <c r="Q94" s="91"/>
      <c r="R94" s="91"/>
      <c r="S94" s="91"/>
      <c r="T94" s="91"/>
      <c r="U94" s="91"/>
      <c r="V94" s="91"/>
      <c r="W94" s="91"/>
      <c r="X94" s="91"/>
      <c r="Y94" s="91"/>
      <c r="Z94" s="91"/>
      <c r="AA94" s="91"/>
      <c r="AB94" s="91"/>
      <c r="AC94" s="91"/>
      <c r="AD94" s="91"/>
      <c r="AE94" s="91"/>
      <c r="AF94" s="91"/>
      <c r="AG94" s="91"/>
      <c r="AH94" s="91"/>
      <c r="AI94" s="91"/>
    </row>
    <row r="95" spans="1:35" s="18" customFormat="1" ht="13.35" customHeight="1" x14ac:dyDescent="0.25">
      <c r="A95" s="91"/>
      <c r="B95" s="91"/>
      <c r="C95" s="91"/>
      <c r="D95" s="91"/>
      <c r="E95" s="91"/>
      <c r="F95" s="112"/>
      <c r="G95" s="112"/>
      <c r="H95" s="92"/>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row>
    <row r="96" spans="1:35" s="18" customFormat="1" ht="13.35" customHeight="1" x14ac:dyDescent="0.25">
      <c r="A96" s="91"/>
      <c r="B96" s="91"/>
      <c r="C96" s="91"/>
      <c r="D96" s="91"/>
      <c r="E96" s="91"/>
      <c r="F96" s="112"/>
      <c r="G96" s="112"/>
      <c r="H96" s="92"/>
      <c r="I96" s="91"/>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91"/>
    </row>
    <row r="97" spans="1:35" s="18" customFormat="1" ht="13.35" customHeight="1" x14ac:dyDescent="0.25">
      <c r="A97" s="91"/>
      <c r="B97" s="91"/>
      <c r="C97" s="91"/>
      <c r="D97" s="91"/>
      <c r="E97" s="91"/>
      <c r="F97" s="112"/>
      <c r="G97" s="112"/>
      <c r="H97" s="92"/>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row>
    <row r="98" spans="1:35" s="18" customFormat="1" ht="13.35" customHeight="1" x14ac:dyDescent="0.25">
      <c r="A98" s="91"/>
      <c r="B98" s="91"/>
      <c r="C98" s="91"/>
      <c r="D98" s="91"/>
      <c r="E98" s="91"/>
      <c r="F98" s="112"/>
      <c r="G98" s="112"/>
      <c r="H98" s="92"/>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91"/>
      <c r="AI98" s="91"/>
    </row>
    <row r="99" spans="1:35" s="18" customFormat="1" ht="13.35" customHeight="1" x14ac:dyDescent="0.25">
      <c r="A99" s="91"/>
      <c r="B99" s="91"/>
      <c r="C99" s="91"/>
      <c r="D99" s="91"/>
      <c r="E99" s="91"/>
      <c r="F99" s="112"/>
      <c r="G99" s="112"/>
      <c r="H99" s="92"/>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row>
    <row r="100" spans="1:35" s="18" customFormat="1" ht="13.35" customHeight="1" x14ac:dyDescent="0.25">
      <c r="A100" s="91"/>
      <c r="B100" s="91"/>
      <c r="C100" s="91"/>
      <c r="D100" s="91"/>
      <c r="E100" s="91"/>
      <c r="F100" s="112"/>
      <c r="G100" s="112"/>
      <c r="H100" s="92"/>
      <c r="I100" s="91"/>
      <c r="J100" s="91"/>
      <c r="K100" s="91"/>
      <c r="L100" s="91"/>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row>
    <row r="101" spans="1:35" s="18" customFormat="1" ht="13.35" customHeight="1" x14ac:dyDescent="0.25">
      <c r="A101" s="91"/>
      <c r="B101" s="91"/>
      <c r="C101" s="91"/>
      <c r="D101" s="91"/>
      <c r="E101" s="91"/>
      <c r="F101" s="112"/>
      <c r="G101" s="112"/>
      <c r="H101" s="92"/>
      <c r="I101" s="91"/>
      <c r="J101" s="91"/>
      <c r="K101" s="91"/>
      <c r="L101" s="91"/>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row>
    <row r="102" spans="1:35" s="18" customFormat="1" ht="13.35" customHeight="1" x14ac:dyDescent="0.25">
      <c r="A102" s="91"/>
      <c r="B102" s="91"/>
      <c r="C102" s="91"/>
      <c r="D102" s="91"/>
      <c r="E102" s="91"/>
      <c r="F102" s="112"/>
      <c r="G102" s="112"/>
      <c r="H102" s="92"/>
      <c r="I102" s="91"/>
      <c r="J102" s="91"/>
      <c r="K102" s="91"/>
      <c r="L102" s="91"/>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row>
    <row r="103" spans="1:35" s="18" customFormat="1" ht="13.35" customHeight="1" x14ac:dyDescent="0.25">
      <c r="A103" s="91"/>
      <c r="B103" s="91"/>
      <c r="C103" s="91"/>
      <c r="D103" s="91"/>
      <c r="E103" s="91"/>
      <c r="F103" s="112"/>
      <c r="G103" s="112"/>
      <c r="H103" s="92"/>
      <c r="I103" s="91"/>
      <c r="J103" s="91"/>
      <c r="K103" s="91"/>
      <c r="L103" s="91"/>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row>
    <row r="104" spans="1:35" s="18" customFormat="1" ht="13.35" customHeight="1" x14ac:dyDescent="0.25">
      <c r="A104" s="91"/>
      <c r="B104" s="91"/>
      <c r="C104" s="91"/>
      <c r="D104" s="91"/>
      <c r="E104" s="91"/>
      <c r="F104" s="112"/>
      <c r="G104" s="112"/>
      <c r="H104" s="92"/>
      <c r="I104" s="91"/>
      <c r="J104" s="91"/>
      <c r="K104" s="91"/>
      <c r="L104" s="91"/>
      <c r="M104" s="91"/>
      <c r="N104" s="91"/>
      <c r="O104" s="91"/>
      <c r="P104" s="91"/>
      <c r="Q104" s="91"/>
      <c r="R104" s="91"/>
      <c r="S104" s="91"/>
      <c r="T104" s="91"/>
      <c r="U104" s="91"/>
      <c r="V104" s="91"/>
      <c r="W104" s="91"/>
      <c r="X104" s="91"/>
      <c r="Y104" s="91"/>
      <c r="Z104" s="91"/>
      <c r="AA104" s="91"/>
      <c r="AB104" s="91"/>
      <c r="AC104" s="91"/>
      <c r="AD104" s="91"/>
      <c r="AE104" s="91"/>
      <c r="AF104" s="91"/>
      <c r="AG104" s="91"/>
      <c r="AH104" s="91"/>
      <c r="AI104" s="91"/>
    </row>
    <row r="105" spans="1:35" s="18" customFormat="1" ht="13.35" customHeight="1" x14ac:dyDescent="0.25">
      <c r="A105" s="91"/>
      <c r="B105" s="91"/>
      <c r="C105" s="91"/>
      <c r="D105" s="91"/>
      <c r="E105" s="91"/>
      <c r="F105" s="112"/>
      <c r="G105" s="112"/>
      <c r="H105" s="92"/>
      <c r="I105" s="91"/>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91"/>
    </row>
    <row r="106" spans="1:35" s="18" customFormat="1" ht="13.35" customHeight="1" x14ac:dyDescent="0.25">
      <c r="A106" s="91"/>
      <c r="B106" s="91"/>
      <c r="C106" s="91"/>
      <c r="D106" s="91"/>
      <c r="E106" s="91"/>
      <c r="F106" s="112"/>
      <c r="G106" s="9"/>
      <c r="H106" s="9"/>
      <c r="I106" s="91"/>
      <c r="J106" s="91"/>
      <c r="K106" s="91"/>
      <c r="L106" s="91"/>
      <c r="M106" s="91"/>
      <c r="N106" s="91"/>
      <c r="O106" s="91"/>
      <c r="P106" s="91"/>
      <c r="Q106" s="91"/>
      <c r="R106" s="91"/>
      <c r="S106" s="91"/>
      <c r="T106" s="91"/>
      <c r="U106" s="91"/>
      <c r="V106" s="91"/>
      <c r="W106" s="91"/>
      <c r="X106" s="91"/>
      <c r="Y106" s="91"/>
      <c r="Z106" s="91"/>
      <c r="AA106" s="91"/>
      <c r="AB106" s="91"/>
      <c r="AC106" s="91"/>
      <c r="AD106" s="91"/>
      <c r="AE106" s="91"/>
      <c r="AF106" s="91"/>
      <c r="AG106" s="91"/>
      <c r="AH106" s="91"/>
      <c r="AI106" s="91"/>
    </row>
    <row r="107" spans="1:35" s="18" customFormat="1" ht="13.35" customHeight="1" x14ac:dyDescent="0.25">
      <c r="A107" s="91"/>
      <c r="B107" s="91"/>
      <c r="C107" s="91"/>
      <c r="D107" s="91"/>
      <c r="E107" s="91"/>
      <c r="F107" s="112"/>
      <c r="I107" s="91"/>
      <c r="J107" s="91"/>
      <c r="K107" s="91"/>
      <c r="L107" s="91"/>
      <c r="M107" s="91"/>
      <c r="N107" s="91"/>
      <c r="O107" s="91"/>
      <c r="P107" s="91"/>
      <c r="Q107" s="91"/>
      <c r="R107" s="91"/>
      <c r="S107" s="91"/>
      <c r="T107" s="91"/>
      <c r="U107" s="91"/>
      <c r="V107" s="91"/>
      <c r="W107" s="91"/>
      <c r="X107" s="91"/>
      <c r="Y107" s="91"/>
      <c r="Z107" s="91"/>
      <c r="AA107" s="91"/>
      <c r="AB107" s="91"/>
      <c r="AC107" s="91"/>
      <c r="AD107" s="91"/>
      <c r="AE107" s="91"/>
      <c r="AF107" s="91"/>
      <c r="AG107" s="91"/>
      <c r="AH107" s="91"/>
      <c r="AI107" s="91"/>
    </row>
    <row r="108" spans="1:35" s="18" customFormat="1" ht="13.35" customHeight="1" x14ac:dyDescent="0.25">
      <c r="A108" s="91"/>
      <c r="B108" s="91"/>
      <c r="C108" s="91"/>
      <c r="D108" s="91"/>
      <c r="E108" s="91"/>
      <c r="F108" s="112"/>
      <c r="I108" s="91"/>
      <c r="J108" s="91"/>
      <c r="K108" s="91"/>
      <c r="L108" s="91"/>
      <c r="M108" s="91"/>
      <c r="N108" s="91"/>
      <c r="O108" s="91"/>
      <c r="P108" s="91"/>
      <c r="Q108" s="91"/>
      <c r="R108" s="91"/>
      <c r="S108" s="91"/>
      <c r="T108" s="91"/>
      <c r="U108" s="91"/>
      <c r="V108" s="91"/>
      <c r="W108" s="91"/>
      <c r="X108" s="91"/>
      <c r="Y108" s="91"/>
      <c r="Z108" s="91"/>
      <c r="AA108" s="91"/>
      <c r="AB108" s="91"/>
      <c r="AC108" s="91"/>
      <c r="AD108" s="91"/>
      <c r="AE108" s="91"/>
      <c r="AF108" s="91"/>
      <c r="AG108" s="91"/>
      <c r="AH108" s="91"/>
      <c r="AI108" s="91"/>
    </row>
    <row r="109" spans="1:35" s="18" customFormat="1" ht="13.35" customHeight="1" x14ac:dyDescent="0.25">
      <c r="A109" s="91"/>
      <c r="B109" s="91"/>
      <c r="C109" s="91"/>
      <c r="D109" s="91"/>
      <c r="E109" s="91"/>
      <c r="F109" s="112"/>
      <c r="G109" s="91"/>
      <c r="I109" s="91"/>
      <c r="J109" s="91"/>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row>
    <row r="110" spans="1:35" s="18" customFormat="1" ht="13.35" customHeight="1" x14ac:dyDescent="0.25">
      <c r="A110" s="91"/>
      <c r="B110" s="91"/>
      <c r="C110" s="91"/>
      <c r="D110" s="91"/>
      <c r="E110" s="91"/>
      <c r="F110" s="112"/>
      <c r="G110" s="91"/>
      <c r="I110" s="91"/>
      <c r="J110" s="91"/>
      <c r="K110" s="91"/>
      <c r="L110" s="91"/>
      <c r="M110" s="91"/>
      <c r="N110" s="91"/>
      <c r="O110" s="91"/>
      <c r="P110" s="91"/>
      <c r="Q110" s="91"/>
      <c r="R110" s="91"/>
      <c r="S110" s="91"/>
      <c r="T110" s="91"/>
      <c r="U110" s="91"/>
      <c r="V110" s="91"/>
      <c r="W110" s="91"/>
      <c r="X110" s="91"/>
      <c r="Y110" s="91"/>
      <c r="Z110" s="91"/>
      <c r="AA110" s="91"/>
      <c r="AB110" s="91"/>
      <c r="AC110" s="91"/>
      <c r="AD110" s="91"/>
      <c r="AE110" s="91"/>
      <c r="AF110" s="91"/>
      <c r="AG110" s="91"/>
      <c r="AH110" s="91"/>
      <c r="AI110" s="91"/>
    </row>
    <row r="111" spans="1:35" s="18" customFormat="1" ht="13.35" customHeight="1" x14ac:dyDescent="0.25">
      <c r="A111" s="91"/>
      <c r="B111" s="91"/>
      <c r="C111" s="91"/>
      <c r="D111" s="91"/>
      <c r="E111" s="91"/>
      <c r="F111" s="112"/>
      <c r="G111" s="91"/>
      <c r="I111" s="91"/>
      <c r="J111" s="91"/>
      <c r="K111" s="91"/>
      <c r="L111" s="91"/>
      <c r="M111" s="91"/>
      <c r="N111" s="91"/>
      <c r="O111" s="91"/>
      <c r="P111" s="91"/>
      <c r="Q111" s="91"/>
      <c r="R111" s="91"/>
      <c r="S111" s="91"/>
      <c r="T111" s="91"/>
      <c r="U111" s="91"/>
      <c r="V111" s="91"/>
      <c r="W111" s="91"/>
      <c r="X111" s="91"/>
      <c r="Y111" s="91"/>
      <c r="Z111" s="91"/>
      <c r="AA111" s="91"/>
      <c r="AB111" s="91"/>
      <c r="AC111" s="91"/>
      <c r="AD111" s="91"/>
      <c r="AE111" s="91"/>
      <c r="AF111" s="91"/>
      <c r="AG111" s="91"/>
      <c r="AH111" s="91"/>
      <c r="AI111" s="91"/>
    </row>
    <row r="112" spans="1:35" s="18" customFormat="1" ht="13.35" customHeight="1" x14ac:dyDescent="0.25">
      <c r="A112" s="91"/>
      <c r="B112" s="91"/>
      <c r="C112" s="91"/>
      <c r="D112" s="91"/>
      <c r="E112" s="91"/>
      <c r="F112" s="112"/>
      <c r="G112" s="91"/>
      <c r="I112" s="91"/>
      <c r="J112" s="91"/>
      <c r="K112" s="91"/>
      <c r="L112" s="91"/>
      <c r="M112" s="91"/>
      <c r="N112" s="91"/>
      <c r="O112" s="91"/>
      <c r="P112" s="91"/>
      <c r="Q112" s="91"/>
      <c r="R112" s="91"/>
      <c r="S112" s="91"/>
      <c r="T112" s="91"/>
      <c r="U112" s="91"/>
      <c r="V112" s="91"/>
      <c r="W112" s="91"/>
      <c r="X112" s="91"/>
      <c r="Y112" s="91"/>
      <c r="Z112" s="91"/>
      <c r="AA112" s="91"/>
      <c r="AB112" s="91"/>
      <c r="AC112" s="91"/>
      <c r="AD112" s="91"/>
      <c r="AE112" s="91"/>
      <c r="AF112" s="91"/>
      <c r="AG112" s="91"/>
      <c r="AH112" s="91"/>
      <c r="AI112" s="91"/>
    </row>
    <row r="113" spans="1:35" s="18" customFormat="1" ht="13.35" customHeight="1" x14ac:dyDescent="0.25">
      <c r="A113" s="91"/>
      <c r="B113" s="91"/>
      <c r="C113" s="91"/>
      <c r="D113" s="91"/>
      <c r="E113" s="91"/>
      <c r="F113" s="112"/>
      <c r="G113" s="91"/>
      <c r="I113" s="91"/>
      <c r="J113" s="91"/>
      <c r="K113" s="91"/>
      <c r="L113" s="91"/>
      <c r="M113" s="91"/>
      <c r="N113" s="91"/>
      <c r="O113" s="91"/>
      <c r="P113" s="91"/>
      <c r="Q113" s="91"/>
      <c r="R113" s="91"/>
      <c r="S113" s="91"/>
      <c r="T113" s="91"/>
      <c r="U113" s="91"/>
      <c r="V113" s="91"/>
      <c r="W113" s="91"/>
      <c r="X113" s="91"/>
      <c r="Y113" s="91"/>
      <c r="Z113" s="91"/>
      <c r="AA113" s="91"/>
      <c r="AB113" s="91"/>
      <c r="AC113" s="91"/>
      <c r="AD113" s="91"/>
      <c r="AE113" s="91"/>
      <c r="AF113" s="91"/>
      <c r="AG113" s="91"/>
      <c r="AH113" s="91"/>
      <c r="AI113" s="91"/>
    </row>
    <row r="114" spans="1:35" s="18" customFormat="1" ht="13.35" customHeight="1" x14ac:dyDescent="0.25">
      <c r="A114" s="91"/>
      <c r="B114" s="91"/>
      <c r="C114" s="91"/>
      <c r="D114" s="91"/>
      <c r="E114" s="91"/>
      <c r="F114" s="112"/>
      <c r="G114" s="91"/>
      <c r="I114" s="91"/>
      <c r="J114" s="91"/>
      <c r="K114" s="91"/>
      <c r="L114" s="91"/>
      <c r="M114" s="91"/>
      <c r="N114" s="91"/>
      <c r="O114" s="91"/>
      <c r="P114" s="91"/>
      <c r="Q114" s="91"/>
      <c r="R114" s="91"/>
      <c r="S114" s="91"/>
      <c r="T114" s="91"/>
      <c r="U114" s="91"/>
      <c r="V114" s="91"/>
      <c r="W114" s="91"/>
      <c r="X114" s="91"/>
      <c r="Y114" s="91"/>
      <c r="Z114" s="91"/>
      <c r="AA114" s="91"/>
      <c r="AB114" s="91"/>
      <c r="AC114" s="91"/>
      <c r="AD114" s="91"/>
      <c r="AE114" s="91"/>
      <c r="AF114" s="91"/>
      <c r="AG114" s="91"/>
      <c r="AH114" s="91"/>
      <c r="AI114" s="91"/>
    </row>
    <row r="115" spans="1:35" s="18" customFormat="1" ht="13.35" customHeight="1" x14ac:dyDescent="0.25">
      <c r="A115" s="91"/>
      <c r="B115" s="91"/>
      <c r="C115" s="91"/>
      <c r="D115" s="91"/>
      <c r="E115" s="91"/>
      <c r="F115" s="112"/>
      <c r="G115" s="91"/>
      <c r="I115" s="91"/>
      <c r="J115" s="91"/>
      <c r="K115" s="91"/>
      <c r="L115" s="91"/>
      <c r="M115" s="91"/>
      <c r="N115" s="91"/>
      <c r="O115" s="91"/>
      <c r="P115" s="91"/>
      <c r="Q115" s="91"/>
      <c r="R115" s="91"/>
      <c r="S115" s="91"/>
      <c r="T115" s="91"/>
      <c r="U115" s="91"/>
      <c r="V115" s="91"/>
      <c r="W115" s="91"/>
      <c r="X115" s="91"/>
      <c r="Y115" s="91"/>
      <c r="Z115" s="91"/>
      <c r="AA115" s="91"/>
      <c r="AB115" s="91"/>
      <c r="AC115" s="91"/>
      <c r="AD115" s="91"/>
      <c r="AE115" s="91"/>
      <c r="AF115" s="91"/>
      <c r="AG115" s="91"/>
      <c r="AH115" s="91"/>
      <c r="AI115" s="91"/>
    </row>
    <row r="116" spans="1:35" s="18" customFormat="1" ht="13.35" customHeight="1" x14ac:dyDescent="0.25">
      <c r="A116" s="91"/>
      <c r="B116" s="91"/>
      <c r="C116" s="91"/>
      <c r="D116" s="91"/>
      <c r="E116" s="91"/>
      <c r="F116" s="112"/>
      <c r="G116" s="91"/>
      <c r="I116" s="91"/>
      <c r="J116" s="91"/>
      <c r="K116" s="91"/>
      <c r="L116" s="91"/>
      <c r="M116" s="91"/>
      <c r="N116" s="91"/>
      <c r="O116" s="91"/>
      <c r="P116" s="91"/>
      <c r="Q116" s="91"/>
      <c r="R116" s="91"/>
      <c r="S116" s="91"/>
      <c r="T116" s="91"/>
      <c r="U116" s="91"/>
      <c r="V116" s="91"/>
      <c r="W116" s="91"/>
      <c r="X116" s="91"/>
      <c r="Y116" s="91"/>
      <c r="Z116" s="91"/>
      <c r="AA116" s="91"/>
      <c r="AB116" s="91"/>
      <c r="AC116" s="91"/>
      <c r="AD116" s="91"/>
      <c r="AE116" s="91"/>
      <c r="AF116" s="91"/>
      <c r="AG116" s="91"/>
      <c r="AH116" s="91"/>
      <c r="AI116" s="91"/>
    </row>
    <row r="117" spans="1:35" s="18" customFormat="1" ht="13.35" customHeight="1" x14ac:dyDescent="0.25">
      <c r="A117" s="91"/>
      <c r="B117" s="91"/>
      <c r="C117" s="91"/>
      <c r="D117" s="91"/>
      <c r="E117" s="91"/>
      <c r="F117" s="112"/>
      <c r="G117" s="91"/>
      <c r="H117" s="91"/>
      <c r="I117" s="113"/>
      <c r="J117" s="113"/>
      <c r="K117" s="91"/>
      <c r="L117" s="91"/>
      <c r="M117" s="91"/>
      <c r="N117" s="91"/>
      <c r="O117" s="91"/>
      <c r="P117" s="91"/>
      <c r="Q117" s="91"/>
      <c r="R117" s="91"/>
      <c r="S117" s="91"/>
      <c r="T117" s="91"/>
      <c r="U117" s="91"/>
      <c r="V117" s="91"/>
      <c r="W117" s="91"/>
      <c r="X117" s="91"/>
      <c r="Y117" s="91"/>
      <c r="Z117" s="91"/>
      <c r="AA117" s="91"/>
      <c r="AB117" s="91"/>
      <c r="AC117" s="91"/>
      <c r="AD117" s="91"/>
      <c r="AE117" s="91"/>
      <c r="AF117" s="91"/>
    </row>
    <row r="118" spans="1:35" s="18" customFormat="1" ht="13.35" customHeight="1" x14ac:dyDescent="0.25">
      <c r="A118" s="91"/>
      <c r="B118" s="91"/>
      <c r="C118" s="91"/>
      <c r="D118" s="91"/>
      <c r="E118" s="91"/>
      <c r="F118" s="112"/>
      <c r="G118" s="91"/>
      <c r="H118" s="91"/>
      <c r="I118" s="113"/>
      <c r="J118" s="113"/>
      <c r="K118" s="91"/>
      <c r="L118" s="91"/>
      <c r="M118" s="91"/>
      <c r="N118" s="91"/>
      <c r="O118" s="91"/>
      <c r="P118" s="91"/>
      <c r="Q118" s="91"/>
      <c r="R118" s="91"/>
      <c r="S118" s="91"/>
      <c r="T118" s="91"/>
      <c r="U118" s="91"/>
      <c r="V118" s="91"/>
      <c r="W118" s="91"/>
      <c r="X118" s="91"/>
      <c r="Y118" s="91"/>
      <c r="Z118" s="91"/>
      <c r="AA118" s="91"/>
      <c r="AB118" s="91"/>
      <c r="AC118" s="91"/>
      <c r="AD118" s="91"/>
      <c r="AE118" s="91"/>
      <c r="AF118" s="91"/>
    </row>
    <row r="119" spans="1:35" s="18" customFormat="1" ht="13.35" customHeight="1" x14ac:dyDescent="0.25">
      <c r="A119" s="91"/>
      <c r="B119" s="91"/>
      <c r="C119" s="91"/>
      <c r="D119" s="91"/>
      <c r="E119" s="91"/>
      <c r="F119" s="112"/>
      <c r="G119" s="91"/>
      <c r="H119" s="91"/>
      <c r="I119" s="113"/>
      <c r="J119" s="113"/>
      <c r="K119" s="91"/>
      <c r="L119" s="91"/>
      <c r="M119" s="91"/>
      <c r="N119" s="91"/>
      <c r="O119" s="91"/>
      <c r="P119" s="91"/>
      <c r="Q119" s="91"/>
      <c r="R119" s="91"/>
      <c r="S119" s="91"/>
      <c r="T119" s="91"/>
      <c r="U119" s="91"/>
      <c r="V119" s="91"/>
      <c r="W119" s="91"/>
      <c r="X119" s="91"/>
      <c r="Y119" s="91"/>
      <c r="Z119" s="91"/>
      <c r="AA119" s="91"/>
      <c r="AB119" s="91"/>
      <c r="AC119" s="91"/>
      <c r="AD119" s="91"/>
      <c r="AE119" s="91"/>
      <c r="AF119" s="91"/>
    </row>
    <row r="120" spans="1:35" s="18" customFormat="1" ht="13.35" customHeight="1" x14ac:dyDescent="0.25">
      <c r="A120" s="91"/>
      <c r="B120" s="91"/>
      <c r="C120" s="91"/>
      <c r="D120" s="91"/>
      <c r="E120" s="91"/>
      <c r="F120" s="112"/>
      <c r="G120" s="112"/>
      <c r="H120" s="92"/>
      <c r="I120" s="91"/>
      <c r="J120" s="91"/>
      <c r="K120" s="91"/>
      <c r="L120" s="91"/>
      <c r="M120" s="91"/>
      <c r="N120" s="91"/>
      <c r="O120" s="91"/>
      <c r="P120" s="91"/>
      <c r="Q120" s="91"/>
      <c r="R120" s="91"/>
      <c r="S120" s="91"/>
      <c r="T120" s="91"/>
      <c r="U120" s="91"/>
      <c r="V120" s="91"/>
      <c r="W120" s="91"/>
      <c r="X120" s="91"/>
      <c r="Y120" s="91"/>
      <c r="Z120" s="91"/>
      <c r="AA120" s="91"/>
      <c r="AB120" s="91"/>
      <c r="AC120" s="91"/>
      <c r="AD120" s="91"/>
      <c r="AE120" s="91"/>
      <c r="AF120" s="91"/>
      <c r="AG120" s="91"/>
      <c r="AH120" s="91"/>
      <c r="AI120" s="91"/>
    </row>
    <row r="121" spans="1:35" s="18" customFormat="1" ht="13.35" customHeight="1" x14ac:dyDescent="0.25">
      <c r="A121" s="91"/>
      <c r="B121" s="91"/>
      <c r="C121" s="91"/>
      <c r="D121" s="91"/>
      <c r="E121" s="91"/>
      <c r="F121" s="112"/>
      <c r="G121" s="112"/>
      <c r="H121" s="92"/>
      <c r="I121" s="91"/>
      <c r="J121" s="91"/>
      <c r="K121" s="91"/>
      <c r="L121" s="91"/>
      <c r="M121" s="91"/>
      <c r="N121" s="91"/>
      <c r="O121" s="91"/>
      <c r="P121" s="91"/>
      <c r="Q121" s="91"/>
      <c r="R121" s="91"/>
      <c r="S121" s="91"/>
      <c r="T121" s="91"/>
      <c r="U121" s="91"/>
      <c r="V121" s="91"/>
      <c r="W121" s="91"/>
      <c r="X121" s="91"/>
      <c r="Y121" s="91"/>
      <c r="Z121" s="91"/>
      <c r="AA121" s="91"/>
      <c r="AB121" s="91"/>
      <c r="AC121" s="91"/>
      <c r="AD121" s="91"/>
      <c r="AE121" s="91"/>
      <c r="AF121" s="91"/>
      <c r="AG121" s="91"/>
      <c r="AH121" s="91"/>
      <c r="AI121" s="91"/>
    </row>
    <row r="122" spans="1:35" s="18" customFormat="1" ht="13.35" customHeight="1" x14ac:dyDescent="0.25">
      <c r="A122" s="91"/>
      <c r="B122" s="91"/>
      <c r="C122" s="91"/>
      <c r="D122" s="91"/>
      <c r="E122" s="91"/>
      <c r="F122" s="112"/>
      <c r="G122" s="112"/>
      <c r="H122" s="92"/>
      <c r="I122" s="91"/>
      <c r="J122" s="91"/>
      <c r="K122" s="91"/>
      <c r="L122" s="91"/>
      <c r="M122" s="91"/>
      <c r="N122" s="91"/>
      <c r="O122" s="91"/>
      <c r="P122" s="91"/>
      <c r="Q122" s="91"/>
      <c r="R122" s="91"/>
      <c r="S122" s="91"/>
      <c r="T122" s="91"/>
      <c r="U122" s="91"/>
      <c r="V122" s="91"/>
      <c r="W122" s="91"/>
      <c r="X122" s="91"/>
      <c r="Y122" s="91"/>
      <c r="Z122" s="91"/>
      <c r="AA122" s="91"/>
      <c r="AB122" s="91"/>
      <c r="AC122" s="91"/>
      <c r="AD122" s="91"/>
      <c r="AE122" s="91"/>
      <c r="AF122" s="91"/>
      <c r="AG122" s="91"/>
      <c r="AH122" s="91"/>
      <c r="AI122" s="91"/>
    </row>
    <row r="123" spans="1:35" s="18" customFormat="1" ht="13.35" customHeight="1" x14ac:dyDescent="0.25">
      <c r="A123" s="91"/>
      <c r="B123" s="91"/>
      <c r="C123" s="91"/>
      <c r="D123" s="91"/>
      <c r="E123" s="91"/>
      <c r="F123" s="112"/>
      <c r="G123" s="112"/>
      <c r="H123" s="92"/>
      <c r="I123" s="91"/>
      <c r="J123" s="91"/>
      <c r="K123" s="91"/>
      <c r="L123" s="91"/>
      <c r="M123" s="91"/>
      <c r="N123" s="91"/>
      <c r="O123" s="91"/>
      <c r="P123" s="91"/>
      <c r="Q123" s="91"/>
      <c r="R123" s="91"/>
      <c r="S123" s="91"/>
      <c r="T123" s="91"/>
      <c r="U123" s="91"/>
      <c r="V123" s="91"/>
      <c r="W123" s="91"/>
      <c r="X123" s="91"/>
      <c r="Y123" s="91"/>
      <c r="Z123" s="91"/>
      <c r="AA123" s="91"/>
      <c r="AB123" s="91"/>
      <c r="AC123" s="91"/>
      <c r="AD123" s="91"/>
      <c r="AE123" s="91"/>
      <c r="AF123" s="91"/>
      <c r="AG123" s="91"/>
      <c r="AH123" s="91"/>
      <c r="AI123" s="91"/>
    </row>
    <row r="124" spans="1:35" s="18" customFormat="1" ht="13.35" customHeight="1" x14ac:dyDescent="0.25">
      <c r="A124" s="91"/>
      <c r="B124" s="91"/>
      <c r="C124" s="91"/>
      <c r="D124" s="91"/>
      <c r="E124" s="91"/>
      <c r="F124" s="112"/>
      <c r="G124" s="112"/>
      <c r="H124" s="92"/>
      <c r="I124" s="91"/>
      <c r="J124" s="91"/>
      <c r="K124" s="91"/>
      <c r="L124" s="91"/>
      <c r="M124" s="91"/>
      <c r="N124" s="91"/>
      <c r="O124" s="91"/>
      <c r="P124" s="91"/>
      <c r="Q124" s="91"/>
      <c r="R124" s="91"/>
      <c r="S124" s="91"/>
      <c r="T124" s="91"/>
      <c r="U124" s="91"/>
      <c r="V124" s="91"/>
      <c r="W124" s="91"/>
      <c r="X124" s="91"/>
      <c r="Y124" s="91"/>
      <c r="Z124" s="91"/>
      <c r="AA124" s="91"/>
      <c r="AB124" s="91"/>
      <c r="AC124" s="91"/>
      <c r="AD124" s="91"/>
      <c r="AE124" s="91"/>
      <c r="AF124" s="91"/>
      <c r="AG124" s="91"/>
      <c r="AH124" s="91"/>
      <c r="AI124" s="91"/>
    </row>
    <row r="125" spans="1:35" s="18" customFormat="1" ht="13.35" customHeight="1" x14ac:dyDescent="0.25">
      <c r="A125" s="91"/>
      <c r="B125" s="91"/>
      <c r="C125" s="91"/>
      <c r="D125" s="91"/>
      <c r="E125" s="91"/>
      <c r="F125" s="112"/>
      <c r="G125" s="112"/>
      <c r="H125" s="92"/>
      <c r="I125" s="91"/>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91"/>
      <c r="AH125" s="91"/>
      <c r="AI125" s="91"/>
    </row>
    <row r="126" spans="1:35" s="18" customFormat="1" ht="13.35" customHeight="1" x14ac:dyDescent="0.25">
      <c r="A126" s="91"/>
      <c r="B126" s="91"/>
      <c r="C126" s="91"/>
      <c r="D126" s="91"/>
      <c r="E126" s="91"/>
      <c r="F126" s="112"/>
      <c r="G126" s="112"/>
      <c r="H126" s="92"/>
      <c r="I126" s="91"/>
      <c r="J126" s="91"/>
      <c r="K126" s="91"/>
      <c r="L126" s="91"/>
      <c r="M126" s="91"/>
      <c r="N126" s="91"/>
      <c r="O126" s="91"/>
      <c r="P126" s="91"/>
      <c r="Q126" s="91"/>
      <c r="R126" s="91"/>
      <c r="S126" s="91"/>
      <c r="T126" s="91"/>
      <c r="U126" s="91"/>
      <c r="V126" s="91"/>
      <c r="W126" s="91"/>
      <c r="X126" s="91"/>
      <c r="Y126" s="91"/>
      <c r="Z126" s="91"/>
      <c r="AA126" s="91"/>
      <c r="AB126" s="91"/>
      <c r="AC126" s="91"/>
      <c r="AD126" s="91"/>
      <c r="AE126" s="91"/>
      <c r="AF126" s="91"/>
      <c r="AG126" s="91"/>
      <c r="AH126" s="91"/>
      <c r="AI126" s="91"/>
    </row>
    <row r="127" spans="1:35" s="18" customFormat="1" ht="13.35" customHeight="1" x14ac:dyDescent="0.25">
      <c r="A127" s="91"/>
      <c r="B127" s="91"/>
      <c r="C127" s="91"/>
      <c r="D127" s="91"/>
      <c r="E127" s="91"/>
      <c r="F127" s="112"/>
      <c r="G127" s="112"/>
      <c r="H127" s="92"/>
      <c r="I127" s="91"/>
      <c r="J127" s="91"/>
      <c r="K127" s="91"/>
      <c r="L127" s="91"/>
      <c r="M127" s="91"/>
      <c r="N127" s="91"/>
      <c r="O127" s="91"/>
      <c r="P127" s="91"/>
      <c r="Q127" s="91"/>
      <c r="R127" s="91"/>
      <c r="S127" s="91"/>
      <c r="T127" s="91"/>
      <c r="U127" s="91"/>
      <c r="V127" s="91"/>
      <c r="W127" s="91"/>
      <c r="X127" s="91"/>
      <c r="Y127" s="91"/>
      <c r="Z127" s="91"/>
      <c r="AA127" s="91"/>
      <c r="AB127" s="91"/>
      <c r="AC127" s="91"/>
      <c r="AD127" s="91"/>
      <c r="AE127" s="91"/>
      <c r="AF127" s="91"/>
      <c r="AG127" s="91"/>
      <c r="AH127" s="91"/>
      <c r="AI127" s="91"/>
    </row>
    <row r="128" spans="1:35" s="18" customFormat="1" ht="13.35" customHeight="1" x14ac:dyDescent="0.25">
      <c r="A128" s="91"/>
      <c r="B128" s="91"/>
      <c r="C128" s="91"/>
      <c r="D128" s="91"/>
      <c r="E128" s="91"/>
      <c r="F128" s="112"/>
      <c r="G128" s="112"/>
      <c r="H128" s="92"/>
      <c r="I128" s="91"/>
      <c r="J128" s="91"/>
      <c r="K128" s="91"/>
      <c r="L128" s="91"/>
      <c r="M128" s="91"/>
      <c r="N128" s="91"/>
      <c r="O128" s="91"/>
      <c r="P128" s="91"/>
      <c r="Q128" s="91"/>
      <c r="R128" s="91"/>
      <c r="S128" s="91"/>
      <c r="T128" s="91"/>
      <c r="U128" s="91"/>
      <c r="V128" s="91"/>
      <c r="W128" s="91"/>
      <c r="X128" s="91"/>
      <c r="Y128" s="91"/>
      <c r="Z128" s="91"/>
      <c r="AA128" s="91"/>
      <c r="AB128" s="91"/>
      <c r="AC128" s="91"/>
      <c r="AD128" s="91"/>
      <c r="AE128" s="91"/>
      <c r="AF128" s="91"/>
      <c r="AG128" s="91"/>
      <c r="AH128" s="91"/>
      <c r="AI128" s="91"/>
    </row>
    <row r="129" spans="1:35" s="18" customFormat="1" ht="13.35" customHeight="1" x14ac:dyDescent="0.25">
      <c r="A129" s="91"/>
      <c r="B129" s="91"/>
      <c r="C129" s="91"/>
      <c r="D129" s="91"/>
      <c r="E129" s="91"/>
      <c r="F129" s="112"/>
      <c r="G129" s="112"/>
      <c r="H129" s="92"/>
      <c r="I129" s="91"/>
      <c r="J129" s="91"/>
      <c r="K129" s="91"/>
      <c r="L129" s="91"/>
      <c r="M129" s="91"/>
      <c r="N129" s="91"/>
      <c r="O129" s="91"/>
      <c r="P129" s="91"/>
      <c r="Q129" s="91"/>
      <c r="R129" s="91"/>
      <c r="S129" s="91"/>
      <c r="T129" s="91"/>
      <c r="U129" s="91"/>
      <c r="V129" s="91"/>
      <c r="W129" s="91"/>
      <c r="X129" s="91"/>
      <c r="Y129" s="91"/>
      <c r="Z129" s="91"/>
      <c r="AA129" s="91"/>
      <c r="AB129" s="91"/>
      <c r="AC129" s="91"/>
      <c r="AD129" s="91"/>
      <c r="AE129" s="91"/>
      <c r="AF129" s="91"/>
      <c r="AG129" s="91"/>
      <c r="AH129" s="91"/>
      <c r="AI129" s="91"/>
    </row>
    <row r="130" spans="1:35" s="18" customFormat="1" ht="13.35" customHeight="1" x14ac:dyDescent="0.25">
      <c r="A130" s="91"/>
      <c r="B130" s="91"/>
      <c r="C130" s="91"/>
      <c r="D130" s="91"/>
      <c r="E130" s="91"/>
      <c r="F130" s="112"/>
      <c r="G130" s="112"/>
      <c r="H130" s="92"/>
      <c r="I130" s="91"/>
      <c r="J130" s="91"/>
      <c r="K130" s="91"/>
      <c r="L130" s="91"/>
      <c r="M130" s="91"/>
      <c r="N130" s="91"/>
      <c r="O130" s="91"/>
      <c r="P130" s="91"/>
      <c r="Q130" s="91"/>
      <c r="R130" s="91"/>
      <c r="S130" s="91"/>
      <c r="T130" s="91"/>
      <c r="U130" s="91"/>
      <c r="V130" s="91"/>
      <c r="W130" s="91"/>
      <c r="X130" s="91"/>
      <c r="Y130" s="91"/>
      <c r="Z130" s="91"/>
      <c r="AA130" s="91"/>
      <c r="AB130" s="91"/>
      <c r="AC130" s="91"/>
      <c r="AD130" s="91"/>
      <c r="AE130" s="91"/>
      <c r="AF130" s="91"/>
      <c r="AG130" s="91"/>
      <c r="AH130" s="91"/>
      <c r="AI130" s="91"/>
    </row>
    <row r="131" spans="1:35" s="18" customFormat="1" ht="13.35" customHeight="1" x14ac:dyDescent="0.25">
      <c r="A131" s="91"/>
      <c r="B131" s="91"/>
      <c r="C131" s="91"/>
      <c r="D131" s="91"/>
      <c r="E131" s="91"/>
      <c r="F131" s="112"/>
      <c r="G131" s="112"/>
      <c r="H131" s="92"/>
      <c r="I131" s="91"/>
      <c r="J131" s="91"/>
      <c r="K131" s="91"/>
      <c r="L131" s="91"/>
      <c r="M131" s="91"/>
      <c r="N131" s="91"/>
      <c r="O131" s="91"/>
      <c r="P131" s="91"/>
      <c r="Q131" s="91"/>
      <c r="R131" s="91"/>
      <c r="S131" s="91"/>
      <c r="T131" s="91"/>
      <c r="U131" s="91"/>
      <c r="V131" s="91"/>
      <c r="W131" s="91"/>
      <c r="X131" s="91"/>
      <c r="Y131" s="91"/>
      <c r="Z131" s="91"/>
      <c r="AA131" s="91"/>
      <c r="AB131" s="91"/>
      <c r="AC131" s="91"/>
      <c r="AD131" s="91"/>
      <c r="AE131" s="91"/>
      <c r="AF131" s="91"/>
      <c r="AG131" s="91"/>
      <c r="AH131" s="91"/>
      <c r="AI131" s="91"/>
    </row>
    <row r="132" spans="1:35" s="18" customFormat="1" ht="13.35" customHeight="1" x14ac:dyDescent="0.25">
      <c r="A132" s="91"/>
      <c r="B132" s="91"/>
      <c r="C132" s="91"/>
      <c r="D132" s="91"/>
      <c r="E132" s="91"/>
      <c r="F132" s="112"/>
      <c r="G132" s="112"/>
      <c r="H132" s="92"/>
      <c r="I132" s="91"/>
      <c r="J132" s="91"/>
      <c r="K132" s="91"/>
      <c r="L132" s="91"/>
      <c r="M132" s="91"/>
      <c r="N132" s="91"/>
      <c r="O132" s="91"/>
      <c r="P132" s="91"/>
      <c r="Q132" s="91"/>
      <c r="R132" s="91"/>
      <c r="S132" s="91"/>
      <c r="T132" s="91"/>
      <c r="U132" s="91"/>
      <c r="V132" s="91"/>
      <c r="W132" s="91"/>
      <c r="X132" s="91"/>
      <c r="Y132" s="91"/>
      <c r="Z132" s="91"/>
      <c r="AA132" s="91"/>
      <c r="AB132" s="91"/>
      <c r="AC132" s="91"/>
      <c r="AD132" s="91"/>
      <c r="AE132" s="91"/>
      <c r="AF132" s="91"/>
      <c r="AG132" s="91"/>
      <c r="AH132" s="91"/>
      <c r="AI132" s="91"/>
    </row>
    <row r="133" spans="1:35" s="18" customFormat="1" ht="13.35" customHeight="1" x14ac:dyDescent="0.25">
      <c r="A133" s="91"/>
      <c r="B133" s="91"/>
      <c r="C133" s="91"/>
      <c r="D133" s="91"/>
      <c r="E133" s="91"/>
      <c r="F133" s="112"/>
      <c r="G133" s="112"/>
      <c r="H133" s="92"/>
      <c r="I133" s="91"/>
      <c r="J133" s="91"/>
      <c r="K133" s="91"/>
      <c r="L133" s="91"/>
      <c r="M133" s="91"/>
      <c r="N133" s="91"/>
      <c r="O133" s="91"/>
      <c r="P133" s="91"/>
      <c r="Q133" s="91"/>
      <c r="R133" s="91"/>
      <c r="S133" s="91"/>
      <c r="T133" s="91"/>
      <c r="U133" s="91"/>
      <c r="V133" s="91"/>
      <c r="W133" s="91"/>
      <c r="X133" s="91"/>
      <c r="Y133" s="91"/>
      <c r="Z133" s="91"/>
      <c r="AA133" s="91"/>
      <c r="AB133" s="91"/>
      <c r="AC133" s="91"/>
      <c r="AD133" s="91"/>
      <c r="AE133" s="91"/>
      <c r="AF133" s="91"/>
      <c r="AG133" s="91"/>
      <c r="AH133" s="91"/>
      <c r="AI133" s="91"/>
    </row>
    <row r="134" spans="1:35" s="18" customFormat="1" ht="13.35" customHeight="1" x14ac:dyDescent="0.25">
      <c r="A134" s="91"/>
      <c r="B134" s="91"/>
      <c r="C134" s="91"/>
      <c r="D134" s="91"/>
      <c r="E134" s="91"/>
      <c r="F134" s="112"/>
      <c r="G134" s="112"/>
      <c r="H134" s="92"/>
      <c r="I134" s="91"/>
      <c r="J134" s="91"/>
      <c r="K134" s="91"/>
      <c r="L134" s="91"/>
      <c r="M134" s="91"/>
      <c r="N134" s="91"/>
      <c r="O134" s="91"/>
      <c r="P134" s="91"/>
      <c r="Q134" s="91"/>
      <c r="R134" s="91"/>
      <c r="S134" s="91"/>
      <c r="T134" s="91"/>
      <c r="U134" s="91"/>
      <c r="V134" s="91"/>
      <c r="W134" s="91"/>
      <c r="X134" s="91"/>
      <c r="Y134" s="91"/>
      <c r="Z134" s="91"/>
      <c r="AA134" s="91"/>
      <c r="AB134" s="91"/>
      <c r="AC134" s="91"/>
      <c r="AD134" s="91"/>
      <c r="AE134" s="91"/>
      <c r="AF134" s="91"/>
      <c r="AG134" s="91"/>
      <c r="AH134" s="91"/>
      <c r="AI134" s="91"/>
    </row>
    <row r="135" spans="1:35" s="18" customFormat="1" ht="13.35" customHeight="1" x14ac:dyDescent="0.25">
      <c r="A135" s="91"/>
      <c r="B135" s="91"/>
      <c r="C135" s="91"/>
      <c r="D135" s="91"/>
      <c r="E135" s="91"/>
      <c r="F135" s="112"/>
      <c r="G135" s="112"/>
      <c r="H135" s="92"/>
      <c r="I135" s="91"/>
      <c r="J135" s="91"/>
      <c r="K135" s="91"/>
      <c r="L135" s="91"/>
      <c r="M135" s="91"/>
      <c r="N135" s="91"/>
      <c r="O135" s="91"/>
      <c r="P135" s="91"/>
      <c r="Q135" s="91"/>
      <c r="R135" s="91"/>
      <c r="S135" s="91"/>
      <c r="T135" s="91"/>
      <c r="U135" s="91"/>
      <c r="V135" s="91"/>
      <c r="W135" s="91"/>
      <c r="X135" s="91"/>
      <c r="Y135" s="91"/>
      <c r="Z135" s="91"/>
      <c r="AA135" s="91"/>
      <c r="AB135" s="91"/>
      <c r="AC135" s="91"/>
      <c r="AD135" s="91"/>
      <c r="AE135" s="91"/>
      <c r="AF135" s="91"/>
      <c r="AG135" s="91"/>
      <c r="AH135" s="91"/>
      <c r="AI135" s="91"/>
    </row>
    <row r="136" spans="1:35" s="18" customFormat="1" ht="13.35" customHeight="1" x14ac:dyDescent="0.25">
      <c r="A136" s="91"/>
      <c r="B136" s="91"/>
      <c r="C136" s="91"/>
      <c r="D136" s="91"/>
      <c r="E136" s="91"/>
      <c r="F136" s="112"/>
      <c r="G136" s="112"/>
      <c r="H136" s="92"/>
      <c r="I136" s="91"/>
      <c r="J136" s="91"/>
      <c r="K136" s="91"/>
      <c r="L136" s="91"/>
      <c r="M136" s="91"/>
      <c r="N136" s="91"/>
      <c r="O136" s="91"/>
      <c r="P136" s="91"/>
      <c r="Q136" s="91"/>
      <c r="R136" s="91"/>
      <c r="S136" s="91"/>
      <c r="T136" s="91"/>
      <c r="U136" s="91"/>
      <c r="V136" s="91"/>
      <c r="W136" s="91"/>
      <c r="X136" s="91"/>
      <c r="Y136" s="91"/>
      <c r="Z136" s="91"/>
      <c r="AA136" s="91"/>
      <c r="AB136" s="91"/>
      <c r="AC136" s="91"/>
      <c r="AD136" s="91"/>
      <c r="AE136" s="91"/>
      <c r="AF136" s="91"/>
      <c r="AG136" s="91"/>
      <c r="AH136" s="91"/>
      <c r="AI136" s="91"/>
    </row>
    <row r="137" spans="1:35" s="18" customFormat="1" ht="13.35" customHeight="1" x14ac:dyDescent="0.25">
      <c r="A137" s="91"/>
      <c r="B137" s="91"/>
      <c r="C137" s="91"/>
      <c r="D137" s="91"/>
      <c r="E137" s="91"/>
      <c r="F137" s="112"/>
      <c r="G137" s="112"/>
      <c r="H137" s="92"/>
      <c r="I137" s="91"/>
      <c r="J137" s="91"/>
      <c r="K137" s="91"/>
      <c r="L137" s="91"/>
      <c r="M137" s="91"/>
      <c r="N137" s="91"/>
      <c r="O137" s="91"/>
      <c r="P137" s="91"/>
      <c r="Q137" s="91"/>
      <c r="R137" s="91"/>
      <c r="S137" s="91"/>
      <c r="T137" s="91"/>
      <c r="U137" s="91"/>
      <c r="V137" s="91"/>
      <c r="W137" s="91"/>
      <c r="X137" s="91"/>
      <c r="Y137" s="91"/>
      <c r="Z137" s="91"/>
      <c r="AA137" s="91"/>
      <c r="AB137" s="91"/>
      <c r="AC137" s="91"/>
      <c r="AD137" s="91"/>
      <c r="AE137" s="91"/>
      <c r="AF137" s="91"/>
      <c r="AG137" s="91"/>
      <c r="AH137" s="91"/>
      <c r="AI137" s="91"/>
    </row>
    <row r="138" spans="1:35" s="18" customFormat="1" ht="13.35" customHeight="1" x14ac:dyDescent="0.25">
      <c r="A138" s="91"/>
      <c r="B138" s="91"/>
      <c r="C138" s="91"/>
      <c r="D138" s="91"/>
      <c r="E138" s="91"/>
      <c r="F138" s="112"/>
      <c r="G138" s="112"/>
      <c r="H138" s="92"/>
      <c r="I138" s="91"/>
      <c r="J138" s="91"/>
      <c r="K138" s="91"/>
      <c r="L138" s="91"/>
      <c r="M138" s="91"/>
      <c r="N138" s="91"/>
      <c r="O138" s="91"/>
      <c r="P138" s="91"/>
      <c r="Q138" s="91"/>
      <c r="R138" s="91"/>
      <c r="S138" s="91"/>
      <c r="T138" s="91"/>
      <c r="U138" s="91"/>
      <c r="V138" s="91"/>
      <c r="W138" s="91"/>
      <c r="X138" s="91"/>
      <c r="Y138" s="91"/>
      <c r="Z138" s="91"/>
      <c r="AA138" s="91"/>
      <c r="AB138" s="91"/>
      <c r="AC138" s="91"/>
      <c r="AD138" s="91"/>
      <c r="AE138" s="91"/>
      <c r="AF138" s="91"/>
      <c r="AG138" s="91"/>
      <c r="AH138" s="91"/>
      <c r="AI138" s="91"/>
    </row>
    <row r="139" spans="1:35" s="18" customFormat="1" ht="13.35" customHeight="1" x14ac:dyDescent="0.25">
      <c r="A139" s="91"/>
      <c r="B139" s="91"/>
      <c r="C139" s="91"/>
      <c r="D139" s="91"/>
      <c r="E139" s="91"/>
      <c r="F139" s="112"/>
      <c r="G139" s="112"/>
      <c r="H139" s="92"/>
      <c r="I139" s="91"/>
      <c r="J139" s="91"/>
      <c r="K139" s="91"/>
      <c r="L139" s="91"/>
      <c r="M139" s="91"/>
      <c r="N139" s="91"/>
      <c r="O139" s="91"/>
      <c r="P139" s="91"/>
      <c r="Q139" s="91"/>
      <c r="R139" s="91"/>
      <c r="S139" s="91"/>
      <c r="T139" s="91"/>
      <c r="U139" s="91"/>
      <c r="V139" s="91"/>
      <c r="W139" s="91"/>
      <c r="X139" s="91"/>
      <c r="Y139" s="91"/>
      <c r="Z139" s="91"/>
      <c r="AA139" s="91"/>
      <c r="AB139" s="91"/>
      <c r="AC139" s="91"/>
      <c r="AD139" s="91"/>
      <c r="AE139" s="91"/>
      <c r="AF139" s="91"/>
      <c r="AG139" s="91"/>
      <c r="AH139" s="91"/>
      <c r="AI139" s="91"/>
    </row>
    <row r="140" spans="1:35" s="18" customFormat="1" ht="13.35" customHeight="1" x14ac:dyDescent="0.25">
      <c r="A140" s="91"/>
      <c r="B140" s="91"/>
      <c r="C140" s="91"/>
      <c r="D140" s="91"/>
      <c r="E140" s="91"/>
      <c r="F140" s="112"/>
      <c r="G140" s="112"/>
      <c r="H140" s="92"/>
      <c r="I140" s="91"/>
      <c r="J140" s="91"/>
      <c r="K140" s="91"/>
      <c r="L140" s="91"/>
      <c r="M140" s="91"/>
      <c r="N140" s="91"/>
      <c r="O140" s="91"/>
      <c r="P140" s="91"/>
      <c r="Q140" s="91"/>
      <c r="R140" s="91"/>
      <c r="S140" s="91"/>
      <c r="T140" s="91"/>
      <c r="U140" s="91"/>
      <c r="V140" s="91"/>
      <c r="W140" s="91"/>
      <c r="X140" s="91"/>
      <c r="Y140" s="91"/>
      <c r="Z140" s="91"/>
      <c r="AA140" s="91"/>
      <c r="AB140" s="91"/>
      <c r="AC140" s="91"/>
      <c r="AD140" s="91"/>
      <c r="AE140" s="91"/>
      <c r="AF140" s="91"/>
      <c r="AG140" s="91"/>
      <c r="AH140" s="91"/>
      <c r="AI140" s="91"/>
    </row>
    <row r="141" spans="1:35" s="18" customFormat="1" ht="13.35" customHeight="1" x14ac:dyDescent="0.25">
      <c r="A141" s="91"/>
      <c r="B141" s="91"/>
      <c r="C141" s="91"/>
      <c r="D141" s="91"/>
      <c r="E141" s="91"/>
      <c r="F141" s="112"/>
      <c r="G141" s="112"/>
      <c r="H141" s="92"/>
      <c r="I141" s="91"/>
      <c r="J141" s="91"/>
      <c r="K141" s="91"/>
      <c r="L141" s="91"/>
      <c r="M141" s="91"/>
      <c r="N141" s="91"/>
      <c r="O141" s="91"/>
      <c r="P141" s="91"/>
      <c r="Q141" s="91"/>
      <c r="R141" s="91"/>
      <c r="S141" s="91"/>
      <c r="T141" s="91"/>
      <c r="U141" s="91"/>
      <c r="V141" s="91"/>
      <c r="W141" s="91"/>
      <c r="X141" s="91"/>
      <c r="Y141" s="91"/>
      <c r="Z141" s="91"/>
      <c r="AA141" s="91"/>
      <c r="AB141" s="91"/>
      <c r="AC141" s="91"/>
      <c r="AD141" s="91"/>
      <c r="AE141" s="91"/>
      <c r="AF141" s="91"/>
      <c r="AG141" s="91"/>
      <c r="AH141" s="91"/>
      <c r="AI141" s="91"/>
    </row>
    <row r="142" spans="1:35" s="18" customFormat="1" ht="13.35" customHeight="1" x14ac:dyDescent="0.25">
      <c r="A142" s="91"/>
      <c r="B142" s="91"/>
      <c r="C142" s="91"/>
      <c r="D142" s="91"/>
      <c r="E142" s="91"/>
      <c r="F142" s="112"/>
      <c r="G142" s="112"/>
      <c r="H142" s="92"/>
      <c r="I142" s="91"/>
      <c r="J142" s="91"/>
      <c r="K142" s="91"/>
      <c r="L142" s="91"/>
      <c r="M142" s="91"/>
      <c r="N142" s="91"/>
      <c r="O142" s="91"/>
      <c r="P142" s="91"/>
      <c r="Q142" s="91"/>
      <c r="R142" s="91"/>
      <c r="S142" s="91"/>
      <c r="T142" s="91"/>
      <c r="U142" s="91"/>
      <c r="V142" s="91"/>
      <c r="W142" s="91"/>
      <c r="X142" s="91"/>
      <c r="Y142" s="91"/>
      <c r="Z142" s="91"/>
      <c r="AA142" s="91"/>
      <c r="AB142" s="91"/>
      <c r="AC142" s="91"/>
      <c r="AD142" s="91"/>
      <c r="AE142" s="91"/>
      <c r="AF142" s="91"/>
      <c r="AG142" s="91"/>
      <c r="AH142" s="91"/>
      <c r="AI142" s="91"/>
    </row>
    <row r="143" spans="1:35" s="18" customFormat="1" ht="13.35" customHeight="1" x14ac:dyDescent="0.25">
      <c r="A143" s="91"/>
      <c r="B143" s="91"/>
      <c r="C143" s="91"/>
      <c r="D143" s="91"/>
      <c r="E143" s="91"/>
      <c r="F143" s="112"/>
      <c r="G143" s="112"/>
      <c r="H143" s="92"/>
      <c r="I143" s="91"/>
      <c r="J143" s="91"/>
      <c r="K143" s="91"/>
      <c r="L143" s="91"/>
      <c r="M143" s="91"/>
      <c r="N143" s="91"/>
      <c r="O143" s="91"/>
      <c r="P143" s="91"/>
      <c r="Q143" s="91"/>
      <c r="R143" s="91"/>
      <c r="S143" s="91"/>
      <c r="T143" s="91"/>
      <c r="U143" s="91"/>
      <c r="V143" s="91"/>
      <c r="W143" s="91"/>
      <c r="X143" s="91"/>
      <c r="Y143" s="91"/>
      <c r="Z143" s="91"/>
      <c r="AA143" s="91"/>
      <c r="AB143" s="91"/>
      <c r="AC143" s="91"/>
      <c r="AD143" s="91"/>
      <c r="AE143" s="91"/>
      <c r="AF143" s="91"/>
      <c r="AG143" s="91"/>
      <c r="AH143" s="91"/>
      <c r="AI143" s="91"/>
    </row>
    <row r="144" spans="1:35" s="18" customFormat="1" ht="13.35" customHeight="1" x14ac:dyDescent="0.25">
      <c r="A144" s="91"/>
      <c r="B144" s="91"/>
      <c r="C144" s="91"/>
      <c r="D144" s="91"/>
      <c r="E144" s="91"/>
      <c r="F144" s="112"/>
      <c r="G144" s="112"/>
      <c r="H144" s="92"/>
      <c r="I144" s="91"/>
      <c r="J144" s="91"/>
      <c r="K144" s="91"/>
      <c r="L144" s="91"/>
      <c r="M144" s="91"/>
      <c r="N144" s="91"/>
      <c r="O144" s="91"/>
      <c r="P144" s="91"/>
      <c r="Q144" s="91"/>
      <c r="R144" s="91"/>
      <c r="S144" s="91"/>
      <c r="T144" s="91"/>
      <c r="U144" s="91"/>
      <c r="V144" s="91"/>
      <c r="W144" s="91"/>
      <c r="X144" s="91"/>
      <c r="Y144" s="91"/>
      <c r="Z144" s="91"/>
      <c r="AA144" s="91"/>
      <c r="AB144" s="91"/>
      <c r="AC144" s="91"/>
      <c r="AD144" s="91"/>
      <c r="AE144" s="91"/>
      <c r="AF144" s="91"/>
      <c r="AG144" s="91"/>
      <c r="AH144" s="91"/>
      <c r="AI144" s="91"/>
    </row>
    <row r="145" spans="1:35" s="18" customFormat="1" ht="13.35" customHeight="1" x14ac:dyDescent="0.25">
      <c r="A145" s="91"/>
      <c r="B145" s="91"/>
      <c r="C145" s="91"/>
      <c r="D145" s="91"/>
      <c r="E145" s="91"/>
      <c r="F145" s="112"/>
      <c r="G145" s="112"/>
      <c r="H145" s="92"/>
      <c r="I145" s="91"/>
      <c r="J145" s="91"/>
      <c r="K145" s="91"/>
      <c r="L145" s="91"/>
      <c r="M145" s="91"/>
      <c r="N145" s="91"/>
      <c r="O145" s="91"/>
      <c r="P145" s="91"/>
      <c r="Q145" s="91"/>
      <c r="R145" s="91"/>
      <c r="S145" s="91"/>
      <c r="T145" s="91"/>
      <c r="U145" s="91"/>
      <c r="V145" s="91"/>
      <c r="W145" s="91"/>
      <c r="X145" s="91"/>
      <c r="Y145" s="91"/>
      <c r="Z145" s="91"/>
      <c r="AA145" s="91"/>
      <c r="AB145" s="91"/>
      <c r="AC145" s="91"/>
      <c r="AD145" s="91"/>
      <c r="AE145" s="91"/>
      <c r="AF145" s="91"/>
      <c r="AG145" s="91"/>
      <c r="AH145" s="91"/>
      <c r="AI145" s="91"/>
    </row>
    <row r="146" spans="1:35" s="18" customFormat="1" ht="13.35" customHeight="1" x14ac:dyDescent="0.25">
      <c r="A146" s="91"/>
      <c r="B146" s="91"/>
      <c r="C146" s="91"/>
      <c r="D146" s="91"/>
      <c r="E146" s="91"/>
      <c r="F146" s="112"/>
      <c r="G146" s="112"/>
      <c r="H146" s="92"/>
      <c r="I146" s="91"/>
      <c r="J146" s="91"/>
      <c r="K146" s="91"/>
      <c r="L146" s="91"/>
      <c r="M146" s="91"/>
      <c r="N146" s="91"/>
      <c r="O146" s="91"/>
      <c r="P146" s="91"/>
      <c r="Q146" s="91"/>
      <c r="R146" s="91"/>
      <c r="S146" s="91"/>
      <c r="T146" s="91"/>
      <c r="U146" s="91"/>
      <c r="V146" s="91"/>
      <c r="W146" s="91"/>
      <c r="X146" s="91"/>
      <c r="Y146" s="91"/>
      <c r="Z146" s="91"/>
      <c r="AA146" s="91"/>
      <c r="AB146" s="91"/>
      <c r="AC146" s="91"/>
      <c r="AD146" s="91"/>
      <c r="AE146" s="91"/>
      <c r="AF146" s="91"/>
      <c r="AG146" s="91"/>
      <c r="AH146" s="91"/>
      <c r="AI146" s="91"/>
    </row>
    <row r="147" spans="1:35" s="18" customFormat="1" ht="13.35" customHeight="1" x14ac:dyDescent="0.25">
      <c r="A147" s="91"/>
      <c r="B147" s="91"/>
      <c r="C147" s="91"/>
      <c r="D147" s="91"/>
      <c r="E147" s="91"/>
      <c r="F147" s="112"/>
      <c r="G147" s="112"/>
      <c r="H147" s="92"/>
      <c r="I147" s="91"/>
      <c r="J147" s="91"/>
      <c r="K147" s="91"/>
      <c r="L147" s="91"/>
      <c r="M147" s="91"/>
      <c r="N147" s="91"/>
      <c r="O147" s="91"/>
      <c r="P147" s="91"/>
      <c r="Q147" s="91"/>
      <c r="R147" s="91"/>
      <c r="S147" s="91"/>
      <c r="T147" s="91"/>
      <c r="U147" s="91"/>
      <c r="V147" s="91"/>
      <c r="W147" s="91"/>
      <c r="X147" s="91"/>
      <c r="Y147" s="91"/>
      <c r="Z147" s="91"/>
      <c r="AA147" s="91"/>
      <c r="AB147" s="91"/>
      <c r="AC147" s="91"/>
      <c r="AD147" s="91"/>
      <c r="AE147" s="91"/>
      <c r="AF147" s="91"/>
      <c r="AG147" s="91"/>
      <c r="AH147" s="91"/>
      <c r="AI147" s="91"/>
    </row>
    <row r="148" spans="1:35" s="18" customFormat="1" ht="13.35" customHeight="1" x14ac:dyDescent="0.25">
      <c r="A148" s="91"/>
      <c r="B148" s="91"/>
      <c r="C148" s="91"/>
      <c r="D148" s="91"/>
      <c r="E148" s="91"/>
      <c r="F148" s="112"/>
      <c r="G148" s="112"/>
      <c r="H148" s="92"/>
      <c r="I148" s="91"/>
      <c r="J148" s="91"/>
      <c r="K148" s="91"/>
      <c r="L148" s="91"/>
      <c r="M148" s="91"/>
      <c r="N148" s="91"/>
      <c r="O148" s="91"/>
      <c r="P148" s="91"/>
      <c r="Q148" s="91"/>
      <c r="R148" s="91"/>
      <c r="S148" s="91"/>
      <c r="T148" s="91"/>
      <c r="U148" s="91"/>
      <c r="V148" s="91"/>
      <c r="W148" s="91"/>
      <c r="X148" s="91"/>
      <c r="Y148" s="91"/>
      <c r="Z148" s="91"/>
      <c r="AA148" s="91"/>
      <c r="AB148" s="91"/>
      <c r="AC148" s="91"/>
      <c r="AD148" s="91"/>
      <c r="AE148" s="91"/>
      <c r="AF148" s="91"/>
      <c r="AG148" s="91"/>
      <c r="AH148" s="91"/>
      <c r="AI148" s="91"/>
    </row>
    <row r="149" spans="1:35" s="18" customFormat="1" ht="13.35" customHeight="1" x14ac:dyDescent="0.25">
      <c r="A149" s="91"/>
      <c r="B149" s="91"/>
      <c r="C149" s="91"/>
      <c r="D149" s="91"/>
      <c r="E149" s="91"/>
      <c r="F149" s="112"/>
      <c r="G149" s="112"/>
      <c r="H149" s="92"/>
      <c r="I149" s="91"/>
      <c r="J149" s="91"/>
      <c r="K149" s="91"/>
      <c r="L149" s="91"/>
      <c r="M149" s="91"/>
      <c r="N149" s="91"/>
      <c r="O149" s="91"/>
      <c r="P149" s="91"/>
      <c r="Q149" s="91"/>
      <c r="R149" s="91"/>
      <c r="S149" s="91"/>
      <c r="T149" s="91"/>
      <c r="U149" s="91"/>
      <c r="V149" s="91"/>
      <c r="W149" s="91"/>
      <c r="X149" s="91"/>
      <c r="Y149" s="91"/>
      <c r="Z149" s="91"/>
      <c r="AA149" s="91"/>
      <c r="AB149" s="91"/>
      <c r="AC149" s="91"/>
      <c r="AD149" s="91"/>
      <c r="AE149" s="91"/>
      <c r="AF149" s="91"/>
      <c r="AG149" s="91"/>
      <c r="AH149" s="91"/>
      <c r="AI149" s="91"/>
    </row>
    <row r="150" spans="1:35" s="18" customFormat="1" ht="13.35" customHeight="1" x14ac:dyDescent="0.25">
      <c r="A150" s="91"/>
      <c r="B150" s="91"/>
      <c r="C150" s="91"/>
      <c r="D150" s="91"/>
      <c r="E150" s="91"/>
      <c r="F150" s="112"/>
      <c r="G150" s="112"/>
      <c r="H150" s="92"/>
      <c r="I150" s="91"/>
      <c r="J150" s="91"/>
      <c r="K150" s="91"/>
      <c r="L150" s="91"/>
      <c r="M150" s="91"/>
      <c r="N150" s="91"/>
      <c r="O150" s="91"/>
      <c r="P150" s="91"/>
      <c r="Q150" s="91"/>
      <c r="R150" s="91"/>
      <c r="S150" s="91"/>
      <c r="T150" s="91"/>
      <c r="U150" s="91"/>
      <c r="V150" s="91"/>
      <c r="W150" s="91"/>
      <c r="X150" s="91"/>
      <c r="Y150" s="91"/>
      <c r="Z150" s="91"/>
      <c r="AA150" s="91"/>
      <c r="AB150" s="91"/>
      <c r="AC150" s="91"/>
      <c r="AD150" s="91"/>
      <c r="AE150" s="91"/>
      <c r="AF150" s="91"/>
      <c r="AG150" s="91"/>
      <c r="AH150" s="91"/>
      <c r="AI150" s="91"/>
    </row>
    <row r="151" spans="1:35" s="18" customFormat="1" ht="13.35" customHeight="1" x14ac:dyDescent="0.25">
      <c r="A151" s="91"/>
      <c r="B151" s="91"/>
      <c r="C151" s="91"/>
      <c r="D151" s="91"/>
      <c r="E151" s="91"/>
      <c r="F151" s="112"/>
      <c r="G151" s="112"/>
      <c r="H151" s="92"/>
      <c r="I151" s="91"/>
      <c r="J151" s="91"/>
      <c r="K151" s="91"/>
      <c r="L151" s="91"/>
      <c r="M151" s="91"/>
      <c r="N151" s="91"/>
      <c r="O151" s="91"/>
      <c r="P151" s="91"/>
      <c r="Q151" s="91"/>
      <c r="R151" s="91"/>
      <c r="S151" s="91"/>
      <c r="T151" s="91"/>
      <c r="U151" s="91"/>
      <c r="V151" s="91"/>
      <c r="W151" s="91"/>
      <c r="X151" s="91"/>
      <c r="Y151" s="91"/>
      <c r="Z151" s="91"/>
      <c r="AA151" s="91"/>
      <c r="AB151" s="91"/>
      <c r="AC151" s="91"/>
      <c r="AD151" s="91"/>
      <c r="AE151" s="91"/>
      <c r="AF151" s="91"/>
      <c r="AG151" s="91"/>
      <c r="AH151" s="91"/>
      <c r="AI151" s="91"/>
    </row>
    <row r="152" spans="1:35" s="18" customFormat="1" ht="13.35" customHeight="1" x14ac:dyDescent="0.25">
      <c r="A152" s="91"/>
      <c r="B152" s="91"/>
      <c r="C152" s="91"/>
      <c r="D152" s="91"/>
      <c r="E152" s="91"/>
      <c r="F152" s="112"/>
      <c r="G152" s="112"/>
      <c r="H152" s="92"/>
      <c r="I152" s="91"/>
      <c r="J152" s="91"/>
      <c r="K152" s="91"/>
      <c r="L152" s="91"/>
      <c r="M152" s="91"/>
      <c r="N152" s="91"/>
      <c r="O152" s="91"/>
      <c r="P152" s="91"/>
      <c r="Q152" s="91"/>
      <c r="R152" s="91"/>
      <c r="S152" s="91"/>
      <c r="T152" s="91"/>
      <c r="U152" s="91"/>
      <c r="V152" s="91"/>
      <c r="W152" s="91"/>
      <c r="X152" s="91"/>
      <c r="Y152" s="91"/>
      <c r="Z152" s="91"/>
      <c r="AA152" s="91"/>
      <c r="AB152" s="91"/>
      <c r="AC152" s="91"/>
      <c r="AD152" s="91"/>
      <c r="AE152" s="91"/>
      <c r="AF152" s="91"/>
      <c r="AG152" s="91"/>
      <c r="AH152" s="91"/>
      <c r="AI152" s="91"/>
    </row>
    <row r="153" spans="1:35" s="18" customFormat="1" ht="13.35" customHeight="1" x14ac:dyDescent="0.25">
      <c r="A153" s="91"/>
      <c r="B153" s="91"/>
      <c r="C153" s="91"/>
      <c r="D153" s="91"/>
      <c r="E153" s="91"/>
      <c r="F153" s="112"/>
      <c r="G153" s="112"/>
      <c r="H153" s="92"/>
      <c r="I153" s="91"/>
      <c r="J153" s="91"/>
      <c r="K153" s="91"/>
      <c r="L153" s="91"/>
      <c r="M153" s="91"/>
      <c r="N153" s="91"/>
      <c r="O153" s="91"/>
      <c r="P153" s="91"/>
      <c r="Q153" s="91"/>
      <c r="R153" s="91"/>
      <c r="S153" s="91"/>
      <c r="T153" s="91"/>
      <c r="U153" s="91"/>
      <c r="V153" s="91"/>
      <c r="W153" s="91"/>
      <c r="X153" s="91"/>
      <c r="Y153" s="91"/>
      <c r="Z153" s="91"/>
      <c r="AA153" s="91"/>
      <c r="AB153" s="91"/>
      <c r="AC153" s="91"/>
      <c r="AD153" s="91"/>
      <c r="AE153" s="91"/>
      <c r="AF153" s="91"/>
      <c r="AG153" s="91"/>
      <c r="AH153" s="91"/>
      <c r="AI153" s="91"/>
    </row>
    <row r="154" spans="1:35" s="18" customFormat="1" ht="13.35" customHeight="1" x14ac:dyDescent="0.25">
      <c r="A154" s="91"/>
      <c r="B154" s="91"/>
      <c r="C154" s="91"/>
      <c r="D154" s="91"/>
      <c r="E154" s="91"/>
      <c r="F154" s="112"/>
      <c r="G154" s="112"/>
      <c r="H154" s="92"/>
      <c r="I154" s="91"/>
      <c r="J154" s="91"/>
      <c r="K154" s="91"/>
      <c r="L154" s="91"/>
      <c r="M154" s="91"/>
      <c r="N154" s="91"/>
      <c r="O154" s="91"/>
      <c r="P154" s="91"/>
      <c r="Q154" s="91"/>
      <c r="R154" s="91"/>
      <c r="S154" s="91"/>
      <c r="T154" s="91"/>
      <c r="U154" s="91"/>
      <c r="V154" s="91"/>
      <c r="W154" s="91"/>
      <c r="X154" s="91"/>
      <c r="Y154" s="91"/>
      <c r="Z154" s="91"/>
      <c r="AA154" s="91"/>
      <c r="AB154" s="91"/>
      <c r="AC154" s="91"/>
      <c r="AD154" s="91"/>
      <c r="AE154" s="91"/>
      <c r="AF154" s="91"/>
      <c r="AG154" s="91"/>
      <c r="AH154" s="91"/>
      <c r="AI154" s="91"/>
    </row>
    <row r="155" spans="1:35" s="18" customFormat="1" ht="13.35" customHeight="1" x14ac:dyDescent="0.25">
      <c r="A155" s="91"/>
      <c r="B155" s="91"/>
      <c r="C155" s="91"/>
      <c r="D155" s="91"/>
      <c r="E155" s="91"/>
      <c r="F155" s="112"/>
      <c r="G155" s="112"/>
      <c r="H155" s="92"/>
      <c r="I155" s="91"/>
      <c r="J155" s="91"/>
      <c r="K155" s="91"/>
      <c r="L155" s="91"/>
      <c r="M155" s="91"/>
      <c r="N155" s="91"/>
      <c r="O155" s="91"/>
      <c r="P155" s="91"/>
      <c r="Q155" s="91"/>
      <c r="R155" s="91"/>
      <c r="S155" s="91"/>
      <c r="T155" s="91"/>
      <c r="U155" s="91"/>
      <c r="V155" s="91"/>
      <c r="W155" s="91"/>
      <c r="X155" s="91"/>
      <c r="Y155" s="91"/>
      <c r="Z155" s="91"/>
      <c r="AA155" s="91"/>
      <c r="AB155" s="91"/>
      <c r="AC155" s="91"/>
      <c r="AD155" s="91"/>
      <c r="AE155" s="91"/>
      <c r="AF155" s="91"/>
      <c r="AG155" s="91"/>
      <c r="AH155" s="91"/>
      <c r="AI155" s="91"/>
    </row>
    <row r="156" spans="1:35" s="18" customFormat="1" ht="13.35" customHeight="1" x14ac:dyDescent="0.25">
      <c r="A156" s="91"/>
      <c r="B156" s="91"/>
      <c r="C156" s="91"/>
      <c r="D156" s="91"/>
      <c r="E156" s="91"/>
      <c r="F156" s="112"/>
      <c r="G156" s="112"/>
      <c r="H156" s="92"/>
      <c r="I156" s="91"/>
      <c r="J156" s="91"/>
      <c r="K156" s="91"/>
      <c r="L156" s="91"/>
      <c r="M156" s="91"/>
      <c r="N156" s="91"/>
      <c r="O156" s="91"/>
      <c r="P156" s="91"/>
      <c r="Q156" s="91"/>
      <c r="R156" s="91"/>
      <c r="S156" s="91"/>
      <c r="T156" s="91"/>
      <c r="U156" s="91"/>
      <c r="V156" s="91"/>
      <c r="W156" s="91"/>
      <c r="X156" s="91"/>
      <c r="Y156" s="91"/>
      <c r="Z156" s="91"/>
      <c r="AA156" s="91"/>
      <c r="AB156" s="91"/>
      <c r="AC156" s="91"/>
      <c r="AD156" s="91"/>
      <c r="AE156" s="91"/>
      <c r="AF156" s="91"/>
      <c r="AG156" s="91"/>
      <c r="AH156" s="91"/>
      <c r="AI156" s="91"/>
    </row>
    <row r="157" spans="1:35" s="18" customFormat="1" ht="13.35" customHeight="1" x14ac:dyDescent="0.25">
      <c r="A157" s="91"/>
      <c r="B157" s="91"/>
      <c r="C157" s="91"/>
      <c r="D157" s="91"/>
      <c r="E157" s="91"/>
      <c r="F157" s="112"/>
      <c r="G157" s="112"/>
      <c r="H157" s="92"/>
      <c r="I157" s="91"/>
      <c r="J157" s="91"/>
      <c r="K157" s="91"/>
      <c r="L157" s="91"/>
      <c r="M157" s="91"/>
      <c r="N157" s="91"/>
      <c r="O157" s="91"/>
      <c r="P157" s="91"/>
      <c r="Q157" s="91"/>
      <c r="R157" s="91"/>
      <c r="S157" s="91"/>
      <c r="T157" s="91"/>
      <c r="U157" s="91"/>
      <c r="V157" s="91"/>
      <c r="W157" s="91"/>
      <c r="X157" s="91"/>
      <c r="Y157" s="91"/>
      <c r="Z157" s="91"/>
      <c r="AA157" s="91"/>
      <c r="AB157" s="91"/>
      <c r="AC157" s="91"/>
      <c r="AD157" s="91"/>
      <c r="AE157" s="91"/>
      <c r="AF157" s="91"/>
      <c r="AG157" s="91"/>
      <c r="AH157" s="91"/>
      <c r="AI157" s="91"/>
    </row>
    <row r="158" spans="1:35" s="18" customFormat="1" ht="13.35" customHeight="1" x14ac:dyDescent="0.25">
      <c r="A158" s="91"/>
      <c r="B158" s="91"/>
      <c r="C158" s="91"/>
      <c r="D158" s="91"/>
      <c r="E158" s="91"/>
      <c r="F158" s="112"/>
      <c r="G158" s="112"/>
      <c r="H158" s="92"/>
      <c r="I158" s="91"/>
      <c r="J158" s="91"/>
      <c r="K158" s="91"/>
      <c r="L158" s="91"/>
      <c r="M158" s="91"/>
      <c r="N158" s="91"/>
      <c r="O158" s="91"/>
      <c r="P158" s="91"/>
      <c r="Q158" s="91"/>
      <c r="R158" s="91"/>
      <c r="S158" s="91"/>
      <c r="T158" s="91"/>
      <c r="U158" s="91"/>
      <c r="V158" s="91"/>
      <c r="W158" s="91"/>
      <c r="X158" s="91"/>
      <c r="Y158" s="91"/>
      <c r="Z158" s="91"/>
      <c r="AA158" s="91"/>
      <c r="AB158" s="91"/>
      <c r="AC158" s="91"/>
      <c r="AD158" s="91"/>
      <c r="AE158" s="91"/>
      <c r="AF158" s="91"/>
      <c r="AG158" s="91"/>
      <c r="AH158" s="91"/>
      <c r="AI158" s="91"/>
    </row>
    <row r="159" spans="1:35" s="18" customFormat="1" ht="13.35" customHeight="1" x14ac:dyDescent="0.25">
      <c r="A159" s="91"/>
      <c r="B159" s="91"/>
      <c r="C159" s="91"/>
      <c r="D159" s="91"/>
      <c r="E159" s="91"/>
      <c r="F159" s="112"/>
      <c r="G159" s="112"/>
      <c r="H159" s="92"/>
      <c r="I159" s="91"/>
      <c r="J159" s="91"/>
      <c r="K159" s="91"/>
      <c r="L159" s="91"/>
      <c r="M159" s="91"/>
      <c r="N159" s="91"/>
      <c r="O159" s="91"/>
      <c r="P159" s="91"/>
      <c r="Q159" s="91"/>
      <c r="R159" s="91"/>
      <c r="S159" s="91"/>
      <c r="T159" s="91"/>
      <c r="U159" s="91"/>
      <c r="V159" s="91"/>
      <c r="W159" s="91"/>
      <c r="X159" s="91"/>
      <c r="Y159" s="91"/>
      <c r="Z159" s="91"/>
      <c r="AA159" s="91"/>
      <c r="AB159" s="91"/>
      <c r="AC159" s="91"/>
      <c r="AD159" s="91"/>
      <c r="AE159" s="91"/>
      <c r="AF159" s="91"/>
      <c r="AG159" s="91"/>
      <c r="AH159" s="91"/>
      <c r="AI159" s="91"/>
    </row>
    <row r="160" spans="1:35" s="18" customFormat="1" ht="13.35" customHeight="1" x14ac:dyDescent="0.25">
      <c r="A160" s="91"/>
      <c r="B160" s="91"/>
      <c r="C160" s="91"/>
      <c r="D160" s="91"/>
      <c r="E160" s="91"/>
      <c r="F160" s="112"/>
      <c r="G160" s="112"/>
      <c r="H160" s="92"/>
      <c r="I160" s="91"/>
      <c r="J160" s="91"/>
      <c r="K160" s="91"/>
      <c r="L160" s="91"/>
      <c r="M160" s="91"/>
      <c r="N160" s="91"/>
      <c r="O160" s="91"/>
      <c r="P160" s="91"/>
      <c r="Q160" s="91"/>
      <c r="R160" s="91"/>
      <c r="S160" s="91"/>
      <c r="T160" s="91"/>
      <c r="U160" s="91"/>
      <c r="V160" s="91"/>
      <c r="W160" s="91"/>
      <c r="X160" s="91"/>
      <c r="Y160" s="91"/>
      <c r="Z160" s="91"/>
      <c r="AA160" s="91"/>
      <c r="AB160" s="91"/>
      <c r="AC160" s="91"/>
      <c r="AD160" s="91"/>
      <c r="AE160" s="91"/>
      <c r="AF160" s="91"/>
      <c r="AG160" s="91"/>
      <c r="AH160" s="91"/>
      <c r="AI160" s="91"/>
    </row>
    <row r="161" spans="1:35" s="18" customFormat="1" ht="13.35" customHeight="1" x14ac:dyDescent="0.25">
      <c r="A161" s="91"/>
      <c r="B161" s="91"/>
      <c r="C161" s="91"/>
      <c r="D161" s="91"/>
      <c r="E161" s="91"/>
      <c r="F161" s="112"/>
      <c r="G161" s="112"/>
      <c r="H161" s="92"/>
      <c r="I161" s="91"/>
      <c r="J161" s="91"/>
      <c r="K161" s="91"/>
      <c r="L161" s="91"/>
      <c r="M161" s="91"/>
      <c r="N161" s="91"/>
      <c r="O161" s="91"/>
      <c r="P161" s="91"/>
      <c r="Q161" s="91"/>
      <c r="R161" s="91"/>
      <c r="S161" s="91"/>
      <c r="T161" s="91"/>
      <c r="U161" s="91"/>
      <c r="V161" s="91"/>
      <c r="W161" s="91"/>
      <c r="X161" s="91"/>
      <c r="Y161" s="91"/>
      <c r="Z161" s="91"/>
      <c r="AA161" s="91"/>
      <c r="AB161" s="91"/>
      <c r="AC161" s="91"/>
      <c r="AD161" s="91"/>
      <c r="AE161" s="91"/>
      <c r="AF161" s="91"/>
      <c r="AG161" s="91"/>
      <c r="AH161" s="91"/>
      <c r="AI161" s="91"/>
    </row>
    <row r="162" spans="1:35" s="18" customFormat="1" ht="13.35" customHeight="1" x14ac:dyDescent="0.25">
      <c r="A162" s="91"/>
      <c r="B162" s="91"/>
      <c r="C162" s="91"/>
      <c r="D162" s="91"/>
      <c r="E162" s="91"/>
      <c r="F162" s="112"/>
      <c r="G162" s="112"/>
      <c r="H162" s="92"/>
      <c r="I162" s="91"/>
      <c r="J162" s="91"/>
      <c r="K162" s="91"/>
      <c r="L162" s="91"/>
      <c r="M162" s="91"/>
      <c r="N162" s="91"/>
      <c r="O162" s="91"/>
      <c r="P162" s="91"/>
      <c r="Q162" s="91"/>
      <c r="R162" s="91"/>
      <c r="S162" s="91"/>
      <c r="T162" s="91"/>
      <c r="U162" s="91"/>
      <c r="V162" s="91"/>
      <c r="W162" s="91"/>
      <c r="X162" s="91"/>
      <c r="Y162" s="91"/>
      <c r="Z162" s="91"/>
      <c r="AA162" s="91"/>
      <c r="AB162" s="91"/>
      <c r="AC162" s="91"/>
      <c r="AD162" s="91"/>
      <c r="AE162" s="91"/>
      <c r="AF162" s="91"/>
      <c r="AG162" s="91"/>
      <c r="AH162" s="91"/>
      <c r="AI162" s="91"/>
    </row>
    <row r="163" spans="1:35" s="18" customFormat="1" ht="13.35" customHeight="1" x14ac:dyDescent="0.25">
      <c r="A163" s="91"/>
      <c r="B163" s="91"/>
      <c r="C163" s="91"/>
      <c r="D163" s="91"/>
      <c r="E163" s="91"/>
      <c r="F163" s="112"/>
      <c r="G163" s="112"/>
      <c r="H163" s="92"/>
      <c r="I163" s="91"/>
      <c r="J163" s="91"/>
      <c r="K163" s="91"/>
      <c r="L163" s="91"/>
      <c r="M163" s="91"/>
      <c r="N163" s="91"/>
      <c r="O163" s="91"/>
      <c r="P163" s="91"/>
      <c r="Q163" s="91"/>
      <c r="R163" s="91"/>
      <c r="S163" s="91"/>
      <c r="T163" s="91"/>
      <c r="U163" s="91"/>
      <c r="V163" s="91"/>
      <c r="W163" s="91"/>
      <c r="X163" s="91"/>
      <c r="Y163" s="91"/>
      <c r="Z163" s="91"/>
      <c r="AA163" s="91"/>
      <c r="AB163" s="91"/>
      <c r="AC163" s="91"/>
      <c r="AD163" s="91"/>
      <c r="AE163" s="91"/>
      <c r="AF163" s="91"/>
      <c r="AG163" s="91"/>
      <c r="AH163" s="91"/>
      <c r="AI163" s="91"/>
    </row>
    <row r="164" spans="1:35" s="18" customFormat="1" ht="13.35" customHeight="1" x14ac:dyDescent="0.25">
      <c r="A164" s="91"/>
      <c r="B164" s="91"/>
      <c r="C164" s="91"/>
      <c r="D164" s="91"/>
      <c r="E164" s="91"/>
      <c r="F164" s="112"/>
      <c r="G164" s="112"/>
      <c r="H164" s="92"/>
      <c r="I164" s="91"/>
      <c r="J164" s="91"/>
      <c r="K164" s="91"/>
      <c r="L164" s="91"/>
      <c r="M164" s="91"/>
      <c r="N164" s="91"/>
      <c r="O164" s="91"/>
      <c r="P164" s="91"/>
      <c r="Q164" s="91"/>
      <c r="R164" s="91"/>
      <c r="S164" s="91"/>
      <c r="T164" s="91"/>
      <c r="U164" s="91"/>
      <c r="V164" s="91"/>
      <c r="W164" s="91"/>
      <c r="X164" s="91"/>
      <c r="Y164" s="91"/>
      <c r="Z164" s="91"/>
      <c r="AA164" s="91"/>
      <c r="AB164" s="91"/>
      <c r="AC164" s="91"/>
      <c r="AD164" s="91"/>
      <c r="AE164" s="91"/>
      <c r="AF164" s="91"/>
      <c r="AG164" s="91"/>
      <c r="AH164" s="91"/>
      <c r="AI164" s="91"/>
    </row>
    <row r="165" spans="1:35" s="18" customFormat="1" ht="13.35" customHeight="1" x14ac:dyDescent="0.25">
      <c r="A165" s="91"/>
      <c r="B165" s="91"/>
      <c r="C165" s="91"/>
      <c r="D165" s="91"/>
      <c r="E165" s="91"/>
      <c r="F165" s="112"/>
      <c r="G165" s="112"/>
      <c r="H165" s="92"/>
      <c r="I165" s="91"/>
      <c r="J165" s="91"/>
      <c r="K165" s="91"/>
      <c r="L165" s="91"/>
      <c r="M165" s="91"/>
      <c r="N165" s="91"/>
      <c r="O165" s="91"/>
      <c r="P165" s="91"/>
      <c r="Q165" s="91"/>
      <c r="R165" s="91"/>
      <c r="S165" s="91"/>
      <c r="T165" s="91"/>
      <c r="U165" s="91"/>
      <c r="V165" s="91"/>
      <c r="W165" s="91"/>
      <c r="X165" s="91"/>
      <c r="Y165" s="91"/>
      <c r="Z165" s="91"/>
      <c r="AA165" s="91"/>
      <c r="AB165" s="91"/>
      <c r="AC165" s="91"/>
      <c r="AD165" s="91"/>
      <c r="AE165" s="91"/>
      <c r="AF165" s="91"/>
      <c r="AG165" s="91"/>
      <c r="AH165" s="91"/>
      <c r="AI165" s="91"/>
    </row>
    <row r="166" spans="1:35" s="18" customFormat="1" ht="13.35" customHeight="1" x14ac:dyDescent="0.25">
      <c r="A166" s="91"/>
      <c r="B166" s="91"/>
      <c r="C166" s="91"/>
      <c r="D166" s="91"/>
      <c r="E166" s="91"/>
      <c r="F166" s="112"/>
      <c r="G166" s="112"/>
      <c r="H166" s="92"/>
      <c r="I166" s="91"/>
      <c r="J166" s="91"/>
      <c r="K166" s="91"/>
      <c r="L166" s="91"/>
      <c r="M166" s="91"/>
      <c r="N166" s="91"/>
      <c r="O166" s="91"/>
      <c r="P166" s="91"/>
      <c r="Q166" s="91"/>
      <c r="R166" s="91"/>
      <c r="S166" s="91"/>
      <c r="T166" s="91"/>
      <c r="U166" s="91"/>
      <c r="V166" s="91"/>
      <c r="W166" s="91"/>
      <c r="X166" s="91"/>
      <c r="Y166" s="91"/>
      <c r="Z166" s="91"/>
      <c r="AA166" s="91"/>
      <c r="AB166" s="91"/>
      <c r="AC166" s="91"/>
      <c r="AD166" s="91"/>
      <c r="AE166" s="91"/>
      <c r="AF166" s="91"/>
      <c r="AG166" s="91"/>
      <c r="AH166" s="91"/>
      <c r="AI166" s="91"/>
    </row>
    <row r="167" spans="1:35" s="18" customFormat="1" ht="13.35" customHeight="1" x14ac:dyDescent="0.25">
      <c r="A167" s="91"/>
      <c r="B167" s="91"/>
      <c r="C167" s="91"/>
      <c r="D167" s="91"/>
      <c r="E167" s="91"/>
      <c r="F167" s="112"/>
      <c r="G167" s="112"/>
      <c r="H167" s="92"/>
      <c r="I167" s="91"/>
      <c r="J167" s="91"/>
      <c r="K167" s="91"/>
      <c r="L167" s="91"/>
      <c r="M167" s="91"/>
      <c r="N167" s="91"/>
      <c r="O167" s="91"/>
      <c r="P167" s="91"/>
      <c r="Q167" s="91"/>
      <c r="R167" s="91"/>
      <c r="S167" s="91"/>
      <c r="T167" s="91"/>
      <c r="U167" s="91"/>
      <c r="V167" s="91"/>
      <c r="W167" s="91"/>
      <c r="X167" s="91"/>
      <c r="Y167" s="91"/>
      <c r="Z167" s="91"/>
      <c r="AA167" s="91"/>
      <c r="AB167" s="91"/>
      <c r="AC167" s="91"/>
      <c r="AD167" s="91"/>
      <c r="AE167" s="91"/>
      <c r="AF167" s="91"/>
      <c r="AG167" s="91"/>
      <c r="AH167" s="91"/>
      <c r="AI167" s="91"/>
    </row>
    <row r="168" spans="1:35" s="18" customFormat="1" ht="13.35" customHeight="1" x14ac:dyDescent="0.25">
      <c r="A168" s="91"/>
      <c r="B168" s="91"/>
      <c r="C168" s="91"/>
      <c r="D168" s="91"/>
      <c r="E168" s="91"/>
      <c r="F168" s="112"/>
      <c r="G168" s="112"/>
      <c r="H168" s="92"/>
      <c r="I168" s="91"/>
      <c r="J168" s="91"/>
      <c r="K168" s="91"/>
      <c r="L168" s="91"/>
      <c r="M168" s="91"/>
      <c r="N168" s="91"/>
      <c r="O168" s="91"/>
      <c r="P168" s="91"/>
      <c r="Q168" s="91"/>
      <c r="R168" s="91"/>
      <c r="S168" s="91"/>
      <c r="T168" s="91"/>
      <c r="U168" s="91"/>
      <c r="V168" s="91"/>
      <c r="W168" s="91"/>
      <c r="X168" s="91"/>
      <c r="Y168" s="91"/>
      <c r="Z168" s="91"/>
      <c r="AA168" s="91"/>
      <c r="AB168" s="91"/>
      <c r="AC168" s="91"/>
      <c r="AD168" s="91"/>
      <c r="AE168" s="91"/>
      <c r="AF168" s="91"/>
      <c r="AG168" s="91"/>
      <c r="AH168" s="91"/>
      <c r="AI168" s="91"/>
    </row>
    <row r="169" spans="1:35" s="18" customFormat="1" ht="13.35" customHeight="1" x14ac:dyDescent="0.25">
      <c r="A169" s="91"/>
      <c r="B169" s="91"/>
      <c r="C169" s="91"/>
      <c r="D169" s="91"/>
      <c r="E169" s="91"/>
      <c r="F169" s="112"/>
      <c r="G169" s="112"/>
      <c r="H169" s="92"/>
      <c r="I169" s="91"/>
      <c r="J169" s="91"/>
      <c r="K169" s="91"/>
      <c r="L169" s="91"/>
      <c r="M169" s="91"/>
      <c r="N169" s="91"/>
      <c r="O169" s="91"/>
      <c r="P169" s="91"/>
      <c r="Q169" s="91"/>
      <c r="R169" s="91"/>
      <c r="S169" s="91"/>
      <c r="T169" s="91"/>
      <c r="U169" s="91"/>
      <c r="V169" s="91"/>
      <c r="W169" s="91"/>
      <c r="X169" s="91"/>
      <c r="Y169" s="91"/>
      <c r="Z169" s="91"/>
      <c r="AA169" s="91"/>
      <c r="AB169" s="91"/>
      <c r="AC169" s="91"/>
      <c r="AD169" s="91"/>
      <c r="AE169" s="91"/>
      <c r="AF169" s="91"/>
      <c r="AG169" s="91"/>
      <c r="AH169" s="91"/>
      <c r="AI169" s="91"/>
    </row>
    <row r="170" spans="1:35" s="18" customFormat="1" ht="13.35" customHeight="1" x14ac:dyDescent="0.25">
      <c r="A170" s="91"/>
      <c r="B170" s="91"/>
      <c r="C170" s="91"/>
      <c r="D170" s="91"/>
      <c r="E170" s="91"/>
      <c r="F170" s="112"/>
      <c r="G170" s="112"/>
      <c r="H170" s="92"/>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row>
    <row r="171" spans="1:35" s="18" customFormat="1" ht="13.35" customHeight="1" x14ac:dyDescent="0.25">
      <c r="A171" s="91"/>
      <c r="B171" s="91"/>
      <c r="C171" s="91"/>
      <c r="D171" s="91"/>
      <c r="E171" s="91"/>
      <c r="F171" s="112"/>
      <c r="G171" s="112"/>
      <c r="H171" s="92"/>
      <c r="I171" s="91"/>
      <c r="J171" s="91"/>
      <c r="K171" s="91"/>
      <c r="L171" s="91"/>
      <c r="M171" s="91"/>
      <c r="N171" s="91"/>
      <c r="O171" s="91"/>
      <c r="P171" s="91"/>
      <c r="Q171" s="91"/>
      <c r="R171" s="91"/>
      <c r="S171" s="91"/>
      <c r="T171" s="91"/>
      <c r="U171" s="91"/>
      <c r="V171" s="91"/>
      <c r="W171" s="91"/>
      <c r="X171" s="91"/>
      <c r="Y171" s="91"/>
      <c r="Z171" s="91"/>
      <c r="AA171" s="91"/>
      <c r="AB171" s="91"/>
      <c r="AC171" s="91"/>
      <c r="AD171" s="91"/>
      <c r="AE171" s="91"/>
      <c r="AF171" s="91"/>
      <c r="AG171" s="91"/>
      <c r="AH171" s="91"/>
      <c r="AI171" s="91"/>
    </row>
    <row r="172" spans="1:35" s="18" customFormat="1" ht="13.35" customHeight="1" x14ac:dyDescent="0.25">
      <c r="A172" s="91"/>
      <c r="B172" s="91"/>
      <c r="C172" s="91"/>
      <c r="D172" s="91"/>
      <c r="E172" s="91"/>
      <c r="F172" s="112"/>
      <c r="G172" s="112"/>
      <c r="H172" s="92"/>
      <c r="I172" s="91"/>
      <c r="J172" s="91"/>
      <c r="K172" s="91"/>
      <c r="L172" s="91"/>
      <c r="M172" s="91"/>
      <c r="N172" s="91"/>
      <c r="O172" s="91"/>
      <c r="P172" s="91"/>
      <c r="Q172" s="91"/>
      <c r="R172" s="91"/>
      <c r="S172" s="91"/>
      <c r="T172" s="91"/>
      <c r="U172" s="91"/>
      <c r="V172" s="91"/>
      <c r="W172" s="91"/>
      <c r="X172" s="91"/>
      <c r="Y172" s="91"/>
      <c r="Z172" s="91"/>
      <c r="AA172" s="91"/>
      <c r="AB172" s="91"/>
      <c r="AC172" s="91"/>
      <c r="AD172" s="91"/>
      <c r="AE172" s="91"/>
      <c r="AF172" s="91"/>
      <c r="AG172" s="91"/>
      <c r="AH172" s="91"/>
      <c r="AI172" s="91"/>
    </row>
    <row r="173" spans="1:35" s="18" customFormat="1" ht="13.35" customHeight="1" x14ac:dyDescent="0.25">
      <c r="A173" s="91"/>
      <c r="B173" s="91"/>
      <c r="C173" s="91"/>
      <c r="D173" s="91"/>
      <c r="E173" s="91"/>
      <c r="F173" s="112"/>
      <c r="G173" s="112"/>
      <c r="H173" s="92"/>
      <c r="I173" s="91"/>
      <c r="J173" s="91"/>
      <c r="K173" s="91"/>
      <c r="L173" s="91"/>
      <c r="M173" s="91"/>
      <c r="N173" s="91"/>
      <c r="O173" s="91"/>
      <c r="P173" s="91"/>
      <c r="Q173" s="91"/>
      <c r="R173" s="91"/>
      <c r="S173" s="91"/>
      <c r="T173" s="91"/>
      <c r="U173" s="91"/>
      <c r="V173" s="91"/>
      <c r="W173" s="91"/>
      <c r="X173" s="91"/>
      <c r="Y173" s="91"/>
      <c r="Z173" s="91"/>
      <c r="AA173" s="91"/>
      <c r="AB173" s="91"/>
      <c r="AC173" s="91"/>
      <c r="AD173" s="91"/>
      <c r="AE173" s="91"/>
      <c r="AF173" s="91"/>
      <c r="AG173" s="91"/>
      <c r="AH173" s="91"/>
      <c r="AI173" s="91"/>
    </row>
    <row r="174" spans="1:35" s="18" customFormat="1" ht="13.35" customHeight="1" x14ac:dyDescent="0.25">
      <c r="A174" s="91"/>
      <c r="B174" s="91"/>
      <c r="C174" s="91"/>
      <c r="D174" s="91"/>
      <c r="E174" s="91"/>
      <c r="F174" s="112"/>
      <c r="G174" s="112"/>
      <c r="H174" s="92"/>
      <c r="I174" s="91"/>
      <c r="J174" s="91"/>
      <c r="K174" s="91"/>
      <c r="L174" s="91"/>
      <c r="M174" s="91"/>
      <c r="N174" s="91"/>
      <c r="O174" s="91"/>
      <c r="P174" s="91"/>
      <c r="Q174" s="91"/>
      <c r="R174" s="91"/>
      <c r="S174" s="91"/>
      <c r="T174" s="91"/>
      <c r="U174" s="91"/>
      <c r="V174" s="91"/>
      <c r="W174" s="91"/>
      <c r="X174" s="91"/>
      <c r="Y174" s="91"/>
      <c r="Z174" s="91"/>
      <c r="AA174" s="91"/>
      <c r="AB174" s="91"/>
      <c r="AC174" s="91"/>
      <c r="AD174" s="91"/>
      <c r="AE174" s="91"/>
      <c r="AF174" s="91"/>
      <c r="AG174" s="91"/>
      <c r="AH174" s="91"/>
      <c r="AI174" s="91"/>
    </row>
    <row r="175" spans="1:35" s="18" customFormat="1" ht="13.35" customHeight="1" x14ac:dyDescent="0.25">
      <c r="A175" s="91"/>
      <c r="B175" s="91"/>
      <c r="C175" s="91"/>
      <c r="D175" s="91"/>
      <c r="E175" s="91"/>
      <c r="F175" s="112"/>
      <c r="G175" s="112"/>
      <c r="H175" s="92"/>
      <c r="I175" s="91"/>
      <c r="J175" s="91"/>
      <c r="K175" s="91"/>
      <c r="L175" s="91"/>
      <c r="M175" s="91"/>
      <c r="N175" s="91"/>
      <c r="O175" s="91"/>
      <c r="P175" s="91"/>
      <c r="Q175" s="91"/>
      <c r="R175" s="91"/>
      <c r="S175" s="91"/>
      <c r="T175" s="91"/>
      <c r="U175" s="91"/>
      <c r="V175" s="91"/>
      <c r="W175" s="91"/>
      <c r="X175" s="91"/>
      <c r="Y175" s="91"/>
      <c r="Z175" s="91"/>
      <c r="AA175" s="91"/>
      <c r="AB175" s="91"/>
      <c r="AC175" s="91"/>
      <c r="AD175" s="91"/>
      <c r="AE175" s="91"/>
      <c r="AF175" s="91"/>
      <c r="AG175" s="91"/>
      <c r="AH175" s="91"/>
      <c r="AI175" s="91"/>
    </row>
    <row r="176" spans="1:35" s="18" customFormat="1" ht="13.35" customHeight="1" x14ac:dyDescent="0.25">
      <c r="A176" s="91"/>
      <c r="B176" s="91"/>
      <c r="C176" s="91"/>
      <c r="D176" s="91"/>
      <c r="E176" s="91"/>
      <c r="F176" s="112"/>
      <c r="G176" s="112"/>
      <c r="H176" s="92"/>
      <c r="I176" s="91"/>
      <c r="J176" s="91"/>
      <c r="K176" s="91"/>
      <c r="L176" s="91"/>
      <c r="M176" s="91"/>
      <c r="N176" s="91"/>
      <c r="O176" s="91"/>
      <c r="P176" s="91"/>
      <c r="Q176" s="91"/>
      <c r="R176" s="91"/>
      <c r="S176" s="91"/>
      <c r="T176" s="91"/>
      <c r="U176" s="91"/>
      <c r="V176" s="91"/>
      <c r="W176" s="91"/>
      <c r="X176" s="91"/>
      <c r="Y176" s="91"/>
      <c r="Z176" s="91"/>
      <c r="AA176" s="91"/>
      <c r="AB176" s="91"/>
      <c r="AC176" s="91"/>
      <c r="AD176" s="91"/>
      <c r="AE176" s="91"/>
      <c r="AF176" s="91"/>
      <c r="AG176" s="91"/>
      <c r="AH176" s="91"/>
      <c r="AI176" s="91"/>
    </row>
    <row r="177" spans="1:35" s="18" customFormat="1" ht="13.35" customHeight="1" x14ac:dyDescent="0.25">
      <c r="A177" s="91"/>
      <c r="B177" s="91"/>
      <c r="C177" s="91"/>
      <c r="D177" s="91"/>
      <c r="E177" s="91"/>
      <c r="F177" s="112"/>
      <c r="G177" s="112"/>
      <c r="H177" s="92"/>
      <c r="I177" s="91"/>
      <c r="J177" s="91"/>
      <c r="K177" s="91"/>
      <c r="L177" s="91"/>
      <c r="M177" s="91"/>
      <c r="N177" s="91"/>
      <c r="O177" s="91"/>
      <c r="P177" s="91"/>
      <c r="Q177" s="91"/>
      <c r="R177" s="91"/>
      <c r="S177" s="91"/>
      <c r="T177" s="91"/>
      <c r="U177" s="91"/>
      <c r="V177" s="91"/>
      <c r="W177" s="91"/>
      <c r="X177" s="91"/>
      <c r="Y177" s="91"/>
      <c r="Z177" s="91"/>
      <c r="AA177" s="91"/>
      <c r="AB177" s="91"/>
      <c r="AC177" s="91"/>
      <c r="AD177" s="91"/>
      <c r="AE177" s="91"/>
      <c r="AF177" s="91"/>
      <c r="AG177" s="91"/>
      <c r="AH177" s="91"/>
      <c r="AI177" s="91"/>
    </row>
    <row r="178" spans="1:35" s="18" customFormat="1" ht="13.35" customHeight="1" x14ac:dyDescent="0.25">
      <c r="A178" s="91"/>
      <c r="B178" s="91"/>
      <c r="C178" s="91"/>
      <c r="D178" s="91"/>
      <c r="E178" s="91"/>
      <c r="F178" s="112"/>
      <c r="G178" s="112"/>
      <c r="H178" s="92"/>
      <c r="I178" s="91"/>
      <c r="J178" s="91"/>
      <c r="K178" s="91"/>
      <c r="L178" s="91"/>
      <c r="M178" s="91"/>
      <c r="N178" s="91"/>
      <c r="O178" s="91"/>
      <c r="P178" s="91"/>
      <c r="Q178" s="91"/>
      <c r="R178" s="91"/>
      <c r="S178" s="91"/>
      <c r="T178" s="91"/>
      <c r="U178" s="91"/>
      <c r="V178" s="91"/>
      <c r="W178" s="91"/>
      <c r="X178" s="91"/>
      <c r="Y178" s="91"/>
      <c r="Z178" s="91"/>
      <c r="AA178" s="91"/>
      <c r="AB178" s="91"/>
      <c r="AC178" s="91"/>
      <c r="AD178" s="91"/>
      <c r="AE178" s="91"/>
      <c r="AF178" s="91"/>
      <c r="AG178" s="91"/>
      <c r="AH178" s="91"/>
      <c r="AI178" s="91"/>
    </row>
    <row r="179" spans="1:35" s="18" customFormat="1" ht="13.35" customHeight="1" x14ac:dyDescent="0.25">
      <c r="A179" s="91"/>
      <c r="B179" s="91"/>
      <c r="C179" s="91"/>
      <c r="D179" s="91"/>
      <c r="E179" s="91"/>
      <c r="F179" s="112"/>
      <c r="G179" s="112"/>
      <c r="H179" s="92"/>
      <c r="I179" s="91"/>
      <c r="J179" s="91"/>
      <c r="K179" s="91"/>
      <c r="L179" s="91"/>
      <c r="M179" s="91"/>
      <c r="N179" s="91"/>
      <c r="O179" s="91"/>
      <c r="P179" s="91"/>
      <c r="Q179" s="91"/>
      <c r="R179" s="91"/>
      <c r="S179" s="91"/>
      <c r="T179" s="91"/>
      <c r="U179" s="91"/>
      <c r="V179" s="91"/>
      <c r="W179" s="91"/>
      <c r="X179" s="91"/>
      <c r="Y179" s="91"/>
      <c r="Z179" s="91"/>
      <c r="AA179" s="91"/>
      <c r="AB179" s="91"/>
      <c r="AC179" s="91"/>
      <c r="AD179" s="91"/>
      <c r="AE179" s="91"/>
      <c r="AF179" s="91"/>
      <c r="AG179" s="91"/>
      <c r="AH179" s="91"/>
      <c r="AI179" s="91"/>
    </row>
    <row r="180" spans="1:35" s="18" customFormat="1" ht="13.35" customHeight="1" x14ac:dyDescent="0.25">
      <c r="A180" s="91"/>
      <c r="B180" s="91"/>
      <c r="C180" s="91"/>
      <c r="D180" s="91"/>
      <c r="E180" s="91"/>
      <c r="F180" s="112"/>
      <c r="G180" s="112"/>
      <c r="H180" s="92"/>
      <c r="I180" s="91"/>
      <c r="J180" s="91"/>
      <c r="K180" s="91"/>
      <c r="L180" s="91"/>
      <c r="M180" s="91"/>
      <c r="N180" s="91"/>
      <c r="O180" s="91"/>
      <c r="P180" s="91"/>
      <c r="Q180" s="91"/>
      <c r="R180" s="91"/>
      <c r="S180" s="91"/>
      <c r="T180" s="91"/>
      <c r="U180" s="91"/>
      <c r="V180" s="91"/>
      <c r="W180" s="91"/>
      <c r="X180" s="91"/>
      <c r="Y180" s="91"/>
      <c r="Z180" s="91"/>
      <c r="AA180" s="91"/>
      <c r="AB180" s="91"/>
      <c r="AC180" s="91"/>
      <c r="AD180" s="91"/>
      <c r="AE180" s="91"/>
      <c r="AF180" s="91"/>
      <c r="AG180" s="91"/>
      <c r="AH180" s="91"/>
      <c r="AI180" s="91"/>
    </row>
    <row r="181" spans="1:35" s="18" customFormat="1" ht="13.35" customHeight="1" x14ac:dyDescent="0.25">
      <c r="A181" s="91"/>
      <c r="B181" s="91"/>
      <c r="C181" s="91"/>
      <c r="D181" s="91"/>
      <c r="E181" s="91"/>
      <c r="F181" s="112"/>
      <c r="G181" s="112"/>
      <c r="H181" s="92"/>
      <c r="I181" s="91"/>
      <c r="J181" s="91"/>
      <c r="K181" s="91"/>
      <c r="L181" s="91"/>
      <c r="M181" s="91"/>
      <c r="N181" s="91"/>
      <c r="O181" s="91"/>
      <c r="P181" s="91"/>
      <c r="Q181" s="91"/>
      <c r="R181" s="91"/>
      <c r="S181" s="91"/>
      <c r="T181" s="91"/>
      <c r="U181" s="91"/>
      <c r="V181" s="91"/>
      <c r="W181" s="91"/>
      <c r="X181" s="91"/>
      <c r="Y181" s="91"/>
      <c r="Z181" s="91"/>
      <c r="AA181" s="91"/>
      <c r="AB181" s="91"/>
      <c r="AC181" s="91"/>
      <c r="AD181" s="91"/>
      <c r="AE181" s="91"/>
      <c r="AF181" s="91"/>
      <c r="AG181" s="91"/>
      <c r="AH181" s="91"/>
      <c r="AI181" s="91"/>
    </row>
    <row r="182" spans="1:35" s="18" customFormat="1" ht="13.35" customHeight="1" x14ac:dyDescent="0.25">
      <c r="A182" s="91"/>
      <c r="B182" s="91"/>
      <c r="C182" s="91"/>
      <c r="D182" s="91"/>
      <c r="E182" s="91"/>
      <c r="F182" s="112"/>
      <c r="G182" s="112"/>
      <c r="H182" s="92"/>
      <c r="I182" s="91"/>
      <c r="J182" s="91"/>
      <c r="K182" s="91"/>
      <c r="L182" s="91"/>
      <c r="M182" s="91"/>
      <c r="N182" s="91"/>
      <c r="O182" s="91"/>
      <c r="P182" s="91"/>
      <c r="Q182" s="91"/>
      <c r="R182" s="91"/>
      <c r="S182" s="91"/>
      <c r="T182" s="91"/>
      <c r="U182" s="91"/>
      <c r="V182" s="91"/>
      <c r="W182" s="91"/>
      <c r="X182" s="91"/>
      <c r="Y182" s="91"/>
      <c r="Z182" s="91"/>
      <c r="AA182" s="91"/>
      <c r="AB182" s="91"/>
      <c r="AC182" s="91"/>
      <c r="AD182" s="91"/>
      <c r="AE182" s="91"/>
      <c r="AF182" s="91"/>
      <c r="AG182" s="91"/>
      <c r="AH182" s="91"/>
      <c r="AI182" s="91"/>
    </row>
    <row r="183" spans="1:35" s="18" customFormat="1" ht="13.35" customHeight="1" x14ac:dyDescent="0.25">
      <c r="A183" s="91"/>
      <c r="B183" s="91"/>
      <c r="C183" s="91"/>
      <c r="D183" s="91"/>
      <c r="E183" s="91"/>
      <c r="F183" s="112"/>
      <c r="G183" s="112"/>
      <c r="H183" s="92"/>
      <c r="I183" s="91"/>
      <c r="J183" s="91"/>
      <c r="K183" s="91"/>
      <c r="L183" s="91"/>
      <c r="M183" s="91"/>
      <c r="N183" s="91"/>
      <c r="O183" s="91"/>
      <c r="P183" s="91"/>
      <c r="Q183" s="91"/>
      <c r="R183" s="91"/>
      <c r="S183" s="91"/>
      <c r="T183" s="91"/>
      <c r="U183" s="91"/>
      <c r="V183" s="91"/>
      <c r="W183" s="91"/>
      <c r="X183" s="91"/>
      <c r="Y183" s="91"/>
      <c r="Z183" s="91"/>
      <c r="AA183" s="91"/>
      <c r="AB183" s="91"/>
      <c r="AC183" s="91"/>
      <c r="AD183" s="91"/>
      <c r="AE183" s="91"/>
      <c r="AF183" s="91"/>
      <c r="AG183" s="91"/>
      <c r="AH183" s="91"/>
      <c r="AI183" s="91"/>
    </row>
    <row r="184" spans="1:35" s="18" customFormat="1" ht="13.35" customHeight="1" x14ac:dyDescent="0.25">
      <c r="A184" s="91"/>
      <c r="B184" s="91"/>
      <c r="C184" s="91"/>
      <c r="D184" s="91"/>
      <c r="E184" s="91"/>
      <c r="F184" s="112"/>
      <c r="G184" s="112"/>
      <c r="H184" s="92"/>
      <c r="I184" s="91"/>
      <c r="J184" s="91"/>
      <c r="K184" s="91"/>
      <c r="L184" s="91"/>
      <c r="M184" s="91"/>
      <c r="N184" s="91"/>
      <c r="O184" s="91"/>
      <c r="P184" s="91"/>
      <c r="Q184" s="91"/>
      <c r="R184" s="91"/>
      <c r="S184" s="91"/>
      <c r="T184" s="91"/>
      <c r="U184" s="91"/>
      <c r="V184" s="91"/>
      <c r="W184" s="91"/>
      <c r="X184" s="91"/>
      <c r="Y184" s="91"/>
      <c r="Z184" s="91"/>
      <c r="AA184" s="91"/>
      <c r="AB184" s="91"/>
      <c r="AC184" s="91"/>
      <c r="AD184" s="91"/>
      <c r="AE184" s="91"/>
      <c r="AF184" s="91"/>
      <c r="AG184" s="91"/>
      <c r="AH184" s="91"/>
      <c r="AI184" s="91"/>
    </row>
    <row r="185" spans="1:35" s="18" customFormat="1" ht="13.35" customHeight="1" x14ac:dyDescent="0.25">
      <c r="A185" s="91"/>
      <c r="B185" s="91"/>
      <c r="C185" s="91"/>
      <c r="D185" s="91"/>
      <c r="E185" s="91"/>
      <c r="F185" s="112"/>
      <c r="G185" s="112"/>
      <c r="H185" s="92"/>
      <c r="I185" s="91"/>
      <c r="J185" s="91"/>
      <c r="K185" s="91"/>
      <c r="L185" s="91"/>
      <c r="M185" s="91"/>
      <c r="N185" s="91"/>
      <c r="O185" s="91"/>
      <c r="P185" s="91"/>
      <c r="Q185" s="91"/>
      <c r="R185" s="91"/>
      <c r="S185" s="91"/>
      <c r="T185" s="91"/>
      <c r="U185" s="91"/>
      <c r="V185" s="91"/>
      <c r="W185" s="91"/>
      <c r="X185" s="91"/>
      <c r="Y185" s="91"/>
      <c r="Z185" s="91"/>
      <c r="AA185" s="91"/>
      <c r="AB185" s="91"/>
      <c r="AC185" s="91"/>
      <c r="AD185" s="91"/>
      <c r="AE185" s="91"/>
      <c r="AF185" s="91"/>
      <c r="AG185" s="91"/>
      <c r="AH185" s="91"/>
      <c r="AI185" s="91"/>
    </row>
    <row r="186" spans="1:35" s="18" customFormat="1" ht="13.35" customHeight="1" x14ac:dyDescent="0.25">
      <c r="A186" s="91"/>
      <c r="B186" s="91"/>
      <c r="C186" s="91"/>
      <c r="D186" s="91"/>
      <c r="E186" s="91"/>
      <c r="F186" s="112"/>
      <c r="G186" s="112"/>
      <c r="H186" s="92"/>
      <c r="I186" s="91"/>
      <c r="J186" s="91"/>
      <c r="K186" s="91"/>
      <c r="L186" s="91"/>
      <c r="M186" s="91"/>
      <c r="N186" s="91"/>
      <c r="O186" s="91"/>
      <c r="P186" s="91"/>
      <c r="Q186" s="91"/>
      <c r="R186" s="91"/>
      <c r="S186" s="91"/>
      <c r="T186" s="91"/>
      <c r="U186" s="91"/>
      <c r="V186" s="91"/>
      <c r="W186" s="91"/>
      <c r="X186" s="91"/>
      <c r="Y186" s="91"/>
      <c r="Z186" s="91"/>
      <c r="AA186" s="91"/>
      <c r="AB186" s="91"/>
      <c r="AC186" s="91"/>
      <c r="AD186" s="91"/>
      <c r="AE186" s="91"/>
      <c r="AF186" s="91"/>
      <c r="AG186" s="91"/>
      <c r="AH186" s="91"/>
      <c r="AI186" s="91"/>
    </row>
    <row r="187" spans="1:35" s="18" customFormat="1" ht="13.35" customHeight="1" x14ac:dyDescent="0.25">
      <c r="A187" s="91"/>
      <c r="B187" s="91"/>
      <c r="C187" s="91"/>
      <c r="D187" s="91"/>
      <c r="E187" s="91"/>
      <c r="F187" s="112"/>
      <c r="G187" s="112"/>
      <c r="H187" s="92"/>
      <c r="I187" s="91"/>
      <c r="J187" s="91"/>
      <c r="K187" s="91"/>
      <c r="L187" s="91"/>
      <c r="M187" s="91"/>
      <c r="N187" s="91"/>
      <c r="O187" s="91"/>
      <c r="P187" s="91"/>
      <c r="Q187" s="91"/>
      <c r="R187" s="91"/>
      <c r="S187" s="91"/>
      <c r="T187" s="91"/>
      <c r="U187" s="91"/>
      <c r="V187" s="91"/>
      <c r="W187" s="91"/>
      <c r="X187" s="91"/>
      <c r="Y187" s="91"/>
      <c r="Z187" s="91"/>
      <c r="AA187" s="91"/>
      <c r="AB187" s="91"/>
      <c r="AC187" s="91"/>
      <c r="AD187" s="91"/>
      <c r="AE187" s="91"/>
      <c r="AF187" s="91"/>
      <c r="AG187" s="91"/>
      <c r="AH187" s="91"/>
      <c r="AI187" s="91"/>
    </row>
    <row r="188" spans="1:35" s="18" customFormat="1" ht="13.35" customHeight="1" x14ac:dyDescent="0.25">
      <c r="A188" s="91"/>
      <c r="B188" s="91"/>
      <c r="C188" s="91"/>
      <c r="D188" s="91"/>
      <c r="E188" s="91"/>
      <c r="F188" s="112"/>
      <c r="G188" s="112"/>
      <c r="H188" s="92"/>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row>
    <row r="189" spans="1:35" s="18" customFormat="1" ht="13.35" customHeight="1" x14ac:dyDescent="0.25">
      <c r="A189" s="91"/>
      <c r="B189" s="91"/>
      <c r="C189" s="91"/>
      <c r="D189" s="91"/>
      <c r="E189" s="91"/>
      <c r="F189" s="112"/>
      <c r="G189" s="112"/>
      <c r="H189" s="92"/>
      <c r="I189" s="91"/>
      <c r="J189" s="91"/>
      <c r="K189" s="91"/>
      <c r="L189" s="91"/>
      <c r="M189" s="91"/>
      <c r="N189" s="91"/>
      <c r="O189" s="91"/>
      <c r="P189" s="91"/>
      <c r="Q189" s="91"/>
      <c r="R189" s="91"/>
      <c r="S189" s="91"/>
      <c r="T189" s="91"/>
      <c r="U189" s="91"/>
      <c r="V189" s="91"/>
      <c r="W189" s="91"/>
      <c r="X189" s="91"/>
      <c r="Y189" s="91"/>
      <c r="Z189" s="91"/>
      <c r="AA189" s="91"/>
      <c r="AB189" s="91"/>
      <c r="AC189" s="91"/>
      <c r="AD189" s="91"/>
      <c r="AE189" s="91"/>
      <c r="AF189" s="91"/>
      <c r="AG189" s="91"/>
      <c r="AH189" s="91"/>
      <c r="AI189" s="91"/>
    </row>
    <row r="190" spans="1:35" s="18" customFormat="1" ht="13.35" customHeight="1" x14ac:dyDescent="0.25">
      <c r="A190" s="91"/>
      <c r="B190" s="91"/>
      <c r="C190" s="91"/>
      <c r="D190" s="91"/>
      <c r="E190" s="91"/>
      <c r="F190" s="112"/>
      <c r="G190" s="112"/>
      <c r="H190" s="92"/>
      <c r="I190" s="91"/>
      <c r="J190" s="91"/>
      <c r="K190" s="91"/>
      <c r="L190" s="91"/>
      <c r="M190" s="91"/>
      <c r="N190" s="91"/>
      <c r="O190" s="91"/>
      <c r="P190" s="91"/>
      <c r="Q190" s="91"/>
      <c r="R190" s="91"/>
      <c r="S190" s="91"/>
      <c r="T190" s="91"/>
      <c r="U190" s="91"/>
      <c r="V190" s="91"/>
      <c r="W190" s="91"/>
      <c r="X190" s="91"/>
      <c r="Y190" s="91"/>
      <c r="Z190" s="91"/>
      <c r="AA190" s="91"/>
      <c r="AB190" s="91"/>
      <c r="AC190" s="91"/>
      <c r="AD190" s="91"/>
      <c r="AE190" s="91"/>
      <c r="AF190" s="91"/>
      <c r="AG190" s="91"/>
      <c r="AH190" s="91"/>
      <c r="AI190" s="91"/>
    </row>
    <row r="191" spans="1:35" s="18" customFormat="1" ht="13.35" customHeight="1" x14ac:dyDescent="0.25">
      <c r="A191" s="91"/>
      <c r="B191" s="91"/>
      <c r="C191" s="91"/>
      <c r="D191" s="91"/>
      <c r="E191" s="91"/>
      <c r="F191" s="112"/>
      <c r="G191" s="112"/>
      <c r="H191" s="92"/>
      <c r="I191" s="91"/>
      <c r="J191" s="91"/>
      <c r="K191" s="91"/>
      <c r="L191" s="91"/>
      <c r="M191" s="91"/>
      <c r="N191" s="91"/>
      <c r="O191" s="91"/>
      <c r="P191" s="91"/>
      <c r="Q191" s="91"/>
      <c r="R191" s="91"/>
      <c r="S191" s="91"/>
      <c r="T191" s="91"/>
      <c r="U191" s="91"/>
      <c r="V191" s="91"/>
      <c r="W191" s="91"/>
      <c r="X191" s="91"/>
      <c r="Y191" s="91"/>
      <c r="Z191" s="91"/>
      <c r="AA191" s="91"/>
      <c r="AB191" s="91"/>
      <c r="AC191" s="91"/>
      <c r="AD191" s="91"/>
      <c r="AE191" s="91"/>
      <c r="AF191" s="91"/>
      <c r="AG191" s="91"/>
      <c r="AH191" s="91"/>
      <c r="AI191" s="91"/>
    </row>
    <row r="192" spans="1:35" s="18" customFormat="1" ht="13.35" customHeight="1" x14ac:dyDescent="0.25">
      <c r="A192" s="91"/>
      <c r="B192" s="91"/>
      <c r="C192" s="91"/>
      <c r="D192" s="91"/>
      <c r="E192" s="91"/>
      <c r="F192" s="112"/>
      <c r="G192" s="112"/>
      <c r="H192" s="92"/>
      <c r="I192" s="91"/>
      <c r="J192" s="91"/>
      <c r="K192" s="91"/>
      <c r="L192" s="91"/>
      <c r="M192" s="91"/>
      <c r="N192" s="91"/>
      <c r="O192" s="91"/>
      <c r="P192" s="91"/>
      <c r="Q192" s="91"/>
      <c r="R192" s="91"/>
      <c r="S192" s="91"/>
      <c r="T192" s="91"/>
      <c r="U192" s="91"/>
      <c r="V192" s="91"/>
      <c r="W192" s="91"/>
      <c r="X192" s="91"/>
      <c r="Y192" s="91"/>
      <c r="Z192" s="91"/>
      <c r="AA192" s="91"/>
      <c r="AB192" s="91"/>
      <c r="AC192" s="91"/>
      <c r="AD192" s="91"/>
      <c r="AE192" s="91"/>
      <c r="AF192" s="91"/>
      <c r="AG192" s="91"/>
      <c r="AH192" s="91"/>
      <c r="AI192" s="91"/>
    </row>
    <row r="193" spans="1:35" s="18" customFormat="1" ht="13.35" customHeight="1" x14ac:dyDescent="0.25">
      <c r="A193" s="91"/>
      <c r="B193" s="91"/>
      <c r="C193" s="91"/>
      <c r="D193" s="91"/>
      <c r="E193" s="91"/>
      <c r="F193" s="112"/>
      <c r="G193" s="112"/>
      <c r="H193" s="92"/>
      <c r="I193" s="91"/>
      <c r="J193" s="91"/>
      <c r="K193" s="91"/>
      <c r="L193" s="91"/>
      <c r="M193" s="91"/>
      <c r="N193" s="91"/>
      <c r="O193" s="91"/>
      <c r="P193" s="91"/>
      <c r="Q193" s="91"/>
      <c r="R193" s="91"/>
      <c r="S193" s="91"/>
      <c r="T193" s="91"/>
      <c r="U193" s="91"/>
      <c r="V193" s="91"/>
      <c r="W193" s="91"/>
      <c r="X193" s="91"/>
      <c r="Y193" s="91"/>
      <c r="Z193" s="91"/>
      <c r="AA193" s="91"/>
      <c r="AB193" s="91"/>
      <c r="AC193" s="91"/>
      <c r="AD193" s="91"/>
      <c r="AE193" s="91"/>
      <c r="AF193" s="91"/>
      <c r="AG193" s="91"/>
      <c r="AH193" s="91"/>
      <c r="AI193" s="91"/>
    </row>
    <row r="194" spans="1:35" s="18" customFormat="1" ht="13.35" customHeight="1" x14ac:dyDescent="0.25">
      <c r="A194" s="91"/>
      <c r="B194" s="91"/>
      <c r="C194" s="91"/>
      <c r="D194" s="91"/>
      <c r="E194" s="91"/>
      <c r="F194" s="112"/>
      <c r="G194" s="112"/>
      <c r="H194" s="92"/>
      <c r="I194" s="91"/>
      <c r="J194" s="91"/>
      <c r="K194" s="91"/>
      <c r="L194" s="91"/>
      <c r="M194" s="91"/>
      <c r="N194" s="91"/>
      <c r="O194" s="91"/>
      <c r="P194" s="91"/>
      <c r="Q194" s="91"/>
      <c r="R194" s="91"/>
      <c r="S194" s="91"/>
      <c r="T194" s="91"/>
      <c r="U194" s="91"/>
      <c r="V194" s="91"/>
      <c r="W194" s="91"/>
      <c r="X194" s="91"/>
      <c r="Y194" s="91"/>
      <c r="Z194" s="91"/>
      <c r="AA194" s="91"/>
      <c r="AB194" s="91"/>
      <c r="AC194" s="91"/>
      <c r="AD194" s="91"/>
      <c r="AE194" s="91"/>
      <c r="AF194" s="91"/>
      <c r="AG194" s="91"/>
      <c r="AH194" s="91"/>
      <c r="AI194" s="91"/>
    </row>
    <row r="195" spans="1:35" s="18" customFormat="1" ht="13.35" customHeight="1" x14ac:dyDescent="0.25">
      <c r="A195" s="91"/>
      <c r="B195" s="91"/>
      <c r="C195" s="91"/>
      <c r="D195" s="91"/>
      <c r="E195" s="91"/>
      <c r="F195" s="112"/>
      <c r="G195" s="112"/>
      <c r="H195" s="92"/>
      <c r="I195" s="91"/>
      <c r="J195" s="91"/>
      <c r="K195" s="91"/>
      <c r="L195" s="91"/>
      <c r="M195" s="91"/>
      <c r="N195" s="91"/>
      <c r="O195" s="91"/>
      <c r="P195" s="91"/>
      <c r="Q195" s="91"/>
      <c r="R195" s="91"/>
      <c r="S195" s="91"/>
      <c r="T195" s="91"/>
      <c r="U195" s="91"/>
      <c r="V195" s="91"/>
      <c r="W195" s="91"/>
      <c r="X195" s="91"/>
      <c r="Y195" s="91"/>
      <c r="Z195" s="91"/>
      <c r="AA195" s="91"/>
      <c r="AB195" s="91"/>
      <c r="AC195" s="91"/>
      <c r="AD195" s="91"/>
      <c r="AE195" s="91"/>
      <c r="AF195" s="91"/>
      <c r="AG195" s="91"/>
      <c r="AH195" s="91"/>
      <c r="AI195" s="91"/>
    </row>
    <row r="196" spans="1:35" s="18" customFormat="1" ht="13.35" customHeight="1" x14ac:dyDescent="0.25">
      <c r="A196" s="91"/>
      <c r="B196" s="91"/>
      <c r="C196" s="91"/>
      <c r="D196" s="91"/>
      <c r="E196" s="91"/>
      <c r="F196" s="112"/>
      <c r="G196" s="112"/>
      <c r="H196" s="92"/>
      <c r="I196" s="91"/>
      <c r="J196" s="91"/>
      <c r="K196" s="91"/>
      <c r="L196" s="91"/>
      <c r="M196" s="91"/>
      <c r="N196" s="91"/>
      <c r="O196" s="91"/>
      <c r="P196" s="91"/>
      <c r="Q196" s="91"/>
      <c r="R196" s="91"/>
      <c r="S196" s="91"/>
      <c r="T196" s="91"/>
      <c r="U196" s="91"/>
      <c r="V196" s="91"/>
      <c r="W196" s="91"/>
      <c r="X196" s="91"/>
      <c r="Y196" s="91"/>
      <c r="Z196" s="91"/>
      <c r="AA196" s="91"/>
      <c r="AB196" s="91"/>
      <c r="AC196" s="91"/>
      <c r="AD196" s="91"/>
      <c r="AE196" s="91"/>
      <c r="AF196" s="91"/>
      <c r="AG196" s="91"/>
      <c r="AH196" s="91"/>
      <c r="AI196" s="91"/>
    </row>
    <row r="197" spans="1:35" s="18" customFormat="1" ht="13.35" customHeight="1" x14ac:dyDescent="0.25">
      <c r="A197" s="91"/>
      <c r="B197" s="91"/>
      <c r="C197" s="91"/>
      <c r="D197" s="91"/>
      <c r="E197" s="91"/>
      <c r="F197" s="112"/>
      <c r="G197" s="112"/>
      <c r="H197" s="92"/>
      <c r="I197" s="91"/>
      <c r="J197" s="91"/>
      <c r="K197" s="91"/>
      <c r="L197" s="91"/>
      <c r="M197" s="91"/>
      <c r="N197" s="91"/>
      <c r="O197" s="91"/>
      <c r="P197" s="91"/>
      <c r="Q197" s="91"/>
      <c r="R197" s="91"/>
      <c r="S197" s="91"/>
      <c r="T197" s="91"/>
      <c r="U197" s="91"/>
      <c r="V197" s="91"/>
      <c r="W197" s="91"/>
      <c r="X197" s="91"/>
      <c r="Y197" s="91"/>
      <c r="Z197" s="91"/>
      <c r="AA197" s="91"/>
      <c r="AB197" s="91"/>
      <c r="AC197" s="91"/>
      <c r="AD197" s="91"/>
      <c r="AE197" s="91"/>
      <c r="AF197" s="91"/>
      <c r="AG197" s="91"/>
      <c r="AH197" s="91"/>
      <c r="AI197" s="91"/>
    </row>
    <row r="198" spans="1:35" s="18" customFormat="1" ht="13.35" customHeight="1" x14ac:dyDescent="0.25">
      <c r="A198" s="91"/>
      <c r="B198" s="91"/>
      <c r="C198" s="91"/>
      <c r="D198" s="91"/>
      <c r="E198" s="91"/>
      <c r="F198" s="112"/>
      <c r="G198" s="112"/>
      <c r="H198" s="92"/>
      <c r="I198" s="91"/>
      <c r="J198" s="91"/>
      <c r="K198" s="91"/>
      <c r="L198" s="91"/>
      <c r="M198" s="91"/>
      <c r="N198" s="91"/>
      <c r="O198" s="91"/>
      <c r="P198" s="91"/>
      <c r="Q198" s="91"/>
      <c r="R198" s="91"/>
      <c r="S198" s="91"/>
      <c r="T198" s="91"/>
      <c r="U198" s="91"/>
      <c r="V198" s="91"/>
      <c r="W198" s="91"/>
      <c r="X198" s="91"/>
      <c r="Y198" s="91"/>
      <c r="Z198" s="91"/>
      <c r="AA198" s="91"/>
      <c r="AB198" s="91"/>
      <c r="AC198" s="91"/>
      <c r="AD198" s="91"/>
      <c r="AE198" s="91"/>
      <c r="AF198" s="91"/>
      <c r="AG198" s="91"/>
      <c r="AH198" s="91"/>
      <c r="AI198" s="91"/>
    </row>
    <row r="199" spans="1:35" s="18" customFormat="1" ht="13.35" customHeight="1" x14ac:dyDescent="0.25">
      <c r="A199" s="91"/>
      <c r="B199" s="91"/>
      <c r="C199" s="91"/>
      <c r="D199" s="91"/>
      <c r="E199" s="91"/>
      <c r="F199" s="112"/>
      <c r="G199" s="112"/>
      <c r="H199" s="92"/>
      <c r="I199" s="91"/>
      <c r="J199" s="91"/>
      <c r="K199" s="91"/>
      <c r="L199" s="91"/>
      <c r="M199" s="91"/>
      <c r="N199" s="91"/>
      <c r="O199" s="91"/>
      <c r="P199" s="91"/>
      <c r="Q199" s="91"/>
      <c r="R199" s="91"/>
      <c r="S199" s="91"/>
      <c r="T199" s="91"/>
      <c r="U199" s="91"/>
      <c r="V199" s="91"/>
      <c r="W199" s="91"/>
      <c r="X199" s="91"/>
      <c r="Y199" s="91"/>
      <c r="Z199" s="91"/>
      <c r="AA199" s="91"/>
      <c r="AB199" s="91"/>
      <c r="AC199" s="91"/>
      <c r="AD199" s="91"/>
      <c r="AE199" s="91"/>
      <c r="AF199" s="91"/>
      <c r="AG199" s="91"/>
      <c r="AH199" s="91"/>
      <c r="AI199" s="91"/>
    </row>
    <row r="200" spans="1:35" s="18" customFormat="1" ht="13.35" customHeight="1" x14ac:dyDescent="0.25">
      <c r="A200" s="91"/>
      <c r="B200" s="91"/>
      <c r="C200" s="91"/>
      <c r="D200" s="91"/>
      <c r="E200" s="91"/>
      <c r="F200" s="112"/>
      <c r="G200" s="112"/>
      <c r="H200" s="92"/>
      <c r="I200" s="91"/>
      <c r="J200" s="91"/>
      <c r="K200" s="91"/>
      <c r="L200" s="91"/>
      <c r="M200" s="91"/>
      <c r="N200" s="91"/>
      <c r="O200" s="91"/>
      <c r="P200" s="91"/>
      <c r="Q200" s="91"/>
      <c r="R200" s="91"/>
      <c r="S200" s="91"/>
      <c r="T200" s="91"/>
      <c r="U200" s="91"/>
      <c r="V200" s="91"/>
      <c r="W200" s="91"/>
      <c r="X200" s="91"/>
      <c r="Y200" s="91"/>
      <c r="Z200" s="91"/>
      <c r="AA200" s="91"/>
      <c r="AB200" s="91"/>
      <c r="AC200" s="91"/>
      <c r="AD200" s="91"/>
      <c r="AE200" s="91"/>
      <c r="AF200" s="91"/>
      <c r="AG200" s="91"/>
      <c r="AH200" s="91"/>
      <c r="AI200" s="91"/>
    </row>
    <row r="201" spans="1:35" s="18" customFormat="1" ht="13.35" customHeight="1" x14ac:dyDescent="0.25">
      <c r="A201" s="91"/>
      <c r="B201" s="91"/>
      <c r="C201" s="91"/>
      <c r="D201" s="91"/>
      <c r="E201" s="91"/>
      <c r="F201" s="112"/>
      <c r="G201" s="112"/>
      <c r="H201" s="92"/>
      <c r="I201" s="91"/>
      <c r="J201" s="91"/>
      <c r="K201" s="91"/>
      <c r="L201" s="91"/>
      <c r="M201" s="91"/>
      <c r="N201" s="91"/>
      <c r="O201" s="91"/>
      <c r="P201" s="91"/>
      <c r="Q201" s="91"/>
      <c r="R201" s="91"/>
      <c r="S201" s="91"/>
      <c r="T201" s="91"/>
      <c r="U201" s="91"/>
      <c r="V201" s="91"/>
      <c r="W201" s="91"/>
      <c r="X201" s="91"/>
      <c r="Y201" s="91"/>
      <c r="Z201" s="91"/>
      <c r="AA201" s="91"/>
      <c r="AB201" s="91"/>
      <c r="AC201" s="91"/>
      <c r="AD201" s="91"/>
      <c r="AE201" s="91"/>
      <c r="AF201" s="91"/>
      <c r="AG201" s="91"/>
      <c r="AH201" s="91"/>
      <c r="AI201" s="91"/>
    </row>
    <row r="202" spans="1:35" s="18" customFormat="1" ht="13.35" customHeight="1" x14ac:dyDescent="0.25">
      <c r="A202" s="91"/>
      <c r="B202" s="91"/>
      <c r="C202" s="91"/>
      <c r="D202" s="91"/>
      <c r="E202" s="91"/>
      <c r="F202" s="112"/>
      <c r="G202" s="112"/>
      <c r="H202" s="92"/>
      <c r="I202" s="91"/>
      <c r="J202" s="91"/>
      <c r="K202" s="91"/>
      <c r="L202" s="91"/>
      <c r="M202" s="91"/>
      <c r="N202" s="91"/>
      <c r="O202" s="91"/>
      <c r="P202" s="91"/>
      <c r="Q202" s="91"/>
      <c r="R202" s="91"/>
      <c r="S202" s="91"/>
      <c r="T202" s="91"/>
      <c r="U202" s="91"/>
      <c r="V202" s="91"/>
      <c r="W202" s="91"/>
      <c r="X202" s="91"/>
      <c r="Y202" s="91"/>
      <c r="Z202" s="91"/>
      <c r="AA202" s="91"/>
      <c r="AB202" s="91"/>
      <c r="AC202" s="91"/>
      <c r="AD202" s="91"/>
      <c r="AE202" s="91"/>
      <c r="AF202" s="91"/>
      <c r="AG202" s="91"/>
      <c r="AH202" s="91"/>
      <c r="AI202" s="91"/>
    </row>
    <row r="203" spans="1:35" s="18" customFormat="1" ht="13.35" customHeight="1" x14ac:dyDescent="0.25">
      <c r="A203" s="91"/>
      <c r="B203" s="91"/>
      <c r="C203" s="91"/>
      <c r="D203" s="91"/>
      <c r="E203" s="91"/>
      <c r="F203" s="112"/>
      <c r="G203" s="112"/>
      <c r="H203" s="92"/>
      <c r="I203" s="91"/>
      <c r="J203" s="91"/>
      <c r="K203" s="91"/>
      <c r="L203" s="91"/>
      <c r="M203" s="91"/>
      <c r="N203" s="91"/>
      <c r="O203" s="91"/>
      <c r="P203" s="91"/>
      <c r="Q203" s="91"/>
      <c r="R203" s="91"/>
      <c r="S203" s="91"/>
      <c r="T203" s="91"/>
      <c r="U203" s="91"/>
      <c r="V203" s="91"/>
      <c r="W203" s="91"/>
      <c r="X203" s="91"/>
      <c r="Y203" s="91"/>
      <c r="Z203" s="91"/>
      <c r="AA203" s="91"/>
      <c r="AB203" s="91"/>
      <c r="AC203" s="91"/>
      <c r="AD203" s="91"/>
      <c r="AE203" s="91"/>
      <c r="AF203" s="91"/>
      <c r="AG203" s="91"/>
      <c r="AH203" s="91"/>
      <c r="AI203" s="91"/>
    </row>
    <row r="204" spans="1:35" s="18" customFormat="1" ht="13.35" customHeight="1" x14ac:dyDescent="0.25">
      <c r="A204" s="91"/>
      <c r="B204" s="91"/>
      <c r="C204" s="91"/>
      <c r="D204" s="91"/>
      <c r="E204" s="91"/>
      <c r="F204" s="112"/>
      <c r="G204" s="112"/>
      <c r="H204" s="92"/>
      <c r="I204" s="91"/>
      <c r="J204" s="91"/>
      <c r="K204" s="91"/>
      <c r="L204" s="91"/>
      <c r="M204" s="91"/>
      <c r="N204" s="91"/>
      <c r="O204" s="91"/>
      <c r="P204" s="91"/>
      <c r="Q204" s="91"/>
      <c r="R204" s="91"/>
      <c r="S204" s="91"/>
      <c r="T204" s="91"/>
      <c r="U204" s="91"/>
      <c r="V204" s="91"/>
      <c r="W204" s="91"/>
      <c r="X204" s="91"/>
      <c r="Y204" s="91"/>
      <c r="Z204" s="91"/>
      <c r="AA204" s="91"/>
      <c r="AB204" s="91"/>
      <c r="AC204" s="91"/>
      <c r="AD204" s="91"/>
      <c r="AE204" s="91"/>
      <c r="AF204" s="91"/>
      <c r="AG204" s="91"/>
      <c r="AH204" s="91"/>
      <c r="AI204" s="91"/>
    </row>
    <row r="205" spans="1:35" s="18" customFormat="1" ht="13.35" customHeight="1" x14ac:dyDescent="0.25">
      <c r="A205" s="91"/>
      <c r="B205" s="91"/>
      <c r="C205" s="91"/>
      <c r="D205" s="91"/>
      <c r="E205" s="91"/>
      <c r="F205" s="112"/>
      <c r="G205" s="112"/>
      <c r="H205" s="92"/>
      <c r="I205" s="91"/>
      <c r="J205" s="91"/>
      <c r="K205" s="91"/>
      <c r="L205" s="91"/>
      <c r="M205" s="91"/>
      <c r="N205" s="91"/>
      <c r="O205" s="91"/>
      <c r="P205" s="91"/>
      <c r="Q205" s="91"/>
      <c r="R205" s="91"/>
      <c r="S205" s="91"/>
      <c r="T205" s="91"/>
      <c r="U205" s="91"/>
      <c r="V205" s="91"/>
      <c r="W205" s="91"/>
      <c r="X205" s="91"/>
      <c r="Y205" s="91"/>
      <c r="Z205" s="91"/>
      <c r="AA205" s="91"/>
      <c r="AB205" s="91"/>
      <c r="AC205" s="91"/>
      <c r="AD205" s="91"/>
      <c r="AE205" s="91"/>
      <c r="AF205" s="91"/>
      <c r="AG205" s="91"/>
      <c r="AH205" s="91"/>
      <c r="AI205" s="91"/>
    </row>
    <row r="206" spans="1:35" s="18" customFormat="1" ht="13.35" customHeight="1" x14ac:dyDescent="0.25">
      <c r="A206" s="91"/>
      <c r="B206" s="91"/>
      <c r="C206" s="91"/>
      <c r="D206" s="91"/>
      <c r="E206" s="91"/>
      <c r="F206" s="112"/>
      <c r="G206" s="112"/>
      <c r="H206" s="92"/>
      <c r="I206" s="91"/>
      <c r="J206" s="91"/>
      <c r="K206" s="91"/>
      <c r="L206" s="91"/>
      <c r="M206" s="91"/>
      <c r="N206" s="91"/>
      <c r="O206" s="91"/>
      <c r="P206" s="91"/>
      <c r="Q206" s="91"/>
      <c r="R206" s="91"/>
      <c r="S206" s="91"/>
      <c r="T206" s="91"/>
      <c r="U206" s="91"/>
      <c r="V206" s="91"/>
      <c r="W206" s="91"/>
      <c r="X206" s="91"/>
      <c r="Y206" s="91"/>
      <c r="Z206" s="91"/>
      <c r="AA206" s="91"/>
      <c r="AB206" s="91"/>
      <c r="AC206" s="91"/>
      <c r="AD206" s="91"/>
      <c r="AE206" s="91"/>
      <c r="AF206" s="91"/>
      <c r="AG206" s="91"/>
      <c r="AH206" s="91"/>
      <c r="AI206" s="91"/>
    </row>
    <row r="207" spans="1:35" s="18" customFormat="1" ht="13.35" customHeight="1" x14ac:dyDescent="0.25">
      <c r="A207" s="91"/>
      <c r="B207" s="91"/>
      <c r="C207" s="91"/>
      <c r="D207" s="91"/>
      <c r="E207" s="91"/>
      <c r="F207" s="112"/>
      <c r="G207" s="112"/>
      <c r="H207" s="92"/>
      <c r="I207" s="91"/>
      <c r="J207" s="91"/>
      <c r="K207" s="91"/>
      <c r="L207" s="91"/>
      <c r="M207" s="91"/>
      <c r="N207" s="91"/>
      <c r="O207" s="91"/>
      <c r="P207" s="91"/>
      <c r="Q207" s="91"/>
      <c r="R207" s="91"/>
      <c r="S207" s="91"/>
      <c r="T207" s="91"/>
      <c r="U207" s="91"/>
      <c r="V207" s="91"/>
      <c r="W207" s="91"/>
      <c r="X207" s="91"/>
      <c r="Y207" s="91"/>
      <c r="Z207" s="91"/>
      <c r="AA207" s="91"/>
      <c r="AB207" s="91"/>
      <c r="AC207" s="91"/>
      <c r="AD207" s="91"/>
      <c r="AE207" s="91"/>
      <c r="AF207" s="91"/>
      <c r="AG207" s="91"/>
      <c r="AH207" s="91"/>
      <c r="AI207" s="91"/>
    </row>
    <row r="208" spans="1:35" s="18" customFormat="1" ht="13.35" customHeight="1" x14ac:dyDescent="0.25">
      <c r="A208" s="91"/>
      <c r="B208" s="91"/>
      <c r="C208" s="91"/>
      <c r="D208" s="91"/>
      <c r="E208" s="91"/>
      <c r="F208" s="112"/>
      <c r="G208" s="112"/>
      <c r="H208" s="92"/>
      <c r="I208" s="91"/>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1"/>
    </row>
    <row r="209" spans="1:35" s="18" customFormat="1" ht="13.35" customHeight="1" x14ac:dyDescent="0.25">
      <c r="A209" s="91"/>
      <c r="B209" s="91"/>
      <c r="C209" s="91"/>
      <c r="D209" s="91"/>
      <c r="E209" s="91"/>
      <c r="F209" s="112"/>
      <c r="G209" s="112"/>
      <c r="H209" s="92"/>
      <c r="I209" s="91"/>
      <c r="J209" s="91"/>
      <c r="K209" s="91"/>
      <c r="L209" s="91"/>
      <c r="M209" s="91"/>
      <c r="N209" s="91"/>
      <c r="O209" s="91"/>
      <c r="P209" s="91"/>
      <c r="Q209" s="91"/>
      <c r="R209" s="91"/>
      <c r="S209" s="91"/>
      <c r="T209" s="91"/>
      <c r="U209" s="91"/>
      <c r="V209" s="91"/>
      <c r="W209" s="91"/>
      <c r="X209" s="91"/>
      <c r="Y209" s="91"/>
      <c r="Z209" s="91"/>
      <c r="AA209" s="91"/>
      <c r="AB209" s="91"/>
      <c r="AC209" s="91"/>
      <c r="AD209" s="91"/>
      <c r="AE209" s="91"/>
      <c r="AF209" s="91"/>
      <c r="AG209" s="91"/>
      <c r="AH209" s="91"/>
      <c r="AI209" s="91"/>
    </row>
    <row r="210" spans="1:35" s="18" customFormat="1" ht="13.35" customHeight="1" x14ac:dyDescent="0.25">
      <c r="A210" s="91"/>
      <c r="B210" s="91"/>
      <c r="C210" s="91"/>
      <c r="D210" s="91"/>
      <c r="E210" s="91"/>
      <c r="F210" s="112"/>
      <c r="G210" s="112"/>
      <c r="H210" s="92"/>
      <c r="I210" s="91"/>
      <c r="J210" s="91"/>
      <c r="K210" s="91"/>
      <c r="L210" s="91"/>
      <c r="M210" s="91"/>
      <c r="N210" s="91"/>
      <c r="O210" s="91"/>
      <c r="P210" s="91"/>
      <c r="Q210" s="91"/>
      <c r="R210" s="91"/>
      <c r="S210" s="91"/>
      <c r="T210" s="91"/>
      <c r="U210" s="91"/>
      <c r="V210" s="91"/>
      <c r="W210" s="91"/>
      <c r="X210" s="91"/>
      <c r="Y210" s="91"/>
      <c r="Z210" s="91"/>
      <c r="AA210" s="91"/>
      <c r="AB210" s="91"/>
      <c r="AC210" s="91"/>
      <c r="AD210" s="91"/>
      <c r="AE210" s="91"/>
      <c r="AF210" s="91"/>
      <c r="AG210" s="91"/>
      <c r="AH210" s="91"/>
      <c r="AI210" s="91"/>
    </row>
    <row r="211" spans="1:35" s="18" customFormat="1" ht="13.35" customHeight="1" x14ac:dyDescent="0.25">
      <c r="A211" s="91"/>
      <c r="B211" s="91"/>
      <c r="C211" s="91"/>
      <c r="D211" s="91"/>
      <c r="E211" s="91"/>
      <c r="F211" s="112"/>
      <c r="G211" s="112"/>
      <c r="H211" s="92"/>
      <c r="I211" s="91"/>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1"/>
    </row>
    <row r="212" spans="1:35" s="18" customFormat="1" ht="13.35" customHeight="1" x14ac:dyDescent="0.25">
      <c r="A212" s="91"/>
      <c r="B212" s="91"/>
      <c r="C212" s="91"/>
      <c r="D212" s="91"/>
      <c r="E212" s="91"/>
      <c r="F212" s="112"/>
      <c r="G212" s="112"/>
      <c r="H212" s="92"/>
      <c r="I212" s="91"/>
      <c r="J212" s="91"/>
      <c r="K212" s="91"/>
      <c r="L212" s="91"/>
      <c r="M212" s="91"/>
      <c r="N212" s="91"/>
      <c r="O212" s="91"/>
      <c r="P212" s="91"/>
      <c r="Q212" s="91"/>
      <c r="R212" s="91"/>
      <c r="S212" s="91"/>
      <c r="T212" s="91"/>
      <c r="U212" s="91"/>
      <c r="V212" s="91"/>
      <c r="W212" s="91"/>
      <c r="X212" s="91"/>
      <c r="Y212" s="91"/>
      <c r="Z212" s="91"/>
      <c r="AA212" s="91"/>
      <c r="AB212" s="91"/>
      <c r="AC212" s="91"/>
      <c r="AD212" s="91"/>
      <c r="AE212" s="91"/>
      <c r="AF212" s="91"/>
      <c r="AG212" s="91"/>
      <c r="AH212" s="91"/>
      <c r="AI212" s="91"/>
    </row>
    <row r="213" spans="1:35" s="18" customFormat="1" ht="13.35" customHeight="1" x14ac:dyDescent="0.25">
      <c r="A213" s="91"/>
      <c r="B213" s="91"/>
      <c r="C213" s="91"/>
      <c r="D213" s="91"/>
      <c r="E213" s="91"/>
      <c r="F213" s="112"/>
      <c r="G213" s="112"/>
      <c r="H213" s="92"/>
      <c r="I213" s="91"/>
      <c r="J213" s="91"/>
      <c r="K213" s="91"/>
      <c r="L213" s="91"/>
      <c r="M213" s="91"/>
      <c r="N213" s="91"/>
      <c r="O213" s="91"/>
      <c r="P213" s="91"/>
      <c r="Q213" s="91"/>
      <c r="R213" s="91"/>
      <c r="S213" s="91"/>
      <c r="T213" s="91"/>
      <c r="U213" s="91"/>
      <c r="V213" s="91"/>
      <c r="W213" s="91"/>
      <c r="X213" s="91"/>
      <c r="Y213" s="91"/>
      <c r="Z213" s="91"/>
      <c r="AA213" s="91"/>
      <c r="AB213" s="91"/>
      <c r="AC213" s="91"/>
      <c r="AD213" s="91"/>
      <c r="AE213" s="91"/>
      <c r="AF213" s="91"/>
      <c r="AG213" s="91"/>
      <c r="AH213" s="91"/>
      <c r="AI213" s="91"/>
    </row>
    <row r="214" spans="1:35" s="18" customFormat="1" ht="13.35" customHeight="1" x14ac:dyDescent="0.25">
      <c r="A214" s="91"/>
      <c r="B214" s="91"/>
      <c r="C214" s="91"/>
      <c r="D214" s="91"/>
      <c r="E214" s="91"/>
      <c r="F214" s="112"/>
      <c r="G214" s="112"/>
      <c r="H214" s="92"/>
      <c r="I214" s="91"/>
      <c r="J214" s="91"/>
      <c r="K214" s="91"/>
      <c r="L214" s="91"/>
      <c r="M214" s="91"/>
      <c r="N214" s="91"/>
      <c r="O214" s="91"/>
      <c r="P214" s="91"/>
      <c r="Q214" s="91"/>
      <c r="R214" s="91"/>
      <c r="S214" s="91"/>
      <c r="T214" s="91"/>
      <c r="U214" s="91"/>
      <c r="V214" s="91"/>
      <c r="W214" s="91"/>
      <c r="X214" s="91"/>
      <c r="Y214" s="91"/>
      <c r="Z214" s="91"/>
      <c r="AA214" s="91"/>
      <c r="AB214" s="91"/>
      <c r="AC214" s="91"/>
      <c r="AD214" s="91"/>
      <c r="AE214" s="91"/>
      <c r="AF214" s="91"/>
      <c r="AG214" s="91"/>
      <c r="AH214" s="91"/>
      <c r="AI214" s="91"/>
    </row>
    <row r="215" spans="1:35" s="18" customFormat="1" ht="13.35" customHeight="1" x14ac:dyDescent="0.25">
      <c r="A215" s="91"/>
      <c r="B215" s="91"/>
      <c r="C215" s="91"/>
      <c r="D215" s="91"/>
      <c r="E215" s="91"/>
      <c r="F215" s="112"/>
      <c r="G215" s="112"/>
      <c r="H215" s="92"/>
      <c r="I215" s="91"/>
      <c r="J215" s="91"/>
      <c r="K215" s="91"/>
      <c r="L215" s="91"/>
      <c r="M215" s="91"/>
      <c r="N215" s="91"/>
      <c r="O215" s="91"/>
      <c r="P215" s="91"/>
      <c r="Q215" s="91"/>
      <c r="R215" s="91"/>
      <c r="S215" s="91"/>
      <c r="T215" s="91"/>
      <c r="U215" s="91"/>
      <c r="V215" s="91"/>
      <c r="W215" s="91"/>
      <c r="X215" s="91"/>
      <c r="Y215" s="91"/>
      <c r="Z215" s="91"/>
      <c r="AA215" s="91"/>
      <c r="AB215" s="91"/>
      <c r="AC215" s="91"/>
      <c r="AD215" s="91"/>
      <c r="AE215" s="91"/>
      <c r="AF215" s="91"/>
      <c r="AG215" s="91"/>
      <c r="AH215" s="91"/>
      <c r="AI215" s="91"/>
    </row>
    <row r="216" spans="1:35" s="18" customFormat="1" ht="13.35" customHeight="1" x14ac:dyDescent="0.25">
      <c r="A216" s="91"/>
      <c r="B216" s="91"/>
      <c r="C216" s="91"/>
      <c r="D216" s="91"/>
      <c r="E216" s="91"/>
      <c r="F216" s="112"/>
      <c r="G216" s="112"/>
      <c r="H216" s="92"/>
      <c r="I216" s="91"/>
      <c r="J216" s="91"/>
      <c r="K216" s="91"/>
      <c r="L216" s="91"/>
      <c r="M216" s="91"/>
      <c r="N216" s="91"/>
      <c r="O216" s="91"/>
      <c r="P216" s="91"/>
      <c r="Q216" s="91"/>
      <c r="R216" s="91"/>
      <c r="S216" s="91"/>
      <c r="T216" s="91"/>
      <c r="U216" s="91"/>
      <c r="V216" s="91"/>
      <c r="W216" s="91"/>
      <c r="X216" s="91"/>
      <c r="Y216" s="91"/>
      <c r="Z216" s="91"/>
      <c r="AA216" s="91"/>
      <c r="AB216" s="91"/>
      <c r="AC216" s="91"/>
      <c r="AD216" s="91"/>
      <c r="AE216" s="91"/>
      <c r="AF216" s="91"/>
      <c r="AG216" s="91"/>
      <c r="AH216" s="91"/>
      <c r="AI216" s="91"/>
    </row>
    <row r="217" spans="1:35" s="18" customFormat="1" ht="13.35" customHeight="1" x14ac:dyDescent="0.25">
      <c r="A217" s="91"/>
      <c r="B217" s="91"/>
      <c r="C217" s="91"/>
      <c r="D217" s="91"/>
      <c r="E217" s="91"/>
      <c r="F217" s="112"/>
      <c r="G217" s="112"/>
      <c r="H217" s="92"/>
      <c r="I217" s="91"/>
      <c r="J217" s="91"/>
      <c r="K217" s="91"/>
      <c r="L217" s="91"/>
      <c r="M217" s="91"/>
      <c r="N217" s="91"/>
      <c r="O217" s="91"/>
      <c r="P217" s="91"/>
      <c r="Q217" s="91"/>
      <c r="R217" s="91"/>
      <c r="S217" s="91"/>
      <c r="T217" s="91"/>
      <c r="U217" s="91"/>
      <c r="V217" s="91"/>
      <c r="W217" s="91"/>
      <c r="X217" s="91"/>
      <c r="Y217" s="91"/>
      <c r="Z217" s="91"/>
      <c r="AA217" s="91"/>
      <c r="AB217" s="91"/>
      <c r="AC217" s="91"/>
      <c r="AD217" s="91"/>
      <c r="AE217" s="91"/>
      <c r="AF217" s="91"/>
      <c r="AG217" s="91"/>
      <c r="AH217" s="91"/>
      <c r="AI217" s="91"/>
    </row>
    <row r="218" spans="1:35" s="18" customFormat="1" ht="13.35" customHeight="1" x14ac:dyDescent="0.25">
      <c r="A218" s="91"/>
      <c r="B218" s="91"/>
      <c r="C218" s="91"/>
      <c r="D218" s="91"/>
      <c r="E218" s="91"/>
      <c r="F218" s="112"/>
      <c r="G218" s="112"/>
      <c r="H218" s="92"/>
      <c r="I218" s="91"/>
      <c r="J218" s="91"/>
      <c r="K218" s="91"/>
      <c r="L218" s="91"/>
      <c r="M218" s="91"/>
      <c r="N218" s="91"/>
      <c r="O218" s="91"/>
      <c r="P218" s="91"/>
      <c r="Q218" s="91"/>
      <c r="R218" s="91"/>
      <c r="S218" s="91"/>
      <c r="T218" s="91"/>
      <c r="U218" s="91"/>
      <c r="V218" s="91"/>
      <c r="W218" s="91"/>
      <c r="X218" s="91"/>
      <c r="Y218" s="91"/>
      <c r="Z218" s="91"/>
      <c r="AA218" s="91"/>
      <c r="AB218" s="91"/>
      <c r="AC218" s="91"/>
      <c r="AD218" s="91"/>
      <c r="AE218" s="91"/>
      <c r="AF218" s="91"/>
      <c r="AG218" s="91"/>
      <c r="AH218" s="91"/>
      <c r="AI218" s="91"/>
    </row>
    <row r="219" spans="1:35" s="18" customFormat="1" ht="13.35" customHeight="1" x14ac:dyDescent="0.25">
      <c r="A219" s="91"/>
      <c r="B219" s="91"/>
      <c r="C219" s="91"/>
      <c r="D219" s="91"/>
      <c r="E219" s="91"/>
      <c r="F219" s="112"/>
      <c r="G219" s="112"/>
      <c r="H219" s="92"/>
      <c r="I219" s="91"/>
      <c r="J219" s="91"/>
      <c r="K219" s="91"/>
      <c r="L219" s="91"/>
      <c r="M219" s="91"/>
      <c r="N219" s="91"/>
      <c r="O219" s="91"/>
      <c r="P219" s="91"/>
      <c r="Q219" s="91"/>
      <c r="R219" s="91"/>
      <c r="S219" s="91"/>
      <c r="T219" s="91"/>
      <c r="U219" s="91"/>
      <c r="V219" s="91"/>
      <c r="W219" s="91"/>
      <c r="X219" s="91"/>
      <c r="Y219" s="91"/>
      <c r="Z219" s="91"/>
      <c r="AA219" s="91"/>
      <c r="AB219" s="91"/>
      <c r="AC219" s="91"/>
      <c r="AD219" s="91"/>
      <c r="AE219" s="91"/>
      <c r="AF219" s="91"/>
      <c r="AG219" s="91"/>
      <c r="AH219" s="91"/>
      <c r="AI219" s="91"/>
    </row>
    <row r="220" spans="1:35" s="18" customFormat="1" ht="13.35" customHeight="1" x14ac:dyDescent="0.25">
      <c r="A220" s="91"/>
      <c r="B220" s="91"/>
      <c r="C220" s="91"/>
      <c r="D220" s="91"/>
      <c r="E220" s="91"/>
      <c r="F220" s="112"/>
      <c r="G220" s="112"/>
      <c r="H220" s="92"/>
      <c r="I220" s="91"/>
      <c r="J220" s="91"/>
      <c r="K220" s="91"/>
      <c r="L220" s="91"/>
      <c r="M220" s="91"/>
      <c r="N220" s="91"/>
      <c r="O220" s="91"/>
      <c r="P220" s="91"/>
      <c r="Q220" s="91"/>
      <c r="R220" s="91"/>
      <c r="S220" s="91"/>
      <c r="T220" s="91"/>
      <c r="U220" s="91"/>
      <c r="V220" s="91"/>
      <c r="W220" s="91"/>
      <c r="X220" s="91"/>
      <c r="Y220" s="91"/>
      <c r="Z220" s="91"/>
      <c r="AA220" s="91"/>
      <c r="AB220" s="91"/>
      <c r="AC220" s="91"/>
      <c r="AD220" s="91"/>
      <c r="AE220" s="91"/>
      <c r="AF220" s="91"/>
      <c r="AG220" s="91"/>
      <c r="AH220" s="91"/>
      <c r="AI220" s="91"/>
    </row>
    <row r="221" spans="1:35" s="18" customFormat="1" ht="13.35" customHeight="1" x14ac:dyDescent="0.25">
      <c r="A221" s="91"/>
      <c r="B221" s="91"/>
      <c r="C221" s="91"/>
      <c r="D221" s="91"/>
      <c r="E221" s="91"/>
      <c r="F221" s="112"/>
      <c r="G221" s="112"/>
      <c r="H221" s="92"/>
      <c r="I221" s="91"/>
      <c r="J221" s="91"/>
      <c r="K221" s="91"/>
      <c r="L221" s="91"/>
      <c r="M221" s="91"/>
      <c r="N221" s="91"/>
      <c r="O221" s="91"/>
      <c r="P221" s="91"/>
      <c r="Q221" s="91"/>
      <c r="R221" s="91"/>
      <c r="S221" s="91"/>
      <c r="T221" s="91"/>
      <c r="U221" s="91"/>
      <c r="V221" s="91"/>
      <c r="W221" s="91"/>
      <c r="X221" s="91"/>
      <c r="Y221" s="91"/>
      <c r="Z221" s="91"/>
      <c r="AA221" s="91"/>
      <c r="AB221" s="91"/>
      <c r="AC221" s="91"/>
      <c r="AD221" s="91"/>
      <c r="AE221" s="91"/>
      <c r="AF221" s="91"/>
      <c r="AG221" s="91"/>
      <c r="AH221" s="91"/>
      <c r="AI221" s="91"/>
    </row>
    <row r="222" spans="1:35" s="18" customFormat="1" ht="13.35" customHeight="1" x14ac:dyDescent="0.25">
      <c r="A222" s="91"/>
      <c r="B222" s="91"/>
      <c r="C222" s="91"/>
      <c r="D222" s="91"/>
      <c r="E222" s="91"/>
      <c r="F222" s="112"/>
      <c r="G222" s="112"/>
      <c r="H222" s="92"/>
      <c r="I222" s="91"/>
      <c r="J222" s="91"/>
      <c r="K222" s="91"/>
      <c r="L222" s="91"/>
      <c r="M222" s="91"/>
      <c r="N222" s="91"/>
      <c r="O222" s="91"/>
      <c r="P222" s="91"/>
      <c r="Q222" s="91"/>
      <c r="R222" s="91"/>
      <c r="S222" s="91"/>
      <c r="T222" s="91"/>
      <c r="U222" s="91"/>
      <c r="V222" s="91"/>
      <c r="W222" s="91"/>
      <c r="X222" s="91"/>
      <c r="Y222" s="91"/>
      <c r="Z222" s="91"/>
      <c r="AA222" s="91"/>
      <c r="AB222" s="91"/>
      <c r="AC222" s="91"/>
      <c r="AD222" s="91"/>
      <c r="AE222" s="91"/>
      <c r="AF222" s="91"/>
      <c r="AG222" s="91"/>
      <c r="AH222" s="91"/>
      <c r="AI222" s="91"/>
    </row>
    <row r="223" spans="1:35" s="18" customFormat="1" ht="13.35" customHeight="1" x14ac:dyDescent="0.25">
      <c r="A223" s="91"/>
      <c r="B223" s="91"/>
      <c r="C223" s="91"/>
      <c r="D223" s="91"/>
      <c r="E223" s="91"/>
      <c r="F223" s="112"/>
      <c r="G223" s="112"/>
      <c r="H223" s="92"/>
      <c r="I223" s="91"/>
      <c r="J223" s="91"/>
      <c r="K223" s="91"/>
      <c r="L223" s="91"/>
      <c r="M223" s="91"/>
      <c r="N223" s="91"/>
      <c r="O223" s="91"/>
      <c r="P223" s="91"/>
      <c r="Q223" s="91"/>
      <c r="R223" s="91"/>
      <c r="S223" s="91"/>
      <c r="T223" s="91"/>
      <c r="U223" s="91"/>
      <c r="V223" s="91"/>
      <c r="W223" s="91"/>
      <c r="X223" s="91"/>
      <c r="Y223" s="91"/>
      <c r="Z223" s="91"/>
      <c r="AA223" s="91"/>
      <c r="AB223" s="91"/>
      <c r="AC223" s="91"/>
      <c r="AD223" s="91"/>
      <c r="AE223" s="91"/>
      <c r="AF223" s="91"/>
      <c r="AG223" s="91"/>
      <c r="AH223" s="91"/>
      <c r="AI223" s="91"/>
    </row>
    <row r="224" spans="1:35" s="18" customFormat="1" ht="13.35" customHeight="1" x14ac:dyDescent="0.25">
      <c r="A224" s="91"/>
      <c r="B224" s="91"/>
      <c r="C224" s="91"/>
      <c r="D224" s="91"/>
      <c r="E224" s="91"/>
      <c r="F224" s="112"/>
      <c r="G224" s="112"/>
      <c r="H224" s="92"/>
      <c r="I224" s="91"/>
      <c r="J224" s="91"/>
      <c r="K224" s="91"/>
      <c r="L224" s="91"/>
      <c r="M224" s="91"/>
      <c r="N224" s="91"/>
      <c r="O224" s="91"/>
      <c r="P224" s="91"/>
      <c r="Q224" s="91"/>
      <c r="R224" s="91"/>
      <c r="S224" s="91"/>
      <c r="T224" s="91"/>
      <c r="U224" s="91"/>
      <c r="V224" s="91"/>
      <c r="W224" s="91"/>
      <c r="X224" s="91"/>
      <c r="Y224" s="91"/>
      <c r="Z224" s="91"/>
      <c r="AA224" s="91"/>
      <c r="AB224" s="91"/>
      <c r="AC224" s="91"/>
      <c r="AD224" s="91"/>
      <c r="AE224" s="91"/>
      <c r="AF224" s="91"/>
      <c r="AG224" s="91"/>
      <c r="AH224" s="91"/>
      <c r="AI224" s="91"/>
    </row>
    <row r="225" spans="1:35" s="18" customFormat="1" ht="13.35" customHeight="1" x14ac:dyDescent="0.25">
      <c r="A225" s="91"/>
      <c r="B225" s="91"/>
      <c r="C225" s="91"/>
      <c r="D225" s="91"/>
      <c r="E225" s="91"/>
      <c r="F225" s="112"/>
      <c r="G225" s="112"/>
      <c r="H225" s="92"/>
      <c r="I225" s="91"/>
      <c r="J225" s="91"/>
      <c r="K225" s="91"/>
      <c r="L225" s="91"/>
      <c r="M225" s="91"/>
      <c r="N225" s="91"/>
      <c r="O225" s="91"/>
      <c r="P225" s="91"/>
      <c r="Q225" s="91"/>
      <c r="R225" s="91"/>
      <c r="S225" s="91"/>
      <c r="T225" s="91"/>
      <c r="U225" s="91"/>
      <c r="V225" s="91"/>
      <c r="W225" s="91"/>
      <c r="X225" s="91"/>
      <c r="Y225" s="91"/>
      <c r="Z225" s="91"/>
      <c r="AA225" s="91"/>
      <c r="AB225" s="91"/>
      <c r="AC225" s="91"/>
      <c r="AD225" s="91"/>
      <c r="AE225" s="91"/>
      <c r="AF225" s="91"/>
      <c r="AG225" s="91"/>
      <c r="AH225" s="91"/>
      <c r="AI225" s="91"/>
    </row>
    <row r="226" spans="1:35" s="18" customFormat="1" ht="13.35" customHeight="1" x14ac:dyDescent="0.25">
      <c r="A226" s="91"/>
      <c r="B226" s="91"/>
      <c r="C226" s="91"/>
      <c r="D226" s="91"/>
      <c r="E226" s="91"/>
      <c r="F226" s="112"/>
      <c r="G226" s="112"/>
      <c r="H226" s="92"/>
      <c r="I226" s="91"/>
      <c r="J226" s="91"/>
      <c r="K226" s="91"/>
      <c r="L226" s="91"/>
      <c r="M226" s="91"/>
      <c r="N226" s="91"/>
      <c r="O226" s="91"/>
      <c r="P226" s="91"/>
      <c r="Q226" s="91"/>
      <c r="R226" s="91"/>
      <c r="S226" s="91"/>
      <c r="T226" s="91"/>
      <c r="U226" s="91"/>
      <c r="V226" s="91"/>
      <c r="W226" s="91"/>
      <c r="X226" s="91"/>
      <c r="Y226" s="91"/>
      <c r="Z226" s="91"/>
      <c r="AA226" s="91"/>
      <c r="AB226" s="91"/>
      <c r="AC226" s="91"/>
      <c r="AD226" s="91"/>
      <c r="AE226" s="91"/>
      <c r="AF226" s="91"/>
      <c r="AG226" s="91"/>
      <c r="AH226" s="91"/>
      <c r="AI226" s="91"/>
    </row>
    <row r="227" spans="1:35" s="18" customFormat="1" ht="13.35" customHeight="1" x14ac:dyDescent="0.25">
      <c r="A227" s="91"/>
      <c r="B227" s="91"/>
      <c r="C227" s="91"/>
      <c r="D227" s="91"/>
      <c r="E227" s="91"/>
      <c r="F227" s="112"/>
      <c r="G227" s="112"/>
      <c r="H227" s="92"/>
      <c r="I227" s="91"/>
      <c r="J227" s="91"/>
      <c r="K227" s="91"/>
      <c r="L227" s="91"/>
      <c r="M227" s="91"/>
      <c r="N227" s="91"/>
      <c r="O227" s="91"/>
      <c r="P227" s="91"/>
      <c r="Q227" s="91"/>
      <c r="R227" s="91"/>
      <c r="S227" s="91"/>
      <c r="T227" s="91"/>
      <c r="U227" s="91"/>
      <c r="V227" s="91"/>
      <c r="W227" s="91"/>
      <c r="X227" s="91"/>
      <c r="Y227" s="91"/>
      <c r="Z227" s="91"/>
      <c r="AA227" s="91"/>
      <c r="AB227" s="91"/>
      <c r="AC227" s="91"/>
      <c r="AD227" s="91"/>
      <c r="AE227" s="91"/>
      <c r="AF227" s="91"/>
      <c r="AG227" s="91"/>
      <c r="AH227" s="91"/>
      <c r="AI227" s="91"/>
    </row>
    <row r="228" spans="1:35" s="18" customFormat="1" ht="13.35" customHeight="1" x14ac:dyDescent="0.25">
      <c r="A228" s="91"/>
      <c r="B228" s="91"/>
      <c r="C228" s="91"/>
      <c r="D228" s="91"/>
      <c r="E228" s="91"/>
      <c r="F228" s="112"/>
      <c r="G228" s="112"/>
      <c r="H228" s="92"/>
      <c r="I228" s="91"/>
      <c r="J228" s="91"/>
      <c r="K228" s="91"/>
      <c r="L228" s="91"/>
      <c r="M228" s="91"/>
      <c r="N228" s="91"/>
      <c r="O228" s="91"/>
      <c r="P228" s="91"/>
      <c r="Q228" s="91"/>
      <c r="R228" s="91"/>
      <c r="S228" s="91"/>
      <c r="T228" s="91"/>
      <c r="U228" s="91"/>
      <c r="V228" s="91"/>
      <c r="W228" s="91"/>
      <c r="X228" s="91"/>
      <c r="Y228" s="91"/>
      <c r="Z228" s="91"/>
      <c r="AA228" s="91"/>
      <c r="AB228" s="91"/>
      <c r="AC228" s="91"/>
      <c r="AD228" s="91"/>
      <c r="AE228" s="91"/>
      <c r="AF228" s="91"/>
      <c r="AG228" s="91"/>
      <c r="AH228" s="91"/>
      <c r="AI228" s="91"/>
    </row>
    <row r="229" spans="1:35" s="18" customFormat="1" ht="13.35" customHeight="1" x14ac:dyDescent="0.25">
      <c r="A229" s="91"/>
      <c r="B229" s="91"/>
      <c r="C229" s="91"/>
      <c r="D229" s="91"/>
      <c r="E229" s="91"/>
      <c r="F229" s="112"/>
      <c r="G229" s="112"/>
      <c r="H229" s="92"/>
      <c r="I229" s="91"/>
      <c r="J229" s="91"/>
      <c r="K229" s="91"/>
      <c r="L229" s="91"/>
      <c r="M229" s="91"/>
      <c r="N229" s="91"/>
      <c r="O229" s="91"/>
      <c r="P229" s="91"/>
      <c r="Q229" s="91"/>
      <c r="R229" s="91"/>
      <c r="S229" s="91"/>
      <c r="T229" s="91"/>
      <c r="U229" s="91"/>
      <c r="V229" s="91"/>
      <c r="W229" s="91"/>
      <c r="X229" s="91"/>
      <c r="Y229" s="91"/>
      <c r="Z229" s="91"/>
      <c r="AA229" s="91"/>
      <c r="AB229" s="91"/>
      <c r="AC229" s="91"/>
      <c r="AD229" s="91"/>
      <c r="AE229" s="91"/>
      <c r="AF229" s="91"/>
      <c r="AG229" s="91"/>
      <c r="AH229" s="91"/>
      <c r="AI229" s="91"/>
    </row>
    <row r="230" spans="1:35" s="18" customFormat="1" ht="13.35" customHeight="1" x14ac:dyDescent="0.25">
      <c r="A230" s="91"/>
      <c r="B230" s="91"/>
      <c r="C230" s="91"/>
      <c r="D230" s="91"/>
      <c r="E230" s="91"/>
      <c r="F230" s="112"/>
      <c r="G230" s="112"/>
      <c r="H230" s="92"/>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row>
    <row r="231" spans="1:35" s="18" customFormat="1" ht="13.35" customHeight="1" x14ac:dyDescent="0.25">
      <c r="A231" s="91"/>
      <c r="B231" s="91"/>
      <c r="C231" s="91"/>
      <c r="D231" s="91"/>
      <c r="E231" s="91"/>
      <c r="F231" s="112"/>
      <c r="G231" s="112"/>
      <c r="H231" s="92"/>
      <c r="I231" s="91"/>
      <c r="J231" s="91"/>
      <c r="K231" s="91"/>
      <c r="L231" s="91"/>
      <c r="M231" s="91"/>
      <c r="N231" s="91"/>
      <c r="O231" s="91"/>
      <c r="P231" s="91"/>
      <c r="Q231" s="91"/>
      <c r="R231" s="91"/>
      <c r="S231" s="91"/>
      <c r="T231" s="91"/>
      <c r="U231" s="91"/>
      <c r="V231" s="91"/>
      <c r="W231" s="91"/>
      <c r="X231" s="91"/>
      <c r="Y231" s="91"/>
      <c r="Z231" s="91"/>
      <c r="AA231" s="91"/>
      <c r="AB231" s="91"/>
      <c r="AC231" s="91"/>
      <c r="AD231" s="91"/>
      <c r="AE231" s="91"/>
      <c r="AF231" s="91"/>
      <c r="AG231" s="91"/>
      <c r="AH231" s="91"/>
      <c r="AI231" s="91"/>
    </row>
    <row r="232" spans="1:35" s="18" customFormat="1" ht="13.35" customHeight="1" x14ac:dyDescent="0.25">
      <c r="A232" s="91"/>
      <c r="B232" s="91"/>
      <c r="C232" s="91"/>
      <c r="D232" s="91"/>
      <c r="E232" s="91"/>
      <c r="F232" s="112"/>
      <c r="G232" s="112"/>
      <c r="H232" s="92"/>
      <c r="I232" s="91"/>
      <c r="J232" s="91"/>
      <c r="K232" s="91"/>
      <c r="L232" s="91"/>
      <c r="M232" s="91"/>
      <c r="N232" s="91"/>
      <c r="O232" s="91"/>
      <c r="P232" s="91"/>
      <c r="Q232" s="91"/>
      <c r="R232" s="91"/>
      <c r="S232" s="91"/>
      <c r="T232" s="91"/>
      <c r="U232" s="91"/>
      <c r="V232" s="91"/>
      <c r="W232" s="91"/>
      <c r="X232" s="91"/>
      <c r="Y232" s="91"/>
      <c r="Z232" s="91"/>
      <c r="AA232" s="91"/>
      <c r="AB232" s="91"/>
      <c r="AC232" s="91"/>
      <c r="AD232" s="91"/>
      <c r="AE232" s="91"/>
      <c r="AF232" s="91"/>
      <c r="AG232" s="91"/>
      <c r="AH232" s="91"/>
      <c r="AI232" s="91"/>
    </row>
    <row r="233" spans="1:35" s="18" customFormat="1" ht="13.35" customHeight="1" x14ac:dyDescent="0.25">
      <c r="A233" s="91"/>
      <c r="B233" s="91"/>
      <c r="C233" s="91"/>
      <c r="D233" s="91"/>
      <c r="E233" s="91"/>
      <c r="F233" s="112"/>
      <c r="G233" s="112"/>
      <c r="H233" s="92"/>
      <c r="I233" s="91"/>
      <c r="J233" s="91"/>
      <c r="K233" s="91"/>
      <c r="L233" s="91"/>
      <c r="M233" s="91"/>
      <c r="N233" s="91"/>
      <c r="O233" s="91"/>
      <c r="P233" s="91"/>
      <c r="Q233" s="91"/>
      <c r="R233" s="91"/>
      <c r="S233" s="91"/>
      <c r="T233" s="91"/>
      <c r="U233" s="91"/>
      <c r="V233" s="91"/>
      <c r="W233" s="91"/>
      <c r="X233" s="91"/>
      <c r="Y233" s="91"/>
      <c r="Z233" s="91"/>
      <c r="AA233" s="91"/>
      <c r="AB233" s="91"/>
      <c r="AC233" s="91"/>
      <c r="AD233" s="91"/>
      <c r="AE233" s="91"/>
      <c r="AF233" s="91"/>
      <c r="AG233" s="91"/>
      <c r="AH233" s="91"/>
      <c r="AI233" s="91"/>
    </row>
    <row r="234" spans="1:35" s="18" customFormat="1" ht="13.35" customHeight="1" x14ac:dyDescent="0.25">
      <c r="A234" s="91"/>
      <c r="B234" s="91"/>
      <c r="C234" s="91"/>
      <c r="D234" s="91"/>
      <c r="E234" s="91"/>
      <c r="F234" s="112"/>
      <c r="G234" s="112"/>
      <c r="H234" s="92"/>
      <c r="I234" s="91"/>
      <c r="J234" s="91"/>
      <c r="K234" s="91"/>
      <c r="L234" s="91"/>
      <c r="M234" s="91"/>
      <c r="N234" s="91"/>
      <c r="O234" s="91"/>
      <c r="P234" s="91"/>
      <c r="Q234" s="91"/>
      <c r="R234" s="91"/>
      <c r="S234" s="91"/>
      <c r="T234" s="91"/>
      <c r="U234" s="91"/>
      <c r="V234" s="91"/>
      <c r="W234" s="91"/>
      <c r="X234" s="91"/>
      <c r="Y234" s="91"/>
      <c r="Z234" s="91"/>
      <c r="AA234" s="91"/>
      <c r="AB234" s="91"/>
      <c r="AC234" s="91"/>
      <c r="AD234" s="91"/>
      <c r="AE234" s="91"/>
      <c r="AF234" s="91"/>
      <c r="AG234" s="91"/>
      <c r="AH234" s="91"/>
      <c r="AI234" s="91"/>
    </row>
    <row r="235" spans="1:35" s="18" customFormat="1" ht="13.35" customHeight="1" x14ac:dyDescent="0.25">
      <c r="A235" s="91"/>
      <c r="B235" s="91"/>
      <c r="C235" s="91"/>
      <c r="D235" s="91"/>
      <c r="E235" s="91"/>
      <c r="F235" s="112"/>
      <c r="G235" s="112"/>
      <c r="H235" s="92"/>
      <c r="I235" s="91"/>
      <c r="J235" s="91"/>
      <c r="K235" s="91"/>
      <c r="L235" s="91"/>
      <c r="M235" s="91"/>
      <c r="N235" s="91"/>
      <c r="O235" s="91"/>
      <c r="P235" s="91"/>
      <c r="Q235" s="91"/>
      <c r="R235" s="91"/>
      <c r="S235" s="91"/>
      <c r="T235" s="91"/>
      <c r="U235" s="91"/>
      <c r="V235" s="91"/>
      <c r="W235" s="91"/>
      <c r="X235" s="91"/>
      <c r="Y235" s="91"/>
      <c r="Z235" s="91"/>
      <c r="AA235" s="91"/>
      <c r="AB235" s="91"/>
      <c r="AC235" s="91"/>
      <c r="AD235" s="91"/>
      <c r="AE235" s="91"/>
      <c r="AF235" s="91"/>
      <c r="AG235" s="91"/>
      <c r="AH235" s="91"/>
      <c r="AI235" s="91"/>
    </row>
    <row r="236" spans="1:35" s="18" customFormat="1" ht="13.35" customHeight="1" x14ac:dyDescent="0.25">
      <c r="A236" s="91"/>
      <c r="B236" s="91"/>
      <c r="C236" s="91"/>
      <c r="D236" s="91"/>
      <c r="E236" s="91"/>
      <c r="F236" s="112"/>
      <c r="G236" s="112"/>
      <c r="H236" s="92"/>
      <c r="I236" s="91"/>
      <c r="J236" s="91"/>
      <c r="K236" s="91"/>
      <c r="L236" s="91"/>
      <c r="M236" s="91"/>
      <c r="N236" s="91"/>
      <c r="O236" s="91"/>
      <c r="P236" s="91"/>
      <c r="Q236" s="91"/>
      <c r="R236" s="91"/>
      <c r="S236" s="91"/>
      <c r="T236" s="91"/>
      <c r="U236" s="91"/>
      <c r="V236" s="91"/>
      <c r="W236" s="91"/>
      <c r="X236" s="91"/>
      <c r="Y236" s="91"/>
      <c r="Z236" s="91"/>
      <c r="AA236" s="91"/>
      <c r="AB236" s="91"/>
      <c r="AC236" s="91"/>
      <c r="AD236" s="91"/>
      <c r="AE236" s="91"/>
      <c r="AF236" s="91"/>
      <c r="AG236" s="91"/>
      <c r="AH236" s="91"/>
      <c r="AI236" s="91"/>
    </row>
    <row r="237" spans="1:35" s="18" customFormat="1" ht="13.35" customHeight="1" x14ac:dyDescent="0.25">
      <c r="A237" s="91"/>
      <c r="B237" s="91"/>
      <c r="C237" s="91"/>
      <c r="D237" s="91"/>
      <c r="E237" s="91"/>
      <c r="F237" s="112"/>
      <c r="G237" s="112"/>
      <c r="H237" s="92"/>
      <c r="I237" s="91"/>
      <c r="J237" s="91"/>
      <c r="K237" s="91"/>
      <c r="L237" s="91"/>
      <c r="M237" s="91"/>
      <c r="N237" s="91"/>
      <c r="O237" s="91"/>
      <c r="P237" s="91"/>
      <c r="Q237" s="91"/>
      <c r="R237" s="91"/>
      <c r="S237" s="91"/>
      <c r="T237" s="91"/>
      <c r="U237" s="91"/>
      <c r="V237" s="91"/>
      <c r="W237" s="91"/>
      <c r="X237" s="91"/>
      <c r="Y237" s="91"/>
      <c r="Z237" s="91"/>
      <c r="AA237" s="91"/>
      <c r="AB237" s="91"/>
      <c r="AC237" s="91"/>
      <c r="AD237" s="91"/>
      <c r="AE237" s="91"/>
      <c r="AF237" s="91"/>
      <c r="AG237" s="91"/>
      <c r="AH237" s="91"/>
      <c r="AI237" s="91"/>
    </row>
    <row r="238" spans="1:35" s="18" customFormat="1" ht="13.35" customHeight="1" x14ac:dyDescent="0.25">
      <c r="A238" s="91"/>
      <c r="B238" s="91"/>
      <c r="C238" s="91"/>
      <c r="D238" s="91"/>
      <c r="E238" s="91"/>
      <c r="F238" s="112"/>
      <c r="G238" s="112"/>
      <c r="H238" s="92"/>
      <c r="I238" s="91"/>
      <c r="J238" s="91"/>
      <c r="K238" s="91"/>
      <c r="L238" s="91"/>
      <c r="M238" s="91"/>
      <c r="N238" s="91"/>
      <c r="O238" s="91"/>
      <c r="P238" s="91"/>
      <c r="Q238" s="91"/>
      <c r="R238" s="91"/>
      <c r="S238" s="91"/>
      <c r="T238" s="91"/>
      <c r="U238" s="91"/>
      <c r="V238" s="91"/>
      <c r="W238" s="91"/>
      <c r="X238" s="91"/>
      <c r="Y238" s="91"/>
      <c r="Z238" s="91"/>
      <c r="AA238" s="91"/>
      <c r="AB238" s="91"/>
      <c r="AC238" s="91"/>
      <c r="AD238" s="91"/>
      <c r="AE238" s="91"/>
      <c r="AF238" s="91"/>
      <c r="AG238" s="91"/>
      <c r="AH238" s="91"/>
      <c r="AI238" s="91"/>
    </row>
    <row r="239" spans="1:35" s="18" customFormat="1" ht="13.35" customHeight="1" x14ac:dyDescent="0.25">
      <c r="A239" s="91"/>
      <c r="B239" s="91"/>
      <c r="C239" s="91"/>
      <c r="D239" s="91"/>
      <c r="E239" s="91"/>
      <c r="F239" s="112"/>
      <c r="G239" s="112"/>
      <c r="H239" s="92"/>
      <c r="I239" s="91"/>
      <c r="J239" s="91"/>
      <c r="K239" s="91"/>
      <c r="L239" s="91"/>
      <c r="M239" s="91"/>
      <c r="N239" s="91"/>
      <c r="O239" s="91"/>
      <c r="P239" s="91"/>
      <c r="Q239" s="91"/>
      <c r="R239" s="91"/>
      <c r="S239" s="91"/>
      <c r="T239" s="91"/>
      <c r="U239" s="91"/>
      <c r="V239" s="91"/>
      <c r="W239" s="91"/>
      <c r="X239" s="91"/>
      <c r="Y239" s="91"/>
      <c r="Z239" s="91"/>
      <c r="AA239" s="91"/>
      <c r="AB239" s="91"/>
      <c r="AC239" s="91"/>
      <c r="AD239" s="91"/>
      <c r="AE239" s="91"/>
      <c r="AF239" s="91"/>
      <c r="AG239" s="91"/>
      <c r="AH239" s="91"/>
      <c r="AI239" s="91"/>
    </row>
    <row r="240" spans="1:35" s="18" customFormat="1" ht="13.35" customHeight="1" x14ac:dyDescent="0.25">
      <c r="A240" s="91"/>
      <c r="B240" s="91"/>
      <c r="C240" s="91"/>
      <c r="D240" s="91"/>
      <c r="E240" s="91"/>
      <c r="F240" s="112"/>
      <c r="G240" s="112"/>
      <c r="H240" s="92"/>
      <c r="I240" s="91"/>
      <c r="J240" s="91"/>
      <c r="K240" s="91"/>
      <c r="L240" s="91"/>
      <c r="M240" s="91"/>
      <c r="N240" s="91"/>
      <c r="O240" s="91"/>
      <c r="P240" s="91"/>
      <c r="Q240" s="91"/>
      <c r="R240" s="91"/>
      <c r="S240" s="91"/>
      <c r="T240" s="91"/>
      <c r="U240" s="91"/>
      <c r="V240" s="91"/>
      <c r="W240" s="91"/>
      <c r="X240" s="91"/>
      <c r="Y240" s="91"/>
      <c r="Z240" s="91"/>
      <c r="AA240" s="91"/>
      <c r="AB240" s="91"/>
      <c r="AC240" s="91"/>
      <c r="AD240" s="91"/>
      <c r="AE240" s="91"/>
      <c r="AF240" s="91"/>
      <c r="AG240" s="91"/>
      <c r="AH240" s="91"/>
      <c r="AI240" s="91"/>
    </row>
    <row r="241" spans="1:35" s="18" customFormat="1" ht="13.35" customHeight="1" x14ac:dyDescent="0.25">
      <c r="A241" s="91"/>
      <c r="B241" s="91"/>
      <c r="C241" s="91"/>
      <c r="D241" s="91"/>
      <c r="E241" s="91"/>
      <c r="F241" s="112"/>
      <c r="G241" s="112"/>
      <c r="H241" s="92"/>
      <c r="I241" s="91"/>
      <c r="J241" s="91"/>
      <c r="K241" s="91"/>
      <c r="L241" s="91"/>
      <c r="M241" s="91"/>
      <c r="N241" s="91"/>
      <c r="O241" s="91"/>
      <c r="P241" s="91"/>
      <c r="Q241" s="91"/>
      <c r="R241" s="91"/>
      <c r="S241" s="91"/>
      <c r="T241" s="91"/>
      <c r="U241" s="91"/>
      <c r="V241" s="91"/>
      <c r="W241" s="91"/>
      <c r="X241" s="91"/>
      <c r="Y241" s="91"/>
      <c r="Z241" s="91"/>
      <c r="AA241" s="91"/>
      <c r="AB241" s="91"/>
      <c r="AC241" s="91"/>
      <c r="AD241" s="91"/>
      <c r="AE241" s="91"/>
      <c r="AF241" s="91"/>
      <c r="AG241" s="91"/>
      <c r="AH241" s="91"/>
      <c r="AI241" s="91"/>
    </row>
    <row r="242" spans="1:35" s="18" customFormat="1" ht="13.35" customHeight="1" x14ac:dyDescent="0.25">
      <c r="A242" s="91"/>
      <c r="B242" s="91"/>
      <c r="C242" s="91"/>
      <c r="D242" s="91"/>
      <c r="E242" s="91"/>
      <c r="F242" s="112"/>
      <c r="G242" s="112"/>
      <c r="H242" s="92"/>
      <c r="I242" s="91"/>
      <c r="J242" s="91"/>
      <c r="K242" s="91"/>
      <c r="L242" s="91"/>
      <c r="M242" s="91"/>
      <c r="N242" s="91"/>
      <c r="O242" s="91"/>
      <c r="P242" s="91"/>
      <c r="Q242" s="91"/>
      <c r="R242" s="91"/>
      <c r="S242" s="91"/>
      <c r="T242" s="91"/>
      <c r="U242" s="91"/>
      <c r="V242" s="91"/>
      <c r="W242" s="91"/>
      <c r="X242" s="91"/>
      <c r="Y242" s="91"/>
      <c r="Z242" s="91"/>
      <c r="AA242" s="91"/>
      <c r="AB242" s="91"/>
      <c r="AC242" s="91"/>
      <c r="AD242" s="91"/>
      <c r="AE242" s="91"/>
      <c r="AF242" s="91"/>
      <c r="AG242" s="91"/>
      <c r="AH242" s="91"/>
      <c r="AI242" s="91"/>
    </row>
    <row r="243" spans="1:35" s="18" customFormat="1" ht="13.35" customHeight="1" x14ac:dyDescent="0.25">
      <c r="A243" s="91"/>
      <c r="B243" s="91"/>
      <c r="C243" s="91"/>
      <c r="D243" s="91"/>
      <c r="E243" s="91"/>
      <c r="F243" s="112"/>
      <c r="G243" s="112"/>
      <c r="H243" s="92"/>
      <c r="I243" s="91"/>
      <c r="J243" s="91"/>
      <c r="K243" s="91"/>
      <c r="L243" s="91"/>
      <c r="M243" s="91"/>
      <c r="N243" s="91"/>
      <c r="O243" s="91"/>
      <c r="P243" s="91"/>
      <c r="Q243" s="91"/>
      <c r="R243" s="91"/>
      <c r="S243" s="91"/>
      <c r="T243" s="91"/>
      <c r="U243" s="91"/>
      <c r="V243" s="91"/>
      <c r="W243" s="91"/>
      <c r="X243" s="91"/>
      <c r="Y243" s="91"/>
      <c r="Z243" s="91"/>
      <c r="AA243" s="91"/>
      <c r="AB243" s="91"/>
      <c r="AC243" s="91"/>
      <c r="AD243" s="91"/>
      <c r="AE243" s="91"/>
      <c r="AF243" s="91"/>
      <c r="AG243" s="91"/>
      <c r="AH243" s="91"/>
      <c r="AI243" s="91"/>
    </row>
    <row r="244" spans="1:35" s="18" customFormat="1" ht="13.35" customHeight="1" x14ac:dyDescent="0.25">
      <c r="A244" s="91"/>
      <c r="B244" s="91"/>
      <c r="C244" s="91"/>
      <c r="D244" s="91"/>
      <c r="E244" s="91"/>
      <c r="F244" s="112"/>
      <c r="G244" s="112"/>
      <c r="H244" s="92"/>
      <c r="I244" s="91"/>
      <c r="J244" s="91"/>
      <c r="K244" s="91"/>
      <c r="L244" s="91"/>
      <c r="M244" s="91"/>
      <c r="N244" s="91"/>
      <c r="O244" s="91"/>
      <c r="P244" s="91"/>
      <c r="Q244" s="91"/>
      <c r="R244" s="91"/>
      <c r="S244" s="91"/>
      <c r="T244" s="91"/>
      <c r="U244" s="91"/>
      <c r="V244" s="91"/>
      <c r="W244" s="91"/>
      <c r="X244" s="91"/>
      <c r="Y244" s="91"/>
      <c r="Z244" s="91"/>
      <c r="AA244" s="91"/>
      <c r="AB244" s="91"/>
      <c r="AC244" s="91"/>
      <c r="AD244" s="91"/>
      <c r="AE244" s="91"/>
      <c r="AF244" s="91"/>
      <c r="AG244" s="91"/>
      <c r="AH244" s="91"/>
      <c r="AI244" s="91"/>
    </row>
    <row r="245" spans="1:35" s="18" customFormat="1" ht="13.35" customHeight="1" x14ac:dyDescent="0.25">
      <c r="A245" s="91"/>
      <c r="B245" s="91"/>
      <c r="C245" s="91"/>
      <c r="D245" s="91"/>
      <c r="E245" s="91"/>
      <c r="F245" s="112"/>
      <c r="G245" s="112"/>
      <c r="H245" s="92"/>
      <c r="I245" s="91"/>
      <c r="J245" s="91"/>
      <c r="K245" s="91"/>
      <c r="L245" s="91"/>
      <c r="M245" s="91"/>
      <c r="N245" s="91"/>
      <c r="O245" s="91"/>
      <c r="P245" s="91"/>
      <c r="Q245" s="91"/>
      <c r="R245" s="91"/>
      <c r="S245" s="91"/>
      <c r="T245" s="91"/>
      <c r="U245" s="91"/>
      <c r="V245" s="91"/>
      <c r="W245" s="91"/>
      <c r="X245" s="91"/>
      <c r="Y245" s="91"/>
      <c r="Z245" s="91"/>
      <c r="AA245" s="91"/>
      <c r="AB245" s="91"/>
      <c r="AC245" s="91"/>
      <c r="AD245" s="91"/>
      <c r="AE245" s="91"/>
      <c r="AF245" s="91"/>
      <c r="AG245" s="91"/>
      <c r="AH245" s="91"/>
      <c r="AI245" s="91"/>
    </row>
    <row r="246" spans="1:35" s="18" customFormat="1" ht="13.35" customHeight="1" x14ac:dyDescent="0.25">
      <c r="A246" s="91"/>
      <c r="B246" s="91"/>
      <c r="C246" s="91"/>
      <c r="D246" s="91"/>
      <c r="E246" s="91"/>
      <c r="F246" s="112"/>
      <c r="G246" s="112"/>
      <c r="H246" s="92"/>
      <c r="I246" s="91"/>
      <c r="J246" s="91"/>
      <c r="K246" s="91"/>
      <c r="L246" s="91"/>
      <c r="M246" s="91"/>
      <c r="N246" s="91"/>
      <c r="O246" s="91"/>
      <c r="P246" s="91"/>
      <c r="Q246" s="91"/>
      <c r="R246" s="91"/>
      <c r="S246" s="91"/>
      <c r="T246" s="91"/>
      <c r="U246" s="91"/>
      <c r="V246" s="91"/>
      <c r="W246" s="91"/>
      <c r="X246" s="91"/>
      <c r="Y246" s="91"/>
      <c r="Z246" s="91"/>
      <c r="AA246" s="91"/>
      <c r="AB246" s="91"/>
      <c r="AC246" s="91"/>
      <c r="AD246" s="91"/>
      <c r="AE246" s="91"/>
      <c r="AF246" s="91"/>
      <c r="AG246" s="91"/>
      <c r="AH246" s="91"/>
      <c r="AI246" s="91"/>
    </row>
    <row r="247" spans="1:35" s="18" customFormat="1" ht="13.35" customHeight="1" x14ac:dyDescent="0.25">
      <c r="A247" s="91"/>
      <c r="B247" s="91"/>
      <c r="C247" s="91"/>
      <c r="D247" s="91"/>
      <c r="E247" s="91"/>
      <c r="F247" s="112"/>
      <c r="G247" s="112"/>
      <c r="H247" s="92"/>
      <c r="I247" s="91"/>
      <c r="J247" s="91"/>
      <c r="K247" s="91"/>
      <c r="L247" s="91"/>
      <c r="M247" s="91"/>
      <c r="N247" s="91"/>
      <c r="O247" s="91"/>
      <c r="P247" s="91"/>
      <c r="Q247" s="91"/>
      <c r="R247" s="91"/>
      <c r="S247" s="91"/>
      <c r="T247" s="91"/>
      <c r="U247" s="91"/>
      <c r="V247" s="91"/>
      <c r="W247" s="91"/>
      <c r="X247" s="91"/>
      <c r="Y247" s="91"/>
      <c r="Z247" s="91"/>
      <c r="AA247" s="91"/>
      <c r="AB247" s="91"/>
      <c r="AC247" s="91"/>
      <c r="AD247" s="91"/>
      <c r="AE247" s="91"/>
      <c r="AF247" s="91"/>
      <c r="AG247" s="91"/>
      <c r="AH247" s="91"/>
      <c r="AI247" s="91"/>
    </row>
    <row r="248" spans="1:35" s="18" customFormat="1" ht="13.35" customHeight="1" x14ac:dyDescent="0.25">
      <c r="A248" s="91"/>
      <c r="B248" s="91"/>
      <c r="C248" s="91"/>
      <c r="D248" s="91"/>
      <c r="E248" s="91"/>
      <c r="F248" s="112"/>
      <c r="G248" s="112"/>
      <c r="H248" s="92"/>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row>
    <row r="249" spans="1:35" s="18" customFormat="1" ht="13.35" customHeight="1" x14ac:dyDescent="0.25">
      <c r="A249" s="91"/>
      <c r="B249" s="91"/>
      <c r="C249" s="91"/>
      <c r="D249" s="91"/>
      <c r="E249" s="91"/>
      <c r="F249" s="112"/>
      <c r="G249" s="112"/>
      <c r="H249" s="92"/>
      <c r="I249" s="91"/>
      <c r="J249" s="91"/>
      <c r="K249" s="91"/>
      <c r="L249" s="91"/>
      <c r="M249" s="91"/>
      <c r="N249" s="91"/>
      <c r="O249" s="91"/>
      <c r="P249" s="91"/>
      <c r="Q249" s="91"/>
      <c r="R249" s="91"/>
      <c r="S249" s="91"/>
      <c r="T249" s="91"/>
      <c r="U249" s="91"/>
      <c r="V249" s="91"/>
      <c r="W249" s="91"/>
      <c r="X249" s="91"/>
      <c r="Y249" s="91"/>
      <c r="Z249" s="91"/>
      <c r="AA249" s="91"/>
      <c r="AB249" s="91"/>
      <c r="AC249" s="91"/>
      <c r="AD249" s="91"/>
      <c r="AE249" s="91"/>
      <c r="AF249" s="91"/>
      <c r="AG249" s="91"/>
      <c r="AH249" s="91"/>
      <c r="AI249" s="91"/>
    </row>
    <row r="250" spans="1:35" s="18" customFormat="1" ht="13.35" customHeight="1" x14ac:dyDescent="0.25">
      <c r="A250" s="91"/>
      <c r="B250" s="91"/>
      <c r="C250" s="91"/>
      <c r="D250" s="91"/>
      <c r="E250" s="91"/>
      <c r="F250" s="112"/>
      <c r="G250" s="112"/>
      <c r="H250" s="92"/>
      <c r="I250" s="91"/>
      <c r="J250" s="91"/>
      <c r="K250" s="91"/>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row>
    <row r="251" spans="1:35" s="18" customFormat="1" ht="13.35" customHeight="1" x14ac:dyDescent="0.25">
      <c r="A251" s="91"/>
      <c r="B251" s="91"/>
      <c r="C251" s="91"/>
      <c r="D251" s="91"/>
      <c r="E251" s="91"/>
      <c r="F251" s="112"/>
      <c r="G251" s="112"/>
      <c r="H251" s="92"/>
      <c r="I251" s="91"/>
      <c r="J251" s="91"/>
      <c r="K251" s="91"/>
      <c r="L251" s="91"/>
      <c r="M251" s="91"/>
      <c r="N251" s="91"/>
      <c r="O251" s="91"/>
      <c r="P251" s="91"/>
      <c r="Q251" s="91"/>
      <c r="R251" s="91"/>
      <c r="S251" s="91"/>
      <c r="T251" s="91"/>
      <c r="U251" s="91"/>
      <c r="V251" s="91"/>
      <c r="W251" s="91"/>
      <c r="X251" s="91"/>
      <c r="Y251" s="91"/>
      <c r="Z251" s="91"/>
      <c r="AA251" s="91"/>
      <c r="AB251" s="91"/>
      <c r="AC251" s="91"/>
      <c r="AD251" s="91"/>
      <c r="AE251" s="91"/>
      <c r="AF251" s="91"/>
      <c r="AG251" s="91"/>
      <c r="AH251" s="91"/>
      <c r="AI251" s="91"/>
    </row>
    <row r="252" spans="1:35" s="18" customFormat="1" ht="13.35" customHeight="1" x14ac:dyDescent="0.25">
      <c r="A252" s="91"/>
      <c r="B252" s="91"/>
      <c r="C252" s="91"/>
      <c r="D252" s="91"/>
      <c r="E252" s="91"/>
      <c r="F252" s="112"/>
      <c r="G252" s="112"/>
      <c r="H252" s="92"/>
      <c r="I252" s="91"/>
      <c r="J252" s="91"/>
      <c r="K252" s="91"/>
      <c r="L252" s="91"/>
      <c r="M252" s="91"/>
      <c r="N252" s="91"/>
      <c r="O252" s="91"/>
      <c r="P252" s="91"/>
      <c r="Q252" s="91"/>
      <c r="R252" s="91"/>
      <c r="S252" s="91"/>
      <c r="T252" s="91"/>
      <c r="U252" s="91"/>
      <c r="V252" s="91"/>
      <c r="W252" s="91"/>
      <c r="X252" s="91"/>
      <c r="Y252" s="91"/>
      <c r="Z252" s="91"/>
      <c r="AA252" s="91"/>
      <c r="AB252" s="91"/>
      <c r="AC252" s="91"/>
      <c r="AD252" s="91"/>
      <c r="AE252" s="91"/>
      <c r="AF252" s="91"/>
      <c r="AG252" s="91"/>
      <c r="AH252" s="91"/>
      <c r="AI252" s="91"/>
    </row>
    <row r="253" spans="1:35" s="18" customFormat="1" ht="13.35" customHeight="1" x14ac:dyDescent="0.25">
      <c r="A253" s="91"/>
      <c r="B253" s="91"/>
      <c r="C253" s="91"/>
      <c r="D253" s="91"/>
      <c r="E253" s="91"/>
      <c r="F253" s="112"/>
      <c r="G253" s="112"/>
      <c r="H253" s="92"/>
      <c r="I253" s="91"/>
      <c r="J253" s="91"/>
      <c r="K253" s="91"/>
      <c r="L253" s="91"/>
      <c r="M253" s="91"/>
      <c r="N253" s="91"/>
      <c r="O253" s="91"/>
      <c r="P253" s="91"/>
      <c r="Q253" s="91"/>
      <c r="R253" s="91"/>
      <c r="S253" s="91"/>
      <c r="T253" s="91"/>
      <c r="U253" s="91"/>
      <c r="V253" s="91"/>
      <c r="W253" s="91"/>
      <c r="X253" s="91"/>
      <c r="Y253" s="91"/>
      <c r="Z253" s="91"/>
      <c r="AA253" s="91"/>
      <c r="AB253" s="91"/>
      <c r="AC253" s="91"/>
      <c r="AD253" s="91"/>
      <c r="AE253" s="91"/>
      <c r="AF253" s="91"/>
      <c r="AG253" s="91"/>
      <c r="AH253" s="91"/>
      <c r="AI253" s="91"/>
    </row>
    <row r="254" spans="1:35" s="18" customFormat="1" ht="13.35" customHeight="1" x14ac:dyDescent="0.25">
      <c r="A254" s="91"/>
      <c r="B254" s="91"/>
      <c r="C254" s="91"/>
      <c r="D254" s="91"/>
      <c r="E254" s="91"/>
      <c r="F254" s="112"/>
      <c r="G254" s="112"/>
      <c r="H254" s="92"/>
      <c r="I254" s="91"/>
      <c r="J254" s="91"/>
      <c r="K254" s="91"/>
      <c r="L254" s="91"/>
      <c r="M254" s="91"/>
      <c r="N254" s="91"/>
      <c r="O254" s="91"/>
      <c r="P254" s="91"/>
      <c r="Q254" s="91"/>
      <c r="R254" s="91"/>
      <c r="S254" s="91"/>
      <c r="T254" s="91"/>
      <c r="U254" s="91"/>
      <c r="V254" s="91"/>
      <c r="W254" s="91"/>
      <c r="X254" s="91"/>
      <c r="Y254" s="91"/>
      <c r="Z254" s="91"/>
      <c r="AA254" s="91"/>
      <c r="AB254" s="91"/>
      <c r="AC254" s="91"/>
      <c r="AD254" s="91"/>
      <c r="AE254" s="91"/>
      <c r="AF254" s="91"/>
      <c r="AG254" s="91"/>
      <c r="AH254" s="91"/>
      <c r="AI254" s="91"/>
    </row>
    <row r="255" spans="1:35" s="18" customFormat="1" ht="13.35" customHeight="1" x14ac:dyDescent="0.25">
      <c r="A255" s="91"/>
      <c r="B255" s="91"/>
      <c r="C255" s="91"/>
      <c r="D255" s="91"/>
      <c r="E255" s="91"/>
      <c r="F255" s="112"/>
      <c r="G255" s="112"/>
      <c r="H255" s="92"/>
      <c r="I255" s="91"/>
      <c r="J255" s="91"/>
      <c r="K255" s="91"/>
      <c r="L255" s="91"/>
      <c r="M255" s="91"/>
      <c r="N255" s="91"/>
      <c r="O255" s="91"/>
      <c r="P255" s="91"/>
      <c r="Q255" s="91"/>
      <c r="R255" s="91"/>
      <c r="S255" s="91"/>
      <c r="T255" s="91"/>
      <c r="U255" s="91"/>
      <c r="V255" s="91"/>
      <c r="W255" s="91"/>
      <c r="X255" s="91"/>
      <c r="Y255" s="91"/>
      <c r="Z255" s="91"/>
      <c r="AA255" s="91"/>
      <c r="AB255" s="91"/>
      <c r="AC255" s="91"/>
      <c r="AD255" s="91"/>
      <c r="AE255" s="91"/>
      <c r="AF255" s="91"/>
      <c r="AG255" s="91"/>
      <c r="AH255" s="91"/>
      <c r="AI255" s="91"/>
    </row>
    <row r="256" spans="1:35" s="18" customFormat="1" ht="13.35" customHeight="1" x14ac:dyDescent="0.25">
      <c r="A256" s="91"/>
      <c r="B256" s="91"/>
      <c r="C256" s="91"/>
      <c r="D256" s="91"/>
      <c r="E256" s="91"/>
      <c r="F256" s="112"/>
      <c r="G256" s="112"/>
      <c r="H256" s="92"/>
      <c r="I256" s="91"/>
      <c r="J256" s="91"/>
      <c r="K256" s="91"/>
      <c r="L256" s="91"/>
      <c r="M256" s="91"/>
      <c r="N256" s="91"/>
      <c r="O256" s="91"/>
      <c r="P256" s="91"/>
      <c r="Q256" s="91"/>
      <c r="R256" s="91"/>
      <c r="S256" s="91"/>
      <c r="T256" s="91"/>
      <c r="U256" s="91"/>
      <c r="V256" s="91"/>
      <c r="W256" s="91"/>
      <c r="X256" s="91"/>
      <c r="Y256" s="91"/>
      <c r="Z256" s="91"/>
      <c r="AA256" s="91"/>
      <c r="AB256" s="91"/>
      <c r="AC256" s="91"/>
      <c r="AD256" s="91"/>
      <c r="AE256" s="91"/>
      <c r="AF256" s="91"/>
      <c r="AG256" s="91"/>
      <c r="AH256" s="91"/>
      <c r="AI256" s="91"/>
    </row>
    <row r="257" spans="1:35" s="18" customFormat="1" ht="13.35" customHeight="1" x14ac:dyDescent="0.25">
      <c r="A257" s="91"/>
      <c r="B257" s="91"/>
      <c r="C257" s="91"/>
      <c r="D257" s="91"/>
      <c r="E257" s="91"/>
      <c r="F257" s="112"/>
      <c r="G257" s="112"/>
      <c r="H257" s="92"/>
      <c r="I257" s="91"/>
      <c r="J257" s="91"/>
      <c r="K257" s="91"/>
      <c r="L257" s="91"/>
      <c r="M257" s="91"/>
      <c r="N257" s="91"/>
      <c r="O257" s="91"/>
      <c r="P257" s="91"/>
      <c r="Q257" s="91"/>
      <c r="R257" s="91"/>
      <c r="S257" s="91"/>
      <c r="T257" s="91"/>
      <c r="U257" s="91"/>
      <c r="V257" s="91"/>
      <c r="W257" s="91"/>
      <c r="X257" s="91"/>
      <c r="Y257" s="91"/>
      <c r="Z257" s="91"/>
      <c r="AA257" s="91"/>
      <c r="AB257" s="91"/>
      <c r="AC257" s="91"/>
      <c r="AD257" s="91"/>
      <c r="AE257" s="91"/>
      <c r="AF257" s="91"/>
      <c r="AG257" s="91"/>
      <c r="AH257" s="91"/>
      <c r="AI257" s="91"/>
    </row>
    <row r="258" spans="1:35" s="18" customFormat="1" ht="13.35" customHeight="1" x14ac:dyDescent="0.25">
      <c r="A258" s="91"/>
      <c r="B258" s="91"/>
      <c r="C258" s="91"/>
      <c r="D258" s="91"/>
      <c r="E258" s="91"/>
      <c r="F258" s="112"/>
      <c r="G258" s="112"/>
      <c r="H258" s="92"/>
      <c r="I258" s="91"/>
      <c r="J258" s="91"/>
      <c r="K258" s="91"/>
      <c r="L258" s="91"/>
      <c r="M258" s="91"/>
      <c r="N258" s="91"/>
      <c r="O258" s="91"/>
      <c r="P258" s="91"/>
      <c r="Q258" s="91"/>
      <c r="R258" s="91"/>
      <c r="S258" s="91"/>
      <c r="T258" s="91"/>
      <c r="U258" s="91"/>
      <c r="V258" s="91"/>
      <c r="W258" s="91"/>
      <c r="X258" s="91"/>
      <c r="Y258" s="91"/>
      <c r="Z258" s="91"/>
      <c r="AA258" s="91"/>
      <c r="AB258" s="91"/>
      <c r="AC258" s="91"/>
      <c r="AD258" s="91"/>
      <c r="AE258" s="91"/>
      <c r="AF258" s="91"/>
      <c r="AG258" s="91"/>
      <c r="AH258" s="91"/>
      <c r="AI258" s="91"/>
    </row>
    <row r="259" spans="1:35" s="18" customFormat="1" ht="13.35" customHeight="1" x14ac:dyDescent="0.25">
      <c r="A259" s="91"/>
      <c r="B259" s="91"/>
      <c r="C259" s="91"/>
      <c r="D259" s="91"/>
      <c r="E259" s="91"/>
      <c r="F259" s="112"/>
      <c r="G259" s="112"/>
      <c r="H259" s="92"/>
      <c r="I259" s="91"/>
      <c r="J259" s="91"/>
      <c r="K259" s="91"/>
      <c r="L259" s="91"/>
      <c r="M259" s="91"/>
      <c r="N259" s="91"/>
      <c r="O259" s="91"/>
      <c r="P259" s="91"/>
      <c r="Q259" s="91"/>
      <c r="R259" s="91"/>
      <c r="S259" s="91"/>
      <c r="T259" s="91"/>
      <c r="U259" s="91"/>
      <c r="V259" s="91"/>
      <c r="W259" s="91"/>
      <c r="X259" s="91"/>
      <c r="Y259" s="91"/>
      <c r="Z259" s="91"/>
      <c r="AA259" s="91"/>
      <c r="AB259" s="91"/>
      <c r="AC259" s="91"/>
      <c r="AD259" s="91"/>
      <c r="AE259" s="91"/>
      <c r="AF259" s="91"/>
      <c r="AG259" s="91"/>
      <c r="AH259" s="91"/>
      <c r="AI259" s="91"/>
    </row>
    <row r="260" spans="1:35" s="18" customFormat="1" ht="13.35" customHeight="1" x14ac:dyDescent="0.25">
      <c r="A260" s="91"/>
      <c r="B260" s="91"/>
      <c r="C260" s="91"/>
      <c r="D260" s="91"/>
      <c r="E260" s="91"/>
      <c r="F260" s="112"/>
      <c r="G260" s="112"/>
      <c r="H260" s="92"/>
      <c r="I260" s="91"/>
      <c r="J260" s="91"/>
      <c r="K260" s="91"/>
      <c r="L260" s="91"/>
      <c r="M260" s="91"/>
      <c r="N260" s="91"/>
      <c r="O260" s="91"/>
      <c r="P260" s="91"/>
      <c r="Q260" s="91"/>
      <c r="R260" s="91"/>
      <c r="S260" s="91"/>
      <c r="T260" s="91"/>
      <c r="U260" s="91"/>
      <c r="V260" s="91"/>
      <c r="W260" s="91"/>
      <c r="X260" s="91"/>
      <c r="Y260" s="91"/>
      <c r="Z260" s="91"/>
      <c r="AA260" s="91"/>
      <c r="AB260" s="91"/>
      <c r="AC260" s="91"/>
      <c r="AD260" s="91"/>
      <c r="AE260" s="91"/>
      <c r="AF260" s="91"/>
      <c r="AG260" s="91"/>
      <c r="AH260" s="91"/>
      <c r="AI260" s="91"/>
    </row>
    <row r="261" spans="1:35" s="18" customFormat="1" ht="13.35" customHeight="1" x14ac:dyDescent="0.25">
      <c r="A261" s="91"/>
      <c r="B261" s="91"/>
      <c r="C261" s="91"/>
      <c r="D261" s="91"/>
      <c r="E261" s="91"/>
      <c r="F261" s="112"/>
      <c r="G261" s="112"/>
      <c r="H261" s="92"/>
      <c r="I261" s="91"/>
      <c r="J261" s="91"/>
      <c r="K261" s="91"/>
      <c r="L261" s="91"/>
      <c r="M261" s="91"/>
      <c r="N261" s="91"/>
      <c r="O261" s="91"/>
      <c r="P261" s="91"/>
      <c r="Q261" s="91"/>
      <c r="R261" s="91"/>
      <c r="S261" s="91"/>
      <c r="T261" s="91"/>
      <c r="U261" s="91"/>
      <c r="V261" s="91"/>
      <c r="W261" s="91"/>
      <c r="X261" s="91"/>
      <c r="Y261" s="91"/>
      <c r="Z261" s="91"/>
      <c r="AA261" s="91"/>
      <c r="AB261" s="91"/>
      <c r="AC261" s="91"/>
      <c r="AD261" s="91"/>
      <c r="AE261" s="91"/>
      <c r="AF261" s="91"/>
      <c r="AG261" s="91"/>
      <c r="AH261" s="91"/>
      <c r="AI261" s="91"/>
    </row>
    <row r="262" spans="1:35" s="18" customFormat="1" ht="13.35" customHeight="1" x14ac:dyDescent="0.25">
      <c r="A262" s="91"/>
      <c r="B262" s="91"/>
      <c r="C262" s="91"/>
      <c r="D262" s="91"/>
      <c r="E262" s="91"/>
      <c r="F262" s="112"/>
      <c r="G262" s="112"/>
      <c r="H262" s="92"/>
      <c r="I262" s="91"/>
      <c r="J262" s="91"/>
      <c r="K262" s="91"/>
      <c r="L262" s="91"/>
      <c r="M262" s="91"/>
      <c r="N262" s="91"/>
      <c r="O262" s="91"/>
      <c r="P262" s="91"/>
      <c r="Q262" s="91"/>
      <c r="R262" s="91"/>
      <c r="S262" s="91"/>
      <c r="T262" s="91"/>
      <c r="U262" s="91"/>
      <c r="V262" s="91"/>
      <c r="W262" s="91"/>
      <c r="X262" s="91"/>
      <c r="Y262" s="91"/>
      <c r="Z262" s="91"/>
      <c r="AA262" s="91"/>
      <c r="AB262" s="91"/>
      <c r="AC262" s="91"/>
      <c r="AD262" s="91"/>
      <c r="AE262" s="91"/>
      <c r="AF262" s="91"/>
      <c r="AG262" s="91"/>
      <c r="AH262" s="91"/>
      <c r="AI262" s="91"/>
    </row>
    <row r="263" spans="1:35" s="18" customFormat="1" ht="13.35" customHeight="1" x14ac:dyDescent="0.25">
      <c r="A263" s="9"/>
      <c r="B263" s="9"/>
      <c r="C263" s="9"/>
      <c r="D263" s="91"/>
      <c r="E263" s="91"/>
      <c r="F263" s="112"/>
      <c r="G263" s="9"/>
      <c r="H263" s="9"/>
      <c r="I263" s="91"/>
      <c r="J263" s="91"/>
      <c r="K263" s="91"/>
      <c r="L263" s="91"/>
      <c r="M263" s="91"/>
      <c r="N263" s="91"/>
      <c r="O263" s="91"/>
      <c r="P263" s="91"/>
      <c r="Q263" s="91"/>
      <c r="R263" s="91"/>
      <c r="S263" s="91"/>
      <c r="T263" s="91"/>
      <c r="U263" s="91"/>
      <c r="V263" s="91"/>
      <c r="W263" s="91"/>
      <c r="X263" s="91"/>
      <c r="Y263" s="91"/>
      <c r="Z263" s="91"/>
      <c r="AA263" s="91"/>
      <c r="AB263" s="91"/>
      <c r="AC263" s="91"/>
      <c r="AD263" s="91"/>
      <c r="AE263" s="91"/>
      <c r="AF263" s="91"/>
      <c r="AG263" s="91"/>
      <c r="AH263" s="91"/>
      <c r="AI263" s="91"/>
    </row>
    <row r="264" spans="1:35" s="18" customFormat="1" ht="13.35" customHeight="1" x14ac:dyDescent="0.2">
      <c r="A264" s="9"/>
      <c r="B264" s="9"/>
      <c r="C264" s="9"/>
      <c r="D264" s="9"/>
      <c r="E264" s="9"/>
      <c r="F264" s="9"/>
      <c r="G264" s="9"/>
      <c r="H264" s="9"/>
      <c r="I264" s="91"/>
      <c r="J264" s="91"/>
      <c r="K264" s="91"/>
      <c r="L264" s="91"/>
      <c r="M264" s="91"/>
      <c r="N264" s="91"/>
      <c r="O264" s="91"/>
      <c r="P264" s="91"/>
      <c r="Q264" s="91"/>
      <c r="R264" s="91"/>
      <c r="S264" s="91"/>
      <c r="T264" s="91"/>
      <c r="U264" s="91"/>
      <c r="V264" s="91"/>
      <c r="W264" s="91"/>
      <c r="X264" s="91"/>
      <c r="Y264" s="91"/>
      <c r="Z264" s="91"/>
      <c r="AA264" s="91"/>
      <c r="AB264" s="91"/>
      <c r="AC264" s="91"/>
      <c r="AD264" s="91"/>
      <c r="AE264" s="91"/>
      <c r="AF264" s="91"/>
      <c r="AG264" s="91"/>
      <c r="AH264" s="91"/>
      <c r="AI264" s="91"/>
    </row>
    <row r="265" spans="1:35" s="18" customFormat="1" ht="13.35" customHeight="1" x14ac:dyDescent="0.2">
      <c r="A265" s="9"/>
      <c r="B265" s="9"/>
      <c r="C265" s="9"/>
      <c r="D265" s="9"/>
      <c r="E265" s="9"/>
      <c r="F265" s="9"/>
      <c r="G265" s="9"/>
      <c r="H265" s="9"/>
      <c r="I265" s="91"/>
      <c r="J265" s="91"/>
      <c r="K265" s="91"/>
      <c r="L265" s="91"/>
      <c r="M265" s="91"/>
      <c r="N265" s="91"/>
      <c r="O265" s="91"/>
      <c r="P265" s="91"/>
      <c r="Q265" s="91"/>
      <c r="R265" s="91"/>
      <c r="S265" s="91"/>
      <c r="T265" s="91"/>
      <c r="U265" s="91"/>
      <c r="V265" s="91"/>
      <c r="W265" s="91"/>
      <c r="X265" s="91"/>
      <c r="Y265" s="91"/>
      <c r="Z265" s="91"/>
      <c r="AA265" s="91"/>
      <c r="AB265" s="91"/>
      <c r="AC265" s="91"/>
      <c r="AD265" s="91"/>
      <c r="AE265" s="91"/>
      <c r="AF265" s="91"/>
      <c r="AG265" s="91"/>
      <c r="AH265" s="91"/>
      <c r="AI265" s="91"/>
    </row>
    <row r="266" spans="1:35" s="18" customFormat="1" ht="13.35" customHeight="1" x14ac:dyDescent="0.2">
      <c r="A266" s="9"/>
      <c r="B266" s="9"/>
      <c r="C266" s="9"/>
      <c r="D266" s="9"/>
      <c r="E266" s="9"/>
      <c r="F266" s="9"/>
      <c r="G266" s="9"/>
      <c r="H266" s="9"/>
      <c r="I266" s="91"/>
      <c r="J266" s="91"/>
      <c r="K266" s="91"/>
      <c r="L266" s="91"/>
      <c r="M266" s="91"/>
      <c r="N266" s="91"/>
      <c r="O266" s="91"/>
      <c r="P266" s="91"/>
      <c r="Q266" s="91"/>
      <c r="R266" s="91"/>
      <c r="S266" s="91"/>
      <c r="T266" s="91"/>
      <c r="U266" s="91"/>
      <c r="V266" s="91"/>
      <c r="W266" s="91"/>
      <c r="X266" s="91"/>
      <c r="Y266" s="91"/>
      <c r="Z266" s="91"/>
      <c r="AA266" s="91"/>
      <c r="AB266" s="91"/>
      <c r="AC266" s="91"/>
      <c r="AD266" s="91"/>
      <c r="AE266" s="91"/>
      <c r="AF266" s="91"/>
      <c r="AG266" s="91"/>
      <c r="AH266" s="91"/>
      <c r="AI266" s="91"/>
    </row>
    <row r="267" spans="1:35" s="18" customFormat="1" ht="13.35" customHeight="1" x14ac:dyDescent="0.2">
      <c r="A267" s="9"/>
      <c r="B267" s="9"/>
      <c r="C267" s="9"/>
      <c r="D267" s="9"/>
      <c r="E267" s="9"/>
      <c r="F267" s="9"/>
      <c r="G267" s="9"/>
      <c r="H267" s="9"/>
      <c r="I267" s="91"/>
      <c r="J267" s="91"/>
      <c r="K267" s="91"/>
      <c r="L267" s="91"/>
      <c r="M267" s="91"/>
      <c r="N267" s="91"/>
      <c r="O267" s="91"/>
      <c r="P267" s="91"/>
      <c r="Q267" s="91"/>
      <c r="R267" s="91"/>
      <c r="S267" s="91"/>
      <c r="T267" s="91"/>
      <c r="U267" s="91"/>
      <c r="V267" s="91"/>
      <c r="W267" s="91"/>
      <c r="X267" s="91"/>
      <c r="Y267" s="91"/>
      <c r="Z267" s="91"/>
      <c r="AA267" s="91"/>
      <c r="AB267" s="91"/>
      <c r="AC267" s="91"/>
      <c r="AD267" s="91"/>
      <c r="AE267" s="91"/>
      <c r="AF267" s="91"/>
      <c r="AG267" s="91"/>
      <c r="AH267" s="91"/>
      <c r="AI267" s="91"/>
    </row>
    <row r="268" spans="1:35" s="18" customFormat="1" ht="13.35" customHeight="1" x14ac:dyDescent="0.2">
      <c r="A268" s="9"/>
      <c r="B268" s="9"/>
      <c r="C268" s="9"/>
      <c r="D268" s="9"/>
      <c r="E268" s="9"/>
      <c r="F268" s="9"/>
      <c r="G268" s="9"/>
      <c r="H268" s="9"/>
      <c r="I268" s="91"/>
      <c r="J268" s="91"/>
      <c r="K268" s="91"/>
      <c r="L268" s="91"/>
      <c r="M268" s="91"/>
      <c r="N268" s="91"/>
      <c r="O268" s="91"/>
      <c r="P268" s="91"/>
      <c r="Q268" s="91"/>
      <c r="R268" s="91"/>
      <c r="S268" s="91"/>
      <c r="T268" s="91"/>
      <c r="U268" s="91"/>
      <c r="V268" s="91"/>
      <c r="W268" s="91"/>
      <c r="X268" s="91"/>
      <c r="Y268" s="91"/>
      <c r="Z268" s="91"/>
      <c r="AA268" s="91"/>
      <c r="AB268" s="91"/>
      <c r="AC268" s="91"/>
      <c r="AD268" s="91"/>
      <c r="AE268" s="91"/>
      <c r="AF268" s="91"/>
      <c r="AG268" s="91"/>
      <c r="AH268" s="91"/>
      <c r="AI268" s="91"/>
    </row>
    <row r="269" spans="1:35" s="18" customFormat="1" ht="13.35" customHeight="1" x14ac:dyDescent="0.2">
      <c r="A269" s="9"/>
      <c r="B269" s="9"/>
      <c r="C269" s="9"/>
      <c r="D269" s="9"/>
      <c r="E269" s="9"/>
      <c r="F269" s="9"/>
      <c r="G269" s="9"/>
      <c r="H269" s="9"/>
      <c r="I269" s="91"/>
      <c r="J269" s="91"/>
      <c r="K269" s="91"/>
      <c r="L269" s="91"/>
      <c r="M269" s="91"/>
      <c r="N269" s="91"/>
      <c r="O269" s="91"/>
      <c r="P269" s="91"/>
      <c r="Q269" s="91"/>
      <c r="R269" s="91"/>
      <c r="S269" s="91"/>
      <c r="T269" s="91"/>
      <c r="U269" s="91"/>
      <c r="V269" s="91"/>
      <c r="W269" s="91"/>
      <c r="X269" s="91"/>
      <c r="Y269" s="91"/>
      <c r="Z269" s="91"/>
      <c r="AA269" s="91"/>
      <c r="AB269" s="91"/>
      <c r="AC269" s="91"/>
      <c r="AD269" s="91"/>
      <c r="AE269" s="91"/>
      <c r="AF269" s="91"/>
      <c r="AG269" s="91"/>
      <c r="AH269" s="91"/>
      <c r="AI269" s="91"/>
    </row>
    <row r="270" spans="1:35" s="18" customFormat="1" ht="13.35" customHeight="1" x14ac:dyDescent="0.2">
      <c r="A270" s="9"/>
      <c r="B270" s="9"/>
      <c r="C270" s="9"/>
      <c r="D270" s="9"/>
      <c r="E270" s="9"/>
      <c r="F270" s="9"/>
      <c r="G270" s="9"/>
      <c r="H270" s="9"/>
      <c r="I270" s="91"/>
      <c r="J270" s="91"/>
      <c r="K270" s="91"/>
      <c r="L270" s="91"/>
      <c r="M270" s="91"/>
      <c r="N270" s="91"/>
      <c r="O270" s="91"/>
      <c r="P270" s="91"/>
      <c r="Q270" s="91"/>
      <c r="R270" s="91"/>
      <c r="S270" s="91"/>
      <c r="T270" s="91"/>
      <c r="U270" s="91"/>
      <c r="V270" s="91"/>
      <c r="W270" s="91"/>
      <c r="X270" s="91"/>
      <c r="Y270" s="91"/>
      <c r="Z270" s="91"/>
      <c r="AA270" s="91"/>
      <c r="AB270" s="91"/>
      <c r="AC270" s="91"/>
      <c r="AD270" s="91"/>
      <c r="AE270" s="91"/>
      <c r="AF270" s="91"/>
      <c r="AG270" s="91"/>
      <c r="AH270" s="91"/>
      <c r="AI270" s="91"/>
    </row>
    <row r="271" spans="1:35" s="18" customFormat="1" ht="13.35" customHeight="1" x14ac:dyDescent="0.2">
      <c r="A271" s="9"/>
      <c r="B271" s="9"/>
      <c r="C271" s="9"/>
      <c r="D271" s="9"/>
      <c r="E271" s="9"/>
      <c r="F271" s="9"/>
      <c r="G271" s="9"/>
      <c r="H271" s="9"/>
      <c r="I271" s="91"/>
      <c r="J271" s="91"/>
      <c r="K271" s="91"/>
      <c r="L271" s="91"/>
      <c r="M271" s="91"/>
      <c r="N271" s="91"/>
      <c r="O271" s="91"/>
      <c r="P271" s="91"/>
      <c r="Q271" s="91"/>
      <c r="R271" s="91"/>
      <c r="S271" s="91"/>
      <c r="T271" s="91"/>
      <c r="U271" s="91"/>
      <c r="V271" s="91"/>
      <c r="W271" s="91"/>
      <c r="X271" s="91"/>
      <c r="Y271" s="91"/>
      <c r="Z271" s="91"/>
      <c r="AA271" s="91"/>
      <c r="AB271" s="91"/>
      <c r="AC271" s="91"/>
      <c r="AD271" s="91"/>
      <c r="AE271" s="91"/>
      <c r="AF271" s="91"/>
      <c r="AG271" s="91"/>
      <c r="AH271" s="91"/>
      <c r="AI271" s="91"/>
    </row>
    <row r="272" spans="1:35" s="18" customFormat="1" ht="13.35" customHeight="1" x14ac:dyDescent="0.2">
      <c r="A272" s="9"/>
      <c r="B272" s="9"/>
      <c r="C272" s="9"/>
      <c r="D272" s="9"/>
      <c r="E272" s="9"/>
      <c r="F272" s="9"/>
      <c r="G272" s="9"/>
      <c r="H272" s="9"/>
      <c r="I272" s="91"/>
      <c r="J272" s="91"/>
      <c r="K272" s="91"/>
      <c r="L272" s="91"/>
      <c r="M272" s="91"/>
      <c r="N272" s="91"/>
      <c r="O272" s="91"/>
      <c r="P272" s="91"/>
      <c r="Q272" s="91"/>
      <c r="R272" s="91"/>
      <c r="S272" s="91"/>
      <c r="T272" s="91"/>
      <c r="U272" s="91"/>
      <c r="V272" s="91"/>
      <c r="W272" s="91"/>
      <c r="X272" s="91"/>
      <c r="Y272" s="91"/>
      <c r="Z272" s="91"/>
      <c r="AA272" s="91"/>
      <c r="AB272" s="91"/>
      <c r="AC272" s="91"/>
      <c r="AD272" s="91"/>
      <c r="AE272" s="91"/>
      <c r="AF272" s="91"/>
      <c r="AG272" s="91"/>
      <c r="AH272" s="91"/>
      <c r="AI272" s="91"/>
    </row>
    <row r="273" spans="1:35" s="18" customFormat="1" ht="13.35" customHeight="1" x14ac:dyDescent="0.2">
      <c r="A273" s="9"/>
      <c r="B273" s="9"/>
      <c r="C273" s="9"/>
      <c r="D273" s="9"/>
      <c r="E273" s="9"/>
      <c r="F273" s="9"/>
      <c r="G273" s="9"/>
      <c r="H273" s="9"/>
      <c r="I273" s="91"/>
      <c r="J273" s="91"/>
      <c r="K273" s="91"/>
      <c r="L273" s="91"/>
      <c r="M273" s="91"/>
      <c r="N273" s="91"/>
      <c r="O273" s="91"/>
      <c r="P273" s="91"/>
      <c r="Q273" s="91"/>
      <c r="R273" s="91"/>
      <c r="S273" s="91"/>
      <c r="T273" s="91"/>
      <c r="U273" s="91"/>
      <c r="V273" s="91"/>
      <c r="W273" s="91"/>
      <c r="X273" s="91"/>
      <c r="Y273" s="91"/>
      <c r="Z273" s="91"/>
      <c r="AA273" s="91"/>
      <c r="AB273" s="91"/>
      <c r="AC273" s="91"/>
      <c r="AD273" s="91"/>
      <c r="AE273" s="91"/>
      <c r="AF273" s="91"/>
      <c r="AG273" s="91"/>
      <c r="AH273" s="91"/>
      <c r="AI273" s="91"/>
    </row>
    <row r="274" spans="1:35" s="18" customFormat="1" ht="13.35" customHeight="1" x14ac:dyDescent="0.2">
      <c r="A274" s="9"/>
      <c r="B274" s="9"/>
      <c r="C274" s="9"/>
      <c r="D274" s="9"/>
      <c r="E274" s="9"/>
      <c r="F274" s="9"/>
      <c r="G274" s="9"/>
      <c r="H274" s="9"/>
      <c r="I274" s="91"/>
      <c r="J274" s="91"/>
      <c r="K274" s="91"/>
      <c r="L274" s="91"/>
      <c r="M274" s="91"/>
      <c r="N274" s="91"/>
      <c r="O274" s="91"/>
      <c r="P274" s="91"/>
      <c r="Q274" s="91"/>
      <c r="R274" s="91"/>
      <c r="S274" s="91"/>
      <c r="T274" s="91"/>
      <c r="U274" s="91"/>
      <c r="V274" s="91"/>
      <c r="W274" s="91"/>
      <c r="X274" s="91"/>
      <c r="Y274" s="91"/>
      <c r="Z274" s="91"/>
      <c r="AA274" s="91"/>
      <c r="AB274" s="91"/>
      <c r="AC274" s="91"/>
      <c r="AD274" s="91"/>
      <c r="AE274" s="91"/>
      <c r="AF274" s="91"/>
      <c r="AG274" s="91"/>
      <c r="AH274" s="91"/>
      <c r="AI274" s="91"/>
    </row>
    <row r="275" spans="1:35" s="18" customFormat="1" ht="13.35" customHeight="1" x14ac:dyDescent="0.2">
      <c r="A275" s="9"/>
      <c r="B275" s="9"/>
      <c r="C275" s="9"/>
      <c r="D275" s="9"/>
      <c r="E275" s="9"/>
      <c r="F275" s="9"/>
      <c r="G275" s="9"/>
      <c r="H275" s="9"/>
      <c r="I275" s="91"/>
      <c r="J275" s="91"/>
      <c r="K275" s="91"/>
      <c r="L275" s="91"/>
      <c r="M275" s="91"/>
      <c r="N275" s="91"/>
      <c r="O275" s="91"/>
      <c r="P275" s="91"/>
      <c r="Q275" s="91"/>
      <c r="R275" s="91"/>
      <c r="S275" s="91"/>
      <c r="T275" s="91"/>
      <c r="U275" s="91"/>
      <c r="V275" s="91"/>
      <c r="W275" s="91"/>
      <c r="X275" s="91"/>
      <c r="Y275" s="91"/>
      <c r="Z275" s="91"/>
      <c r="AA275" s="91"/>
      <c r="AB275" s="91"/>
      <c r="AC275" s="91"/>
      <c r="AD275" s="91"/>
      <c r="AE275" s="91"/>
      <c r="AF275" s="91"/>
      <c r="AG275" s="91"/>
      <c r="AH275" s="91"/>
      <c r="AI275" s="91"/>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17:I17"/>
    <mergeCell ref="A1:I1"/>
    <mergeCell ref="A9:F13"/>
    <mergeCell ref="H9:I9"/>
    <mergeCell ref="G10:H10"/>
    <mergeCell ref="A14:I15"/>
    <mergeCell ref="F39:G39"/>
    <mergeCell ref="H39:I39"/>
    <mergeCell ref="E18:F18"/>
    <mergeCell ref="E19:F19"/>
    <mergeCell ref="A22:D22"/>
    <mergeCell ref="F22:I22"/>
    <mergeCell ref="F31:H32"/>
    <mergeCell ref="F33:F34"/>
    <mergeCell ref="G33:G34"/>
    <mergeCell ref="H33:H34"/>
    <mergeCell ref="F35:I36"/>
    <mergeCell ref="F37:G37"/>
    <mergeCell ref="H37:I37"/>
    <mergeCell ref="F38:G38"/>
    <mergeCell ref="H38:I38"/>
    <mergeCell ref="A53:I54"/>
    <mergeCell ref="F40:G40"/>
    <mergeCell ref="H40:I40"/>
    <mergeCell ref="F41:G41"/>
    <mergeCell ref="H41:I41"/>
    <mergeCell ref="F42:G42"/>
    <mergeCell ref="H42:I42"/>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dimension ref="A1:AI1087"/>
  <sheetViews>
    <sheetView topLeftCell="A8" zoomScale="75" zoomScaleNormal="75" zoomScalePageLayoutView="75" workbookViewId="0">
      <selection activeCell="B34" sqref="B34:B42"/>
    </sheetView>
  </sheetViews>
  <sheetFormatPr defaultRowHeight="15" x14ac:dyDescent="0.2"/>
  <cols>
    <col min="1" max="1" width="18.28515625" style="9" customWidth="1"/>
    <col min="2" max="2" width="20"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89" customFormat="1" ht="20.25" customHeight="1" x14ac:dyDescent="0.2">
      <c r="A1" s="281" t="s">
        <v>17</v>
      </c>
      <c r="B1" s="281"/>
      <c r="C1" s="281"/>
      <c r="D1" s="281"/>
      <c r="E1" s="281"/>
      <c r="F1" s="281"/>
      <c r="G1" s="281"/>
      <c r="H1" s="281"/>
      <c r="I1" s="281"/>
      <c r="J1" s="4"/>
      <c r="K1" s="86"/>
      <c r="L1" s="87"/>
      <c r="M1" s="87"/>
      <c r="N1" s="87"/>
      <c r="O1" s="87"/>
      <c r="P1" s="88"/>
      <c r="Q1" s="88"/>
      <c r="R1" s="88"/>
      <c r="S1" s="88"/>
      <c r="T1" s="88"/>
      <c r="U1" s="88"/>
      <c r="V1" s="88"/>
      <c r="W1" s="88"/>
      <c r="X1" s="88"/>
      <c r="Y1" s="88"/>
      <c r="Z1" s="88"/>
      <c r="AA1" s="88"/>
      <c r="AB1" s="88"/>
      <c r="AC1" s="88"/>
      <c r="AD1" s="88"/>
      <c r="AE1" s="88"/>
      <c r="AF1" s="88"/>
      <c r="AG1" s="88"/>
      <c r="AH1" s="88"/>
      <c r="AI1" s="88"/>
    </row>
    <row r="2" spans="1:35" ht="11.25" customHeight="1" thickBot="1" x14ac:dyDescent="0.3">
      <c r="A2" s="5"/>
      <c r="B2" s="5"/>
      <c r="C2" s="5"/>
      <c r="D2" s="5"/>
      <c r="E2" s="5"/>
      <c r="F2" s="6"/>
      <c r="G2" s="6"/>
      <c r="H2" s="7"/>
      <c r="I2" s="7"/>
      <c r="J2" s="7"/>
      <c r="K2" s="90"/>
      <c r="L2" s="91"/>
      <c r="M2" s="91"/>
      <c r="N2" s="91"/>
      <c r="O2" s="91"/>
      <c r="P2" s="92"/>
      <c r="Q2" s="92"/>
      <c r="R2" s="92"/>
      <c r="S2" s="92"/>
      <c r="T2" s="92"/>
      <c r="U2" s="92"/>
      <c r="V2" s="92"/>
      <c r="W2" s="92"/>
      <c r="X2" s="92"/>
      <c r="Y2" s="92"/>
      <c r="Z2" s="92"/>
      <c r="AA2" s="92"/>
      <c r="AB2" s="92"/>
      <c r="AC2" s="92"/>
      <c r="AD2" s="92"/>
      <c r="AE2" s="92"/>
      <c r="AF2" s="92"/>
      <c r="AG2" s="92"/>
      <c r="AH2" s="92"/>
      <c r="AI2" s="92"/>
    </row>
    <row r="3" spans="1:35" ht="24" customHeight="1" thickBot="1" x14ac:dyDescent="0.35">
      <c r="A3" s="157" t="s">
        <v>0</v>
      </c>
      <c r="B3" s="158" t="str">
        <f>IF(ISBLANK(DATA!C3), "", DATA!C3)</f>
        <v>North Valley Reservoir Improvements</v>
      </c>
      <c r="C3" s="121"/>
      <c r="D3" s="159"/>
      <c r="E3" s="159"/>
      <c r="F3" s="160"/>
      <c r="G3" s="161" t="s">
        <v>13</v>
      </c>
      <c r="H3" s="162"/>
      <c r="I3" s="163" t="s">
        <v>18</v>
      </c>
      <c r="L3" s="91"/>
      <c r="M3" s="91"/>
      <c r="N3" s="91"/>
      <c r="O3" s="91"/>
      <c r="P3" s="92"/>
      <c r="Q3" s="92"/>
      <c r="R3" s="92"/>
      <c r="S3" s="92"/>
      <c r="T3" s="92"/>
      <c r="U3" s="92"/>
      <c r="V3" s="92"/>
      <c r="W3" s="92"/>
      <c r="X3" s="92"/>
      <c r="Y3" s="92"/>
      <c r="Z3" s="92"/>
      <c r="AA3" s="92"/>
      <c r="AB3" s="92"/>
      <c r="AC3" s="92"/>
      <c r="AD3" s="92"/>
      <c r="AE3" s="92"/>
      <c r="AF3" s="92"/>
      <c r="AG3" s="92"/>
      <c r="AH3" s="92"/>
      <c r="AI3" s="92"/>
    </row>
    <row r="4" spans="1:35" ht="21.75" customHeight="1" thickBot="1" x14ac:dyDescent="0.35">
      <c r="A4" s="164" t="s">
        <v>4</v>
      </c>
      <c r="B4" s="120">
        <f>IF(ISBLANK(DATA!C4), "", DATA!C4)</f>
        <v>7587</v>
      </c>
      <c r="C4" s="121"/>
      <c r="D4" s="117"/>
      <c r="E4" s="117"/>
      <c r="F4" s="118"/>
      <c r="G4" s="122" t="s">
        <v>1</v>
      </c>
      <c r="H4" s="165"/>
      <c r="I4" s="166">
        <f>DATA!E31</f>
        <v>0</v>
      </c>
      <c r="K4" s="93"/>
      <c r="L4" s="91"/>
      <c r="M4" s="91"/>
      <c r="N4" s="91"/>
      <c r="O4" s="91"/>
      <c r="P4" s="92"/>
      <c r="Q4" s="92"/>
      <c r="R4" s="92"/>
      <c r="S4" s="92"/>
      <c r="T4" s="92"/>
      <c r="U4" s="92"/>
      <c r="V4" s="92"/>
      <c r="W4" s="92"/>
      <c r="X4" s="92"/>
      <c r="Y4" s="92"/>
      <c r="Z4" s="92"/>
      <c r="AA4" s="92"/>
      <c r="AB4" s="92"/>
      <c r="AC4" s="92"/>
      <c r="AD4" s="92"/>
      <c r="AE4" s="92"/>
      <c r="AF4" s="92"/>
      <c r="AG4" s="92"/>
      <c r="AH4" s="92"/>
      <c r="AI4" s="92"/>
    </row>
    <row r="5" spans="1:35" ht="24.75" customHeight="1" thickBot="1" x14ac:dyDescent="0.35">
      <c r="A5" s="167" t="s">
        <v>44</v>
      </c>
      <c r="B5" s="116" t="str">
        <f>IF(ISBLANK(DATA!C5), "", DATA!C5)</f>
        <v>2015-3231</v>
      </c>
      <c r="C5" s="121"/>
      <c r="D5" s="117"/>
      <c r="E5" s="117"/>
      <c r="F5" s="118"/>
      <c r="G5" s="119" t="s">
        <v>3</v>
      </c>
      <c r="H5" s="165"/>
      <c r="I5" s="166">
        <f>DATA!F31</f>
        <v>0</v>
      </c>
      <c r="K5" s="93"/>
      <c r="L5" s="91"/>
      <c r="M5" s="91"/>
      <c r="N5" s="91"/>
      <c r="O5" s="91"/>
      <c r="P5" s="92"/>
      <c r="Q5" s="92"/>
      <c r="R5" s="92"/>
      <c r="S5" s="92"/>
      <c r="T5" s="92"/>
      <c r="U5" s="92"/>
      <c r="V5" s="92"/>
      <c r="W5" s="92"/>
      <c r="X5" s="92"/>
      <c r="Y5" s="92"/>
      <c r="Z5" s="92"/>
      <c r="AA5" s="92"/>
      <c r="AB5" s="92"/>
      <c r="AC5" s="92"/>
      <c r="AD5" s="92"/>
      <c r="AE5" s="92"/>
      <c r="AF5" s="92"/>
      <c r="AG5" s="92"/>
      <c r="AH5" s="92"/>
      <c r="AI5" s="92"/>
    </row>
    <row r="6" spans="1:35" ht="19.5" customHeight="1" thickBot="1" x14ac:dyDescent="0.35">
      <c r="A6" s="167" t="s">
        <v>19</v>
      </c>
      <c r="B6" s="123"/>
      <c r="C6" s="120">
        <f>IF(ISBLANK(DATA!C6), "", DATA!C6)</f>
        <v>8091</v>
      </c>
      <c r="D6" s="117"/>
      <c r="E6" s="117"/>
      <c r="F6" s="115" t="s">
        <v>2</v>
      </c>
      <c r="G6" s="119" t="s">
        <v>20</v>
      </c>
      <c r="H6" s="165"/>
      <c r="I6" s="166">
        <f>DATA!G31</f>
        <v>0</v>
      </c>
      <c r="K6" s="94"/>
      <c r="L6" s="91"/>
      <c r="M6" s="91"/>
      <c r="N6" s="91"/>
      <c r="O6" s="91"/>
      <c r="P6" s="92"/>
      <c r="Q6" s="92"/>
      <c r="R6" s="92"/>
      <c r="S6" s="92"/>
      <c r="T6" s="92"/>
      <c r="U6" s="92"/>
      <c r="V6" s="92"/>
      <c r="W6" s="92"/>
      <c r="X6" s="92"/>
      <c r="Y6" s="92"/>
      <c r="Z6" s="92"/>
      <c r="AA6" s="92"/>
      <c r="AB6" s="92"/>
      <c r="AC6" s="92"/>
      <c r="AD6" s="92"/>
      <c r="AE6" s="92"/>
      <c r="AF6" s="92"/>
      <c r="AG6" s="92"/>
      <c r="AH6" s="92"/>
      <c r="AI6" s="92"/>
    </row>
    <row r="7" spans="1:35" ht="21" customHeight="1" x14ac:dyDescent="0.25">
      <c r="A7" s="168"/>
      <c r="B7" s="124"/>
      <c r="C7" s="125"/>
      <c r="D7" s="117"/>
      <c r="E7" s="117"/>
      <c r="F7" s="118"/>
      <c r="G7" s="118"/>
      <c r="H7" s="118"/>
      <c r="I7" s="169"/>
      <c r="L7" s="91"/>
      <c r="M7" s="91"/>
      <c r="N7" s="91"/>
      <c r="O7" s="91"/>
      <c r="P7" s="92"/>
      <c r="Q7" s="92"/>
      <c r="R7" s="92"/>
      <c r="S7" s="92"/>
      <c r="T7" s="92"/>
      <c r="U7" s="92"/>
      <c r="V7" s="92"/>
      <c r="W7" s="92"/>
      <c r="X7" s="92"/>
      <c r="Y7" s="92"/>
      <c r="Z7" s="92"/>
      <c r="AA7" s="92"/>
      <c r="AB7" s="92"/>
      <c r="AC7" s="92"/>
      <c r="AD7" s="92"/>
      <c r="AE7" s="92"/>
      <c r="AF7" s="92"/>
      <c r="AG7" s="92"/>
      <c r="AH7" s="92"/>
      <c r="AI7" s="92"/>
    </row>
    <row r="8" spans="1:35" ht="18" customHeight="1" x14ac:dyDescent="0.25">
      <c r="A8" s="170"/>
      <c r="B8" s="118"/>
      <c r="C8" s="118"/>
      <c r="D8" s="117"/>
      <c r="E8" s="117"/>
      <c r="F8" s="118"/>
      <c r="G8" s="118"/>
      <c r="H8" s="118"/>
      <c r="I8" s="171"/>
      <c r="L8" s="91"/>
      <c r="M8" s="91"/>
      <c r="N8" s="91"/>
      <c r="O8" s="91"/>
      <c r="P8" s="92"/>
      <c r="Q8" s="92"/>
      <c r="R8" s="92"/>
      <c r="S8" s="92"/>
      <c r="T8" s="92"/>
      <c r="U8" s="92"/>
      <c r="V8" s="92"/>
      <c r="W8" s="92"/>
      <c r="X8" s="92"/>
      <c r="Y8" s="92"/>
      <c r="Z8" s="92"/>
      <c r="AA8" s="92"/>
      <c r="AB8" s="92"/>
      <c r="AC8" s="92"/>
      <c r="AD8" s="92"/>
      <c r="AE8" s="92"/>
      <c r="AF8" s="92"/>
      <c r="AG8" s="92"/>
      <c r="AH8" s="92"/>
      <c r="AI8" s="92"/>
    </row>
    <row r="9" spans="1:35" ht="25.5" customHeight="1" thickBot="1" x14ac:dyDescent="0.45">
      <c r="A9" s="310" t="str">
        <f>IF(ISBLANK(DATA!C8), "", DATA!C8)</f>
        <v>The contract was approved by City Council on October 22, 2015 per Resolution No. 2015-3231 with a contract value of $1,815,165.00.</v>
      </c>
      <c r="B9" s="311"/>
      <c r="C9" s="311"/>
      <c r="D9" s="311"/>
      <c r="E9" s="311"/>
      <c r="F9" s="311"/>
      <c r="G9" s="126" t="s">
        <v>45</v>
      </c>
      <c r="H9" s="299" t="str">
        <f>IF(ISBLANK(DATA!C7), "", DATA!C7)</f>
        <v>Ward-Henshaw Const</v>
      </c>
      <c r="I9" s="300"/>
      <c r="K9" s="95"/>
      <c r="L9" s="91"/>
      <c r="M9" s="91"/>
      <c r="N9" s="91"/>
      <c r="O9" s="91"/>
      <c r="P9" s="92"/>
      <c r="Q9" s="92"/>
      <c r="R9" s="92"/>
      <c r="S9" s="92"/>
      <c r="T9" s="92"/>
      <c r="U9" s="92"/>
      <c r="V9" s="92"/>
      <c r="W9" s="92"/>
      <c r="X9" s="92"/>
      <c r="Y9" s="92"/>
      <c r="Z9" s="92"/>
      <c r="AA9" s="92"/>
      <c r="AB9" s="92"/>
      <c r="AC9" s="92"/>
      <c r="AD9" s="92"/>
      <c r="AE9" s="92"/>
      <c r="AF9" s="92"/>
      <c r="AG9" s="92"/>
      <c r="AH9" s="92"/>
      <c r="AI9" s="92"/>
    </row>
    <row r="10" spans="1:35" ht="17.25" customHeight="1" thickBot="1" x14ac:dyDescent="0.3">
      <c r="A10" s="310"/>
      <c r="B10" s="311"/>
      <c r="C10" s="311"/>
      <c r="D10" s="311"/>
      <c r="E10" s="311"/>
      <c r="F10" s="311"/>
      <c r="G10" s="301" t="s">
        <v>54</v>
      </c>
      <c r="H10" s="301"/>
      <c r="I10" s="172">
        <f>DATA!B31</f>
        <v>18</v>
      </c>
      <c r="K10" s="96"/>
      <c r="L10" s="91"/>
      <c r="M10" s="91"/>
      <c r="N10" s="91"/>
      <c r="O10" s="91"/>
      <c r="P10" s="92"/>
      <c r="Q10" s="92"/>
      <c r="R10" s="92"/>
      <c r="S10" s="92"/>
      <c r="T10" s="92"/>
      <c r="U10" s="92"/>
      <c r="V10" s="92"/>
      <c r="W10" s="92"/>
      <c r="X10" s="92"/>
      <c r="Y10" s="92"/>
      <c r="Z10" s="92"/>
      <c r="AA10" s="92"/>
      <c r="AB10" s="92"/>
      <c r="AC10" s="92"/>
      <c r="AD10" s="92"/>
      <c r="AE10" s="92"/>
      <c r="AF10" s="92"/>
      <c r="AG10" s="92"/>
      <c r="AH10" s="92"/>
      <c r="AI10" s="92"/>
    </row>
    <row r="11" spans="1:35" ht="11.25" customHeight="1" thickBot="1" x14ac:dyDescent="0.3">
      <c r="A11" s="310"/>
      <c r="B11" s="311"/>
      <c r="C11" s="311"/>
      <c r="D11" s="311"/>
      <c r="E11" s="311"/>
      <c r="F11" s="311"/>
      <c r="G11" s="127"/>
      <c r="H11" s="127"/>
      <c r="I11" s="173"/>
      <c r="K11" s="97"/>
      <c r="L11" s="91"/>
      <c r="M11" s="91"/>
      <c r="N11" s="91"/>
      <c r="O11" s="91"/>
      <c r="P11" s="92"/>
      <c r="Q11" s="92"/>
      <c r="R11" s="92"/>
      <c r="S11" s="92"/>
      <c r="T11" s="92"/>
      <c r="U11" s="92"/>
      <c r="V11" s="92"/>
      <c r="W11" s="92"/>
      <c r="X11" s="92"/>
      <c r="Y11" s="92"/>
      <c r="Z11" s="92"/>
      <c r="AA11" s="92"/>
      <c r="AB11" s="92"/>
      <c r="AC11" s="92"/>
      <c r="AD11" s="92"/>
      <c r="AE11" s="92"/>
      <c r="AF11" s="92"/>
      <c r="AG11" s="92"/>
      <c r="AH11" s="92"/>
      <c r="AI11" s="92"/>
    </row>
    <row r="12" spans="1:35" ht="21.75" customHeight="1" thickBot="1" x14ac:dyDescent="0.3">
      <c r="A12" s="310"/>
      <c r="B12" s="311"/>
      <c r="C12" s="311"/>
      <c r="D12" s="311"/>
      <c r="E12" s="311"/>
      <c r="F12" s="311"/>
      <c r="G12" s="174"/>
      <c r="H12" s="128" t="s">
        <v>15</v>
      </c>
      <c r="I12" s="175"/>
      <c r="K12" s="98"/>
      <c r="L12" s="91"/>
      <c r="M12" s="91"/>
      <c r="N12" s="91"/>
      <c r="O12" s="91"/>
      <c r="P12" s="92"/>
      <c r="Q12" s="92"/>
      <c r="R12" s="92"/>
      <c r="S12" s="92"/>
      <c r="T12" s="92"/>
      <c r="U12" s="92"/>
      <c r="V12" s="92"/>
      <c r="W12" s="92"/>
      <c r="X12" s="92"/>
      <c r="Y12" s="92"/>
      <c r="Z12" s="92"/>
      <c r="AA12" s="92"/>
      <c r="AB12" s="92"/>
      <c r="AC12" s="92"/>
      <c r="AD12" s="92"/>
      <c r="AE12" s="92"/>
      <c r="AF12" s="92"/>
      <c r="AG12" s="92"/>
      <c r="AH12" s="92"/>
      <c r="AI12" s="92"/>
    </row>
    <row r="13" spans="1:35" ht="17.25" customHeight="1" thickBot="1" x14ac:dyDescent="0.3">
      <c r="A13" s="312"/>
      <c r="B13" s="313"/>
      <c r="C13" s="313"/>
      <c r="D13" s="313"/>
      <c r="E13" s="313"/>
      <c r="F13" s="313"/>
      <c r="G13" s="176"/>
      <c r="H13" s="176"/>
      <c r="I13" s="177"/>
      <c r="J13" s="12"/>
      <c r="K13" s="99"/>
      <c r="L13" s="91"/>
      <c r="M13" s="91"/>
      <c r="N13" s="91"/>
      <c r="O13" s="91"/>
      <c r="P13" s="92"/>
      <c r="Q13" s="92"/>
      <c r="R13" s="92"/>
      <c r="S13" s="92"/>
      <c r="T13" s="92"/>
      <c r="U13" s="92"/>
      <c r="V13" s="92"/>
      <c r="W13" s="92"/>
      <c r="X13" s="92"/>
      <c r="Y13" s="92"/>
      <c r="Z13" s="92"/>
      <c r="AA13" s="92"/>
      <c r="AB13" s="92"/>
      <c r="AC13" s="92"/>
      <c r="AD13" s="92"/>
      <c r="AE13" s="92"/>
      <c r="AF13" s="92"/>
      <c r="AG13" s="92"/>
      <c r="AH13" s="92"/>
      <c r="AI13" s="92"/>
    </row>
    <row r="14" spans="1:35" ht="19.5" customHeight="1" x14ac:dyDescent="0.25">
      <c r="A14" s="304" t="s">
        <v>36</v>
      </c>
      <c r="B14" s="305"/>
      <c r="C14" s="305"/>
      <c r="D14" s="305"/>
      <c r="E14" s="305"/>
      <c r="F14" s="305"/>
      <c r="G14" s="305"/>
      <c r="H14" s="305"/>
      <c r="I14" s="306"/>
      <c r="J14" s="13"/>
      <c r="K14" s="91"/>
      <c r="M14" s="91"/>
      <c r="N14" s="91"/>
      <c r="O14" s="91"/>
      <c r="P14" s="92"/>
      <c r="Q14" s="92"/>
      <c r="R14" s="92"/>
      <c r="S14" s="92"/>
      <c r="T14" s="92"/>
      <c r="U14" s="92"/>
      <c r="V14" s="92"/>
      <c r="W14" s="92"/>
      <c r="X14" s="92"/>
      <c r="Y14" s="92"/>
      <c r="Z14" s="92"/>
      <c r="AA14" s="92"/>
      <c r="AB14" s="92"/>
      <c r="AC14" s="92"/>
      <c r="AD14" s="92"/>
      <c r="AE14" s="92"/>
      <c r="AF14" s="92"/>
      <c r="AG14" s="92"/>
      <c r="AH14" s="92"/>
      <c r="AI14" s="92"/>
    </row>
    <row r="15" spans="1:35" ht="42" customHeight="1" thickBot="1" x14ac:dyDescent="0.3">
      <c r="A15" s="307"/>
      <c r="B15" s="308"/>
      <c r="C15" s="308"/>
      <c r="D15" s="308"/>
      <c r="E15" s="308"/>
      <c r="F15" s="308"/>
      <c r="G15" s="308"/>
      <c r="H15" s="308"/>
      <c r="I15" s="309"/>
      <c r="J15" s="8"/>
      <c r="M15" s="91"/>
      <c r="N15" s="91"/>
      <c r="O15" s="91"/>
      <c r="P15" s="92"/>
      <c r="Q15" s="92"/>
      <c r="R15" s="92"/>
      <c r="S15" s="92"/>
      <c r="T15" s="92"/>
      <c r="U15" s="92"/>
      <c r="V15" s="92"/>
      <c r="W15" s="92"/>
      <c r="X15" s="92"/>
      <c r="Y15" s="92"/>
      <c r="Z15" s="92"/>
      <c r="AA15" s="92"/>
      <c r="AB15" s="92"/>
      <c r="AC15" s="92"/>
      <c r="AD15" s="92"/>
      <c r="AE15" s="92"/>
      <c r="AF15" s="92"/>
      <c r="AG15" s="92"/>
      <c r="AH15" s="92"/>
      <c r="AI15" s="92"/>
    </row>
    <row r="16" spans="1:35" ht="21" hidden="1" customHeight="1" thickBot="1" x14ac:dyDescent="0.3">
      <c r="A16" s="8"/>
      <c r="B16" s="8"/>
      <c r="C16" s="8"/>
      <c r="D16" s="8"/>
      <c r="E16" s="8"/>
      <c r="F16" s="8"/>
      <c r="G16" s="8"/>
      <c r="H16" s="8"/>
      <c r="I16" s="8"/>
      <c r="J16" s="8"/>
      <c r="M16" s="91"/>
      <c r="N16" s="91"/>
      <c r="O16" s="91"/>
      <c r="P16" s="92"/>
      <c r="Q16" s="92"/>
      <c r="R16" s="92"/>
      <c r="S16" s="92"/>
      <c r="T16" s="92"/>
      <c r="U16" s="92"/>
      <c r="V16" s="92"/>
      <c r="W16" s="92"/>
      <c r="X16" s="92"/>
      <c r="Y16" s="92"/>
      <c r="Z16" s="92"/>
      <c r="AA16" s="92"/>
      <c r="AB16" s="92"/>
      <c r="AC16" s="92"/>
      <c r="AD16" s="92"/>
      <c r="AE16" s="92"/>
      <c r="AF16" s="92"/>
      <c r="AG16" s="92"/>
      <c r="AH16" s="92"/>
      <c r="AI16" s="92"/>
    </row>
    <row r="17" spans="1:35" ht="22.5" customHeight="1" thickBot="1" x14ac:dyDescent="0.3">
      <c r="A17" s="282" t="s">
        <v>6</v>
      </c>
      <c r="B17" s="283"/>
      <c r="C17" s="283"/>
      <c r="D17" s="283"/>
      <c r="E17" s="283"/>
      <c r="F17" s="283"/>
      <c r="G17" s="283"/>
      <c r="H17" s="283"/>
      <c r="I17" s="284"/>
      <c r="J17" s="14"/>
      <c r="K17" s="100"/>
      <c r="M17" s="91"/>
      <c r="N17" s="91"/>
      <c r="O17" s="91"/>
      <c r="P17" s="92"/>
      <c r="Q17" s="92"/>
      <c r="R17" s="92"/>
      <c r="S17" s="92"/>
      <c r="T17" s="92"/>
      <c r="U17" s="92"/>
      <c r="V17" s="92"/>
      <c r="W17" s="92"/>
      <c r="X17" s="92"/>
      <c r="Y17" s="92"/>
      <c r="Z17" s="92"/>
      <c r="AA17" s="92"/>
      <c r="AB17" s="92"/>
      <c r="AC17" s="92"/>
      <c r="AD17" s="92"/>
      <c r="AE17" s="92"/>
      <c r="AF17" s="92"/>
      <c r="AG17" s="92"/>
      <c r="AH17" s="92"/>
      <c r="AI17" s="92"/>
    </row>
    <row r="18" spans="1:35" ht="75" customHeight="1" thickBot="1" x14ac:dyDescent="0.3">
      <c r="A18" s="129" t="s">
        <v>9</v>
      </c>
      <c r="B18" s="130" t="s">
        <v>10</v>
      </c>
      <c r="C18" s="130" t="s">
        <v>11</v>
      </c>
      <c r="D18" s="130" t="s">
        <v>24</v>
      </c>
      <c r="E18" s="291" t="s">
        <v>33</v>
      </c>
      <c r="F18" s="291"/>
      <c r="G18" s="130" t="s">
        <v>25</v>
      </c>
      <c r="H18" s="130" t="s">
        <v>26</v>
      </c>
      <c r="I18" s="131" t="s">
        <v>27</v>
      </c>
      <c r="J18" s="8"/>
      <c r="L18" s="91"/>
      <c r="M18" s="91"/>
      <c r="N18" s="91"/>
      <c r="O18" s="91"/>
      <c r="P18" s="92"/>
      <c r="Q18" s="92"/>
      <c r="R18" s="92"/>
      <c r="S18" s="92"/>
      <c r="T18" s="92"/>
      <c r="U18" s="92"/>
      <c r="V18" s="92"/>
      <c r="W18" s="92"/>
      <c r="X18" s="92"/>
      <c r="Y18" s="92"/>
      <c r="Z18" s="92"/>
      <c r="AA18" s="92"/>
      <c r="AB18" s="92"/>
      <c r="AC18" s="92"/>
      <c r="AD18" s="92"/>
      <c r="AE18" s="92"/>
      <c r="AF18" s="92"/>
      <c r="AG18" s="92"/>
      <c r="AH18" s="92"/>
      <c r="AI18" s="92"/>
    </row>
    <row r="19" spans="1:35" s="18" customFormat="1" ht="36" customHeight="1" thickBot="1" x14ac:dyDescent="0.25">
      <c r="A19" s="140">
        <f>IF(ISBLANK(DATA!C9), "", DATA!C9)</f>
        <v>1815165</v>
      </c>
      <c r="B19" s="141">
        <v>0</v>
      </c>
      <c r="C19" s="141">
        <f>A19+B19</f>
        <v>1815165</v>
      </c>
      <c r="D19" s="141">
        <f>DATA!C31</f>
        <v>0</v>
      </c>
      <c r="E19" s="292">
        <f>D19*0.05</f>
        <v>0</v>
      </c>
      <c r="F19" s="292"/>
      <c r="G19" s="141">
        <f>D19-E19</f>
        <v>0</v>
      </c>
      <c r="H19" s="141">
        <f>G19-'PROGRESS PAYMT #17'!B44</f>
        <v>0</v>
      </c>
      <c r="I19" s="142">
        <f>C19-G19</f>
        <v>1815165</v>
      </c>
      <c r="J19" s="15"/>
      <c r="L19" s="91"/>
      <c r="M19" s="91"/>
      <c r="N19" s="91"/>
      <c r="O19" s="91"/>
      <c r="P19" s="91"/>
      <c r="Q19" s="91"/>
      <c r="R19" s="91"/>
      <c r="S19" s="91"/>
      <c r="T19" s="91"/>
      <c r="U19" s="91"/>
      <c r="V19" s="91"/>
      <c r="W19" s="91"/>
      <c r="X19" s="91"/>
      <c r="Y19" s="91"/>
      <c r="Z19" s="91"/>
      <c r="AA19" s="91"/>
      <c r="AB19" s="91"/>
      <c r="AC19" s="91"/>
      <c r="AD19" s="91"/>
      <c r="AE19" s="91"/>
      <c r="AF19" s="91"/>
      <c r="AG19" s="91"/>
      <c r="AH19" s="91"/>
      <c r="AI19" s="91"/>
    </row>
    <row r="20" spans="1:35" s="18" customFormat="1" ht="6" customHeight="1" thickBot="1" x14ac:dyDescent="0.3">
      <c r="A20" s="15"/>
      <c r="B20" s="16"/>
      <c r="C20" s="17"/>
      <c r="D20" s="16"/>
      <c r="E20" s="16"/>
      <c r="F20" s="16"/>
      <c r="G20" s="16"/>
      <c r="H20" s="16"/>
      <c r="I20" s="16"/>
      <c r="J20" s="16"/>
      <c r="K20" s="101"/>
      <c r="O20" s="91"/>
      <c r="P20" s="91"/>
      <c r="Q20" s="91"/>
      <c r="R20" s="91"/>
      <c r="S20" s="91"/>
      <c r="T20" s="91"/>
      <c r="U20" s="91"/>
      <c r="V20" s="91"/>
      <c r="W20" s="91"/>
      <c r="X20" s="91"/>
      <c r="Y20" s="91"/>
      <c r="Z20" s="91"/>
      <c r="AA20" s="91"/>
      <c r="AB20" s="91"/>
      <c r="AC20" s="91"/>
      <c r="AD20" s="91"/>
      <c r="AE20" s="91"/>
      <c r="AF20" s="91"/>
      <c r="AG20" s="91"/>
      <c r="AH20" s="91"/>
      <c r="AI20" s="91"/>
    </row>
    <row r="21" spans="1:35" s="18" customFormat="1" ht="3" hidden="1" customHeight="1" thickBot="1" x14ac:dyDescent="0.3">
      <c r="A21" s="15"/>
      <c r="B21" s="16"/>
      <c r="C21" s="17"/>
      <c r="D21" s="16"/>
      <c r="E21" s="16"/>
      <c r="G21" s="19"/>
      <c r="H21" s="19"/>
      <c r="J21" s="15"/>
      <c r="O21" s="91"/>
      <c r="P21" s="91"/>
      <c r="Q21" s="91"/>
      <c r="R21" s="91"/>
      <c r="S21" s="91"/>
      <c r="T21" s="91"/>
      <c r="U21" s="91"/>
      <c r="V21" s="91"/>
      <c r="W21" s="91"/>
      <c r="X21" s="91"/>
      <c r="Y21" s="91"/>
      <c r="Z21" s="91"/>
      <c r="AA21" s="91"/>
      <c r="AB21" s="91"/>
      <c r="AC21" s="91"/>
      <c r="AD21" s="91"/>
      <c r="AE21" s="91"/>
      <c r="AF21" s="91"/>
      <c r="AG21" s="91"/>
      <c r="AH21" s="91"/>
      <c r="AI21" s="91"/>
    </row>
    <row r="22" spans="1:35" s="18" customFormat="1" ht="24" customHeight="1" thickBot="1" x14ac:dyDescent="0.3">
      <c r="A22" s="294" t="s">
        <v>12</v>
      </c>
      <c r="B22" s="295"/>
      <c r="C22" s="295"/>
      <c r="D22" s="296"/>
      <c r="E22" s="20"/>
      <c r="F22" s="259" t="s">
        <v>35</v>
      </c>
      <c r="G22" s="260"/>
      <c r="H22" s="260"/>
      <c r="I22" s="261"/>
      <c r="J22" s="10"/>
      <c r="K22" s="102"/>
      <c r="O22" s="91"/>
      <c r="P22" s="91"/>
      <c r="Q22" s="91"/>
      <c r="R22" s="91"/>
      <c r="S22" s="91"/>
      <c r="T22" s="91"/>
      <c r="U22" s="91"/>
      <c r="V22" s="91"/>
      <c r="W22" s="91"/>
      <c r="X22" s="91"/>
      <c r="Y22" s="91"/>
      <c r="Z22" s="91"/>
      <c r="AA22" s="91"/>
      <c r="AB22" s="91"/>
      <c r="AC22" s="91"/>
      <c r="AD22" s="91"/>
      <c r="AE22" s="91"/>
      <c r="AF22" s="91"/>
      <c r="AG22" s="91"/>
      <c r="AH22" s="91"/>
      <c r="AI22" s="91"/>
    </row>
    <row r="23" spans="1:35" s="18" customFormat="1" ht="36.75" customHeight="1" thickBot="1" x14ac:dyDescent="0.25">
      <c r="A23" s="132" t="s">
        <v>32</v>
      </c>
      <c r="B23" s="133" t="s">
        <v>28</v>
      </c>
      <c r="C23" s="134" t="s">
        <v>23</v>
      </c>
      <c r="D23" s="135" t="s">
        <v>34</v>
      </c>
      <c r="E23" s="21"/>
      <c r="F23" s="185" t="s">
        <v>29</v>
      </c>
      <c r="G23" s="186" t="s">
        <v>30</v>
      </c>
      <c r="H23" s="186" t="s">
        <v>64</v>
      </c>
      <c r="I23" s="187" t="s">
        <v>31</v>
      </c>
      <c r="J23" s="19"/>
      <c r="K23" s="102"/>
      <c r="O23" s="91"/>
      <c r="P23" s="91"/>
      <c r="Q23" s="91"/>
      <c r="R23" s="91"/>
      <c r="S23" s="91"/>
      <c r="T23" s="91"/>
      <c r="U23" s="91"/>
      <c r="V23" s="91"/>
      <c r="W23" s="91"/>
      <c r="X23" s="91"/>
      <c r="Y23" s="91"/>
      <c r="Z23" s="91"/>
      <c r="AA23" s="91"/>
      <c r="AB23" s="91"/>
      <c r="AC23" s="91"/>
      <c r="AD23" s="91"/>
      <c r="AE23" s="91"/>
      <c r="AF23" s="91"/>
      <c r="AG23" s="91"/>
      <c r="AH23" s="91"/>
      <c r="AI23" s="91"/>
    </row>
    <row r="24" spans="1:35" s="18" customFormat="1" ht="20.25" customHeight="1" x14ac:dyDescent="0.25">
      <c r="A24" s="143">
        <v>1</v>
      </c>
      <c r="B24" s="144">
        <f>'PROGRESS PAYMT #1'!B24</f>
        <v>51753.168999999994</v>
      </c>
      <c r="C24" s="145">
        <f>'PROGRESS PAYMT #1'!C24</f>
        <v>2723.8510000000001</v>
      </c>
      <c r="D24" s="146">
        <f>(B24+C24)/$C$19</f>
        <v>3.0012158674280299E-2</v>
      </c>
      <c r="E24" s="22"/>
      <c r="F24" s="210">
        <f>IF(ISBLANK('PROGRESS PAYMT #17'!F24), "", 'PROGRESS PAYMT #17'!F24)</f>
        <v>1</v>
      </c>
      <c r="G24" s="211">
        <f>IF(ISBLANK('PROGRESS PAYMT #17'!G24), "", 'PROGRESS PAYMT #17'!G24)</f>
        <v>42356</v>
      </c>
      <c r="H24" s="193" t="str">
        <f>IF(ISBLANK('PROGRESS PAYMT #17'!H24), "", 'PROGRESS PAYMT #17'!H24)</f>
        <v>N/A</v>
      </c>
      <c r="I24" s="194">
        <f>IF(ISBLANK('PROGRESS PAYMT #17'!I24), "", 'PROGRESS PAYMT #17'!I24)</f>
        <v>61268.26</v>
      </c>
      <c r="J24" s="19"/>
      <c r="O24" s="91"/>
      <c r="P24" s="91"/>
      <c r="Q24" s="91"/>
      <c r="R24" s="91"/>
      <c r="S24" s="91"/>
      <c r="T24" s="91"/>
      <c r="U24" s="91"/>
      <c r="V24" s="91"/>
      <c r="W24" s="91"/>
      <c r="X24" s="91"/>
      <c r="Y24" s="91"/>
      <c r="Z24" s="91"/>
      <c r="AA24" s="91"/>
      <c r="AB24" s="91"/>
      <c r="AC24" s="91"/>
      <c r="AD24" s="91"/>
      <c r="AE24" s="91"/>
      <c r="AF24" s="91"/>
      <c r="AG24" s="91"/>
      <c r="AH24" s="91"/>
      <c r="AI24" s="91"/>
    </row>
    <row r="25" spans="1:35" s="18" customFormat="1" ht="20.25" customHeight="1" x14ac:dyDescent="0.25">
      <c r="A25" s="147">
        <v>2</v>
      </c>
      <c r="B25" s="148">
        <f>'PROGRESS PAYMT #2'!B25</f>
        <v>100917.5405</v>
      </c>
      <c r="C25" s="149">
        <f>'PROGRESS PAYMT #2'!C25</f>
        <v>5311.4495000000006</v>
      </c>
      <c r="D25" s="150">
        <f t="shared" ref="D25:D43" si="0">(B25+C25)/$C$19</f>
        <v>5.8523048868835616E-2</v>
      </c>
      <c r="E25" s="23"/>
      <c r="F25" s="195">
        <f>IF(ISBLANK('PROGRESS PAYMT #17'!F25), "", 'PROGRESS PAYMT #17'!F25)</f>
        <v>2</v>
      </c>
      <c r="G25" s="196">
        <f>IF(ISBLANK('PROGRESS PAYMT #17'!G25), "", 'PROGRESS PAYMT #17'!G25)</f>
        <v>42454</v>
      </c>
      <c r="H25" s="196" t="str">
        <f>IF(ISBLANK('PROGRESS PAYMT #17'!H25), "", 'PROGRESS PAYMT #17'!H25)</f>
        <v>NA</v>
      </c>
      <c r="I25" s="197">
        <f>IF(ISBLANK('PROGRESS PAYMT #17'!I25), "", 'PROGRESS PAYMT #17'!I25)</f>
        <v>13486.63</v>
      </c>
      <c r="J25" s="19"/>
      <c r="M25" s="91"/>
      <c r="N25" s="91"/>
      <c r="O25" s="91"/>
      <c r="P25" s="91"/>
      <c r="Q25" s="91"/>
      <c r="R25" s="91"/>
      <c r="S25" s="91"/>
      <c r="T25" s="91"/>
      <c r="U25" s="91"/>
      <c r="V25" s="91"/>
      <c r="W25" s="91"/>
      <c r="X25" s="91"/>
      <c r="Y25" s="91"/>
      <c r="Z25" s="91"/>
      <c r="AA25" s="91"/>
      <c r="AB25" s="91"/>
      <c r="AC25" s="91"/>
      <c r="AD25" s="91"/>
      <c r="AE25" s="91"/>
      <c r="AF25" s="91"/>
      <c r="AG25" s="91"/>
    </row>
    <row r="26" spans="1:35" s="18" customFormat="1" ht="20.25" customHeight="1" x14ac:dyDescent="0.25">
      <c r="A26" s="147">
        <v>3</v>
      </c>
      <c r="B26" s="148">
        <f>'PROGRESS PAYMT #3'!B26</f>
        <v>403966.76150000002</v>
      </c>
      <c r="C26" s="149">
        <f>'PROGRESS PAYMT #3'!C26</f>
        <v>21261.408500000001</v>
      </c>
      <c r="D26" s="150">
        <f t="shared" si="0"/>
        <v>0.23426419636782334</v>
      </c>
      <c r="E26" s="23"/>
      <c r="F26" s="195">
        <f>IF(ISBLANK('PROGRESS PAYMT #17'!F26), "", 'PROGRESS PAYMT #17'!F26)</f>
        <v>3</v>
      </c>
      <c r="G26" s="196">
        <f>IF(ISBLANK('PROGRESS PAYMT #17'!G26), "", 'PROGRESS PAYMT #17'!G26)</f>
        <v>42517</v>
      </c>
      <c r="H26" s="196" t="str">
        <f>IF(ISBLANK('PROGRESS PAYMT #17'!H26), "", 'PROGRESS PAYMT #17'!H26)</f>
        <v>NA</v>
      </c>
      <c r="I26" s="197">
        <f>IF(ISBLANK('PROGRESS PAYMT #17'!I26), "", 'PROGRESS PAYMT #17'!I26)</f>
        <v>5751.77</v>
      </c>
      <c r="J26" s="24"/>
      <c r="L26" s="91"/>
      <c r="M26" s="91"/>
      <c r="N26" s="91"/>
      <c r="O26" s="91"/>
      <c r="P26" s="91"/>
      <c r="Q26" s="91"/>
      <c r="R26" s="91"/>
      <c r="S26" s="91"/>
      <c r="T26" s="91"/>
      <c r="U26" s="91"/>
      <c r="V26" s="91"/>
      <c r="W26" s="91"/>
      <c r="X26" s="91"/>
      <c r="Y26" s="91"/>
      <c r="Z26" s="91"/>
      <c r="AA26" s="91"/>
      <c r="AB26" s="91"/>
      <c r="AC26" s="91"/>
      <c r="AD26" s="91"/>
      <c r="AE26" s="91"/>
      <c r="AF26" s="91"/>
      <c r="AG26" s="91"/>
    </row>
    <row r="27" spans="1:35" s="18" customFormat="1" ht="20.25" customHeight="1" x14ac:dyDescent="0.25">
      <c r="A27" s="147">
        <v>4</v>
      </c>
      <c r="B27" s="148">
        <f>'PROGRESS PAYMT #4'!B27</f>
        <v>138492.76699999999</v>
      </c>
      <c r="C27" s="212">
        <f>'PROGRESS PAYMT #4'!C27</f>
        <v>7289.0930000000008</v>
      </c>
      <c r="D27" s="150">
        <f t="shared" si="0"/>
        <v>8.0313282814509973E-2</v>
      </c>
      <c r="E27" s="25"/>
      <c r="F27" s="195">
        <f>IF(ISBLANK('PROGRESS PAYMT #17'!F27), "", 'PROGRESS PAYMT #17'!F27)</f>
        <v>4</v>
      </c>
      <c r="G27" s="196">
        <f>IF(ISBLANK('PROGRESS PAYMT #17'!G27), "", 'PROGRESS PAYMT #17'!G27)</f>
        <v>42726</v>
      </c>
      <c r="H27" s="196" t="str">
        <f>IF(ISBLANK('PROGRESS PAYMT #17'!H27), "", 'PROGRESS PAYMT #17'!H27)</f>
        <v>N/A</v>
      </c>
      <c r="I27" s="197">
        <f>IF(ISBLANK('PROGRESS PAYMT #17'!I27), "", 'PROGRESS PAYMT #17'!I27)</f>
        <v>-78326.19</v>
      </c>
      <c r="J27" s="26"/>
      <c r="L27" s="91"/>
      <c r="M27" s="91"/>
      <c r="N27" s="91"/>
      <c r="O27" s="91"/>
      <c r="P27" s="91"/>
      <c r="Q27" s="91"/>
      <c r="R27" s="91"/>
      <c r="S27" s="91"/>
      <c r="T27" s="91"/>
      <c r="U27" s="91"/>
      <c r="V27" s="91"/>
      <c r="W27" s="91"/>
      <c r="X27" s="91"/>
      <c r="Y27" s="91"/>
      <c r="Z27" s="91"/>
      <c r="AA27" s="91"/>
      <c r="AB27" s="91"/>
      <c r="AC27" s="91"/>
      <c r="AD27" s="91"/>
      <c r="AE27" s="91"/>
      <c r="AF27" s="91"/>
      <c r="AG27" s="91"/>
    </row>
    <row r="28" spans="1:35" ht="20.25" customHeight="1" thickBot="1" x14ac:dyDescent="0.3">
      <c r="A28" s="147">
        <v>5</v>
      </c>
      <c r="B28" s="148">
        <f>'PROGRESS PAYMT #5'!B28</f>
        <v>130944.15249999997</v>
      </c>
      <c r="C28" s="212">
        <f>'PROGRESS PAYMT #5'!C28</f>
        <v>6891.7975000000006</v>
      </c>
      <c r="D28" s="150">
        <f t="shared" si="0"/>
        <v>7.5935768924588101E-2</v>
      </c>
      <c r="E28" s="27"/>
      <c r="F28" s="198" t="str">
        <f>IF(ISBLANK('PROGRESS PAYMT #17'!F28), "", 'PROGRESS PAYMT #17'!F28)</f>
        <v/>
      </c>
      <c r="G28" s="199" t="str">
        <f>IF(ISBLANK('PROGRESS PAYMT #17'!G28), "", 'PROGRESS PAYMT #17'!G28)</f>
        <v/>
      </c>
      <c r="H28" s="200" t="str">
        <f>IF(ISBLANK('PROGRESS PAYMT #17'!H28), "", 'PROGRESS PAYMT #17'!H28)</f>
        <v/>
      </c>
      <c r="I28" s="201" t="str">
        <f>IF(ISBLANK('PROGRESS PAYMT #17'!I28), "", 'PROGRESS PAYMT #17'!I28)</f>
        <v/>
      </c>
      <c r="J28" s="24"/>
      <c r="L28" s="91"/>
      <c r="M28" s="91"/>
      <c r="N28" s="91"/>
      <c r="O28" s="91"/>
      <c r="P28" s="91"/>
      <c r="Q28" s="91"/>
      <c r="R28" s="91"/>
      <c r="S28" s="91"/>
      <c r="T28" s="91"/>
      <c r="U28" s="91"/>
      <c r="V28" s="91"/>
      <c r="W28" s="91"/>
      <c r="X28" s="91"/>
      <c r="Y28" s="91"/>
      <c r="Z28" s="91"/>
      <c r="AA28" s="91"/>
      <c r="AB28" s="91"/>
      <c r="AC28" s="91"/>
      <c r="AD28" s="91"/>
      <c r="AE28" s="91"/>
      <c r="AF28" s="91"/>
      <c r="AG28" s="91"/>
    </row>
    <row r="29" spans="1:35" ht="20.25" customHeight="1" thickBot="1" x14ac:dyDescent="0.3">
      <c r="A29" s="147">
        <v>6</v>
      </c>
      <c r="B29" s="148">
        <f>'PROGRESS PAYMT #6'!B29</f>
        <v>298456.4935000001</v>
      </c>
      <c r="C29" s="212">
        <f>'PROGRESS PAYMT #6'!C29</f>
        <v>15708.236499999999</v>
      </c>
      <c r="D29" s="150">
        <f t="shared" si="0"/>
        <v>0.17307778080780539</v>
      </c>
      <c r="E29" s="27"/>
      <c r="F29" s="5"/>
      <c r="H29" s="190" t="s">
        <v>14</v>
      </c>
      <c r="I29" s="191">
        <f>SUM(H24:H28)</f>
        <v>0</v>
      </c>
      <c r="J29" s="28"/>
      <c r="L29" s="91"/>
      <c r="M29" s="91"/>
      <c r="N29" s="91"/>
      <c r="O29" s="91"/>
      <c r="P29" s="91"/>
      <c r="Q29" s="91"/>
      <c r="R29" s="91"/>
      <c r="S29" s="91"/>
      <c r="T29" s="91"/>
      <c r="U29" s="91"/>
      <c r="V29" s="91"/>
      <c r="W29" s="91"/>
      <c r="X29" s="91"/>
      <c r="Y29" s="91"/>
      <c r="Z29" s="91"/>
      <c r="AA29" s="91"/>
      <c r="AB29" s="91"/>
      <c r="AC29" s="91"/>
      <c r="AD29" s="91"/>
      <c r="AE29" s="91"/>
      <c r="AF29" s="91"/>
      <c r="AG29" s="91"/>
    </row>
    <row r="30" spans="1:35" ht="20.25" customHeight="1" x14ac:dyDescent="0.25">
      <c r="A30" s="147">
        <v>7</v>
      </c>
      <c r="B30" s="148">
        <f>'PROGRESS PAYMT #7'!B30</f>
        <v>268126.71750000003</v>
      </c>
      <c r="C30" s="212">
        <f>'PROGRESS PAYMT #7'!C30</f>
        <v>14111.932500000003</v>
      </c>
      <c r="D30" s="150">
        <f t="shared" si="0"/>
        <v>0.15548925304311179</v>
      </c>
      <c r="E30" s="27"/>
      <c r="F30" s="10"/>
      <c r="G30" s="29"/>
      <c r="H30" s="13"/>
      <c r="I30" s="16"/>
      <c r="J30" s="13"/>
      <c r="L30" s="91"/>
      <c r="M30" s="91"/>
      <c r="N30" s="91"/>
      <c r="O30" s="91"/>
      <c r="P30" s="91"/>
      <c r="Q30" s="91"/>
      <c r="R30" s="91"/>
      <c r="S30" s="91"/>
      <c r="T30" s="91"/>
      <c r="U30" s="91"/>
      <c r="V30" s="91"/>
      <c r="W30" s="91"/>
      <c r="X30" s="91"/>
      <c r="Y30" s="91"/>
      <c r="Z30" s="91"/>
      <c r="AA30" s="91"/>
      <c r="AB30" s="91"/>
      <c r="AC30" s="91"/>
      <c r="AD30" s="91"/>
      <c r="AE30" s="91"/>
      <c r="AF30" s="91"/>
      <c r="AG30" s="91"/>
    </row>
    <row r="31" spans="1:35" s="18" customFormat="1" ht="20.25" customHeight="1" x14ac:dyDescent="0.25">
      <c r="A31" s="147">
        <v>8</v>
      </c>
      <c r="B31" s="148">
        <f>'PROGRESS PAYMT #8'!B31</f>
        <v>134327.73899999983</v>
      </c>
      <c r="C31" s="212">
        <f>'PROGRESS PAYMT #8'!C31</f>
        <v>7069.8809999999939</v>
      </c>
      <c r="D31" s="150">
        <f t="shared" si="0"/>
        <v>7.7897943162191771E-2</v>
      </c>
      <c r="E31" s="30"/>
      <c r="F31" s="293"/>
      <c r="G31" s="293"/>
      <c r="H31" s="293"/>
      <c r="J31" s="24"/>
      <c r="L31" s="91"/>
      <c r="M31" s="91"/>
      <c r="N31" s="91"/>
      <c r="O31" s="91"/>
      <c r="P31" s="91"/>
      <c r="Q31" s="91"/>
      <c r="R31" s="91"/>
      <c r="S31" s="91"/>
      <c r="T31" s="91"/>
      <c r="U31" s="91"/>
      <c r="V31" s="91"/>
      <c r="W31" s="91"/>
      <c r="X31" s="91"/>
      <c r="Y31" s="91"/>
      <c r="Z31" s="91"/>
      <c r="AA31" s="91"/>
      <c r="AB31" s="91"/>
      <c r="AC31" s="91"/>
      <c r="AD31" s="91"/>
      <c r="AE31" s="91"/>
      <c r="AF31" s="91"/>
      <c r="AG31" s="91"/>
    </row>
    <row r="32" spans="1:35" s="18" customFormat="1" ht="20.25" customHeight="1" x14ac:dyDescent="0.25">
      <c r="A32" s="147">
        <v>9</v>
      </c>
      <c r="B32" s="148">
        <f>'PROGRESS PAYMT #9'!B32</f>
        <v>39203.982500000158</v>
      </c>
      <c r="C32" s="212">
        <f>'PROGRESS PAYMT #9'!C32</f>
        <v>2063.3675000000076</v>
      </c>
      <c r="D32" s="150">
        <f t="shared" si="0"/>
        <v>2.2734765159090311E-2</v>
      </c>
      <c r="E32" s="30"/>
      <c r="F32" s="293"/>
      <c r="G32" s="293"/>
      <c r="H32" s="293"/>
      <c r="J32" s="26"/>
      <c r="L32" s="91"/>
      <c r="M32" s="91"/>
      <c r="N32" s="91"/>
      <c r="O32" s="91"/>
      <c r="P32" s="91"/>
      <c r="Q32" s="91"/>
      <c r="R32" s="91"/>
      <c r="S32" s="91"/>
      <c r="T32" s="91"/>
      <c r="U32" s="91"/>
      <c r="V32" s="91"/>
      <c r="W32" s="91"/>
      <c r="X32" s="91"/>
      <c r="Y32" s="91"/>
      <c r="Z32" s="91"/>
      <c r="AA32" s="91"/>
      <c r="AB32" s="91"/>
      <c r="AC32" s="91"/>
      <c r="AD32" s="91"/>
      <c r="AE32" s="91"/>
      <c r="AF32" s="91"/>
      <c r="AG32" s="91"/>
    </row>
    <row r="33" spans="1:35" s="18" customFormat="1" ht="20.25" customHeight="1" x14ac:dyDescent="0.25">
      <c r="A33" s="147">
        <v>10</v>
      </c>
      <c r="B33" s="148">
        <f>'PROGRESS PAYMT #10'!B33</f>
        <v>103975.87549999985</v>
      </c>
      <c r="C33" s="212">
        <f>'PROGRESS PAYMT #10'!C33</f>
        <v>5472.414499999999</v>
      </c>
      <c r="D33" s="150">
        <f t="shared" si="0"/>
        <v>6.0296606644574931E-2</v>
      </c>
      <c r="E33" s="31"/>
      <c r="F33" s="298"/>
      <c r="G33" s="293"/>
      <c r="H33" s="297"/>
      <c r="J33" s="24"/>
      <c r="L33" s="91"/>
      <c r="M33" s="91"/>
      <c r="N33" s="91"/>
      <c r="O33" s="91"/>
      <c r="P33" s="91"/>
      <c r="Q33" s="91"/>
      <c r="R33" s="91"/>
      <c r="S33" s="91"/>
      <c r="T33" s="91"/>
      <c r="U33" s="91"/>
      <c r="V33" s="91"/>
      <c r="W33" s="91"/>
      <c r="X33" s="91"/>
      <c r="Y33" s="91"/>
      <c r="Z33" s="91"/>
      <c r="AA33" s="91"/>
      <c r="AB33" s="91"/>
      <c r="AC33" s="91"/>
      <c r="AD33" s="91"/>
      <c r="AE33" s="91"/>
      <c r="AF33" s="91"/>
      <c r="AG33" s="91"/>
    </row>
    <row r="34" spans="1:35" s="18" customFormat="1" ht="20.25" customHeight="1" thickBot="1" x14ac:dyDescent="0.3">
      <c r="A34" s="147">
        <v>11</v>
      </c>
      <c r="B34" s="214">
        <f>'PROGRESS PAYMT #11'!B34</f>
        <v>56312.998000000138</v>
      </c>
      <c r="C34" s="213">
        <f>'PROGRESS PAYMT #11'!C34</f>
        <v>2963.8420000000042</v>
      </c>
      <c r="D34" s="150">
        <f t="shared" si="0"/>
        <v>3.2656447210033329E-2</v>
      </c>
      <c r="E34" s="15"/>
      <c r="F34" s="298"/>
      <c r="G34" s="293"/>
      <c r="H34" s="297"/>
      <c r="J34" s="15"/>
      <c r="L34" s="91"/>
      <c r="M34" s="91"/>
      <c r="N34" s="91"/>
      <c r="O34" s="91"/>
      <c r="P34" s="91"/>
      <c r="Q34" s="91"/>
      <c r="R34" s="91"/>
      <c r="S34" s="91"/>
      <c r="T34" s="91"/>
      <c r="U34" s="91"/>
      <c r="V34" s="91"/>
      <c r="W34" s="91"/>
      <c r="X34" s="91"/>
      <c r="Y34" s="91"/>
      <c r="Z34" s="91"/>
      <c r="AA34" s="91"/>
      <c r="AB34" s="91"/>
      <c r="AC34" s="91"/>
      <c r="AD34" s="91"/>
      <c r="AE34" s="91"/>
      <c r="AF34" s="91"/>
      <c r="AG34" s="91"/>
    </row>
    <row r="35" spans="1:35" s="18" customFormat="1" ht="20.25" customHeight="1" x14ac:dyDescent="0.25">
      <c r="A35" s="147">
        <v>12</v>
      </c>
      <c r="B35" s="214">
        <f>'PROGRESS PAYMT #12'!B35</f>
        <v>90867.27</v>
      </c>
      <c r="C35" s="213">
        <f>'PROGRESS PAYMT #12'!C35</f>
        <v>-90867.27</v>
      </c>
      <c r="D35" s="150">
        <f t="shared" si="0"/>
        <v>0</v>
      </c>
      <c r="E35" s="15"/>
      <c r="F35" s="270" t="s">
        <v>7</v>
      </c>
      <c r="G35" s="271"/>
      <c r="H35" s="271"/>
      <c r="I35" s="272"/>
      <c r="J35" s="24"/>
      <c r="L35" s="91"/>
      <c r="M35" s="91"/>
      <c r="N35" s="91"/>
      <c r="O35" s="91"/>
      <c r="P35" s="91"/>
      <c r="Q35" s="91"/>
      <c r="R35" s="91"/>
      <c r="S35" s="91"/>
      <c r="T35" s="91"/>
      <c r="U35" s="91"/>
      <c r="V35" s="91"/>
      <c r="W35" s="91"/>
      <c r="X35" s="91"/>
      <c r="Y35" s="91"/>
      <c r="Z35" s="91"/>
      <c r="AA35" s="91"/>
      <c r="AB35" s="91"/>
      <c r="AC35" s="91"/>
      <c r="AD35" s="91"/>
      <c r="AE35" s="91"/>
      <c r="AF35" s="91"/>
      <c r="AG35" s="91"/>
    </row>
    <row r="36" spans="1:35" s="18" customFormat="1" ht="20.25" customHeight="1" thickBot="1" x14ac:dyDescent="0.3">
      <c r="A36" s="147">
        <v>13</v>
      </c>
      <c r="B36" s="214">
        <f>'PROGRESS PAYMT #13'!B36</f>
        <v>-1817345.4665000001</v>
      </c>
      <c r="C36" s="213">
        <f>'PROGRESS PAYMT #13'!C36</f>
        <v>-3.5000000061700121E-3</v>
      </c>
      <c r="D36" s="150">
        <f t="shared" si="0"/>
        <v>-1.0012012516768449</v>
      </c>
      <c r="E36" s="15"/>
      <c r="F36" s="273"/>
      <c r="G36" s="274"/>
      <c r="H36" s="274"/>
      <c r="I36" s="275"/>
      <c r="J36" s="15"/>
      <c r="L36" s="91"/>
      <c r="M36" s="91"/>
      <c r="N36" s="91"/>
      <c r="O36" s="91"/>
      <c r="P36" s="91"/>
      <c r="Q36" s="91"/>
      <c r="R36" s="91"/>
      <c r="S36" s="91"/>
      <c r="T36" s="91"/>
      <c r="U36" s="91"/>
      <c r="V36" s="91"/>
      <c r="W36" s="91"/>
      <c r="X36" s="91"/>
      <c r="Y36" s="91"/>
      <c r="Z36" s="91"/>
      <c r="AA36" s="91"/>
      <c r="AB36" s="91"/>
      <c r="AC36" s="91"/>
      <c r="AD36" s="91"/>
      <c r="AE36" s="91"/>
      <c r="AF36" s="91"/>
      <c r="AG36" s="91"/>
    </row>
    <row r="37" spans="1:35" s="18" customFormat="1" ht="20.25" customHeight="1" thickBot="1" x14ac:dyDescent="0.3">
      <c r="A37" s="147">
        <v>14</v>
      </c>
      <c r="B37" s="214">
        <f>'PROGRESS PAYMT #14'!B37</f>
        <v>0</v>
      </c>
      <c r="C37" s="213">
        <f>'PROGRESS PAYMT #14'!C37</f>
        <v>0</v>
      </c>
      <c r="D37" s="150">
        <f t="shared" si="0"/>
        <v>0</v>
      </c>
      <c r="E37" s="15"/>
      <c r="F37" s="266" t="s">
        <v>43</v>
      </c>
      <c r="G37" s="267"/>
      <c r="H37" s="267" t="s">
        <v>60</v>
      </c>
      <c r="I37" s="276"/>
      <c r="J37" s="15"/>
      <c r="L37" s="91"/>
      <c r="M37" s="91"/>
      <c r="N37" s="91"/>
      <c r="O37" s="91"/>
      <c r="P37" s="91"/>
      <c r="Q37" s="91"/>
      <c r="R37" s="91"/>
      <c r="S37" s="91"/>
      <c r="T37" s="91"/>
      <c r="U37" s="91"/>
      <c r="V37" s="91"/>
      <c r="W37" s="91"/>
      <c r="X37" s="91"/>
      <c r="Y37" s="91"/>
      <c r="Z37" s="91"/>
      <c r="AA37" s="91"/>
      <c r="AB37" s="91"/>
      <c r="AC37" s="91"/>
      <c r="AD37" s="91"/>
      <c r="AE37" s="91"/>
      <c r="AF37" s="91"/>
      <c r="AG37" s="91"/>
    </row>
    <row r="38" spans="1:35" s="18" customFormat="1" ht="20.25" customHeight="1" x14ac:dyDescent="0.25">
      <c r="A38" s="147">
        <v>15</v>
      </c>
      <c r="B38" s="214">
        <f>'PROGRESS PAYMT #15'!B38</f>
        <v>0</v>
      </c>
      <c r="C38" s="213">
        <f>'PROGRESS PAYMT #15'!C38</f>
        <v>0</v>
      </c>
      <c r="D38" s="150">
        <f t="shared" si="0"/>
        <v>0</v>
      </c>
      <c r="E38" s="15"/>
      <c r="F38" s="302" t="str">
        <f>DATA!H13</f>
        <v>04-5150-707587</v>
      </c>
      <c r="G38" s="303"/>
      <c r="H38" s="268">
        <f>(IF(ISBLANK(DATA!H31), "", DATA!H31*0.95))</f>
        <v>0</v>
      </c>
      <c r="I38" s="269"/>
      <c r="J38" s="15"/>
      <c r="L38" s="91"/>
      <c r="M38" s="91"/>
      <c r="N38" s="91"/>
      <c r="O38" s="91"/>
      <c r="P38" s="91"/>
      <c r="Q38" s="91"/>
      <c r="R38" s="91"/>
      <c r="S38" s="91"/>
      <c r="T38" s="91"/>
      <c r="U38" s="91"/>
      <c r="V38" s="91"/>
      <c r="W38" s="91"/>
      <c r="X38" s="91"/>
      <c r="Y38" s="91"/>
      <c r="Z38" s="91"/>
      <c r="AA38" s="91"/>
      <c r="AB38" s="91"/>
      <c r="AC38" s="91"/>
      <c r="AD38" s="91"/>
      <c r="AE38" s="91"/>
      <c r="AF38" s="91"/>
      <c r="AG38" s="91"/>
    </row>
    <row r="39" spans="1:35" s="18" customFormat="1" ht="20.25" customHeight="1" x14ac:dyDescent="0.25">
      <c r="A39" s="147">
        <v>16</v>
      </c>
      <c r="B39" s="214">
        <f>'PROGRESS PAYMT #16'!B39</f>
        <v>0</v>
      </c>
      <c r="C39" s="213">
        <f>'PROGRESS PAYMT #16'!C39</f>
        <v>0</v>
      </c>
      <c r="D39" s="150">
        <f t="shared" si="0"/>
        <v>0</v>
      </c>
      <c r="E39" s="15"/>
      <c r="F39" s="262" t="str">
        <f>IF(ISBLANK(DATA!I13), "", DATA!I13)</f>
        <v/>
      </c>
      <c r="G39" s="263"/>
      <c r="H39" s="277" t="str">
        <f>(IF(ISBLANK(DATA!I31), "", DATA!I31*0.95))</f>
        <v/>
      </c>
      <c r="I39" s="278"/>
      <c r="J39" s="15"/>
      <c r="K39" s="103"/>
      <c r="L39" s="91"/>
      <c r="M39" s="91"/>
      <c r="N39" s="91"/>
      <c r="O39" s="91"/>
      <c r="P39" s="91"/>
      <c r="Q39" s="91"/>
      <c r="R39" s="91"/>
      <c r="S39" s="91"/>
      <c r="T39" s="91"/>
      <c r="U39" s="91"/>
      <c r="V39" s="91"/>
      <c r="W39" s="91"/>
      <c r="X39" s="91"/>
      <c r="Y39" s="91"/>
      <c r="Z39" s="91"/>
      <c r="AA39" s="91"/>
      <c r="AB39" s="91"/>
      <c r="AC39" s="91"/>
      <c r="AD39" s="91"/>
      <c r="AE39" s="91"/>
      <c r="AF39" s="91"/>
      <c r="AG39" s="91"/>
    </row>
    <row r="40" spans="1:35" s="18" customFormat="1" ht="20.25" customHeight="1" x14ac:dyDescent="0.25">
      <c r="A40" s="147">
        <v>17</v>
      </c>
      <c r="B40" s="214">
        <f>'PROGRESS PAYMT #17'!B40</f>
        <v>0</v>
      </c>
      <c r="C40" s="213">
        <f>'PROGRESS PAYMT #17'!C40</f>
        <v>0</v>
      </c>
      <c r="D40" s="150">
        <f t="shared" si="0"/>
        <v>0</v>
      </c>
      <c r="E40" s="15"/>
      <c r="F40" s="262" t="str">
        <f>IF(ISBLANK(DATA!J13), "", DATA!J13)</f>
        <v/>
      </c>
      <c r="G40" s="263"/>
      <c r="H40" s="277" t="str">
        <f>(IF(ISBLANK(DATA!J31), "", DATA!J31*0.95))</f>
        <v/>
      </c>
      <c r="I40" s="278"/>
      <c r="J40" s="15"/>
      <c r="K40" s="104" t="s">
        <v>62</v>
      </c>
      <c r="L40" s="91"/>
      <c r="M40" s="91"/>
      <c r="N40" s="91"/>
      <c r="O40" s="91"/>
      <c r="P40" s="91"/>
      <c r="Q40" s="91"/>
      <c r="R40" s="91"/>
      <c r="S40" s="91"/>
      <c r="T40" s="91"/>
      <c r="U40" s="91"/>
      <c r="V40" s="91"/>
      <c r="W40" s="91"/>
      <c r="X40" s="91"/>
      <c r="Y40" s="91"/>
      <c r="Z40" s="91"/>
      <c r="AA40" s="91"/>
      <c r="AB40" s="91"/>
      <c r="AC40" s="91"/>
      <c r="AD40" s="91"/>
      <c r="AE40" s="91"/>
      <c r="AF40" s="91"/>
      <c r="AG40" s="91"/>
    </row>
    <row r="41" spans="1:35" s="106" customFormat="1" ht="20.25" customHeight="1" thickBot="1" x14ac:dyDescent="0.3">
      <c r="A41" s="147">
        <v>18</v>
      </c>
      <c r="B41" s="216">
        <f>$H$19</f>
        <v>0</v>
      </c>
      <c r="C41" s="217">
        <f>$E$19-SUM($C$24:C40)</f>
        <v>0</v>
      </c>
      <c r="D41" s="150">
        <f t="shared" si="0"/>
        <v>0</v>
      </c>
      <c r="E41" s="32"/>
      <c r="F41" s="264" t="str">
        <f>IF(ISBLANK(DATA!K13), "", DATA!K13)</f>
        <v/>
      </c>
      <c r="G41" s="265"/>
      <c r="H41" s="279" t="str">
        <f>(IF(ISBLANK(DATA!K31), "", DATA!K31*0.95))</f>
        <v/>
      </c>
      <c r="I41" s="280"/>
      <c r="J41" s="33"/>
      <c r="K41" s="50" t="str">
        <f>IF(ROUND(H42,2)=ROUND(H19,2), "CHECKS", )</f>
        <v>CHECKS</v>
      </c>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row>
    <row r="42" spans="1:35" s="108" customFormat="1" ht="20.25" customHeight="1" thickBot="1" x14ac:dyDescent="0.3">
      <c r="A42" s="147">
        <v>19</v>
      </c>
      <c r="B42" s="216"/>
      <c r="C42" s="153"/>
      <c r="D42" s="150">
        <f t="shared" si="0"/>
        <v>0</v>
      </c>
      <c r="E42" s="32"/>
      <c r="F42" s="257" t="s">
        <v>61</v>
      </c>
      <c r="G42" s="258"/>
      <c r="H42" s="255">
        <f>SUM(H38:H41)</f>
        <v>0</v>
      </c>
      <c r="I42" s="256"/>
      <c r="J42" s="32"/>
      <c r="K42" s="50" t="str">
        <f>IF(ROUND(H42,2)=ROUND(B32,2), "CHECKS", "WRONG")</f>
        <v>WRONG</v>
      </c>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row>
    <row r="43" spans="1:35" ht="20.25" customHeight="1" thickBot="1" x14ac:dyDescent="0.3">
      <c r="A43" s="154">
        <v>20</v>
      </c>
      <c r="B43" s="155"/>
      <c r="C43" s="155"/>
      <c r="D43" s="156">
        <f t="shared" si="0"/>
        <v>0</v>
      </c>
      <c r="E43" s="8"/>
      <c r="F43" s="16"/>
      <c r="G43" s="27"/>
      <c r="H43" s="27"/>
      <c r="I43" s="8"/>
      <c r="J43" s="8"/>
      <c r="K43" s="50" t="str">
        <f>IF(B44+C44+I19-E19=C19,"CHECKS","WRONG")</f>
        <v>CHECKS</v>
      </c>
      <c r="L43" s="91"/>
      <c r="M43" s="91"/>
      <c r="N43" s="91"/>
      <c r="O43" s="91"/>
      <c r="P43" s="91"/>
      <c r="Q43" s="91"/>
      <c r="R43" s="91"/>
      <c r="S43" s="91"/>
      <c r="T43" s="91"/>
      <c r="U43" s="91"/>
      <c r="V43" s="91"/>
      <c r="W43" s="91"/>
      <c r="X43" s="91"/>
      <c r="Y43" s="91"/>
      <c r="Z43" s="91"/>
      <c r="AA43" s="91"/>
      <c r="AB43" s="91"/>
      <c r="AC43" s="91"/>
      <c r="AD43" s="91"/>
      <c r="AE43" s="91"/>
      <c r="AF43" s="91"/>
      <c r="AG43" s="91"/>
      <c r="AH43" s="91"/>
      <c r="AI43" s="91"/>
    </row>
    <row r="44" spans="1:35" ht="20.25" customHeight="1" thickBot="1" x14ac:dyDescent="0.3">
      <c r="A44" s="136" t="s">
        <v>14</v>
      </c>
      <c r="B44" s="137">
        <f>SUM(B24:B43)</f>
        <v>0</v>
      </c>
      <c r="C44" s="138">
        <f>SUM(C24:C43)</f>
        <v>0</v>
      </c>
      <c r="D44" s="139">
        <f>SUM(D24:D43)</f>
        <v>-2.2204460492503131E-16</v>
      </c>
      <c r="E44" s="34"/>
      <c r="F44" s="16"/>
      <c r="G44" s="27"/>
      <c r="H44" s="27"/>
      <c r="I44" s="8"/>
      <c r="J44" s="8"/>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row>
    <row r="45" spans="1:35" ht="14.25" customHeight="1" x14ac:dyDescent="0.25">
      <c r="A45" s="8"/>
      <c r="B45" s="8"/>
      <c r="C45" s="8"/>
      <c r="D45" s="8"/>
      <c r="E45" s="8"/>
      <c r="F45" s="8"/>
      <c r="G45" s="42"/>
      <c r="H45" s="43"/>
      <c r="J45" s="8"/>
      <c r="L45" s="91"/>
      <c r="M45" s="91"/>
      <c r="N45" s="91"/>
      <c r="O45" s="91"/>
      <c r="P45" s="91"/>
      <c r="Q45" s="91"/>
      <c r="R45" s="91"/>
      <c r="S45" s="91"/>
      <c r="T45" s="91"/>
      <c r="U45" s="91"/>
      <c r="V45" s="91"/>
      <c r="W45" s="91"/>
      <c r="X45" s="91"/>
      <c r="Y45" s="91"/>
      <c r="Z45" s="91"/>
      <c r="AA45" s="91"/>
      <c r="AB45" s="91"/>
      <c r="AC45" s="91"/>
      <c r="AD45" s="91"/>
      <c r="AE45" s="91"/>
      <c r="AF45" s="91"/>
      <c r="AG45" s="91"/>
      <c r="AH45" s="91"/>
      <c r="AI45" s="91"/>
    </row>
    <row r="46" spans="1:35" ht="39" customHeight="1" thickBot="1" x14ac:dyDescent="0.25">
      <c r="A46" s="35"/>
      <c r="B46" s="35"/>
      <c r="C46" s="35"/>
      <c r="D46" s="35"/>
      <c r="E46" s="15"/>
      <c r="F46" s="44"/>
      <c r="G46" s="45"/>
      <c r="H46" s="46"/>
      <c r="I46" s="47"/>
      <c r="J46" s="36"/>
      <c r="R46" s="91"/>
      <c r="S46" s="91"/>
      <c r="T46" s="91"/>
      <c r="U46" s="91"/>
      <c r="V46" s="91"/>
      <c r="W46" s="91"/>
      <c r="X46" s="91"/>
      <c r="Y46" s="91"/>
      <c r="Z46" s="91"/>
      <c r="AA46" s="91"/>
      <c r="AB46" s="91"/>
      <c r="AC46" s="91"/>
      <c r="AD46" s="91"/>
      <c r="AE46" s="91"/>
      <c r="AF46" s="91"/>
      <c r="AG46" s="91"/>
      <c r="AH46" s="91"/>
      <c r="AI46" s="91"/>
    </row>
    <row r="47" spans="1:35" ht="18" customHeight="1" x14ac:dyDescent="0.25">
      <c r="A47" s="13" t="s">
        <v>22</v>
      </c>
      <c r="B47" s="8"/>
      <c r="C47" s="8"/>
      <c r="D47" s="11" t="s">
        <v>8</v>
      </c>
      <c r="E47" s="37"/>
      <c r="F47" s="13" t="s">
        <v>21</v>
      </c>
      <c r="G47" s="15"/>
      <c r="H47" s="8"/>
      <c r="I47" s="11" t="s">
        <v>8</v>
      </c>
      <c r="J47" s="39"/>
      <c r="L47" s="91"/>
      <c r="M47" s="91"/>
      <c r="N47" s="91"/>
      <c r="O47" s="91"/>
      <c r="P47" s="91"/>
      <c r="Q47" s="91"/>
      <c r="R47" s="91"/>
      <c r="S47" s="91"/>
      <c r="T47" s="91"/>
      <c r="U47" s="91"/>
      <c r="V47" s="91"/>
      <c r="W47" s="91"/>
      <c r="X47" s="91"/>
      <c r="Y47" s="91"/>
      <c r="Z47" s="91"/>
      <c r="AA47" s="91"/>
      <c r="AB47" s="91"/>
      <c r="AC47" s="91"/>
      <c r="AD47" s="91"/>
      <c r="AE47" s="91"/>
      <c r="AF47" s="91"/>
      <c r="AG47" s="91"/>
      <c r="AH47" s="91"/>
      <c r="AI47" s="91"/>
    </row>
    <row r="48" spans="1:35" ht="9" customHeight="1" x14ac:dyDescent="0.25">
      <c r="A48" s="8"/>
      <c r="B48" s="13"/>
      <c r="C48" s="8"/>
      <c r="D48" s="13"/>
      <c r="E48" s="37"/>
      <c r="F48" s="38"/>
      <c r="J48" s="8"/>
      <c r="L48" s="91"/>
      <c r="M48" s="91"/>
      <c r="N48" s="91"/>
      <c r="O48" s="91"/>
      <c r="P48" s="91"/>
      <c r="Q48" s="91"/>
      <c r="R48" s="91"/>
      <c r="S48" s="91"/>
      <c r="T48" s="91"/>
      <c r="U48" s="91"/>
      <c r="V48" s="91"/>
      <c r="W48" s="91"/>
      <c r="X48" s="91"/>
      <c r="Y48" s="91"/>
      <c r="Z48" s="91"/>
      <c r="AA48" s="91"/>
      <c r="AB48" s="91"/>
      <c r="AC48" s="91"/>
      <c r="AD48" s="91"/>
      <c r="AE48" s="91"/>
      <c r="AF48" s="91"/>
      <c r="AG48" s="91"/>
      <c r="AH48" s="91"/>
      <c r="AI48" s="91"/>
    </row>
    <row r="49" spans="1:35" ht="14.25" customHeight="1" thickBot="1" x14ac:dyDescent="0.3">
      <c r="A49" s="40"/>
      <c r="B49" s="40"/>
      <c r="C49" s="40"/>
      <c r="D49" s="40"/>
      <c r="E49" s="37"/>
      <c r="F49" s="38"/>
      <c r="J49" s="8"/>
      <c r="L49" s="91"/>
      <c r="M49" s="91"/>
      <c r="N49" s="91"/>
      <c r="O49" s="91"/>
      <c r="P49" s="91"/>
      <c r="Q49" s="91"/>
      <c r="R49" s="91"/>
      <c r="S49" s="91"/>
      <c r="T49" s="91"/>
      <c r="U49" s="91"/>
      <c r="V49" s="91"/>
      <c r="W49" s="91"/>
      <c r="X49" s="91"/>
      <c r="Y49" s="91"/>
      <c r="Z49" s="91"/>
      <c r="AA49" s="91"/>
      <c r="AB49" s="91"/>
      <c r="AC49" s="91"/>
      <c r="AD49" s="91"/>
      <c r="AE49" s="91"/>
      <c r="AF49" s="91"/>
      <c r="AG49" s="91"/>
      <c r="AH49" s="91"/>
      <c r="AI49" s="91"/>
    </row>
    <row r="50" spans="1:35" ht="16.5" customHeight="1" x14ac:dyDescent="0.25">
      <c r="A50" s="5" t="s">
        <v>37</v>
      </c>
      <c r="B50" s="8"/>
      <c r="C50" s="13"/>
      <c r="D50" s="11" t="s">
        <v>8</v>
      </c>
      <c r="E50" s="37"/>
      <c r="F50" s="38"/>
      <c r="J50" s="8"/>
      <c r="L50" s="91"/>
      <c r="M50" s="91"/>
      <c r="N50" s="91"/>
      <c r="O50" s="91"/>
      <c r="P50" s="91"/>
      <c r="Q50" s="91"/>
      <c r="R50" s="91"/>
      <c r="S50" s="91"/>
      <c r="T50" s="91"/>
      <c r="U50" s="91"/>
      <c r="V50" s="91"/>
      <c r="W50" s="91"/>
      <c r="X50" s="91"/>
      <c r="Y50" s="91"/>
      <c r="Z50" s="91"/>
      <c r="AA50" s="91"/>
      <c r="AB50" s="91"/>
      <c r="AC50" s="91"/>
      <c r="AD50" s="91"/>
      <c r="AE50" s="91"/>
      <c r="AF50" s="91"/>
      <c r="AG50" s="91"/>
      <c r="AH50" s="91"/>
      <c r="AI50" s="91"/>
    </row>
    <row r="51" spans="1:35" ht="9.75" customHeight="1" x14ac:dyDescent="0.25">
      <c r="A51" s="5"/>
      <c r="B51" s="8"/>
      <c r="C51" s="13"/>
      <c r="D51" s="11"/>
      <c r="E51" s="8"/>
      <c r="F51" s="8"/>
      <c r="J51" s="8"/>
      <c r="L51" s="91"/>
      <c r="M51" s="91"/>
      <c r="N51" s="91"/>
      <c r="O51" s="91"/>
      <c r="P51" s="91"/>
      <c r="Q51" s="91"/>
      <c r="R51" s="91"/>
      <c r="S51" s="91"/>
      <c r="T51" s="91"/>
      <c r="U51" s="91"/>
      <c r="V51" s="91"/>
      <c r="W51" s="91"/>
      <c r="X51" s="91"/>
      <c r="Y51" s="91"/>
      <c r="Z51" s="91"/>
      <c r="AA51" s="91"/>
      <c r="AB51" s="91"/>
      <c r="AC51" s="91"/>
      <c r="AD51" s="91"/>
      <c r="AE51" s="91"/>
      <c r="AF51" s="91"/>
      <c r="AG51" s="91"/>
      <c r="AH51" s="91"/>
      <c r="AI51" s="91"/>
    </row>
    <row r="52" spans="1:35" s="18" customFormat="1" ht="8.25" customHeight="1" thickBot="1" x14ac:dyDescent="0.25">
      <c r="E52" s="41"/>
      <c r="K52" s="99"/>
      <c r="L52" s="91"/>
      <c r="M52" s="91"/>
      <c r="N52" s="91"/>
      <c r="O52" s="91"/>
      <c r="P52" s="91"/>
      <c r="Q52" s="91"/>
      <c r="R52" s="91"/>
      <c r="S52" s="91"/>
      <c r="T52" s="91"/>
      <c r="U52" s="91"/>
      <c r="V52" s="91"/>
      <c r="W52" s="91"/>
      <c r="X52" s="91"/>
      <c r="Y52" s="91"/>
      <c r="Z52" s="91"/>
      <c r="AA52" s="91"/>
      <c r="AB52" s="91"/>
      <c r="AC52" s="91"/>
      <c r="AD52" s="91"/>
      <c r="AE52" s="91"/>
      <c r="AF52" s="91"/>
      <c r="AG52" s="91"/>
      <c r="AH52" s="91"/>
      <c r="AI52" s="91"/>
    </row>
    <row r="53" spans="1:35" s="18" customFormat="1" ht="23.25" customHeight="1" x14ac:dyDescent="0.2">
      <c r="A53" s="285" t="s">
        <v>16</v>
      </c>
      <c r="B53" s="286"/>
      <c r="C53" s="286"/>
      <c r="D53" s="286"/>
      <c r="E53" s="286"/>
      <c r="F53" s="286"/>
      <c r="G53" s="286"/>
      <c r="H53" s="286"/>
      <c r="I53" s="287"/>
      <c r="K53" s="99"/>
      <c r="L53" s="91"/>
      <c r="M53" s="91"/>
      <c r="N53" s="91"/>
      <c r="O53" s="91"/>
      <c r="P53" s="91"/>
      <c r="Q53" s="91"/>
      <c r="R53" s="91"/>
      <c r="S53" s="91"/>
      <c r="T53" s="91"/>
      <c r="U53" s="91"/>
      <c r="V53" s="91"/>
      <c r="W53" s="91"/>
      <c r="X53" s="91"/>
      <c r="Y53" s="91"/>
      <c r="Z53" s="91"/>
      <c r="AA53" s="91"/>
      <c r="AB53" s="91"/>
      <c r="AC53" s="91"/>
      <c r="AD53" s="91"/>
      <c r="AE53" s="91"/>
      <c r="AF53" s="91"/>
      <c r="AG53" s="91"/>
      <c r="AH53" s="91"/>
      <c r="AI53" s="91"/>
    </row>
    <row r="54" spans="1:35" s="18" customFormat="1" ht="13.35" customHeight="1" thickBot="1" x14ac:dyDescent="0.25">
      <c r="A54" s="288"/>
      <c r="B54" s="289"/>
      <c r="C54" s="289"/>
      <c r="D54" s="289"/>
      <c r="E54" s="289"/>
      <c r="F54" s="289"/>
      <c r="G54" s="289"/>
      <c r="H54" s="289"/>
      <c r="I54" s="290"/>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row>
    <row r="55" spans="1:35" s="18" customFormat="1" ht="13.35" customHeight="1" x14ac:dyDescent="0.2">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row>
    <row r="56" spans="1:35" s="18" customFormat="1" ht="19.5" customHeight="1" x14ac:dyDescent="0.2">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row>
    <row r="57" spans="1:35" s="18" customFormat="1" ht="13.35" customHeight="1" x14ac:dyDescent="0.25">
      <c r="A57" s="8"/>
      <c r="B57" s="8"/>
      <c r="C57" s="8"/>
      <c r="D57" s="5"/>
      <c r="E57" s="5"/>
      <c r="F57" s="8"/>
      <c r="G57" s="5"/>
      <c r="H57" s="8"/>
      <c r="I57" s="13"/>
      <c r="J57" s="1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row>
    <row r="58" spans="1:35" s="18" customFormat="1" ht="18" customHeight="1" x14ac:dyDescent="0.25">
      <c r="J58" s="8"/>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row>
    <row r="59" spans="1:35" s="18" customFormat="1" ht="18" customHeight="1" x14ac:dyDescent="0.2">
      <c r="J59" s="15"/>
      <c r="K59" s="91"/>
      <c r="L59" s="91"/>
      <c r="M59" s="91"/>
      <c r="N59" s="91"/>
      <c r="O59" s="91"/>
      <c r="P59" s="91"/>
      <c r="Q59" s="91"/>
      <c r="R59" s="91"/>
      <c r="S59" s="91"/>
      <c r="T59" s="91"/>
      <c r="U59" s="91"/>
      <c r="V59" s="91"/>
      <c r="W59" s="91"/>
      <c r="X59" s="91"/>
      <c r="Y59" s="91"/>
      <c r="Z59" s="91"/>
      <c r="AA59" s="91"/>
      <c r="AB59" s="91"/>
      <c r="AC59" s="91"/>
      <c r="AD59" s="91"/>
      <c r="AE59" s="91"/>
      <c r="AF59" s="91"/>
      <c r="AG59" s="91"/>
      <c r="AH59" s="91"/>
      <c r="AI59" s="91"/>
    </row>
    <row r="60" spans="1:35" s="18" customFormat="1" ht="13.35" customHeight="1" x14ac:dyDescent="0.25">
      <c r="A60" s="8"/>
      <c r="B60" s="8"/>
      <c r="C60" s="8"/>
      <c r="D60" s="5"/>
      <c r="E60" s="5"/>
      <c r="F60" s="109"/>
      <c r="G60" s="109"/>
      <c r="H60" s="13"/>
      <c r="I60" s="13"/>
      <c r="J60" s="13"/>
      <c r="K60" s="91"/>
      <c r="L60" s="91"/>
      <c r="M60" s="91"/>
      <c r="N60" s="91"/>
      <c r="O60" s="91"/>
      <c r="P60" s="91"/>
      <c r="Q60" s="91"/>
      <c r="R60" s="91"/>
      <c r="S60" s="91"/>
      <c r="T60" s="91"/>
      <c r="U60" s="91"/>
      <c r="V60" s="91"/>
      <c r="W60" s="91"/>
      <c r="X60" s="91"/>
      <c r="Y60" s="91"/>
      <c r="Z60" s="91"/>
      <c r="AA60" s="91"/>
      <c r="AB60" s="91"/>
      <c r="AC60" s="91"/>
      <c r="AD60" s="91"/>
      <c r="AE60" s="91"/>
      <c r="AF60" s="91"/>
      <c r="AG60" s="91"/>
      <c r="AH60" s="91"/>
      <c r="AI60" s="91"/>
    </row>
    <row r="61" spans="1:35" s="18" customFormat="1" ht="13.35" customHeight="1" x14ac:dyDescent="0.25">
      <c r="J61" s="110"/>
      <c r="K61" s="91"/>
      <c r="L61" s="91"/>
      <c r="M61" s="91"/>
      <c r="N61" s="91"/>
      <c r="O61" s="91"/>
      <c r="P61" s="91"/>
      <c r="Q61" s="91"/>
      <c r="R61" s="91"/>
      <c r="S61" s="91"/>
      <c r="T61" s="91"/>
      <c r="U61" s="91"/>
      <c r="V61" s="91"/>
      <c r="W61" s="91"/>
      <c r="X61" s="91"/>
      <c r="Y61" s="91"/>
      <c r="Z61" s="91"/>
      <c r="AA61" s="91"/>
      <c r="AB61" s="91"/>
      <c r="AC61" s="91"/>
      <c r="AD61" s="91"/>
      <c r="AE61" s="91"/>
      <c r="AF61" s="91"/>
      <c r="AG61" s="91"/>
      <c r="AH61" s="91"/>
      <c r="AI61" s="91"/>
    </row>
    <row r="62" spans="1:35" s="18" customFormat="1" ht="22.5" customHeight="1" x14ac:dyDescent="0.2">
      <c r="J62" s="11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row>
    <row r="63" spans="1:35" s="18" customFormat="1" ht="13.35" customHeight="1" x14ac:dyDescent="0.25">
      <c r="A63" s="91"/>
      <c r="B63" s="91"/>
      <c r="C63" s="91"/>
      <c r="D63" s="91"/>
      <c r="E63" s="91"/>
      <c r="F63" s="112"/>
      <c r="G63" s="112"/>
      <c r="H63" s="92"/>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row>
    <row r="64" spans="1:35" s="18" customFormat="1" ht="13.35" customHeight="1" x14ac:dyDescent="0.25">
      <c r="A64" s="91"/>
      <c r="B64" s="91"/>
      <c r="C64" s="91"/>
      <c r="D64" s="91"/>
      <c r="E64" s="91"/>
      <c r="F64" s="112"/>
      <c r="G64" s="112"/>
      <c r="H64" s="92"/>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row>
    <row r="65" spans="1:35" s="18" customFormat="1" ht="13.35" customHeight="1" x14ac:dyDescent="0.25">
      <c r="A65" s="91"/>
      <c r="B65" s="91"/>
      <c r="C65" s="91"/>
      <c r="D65" s="91"/>
      <c r="E65" s="91"/>
      <c r="F65" s="112"/>
      <c r="G65" s="112"/>
      <c r="H65" s="92"/>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row>
    <row r="66" spans="1:35" s="18" customFormat="1" ht="13.35" customHeight="1" x14ac:dyDescent="0.25">
      <c r="A66" s="91"/>
      <c r="B66" s="91"/>
      <c r="C66" s="91"/>
      <c r="D66" s="91"/>
      <c r="E66" s="91"/>
      <c r="F66" s="112"/>
      <c r="G66" s="112"/>
      <c r="H66" s="92"/>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row>
    <row r="67" spans="1:35" s="18" customFormat="1" ht="13.35" customHeight="1" x14ac:dyDescent="0.25">
      <c r="A67" s="91"/>
      <c r="B67" s="91"/>
      <c r="C67" s="91"/>
      <c r="D67" s="91"/>
      <c r="E67" s="91"/>
      <c r="F67" s="112"/>
      <c r="G67" s="112"/>
      <c r="H67" s="92"/>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row>
    <row r="68" spans="1:35" s="18" customFormat="1" ht="13.35" customHeight="1" x14ac:dyDescent="0.25">
      <c r="A68" s="91"/>
      <c r="B68" s="91"/>
      <c r="C68" s="91"/>
      <c r="D68" s="91"/>
      <c r="E68" s="91"/>
      <c r="F68" s="112"/>
      <c r="G68" s="112"/>
      <c r="H68" s="92"/>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row>
    <row r="69" spans="1:35" s="18" customFormat="1" ht="13.35" customHeight="1" x14ac:dyDescent="0.25">
      <c r="A69" s="91"/>
      <c r="B69" s="91"/>
      <c r="C69" s="91"/>
      <c r="D69" s="91"/>
      <c r="E69" s="91"/>
      <c r="F69" s="112"/>
      <c r="G69" s="112"/>
      <c r="H69" s="92"/>
      <c r="I69" s="91"/>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91"/>
    </row>
    <row r="70" spans="1:35" s="18" customFormat="1" ht="13.35" customHeight="1" x14ac:dyDescent="0.25">
      <c r="A70" s="91"/>
      <c r="B70" s="91"/>
      <c r="C70" s="91"/>
      <c r="D70" s="91"/>
      <c r="E70" s="91"/>
      <c r="F70" s="112"/>
      <c r="G70" s="112"/>
      <c r="H70" s="92"/>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row>
    <row r="71" spans="1:35" s="18" customFormat="1" ht="13.35" customHeight="1" x14ac:dyDescent="0.25">
      <c r="A71" s="91"/>
      <c r="B71" s="91"/>
      <c r="C71" s="91"/>
      <c r="D71" s="91"/>
      <c r="E71" s="91"/>
      <c r="F71" s="112"/>
      <c r="G71" s="112"/>
      <c r="H71" s="92"/>
      <c r="I71" s="91"/>
      <c r="J71" s="91"/>
      <c r="K71" s="91"/>
      <c r="L71" s="91"/>
      <c r="M71" s="91"/>
      <c r="N71" s="91"/>
      <c r="O71" s="91"/>
      <c r="P71" s="91"/>
      <c r="Q71" s="91"/>
      <c r="R71" s="91"/>
      <c r="S71" s="91"/>
      <c r="T71" s="91"/>
      <c r="U71" s="91"/>
      <c r="V71" s="91"/>
      <c r="W71" s="91"/>
      <c r="X71" s="91"/>
      <c r="Y71" s="91"/>
      <c r="Z71" s="91"/>
      <c r="AA71" s="91"/>
      <c r="AB71" s="91"/>
      <c r="AC71" s="91"/>
      <c r="AD71" s="91"/>
      <c r="AE71" s="91"/>
      <c r="AF71" s="91"/>
      <c r="AG71" s="91"/>
      <c r="AH71" s="91"/>
      <c r="AI71" s="91"/>
    </row>
    <row r="72" spans="1:35" s="18" customFormat="1" ht="13.35" customHeight="1" x14ac:dyDescent="0.25">
      <c r="A72" s="91"/>
      <c r="B72" s="91"/>
      <c r="C72" s="91"/>
      <c r="D72" s="91"/>
      <c r="E72" s="91"/>
      <c r="F72" s="112"/>
      <c r="G72" s="112"/>
      <c r="H72" s="92"/>
      <c r="I72" s="91"/>
      <c r="J72" s="91"/>
      <c r="K72" s="91"/>
      <c r="L72" s="91"/>
      <c r="M72" s="91"/>
      <c r="N72" s="91"/>
      <c r="O72" s="91"/>
      <c r="P72" s="91"/>
      <c r="Q72" s="91"/>
      <c r="R72" s="91"/>
      <c r="S72" s="91"/>
      <c r="T72" s="91"/>
      <c r="U72" s="91"/>
      <c r="V72" s="91"/>
      <c r="W72" s="91"/>
      <c r="X72" s="91"/>
      <c r="Y72" s="91"/>
      <c r="Z72" s="91"/>
      <c r="AA72" s="91"/>
      <c r="AB72" s="91"/>
      <c r="AC72" s="91"/>
      <c r="AD72" s="91"/>
      <c r="AE72" s="91"/>
      <c r="AF72" s="91"/>
      <c r="AG72" s="91"/>
      <c r="AH72" s="91"/>
      <c r="AI72" s="91"/>
    </row>
    <row r="73" spans="1:35" s="18" customFormat="1" ht="13.35" customHeight="1" x14ac:dyDescent="0.25">
      <c r="A73" s="91"/>
      <c r="B73" s="91"/>
      <c r="C73" s="91"/>
      <c r="D73" s="91"/>
      <c r="E73" s="91"/>
      <c r="F73" s="112"/>
      <c r="G73" s="112"/>
      <c r="H73" s="92"/>
      <c r="I73" s="91"/>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row>
    <row r="74" spans="1:35" s="18" customFormat="1" ht="13.35" customHeight="1" x14ac:dyDescent="0.25">
      <c r="A74" s="91"/>
      <c r="B74" s="91"/>
      <c r="C74" s="91"/>
      <c r="D74" s="91"/>
      <c r="E74" s="91"/>
      <c r="F74" s="112"/>
      <c r="G74" s="112"/>
      <c r="H74" s="92"/>
      <c r="I74" s="91"/>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91"/>
    </row>
    <row r="75" spans="1:35" s="18" customFormat="1" ht="13.35" customHeight="1" x14ac:dyDescent="0.25">
      <c r="A75" s="91"/>
      <c r="B75" s="91"/>
      <c r="C75" s="91"/>
      <c r="D75" s="91"/>
      <c r="E75" s="91"/>
      <c r="F75" s="112"/>
      <c r="G75" s="112"/>
      <c r="H75" s="92"/>
      <c r="I75" s="91"/>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91"/>
    </row>
    <row r="76" spans="1:35" s="18" customFormat="1" ht="13.35" customHeight="1" x14ac:dyDescent="0.25">
      <c r="A76" s="91"/>
      <c r="B76" s="91"/>
      <c r="C76" s="91"/>
      <c r="D76" s="91"/>
      <c r="E76" s="91"/>
      <c r="F76" s="112"/>
      <c r="G76" s="112"/>
      <c r="H76" s="92"/>
      <c r="I76" s="91"/>
      <c r="J76" s="91"/>
      <c r="K76" s="91"/>
      <c r="L76" s="91"/>
      <c r="M76" s="91"/>
      <c r="N76" s="91"/>
      <c r="O76" s="91"/>
      <c r="P76" s="91"/>
      <c r="Q76" s="91"/>
      <c r="R76" s="91"/>
      <c r="S76" s="91"/>
      <c r="T76" s="91"/>
      <c r="U76" s="91"/>
      <c r="V76" s="91"/>
      <c r="W76" s="91"/>
      <c r="X76" s="91"/>
      <c r="Y76" s="91"/>
      <c r="Z76" s="91"/>
      <c r="AA76" s="91"/>
      <c r="AB76" s="91"/>
      <c r="AC76" s="91"/>
      <c r="AD76" s="91"/>
      <c r="AE76" s="91"/>
      <c r="AF76" s="91"/>
      <c r="AG76" s="91"/>
      <c r="AH76" s="91"/>
      <c r="AI76" s="91"/>
    </row>
    <row r="77" spans="1:35" s="18" customFormat="1" ht="13.35" customHeight="1" x14ac:dyDescent="0.25">
      <c r="A77" s="91"/>
      <c r="B77" s="91"/>
      <c r="C77" s="91"/>
      <c r="D77" s="91"/>
      <c r="E77" s="91"/>
      <c r="F77" s="112"/>
      <c r="G77" s="112"/>
      <c r="H77" s="92"/>
      <c r="I77" s="91"/>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91"/>
    </row>
    <row r="78" spans="1:35" s="18" customFormat="1" ht="13.35" customHeight="1" x14ac:dyDescent="0.25">
      <c r="A78" s="91"/>
      <c r="B78" s="91"/>
      <c r="C78" s="91"/>
      <c r="D78" s="91"/>
      <c r="E78" s="91"/>
      <c r="F78" s="112"/>
      <c r="G78" s="112"/>
      <c r="H78" s="92"/>
      <c r="I78" s="91"/>
      <c r="J78" s="91"/>
      <c r="K78" s="91"/>
      <c r="L78" s="91"/>
      <c r="M78" s="91"/>
      <c r="N78" s="91"/>
      <c r="O78" s="91"/>
      <c r="P78" s="91"/>
      <c r="Q78" s="91"/>
      <c r="R78" s="91"/>
      <c r="S78" s="91"/>
      <c r="T78" s="91"/>
      <c r="U78" s="91"/>
      <c r="V78" s="91"/>
      <c r="W78" s="91"/>
      <c r="X78" s="91"/>
      <c r="Y78" s="91"/>
      <c r="Z78" s="91"/>
      <c r="AA78" s="91"/>
      <c r="AB78" s="91"/>
      <c r="AC78" s="91"/>
      <c r="AD78" s="91"/>
      <c r="AE78" s="91"/>
      <c r="AF78" s="91"/>
      <c r="AG78" s="91"/>
      <c r="AH78" s="91"/>
      <c r="AI78" s="91"/>
    </row>
    <row r="79" spans="1:35" s="18" customFormat="1" ht="13.35" customHeight="1" x14ac:dyDescent="0.25">
      <c r="A79" s="91"/>
      <c r="B79" s="91"/>
      <c r="C79" s="91"/>
      <c r="D79" s="91"/>
      <c r="E79" s="91"/>
      <c r="F79" s="112"/>
      <c r="G79" s="112"/>
      <c r="H79" s="92"/>
      <c r="I79" s="91"/>
      <c r="J79" s="91"/>
      <c r="K79" s="91"/>
      <c r="L79" s="91"/>
      <c r="M79" s="91"/>
      <c r="N79" s="91"/>
      <c r="O79" s="91"/>
      <c r="P79" s="91"/>
      <c r="Q79" s="91"/>
      <c r="R79" s="91"/>
      <c r="S79" s="91"/>
      <c r="T79" s="91"/>
      <c r="U79" s="91"/>
      <c r="V79" s="91"/>
      <c r="W79" s="91"/>
      <c r="X79" s="91"/>
      <c r="Y79" s="91"/>
      <c r="Z79" s="91"/>
      <c r="AA79" s="91"/>
      <c r="AB79" s="91"/>
      <c r="AC79" s="91"/>
      <c r="AD79" s="91"/>
      <c r="AE79" s="91"/>
      <c r="AF79" s="91"/>
      <c r="AG79" s="91"/>
      <c r="AH79" s="91"/>
      <c r="AI79" s="91"/>
    </row>
    <row r="80" spans="1:35" s="18" customFormat="1" ht="13.35" customHeight="1" x14ac:dyDescent="0.25">
      <c r="A80" s="91"/>
      <c r="B80" s="91"/>
      <c r="C80" s="91"/>
      <c r="D80" s="91"/>
      <c r="E80" s="91"/>
      <c r="F80" s="112"/>
      <c r="G80" s="112"/>
      <c r="H80" s="92"/>
      <c r="I80" s="91"/>
      <c r="J80" s="91"/>
      <c r="K80" s="91"/>
      <c r="L80" s="91"/>
      <c r="M80" s="91"/>
      <c r="N80" s="91"/>
      <c r="O80" s="91"/>
      <c r="P80" s="91"/>
      <c r="Q80" s="91"/>
      <c r="R80" s="91"/>
      <c r="S80" s="91"/>
      <c r="T80" s="91"/>
      <c r="U80" s="91"/>
      <c r="V80" s="91"/>
      <c r="W80" s="91"/>
      <c r="X80" s="91"/>
      <c r="Y80" s="91"/>
      <c r="Z80" s="91"/>
      <c r="AA80" s="91"/>
      <c r="AB80" s="91"/>
      <c r="AC80" s="91"/>
      <c r="AD80" s="91"/>
      <c r="AE80" s="91"/>
      <c r="AF80" s="91"/>
      <c r="AG80" s="91"/>
      <c r="AH80" s="91"/>
      <c r="AI80" s="91"/>
    </row>
    <row r="81" spans="1:35" s="18" customFormat="1" ht="13.35" customHeight="1" x14ac:dyDescent="0.25">
      <c r="A81" s="91"/>
      <c r="B81" s="91"/>
      <c r="C81" s="91"/>
      <c r="D81" s="91"/>
      <c r="E81" s="91"/>
      <c r="F81" s="112"/>
      <c r="G81" s="112"/>
      <c r="H81" s="92"/>
      <c r="I81" s="91"/>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c r="AI81" s="91"/>
    </row>
    <row r="82" spans="1:35" s="18" customFormat="1" ht="13.35" customHeight="1" x14ac:dyDescent="0.25">
      <c r="A82" s="91"/>
      <c r="B82" s="91"/>
      <c r="C82" s="91"/>
      <c r="D82" s="91"/>
      <c r="E82" s="91"/>
      <c r="F82" s="112"/>
      <c r="G82" s="112"/>
      <c r="H82" s="92"/>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row>
    <row r="83" spans="1:35" s="18" customFormat="1" ht="13.35" customHeight="1" x14ac:dyDescent="0.25">
      <c r="A83" s="91"/>
      <c r="B83" s="91"/>
      <c r="C83" s="91"/>
      <c r="D83" s="91"/>
      <c r="E83" s="91"/>
      <c r="F83" s="112"/>
      <c r="G83" s="112"/>
      <c r="H83" s="92"/>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row>
    <row r="84" spans="1:35" s="18" customFormat="1" ht="13.35" customHeight="1" x14ac:dyDescent="0.25">
      <c r="A84" s="91"/>
      <c r="B84" s="91"/>
      <c r="C84" s="91"/>
      <c r="D84" s="91"/>
      <c r="E84" s="91"/>
      <c r="F84" s="112"/>
      <c r="G84" s="112"/>
      <c r="H84" s="92"/>
      <c r="I84" s="91"/>
      <c r="J84" s="91"/>
      <c r="K84" s="91"/>
      <c r="L84" s="91"/>
      <c r="M84" s="91"/>
      <c r="N84" s="91"/>
      <c r="O84" s="91"/>
      <c r="P84" s="91"/>
      <c r="Q84" s="91"/>
      <c r="R84" s="91"/>
      <c r="S84" s="91"/>
      <c r="T84" s="91"/>
      <c r="U84" s="91"/>
      <c r="V84" s="91"/>
      <c r="W84" s="91"/>
      <c r="X84" s="91"/>
      <c r="Y84" s="91"/>
      <c r="Z84" s="91"/>
      <c r="AA84" s="91"/>
      <c r="AB84" s="91"/>
      <c r="AC84" s="91"/>
      <c r="AD84" s="91"/>
      <c r="AE84" s="91"/>
      <c r="AF84" s="91"/>
      <c r="AG84" s="91"/>
      <c r="AH84" s="91"/>
      <c r="AI84" s="91"/>
    </row>
    <row r="85" spans="1:35" s="18" customFormat="1" ht="13.35" customHeight="1" x14ac:dyDescent="0.25">
      <c r="A85" s="91"/>
      <c r="B85" s="91"/>
      <c r="C85" s="91"/>
      <c r="D85" s="91"/>
      <c r="E85" s="91"/>
      <c r="F85" s="112"/>
      <c r="G85" s="112"/>
      <c r="H85" s="92"/>
      <c r="I85" s="91"/>
      <c r="J85" s="91"/>
      <c r="K85" s="91"/>
      <c r="L85" s="91"/>
      <c r="M85" s="91"/>
      <c r="N85" s="91"/>
      <c r="O85" s="91"/>
      <c r="P85" s="91"/>
      <c r="Q85" s="91"/>
      <c r="R85" s="91"/>
      <c r="S85" s="91"/>
      <c r="T85" s="91"/>
      <c r="U85" s="91"/>
      <c r="V85" s="91"/>
      <c r="W85" s="91"/>
      <c r="X85" s="91"/>
      <c r="Y85" s="91"/>
      <c r="Z85" s="91"/>
      <c r="AA85" s="91"/>
      <c r="AB85" s="91"/>
      <c r="AC85" s="91"/>
      <c r="AD85" s="91"/>
      <c r="AE85" s="91"/>
      <c r="AF85" s="91"/>
      <c r="AG85" s="91"/>
      <c r="AH85" s="91"/>
      <c r="AI85" s="91"/>
    </row>
    <row r="86" spans="1:35" s="18" customFormat="1" ht="13.35" customHeight="1" x14ac:dyDescent="0.25">
      <c r="A86" s="91"/>
      <c r="B86" s="91"/>
      <c r="C86" s="91"/>
      <c r="D86" s="91"/>
      <c r="E86" s="91"/>
      <c r="F86" s="112"/>
      <c r="G86" s="112"/>
      <c r="H86" s="92"/>
      <c r="I86" s="91"/>
      <c r="J86" s="91"/>
      <c r="K86" s="91"/>
      <c r="L86" s="91"/>
      <c r="M86" s="91"/>
      <c r="N86" s="91"/>
      <c r="O86" s="91"/>
      <c r="P86" s="91"/>
      <c r="Q86" s="91"/>
      <c r="R86" s="91"/>
      <c r="S86" s="91"/>
      <c r="T86" s="91"/>
      <c r="U86" s="91"/>
      <c r="V86" s="91"/>
      <c r="W86" s="91"/>
      <c r="X86" s="91"/>
      <c r="Y86" s="91"/>
      <c r="Z86" s="91"/>
      <c r="AA86" s="91"/>
      <c r="AB86" s="91"/>
      <c r="AC86" s="91"/>
      <c r="AD86" s="91"/>
      <c r="AE86" s="91"/>
      <c r="AF86" s="91"/>
      <c r="AG86" s="91"/>
      <c r="AH86" s="91"/>
      <c r="AI86" s="91"/>
    </row>
    <row r="87" spans="1:35" s="18" customFormat="1" ht="13.35" customHeight="1" x14ac:dyDescent="0.25">
      <c r="A87" s="91"/>
      <c r="B87" s="91"/>
      <c r="C87" s="91"/>
      <c r="D87" s="91"/>
      <c r="E87" s="91"/>
      <c r="F87" s="112"/>
      <c r="G87" s="112"/>
      <c r="H87" s="92"/>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row>
    <row r="88" spans="1:35" s="18" customFormat="1" ht="13.35" customHeight="1" x14ac:dyDescent="0.25">
      <c r="A88" s="91"/>
      <c r="B88" s="91"/>
      <c r="C88" s="91"/>
      <c r="D88" s="91"/>
      <c r="E88" s="91"/>
      <c r="F88" s="112"/>
      <c r="G88" s="112"/>
      <c r="H88" s="92"/>
      <c r="I88" s="91"/>
      <c r="J88" s="91"/>
      <c r="K88" s="91"/>
      <c r="L88" s="91"/>
      <c r="M88" s="91"/>
      <c r="N88" s="91"/>
      <c r="O88" s="91"/>
      <c r="P88" s="91"/>
      <c r="Q88" s="91"/>
      <c r="R88" s="91"/>
      <c r="S88" s="91"/>
      <c r="T88" s="91"/>
      <c r="U88" s="91"/>
      <c r="V88" s="91"/>
      <c r="W88" s="91"/>
      <c r="X88" s="91"/>
      <c r="Y88" s="91"/>
      <c r="Z88" s="91"/>
      <c r="AA88" s="91"/>
      <c r="AB88" s="91"/>
      <c r="AC88" s="91"/>
      <c r="AD88" s="91"/>
      <c r="AE88" s="91"/>
      <c r="AF88" s="91"/>
      <c r="AG88" s="91"/>
      <c r="AH88" s="91"/>
      <c r="AI88" s="91"/>
    </row>
    <row r="89" spans="1:35" s="18" customFormat="1" ht="13.35" customHeight="1" x14ac:dyDescent="0.25">
      <c r="A89" s="91"/>
      <c r="B89" s="91"/>
      <c r="C89" s="91"/>
      <c r="D89" s="91"/>
      <c r="E89" s="91"/>
      <c r="F89" s="112"/>
      <c r="G89" s="112"/>
      <c r="H89" s="92"/>
      <c r="I89" s="91"/>
      <c r="J89" s="91"/>
      <c r="K89" s="91"/>
      <c r="L89" s="91"/>
      <c r="M89" s="91"/>
      <c r="N89" s="91"/>
      <c r="O89" s="91"/>
      <c r="P89" s="91"/>
      <c r="Q89" s="91"/>
      <c r="R89" s="91"/>
      <c r="S89" s="91"/>
      <c r="T89" s="91"/>
      <c r="U89" s="91"/>
      <c r="V89" s="91"/>
      <c r="W89" s="91"/>
      <c r="X89" s="91"/>
      <c r="Y89" s="91"/>
      <c r="Z89" s="91"/>
      <c r="AA89" s="91"/>
      <c r="AB89" s="91"/>
      <c r="AC89" s="91"/>
      <c r="AD89" s="91"/>
      <c r="AE89" s="91"/>
      <c r="AF89" s="91"/>
      <c r="AG89" s="91"/>
      <c r="AH89" s="91"/>
      <c r="AI89" s="91"/>
    </row>
    <row r="90" spans="1:35" s="18" customFormat="1" ht="13.35" customHeight="1" x14ac:dyDescent="0.25">
      <c r="A90" s="91"/>
      <c r="B90" s="91"/>
      <c r="C90" s="91"/>
      <c r="D90" s="91"/>
      <c r="E90" s="91"/>
      <c r="F90" s="112"/>
      <c r="G90" s="112"/>
      <c r="H90" s="92"/>
      <c r="I90" s="91"/>
      <c r="J90" s="91"/>
      <c r="K90" s="91"/>
      <c r="L90" s="91"/>
      <c r="M90" s="91"/>
      <c r="N90" s="91"/>
      <c r="O90" s="91"/>
      <c r="P90" s="91"/>
      <c r="Q90" s="91"/>
      <c r="R90" s="91"/>
      <c r="S90" s="91"/>
      <c r="T90" s="91"/>
      <c r="U90" s="91"/>
      <c r="V90" s="91"/>
      <c r="W90" s="91"/>
      <c r="X90" s="91"/>
      <c r="Y90" s="91"/>
      <c r="Z90" s="91"/>
      <c r="AA90" s="91"/>
      <c r="AB90" s="91"/>
      <c r="AC90" s="91"/>
      <c r="AD90" s="91"/>
      <c r="AE90" s="91"/>
      <c r="AF90" s="91"/>
      <c r="AG90" s="91"/>
      <c r="AH90" s="91"/>
      <c r="AI90" s="91"/>
    </row>
    <row r="91" spans="1:35" s="18" customFormat="1" ht="13.35" customHeight="1" x14ac:dyDescent="0.25">
      <c r="A91" s="91"/>
      <c r="B91" s="91"/>
      <c r="C91" s="91"/>
      <c r="D91" s="91"/>
      <c r="E91" s="91"/>
      <c r="F91" s="112"/>
      <c r="G91" s="112"/>
      <c r="H91" s="92"/>
      <c r="I91" s="91"/>
      <c r="J91" s="91"/>
      <c r="K91" s="91"/>
      <c r="L91" s="91"/>
      <c r="M91" s="91"/>
      <c r="N91" s="91"/>
      <c r="O91" s="91"/>
      <c r="P91" s="91"/>
      <c r="Q91" s="91"/>
      <c r="R91" s="91"/>
      <c r="S91" s="91"/>
      <c r="T91" s="91"/>
      <c r="U91" s="91"/>
      <c r="V91" s="91"/>
      <c r="W91" s="91"/>
      <c r="X91" s="91"/>
      <c r="Y91" s="91"/>
      <c r="Z91" s="91"/>
      <c r="AA91" s="91"/>
      <c r="AB91" s="91"/>
      <c r="AC91" s="91"/>
      <c r="AD91" s="91"/>
      <c r="AE91" s="91"/>
      <c r="AF91" s="91"/>
      <c r="AG91" s="91"/>
      <c r="AH91" s="91"/>
      <c r="AI91" s="91"/>
    </row>
    <row r="92" spans="1:35" s="18" customFormat="1" ht="13.35" customHeight="1" x14ac:dyDescent="0.25">
      <c r="A92" s="91"/>
      <c r="B92" s="91"/>
      <c r="C92" s="91"/>
      <c r="D92" s="91"/>
      <c r="E92" s="91"/>
      <c r="F92" s="112"/>
      <c r="G92" s="112"/>
      <c r="H92" s="92"/>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row>
    <row r="93" spans="1:35" s="18" customFormat="1" ht="13.35" customHeight="1" x14ac:dyDescent="0.25">
      <c r="A93" s="91"/>
      <c r="B93" s="91"/>
      <c r="C93" s="91"/>
      <c r="D93" s="91"/>
      <c r="E93" s="91"/>
      <c r="F93" s="112"/>
      <c r="G93" s="112"/>
      <c r="H93" s="92"/>
      <c r="I93" s="91"/>
      <c r="J93" s="91"/>
      <c r="K93" s="91"/>
      <c r="L93" s="91"/>
      <c r="M93" s="91"/>
      <c r="N93" s="91"/>
      <c r="O93" s="91"/>
      <c r="P93" s="91"/>
      <c r="Q93" s="91"/>
      <c r="R93" s="91"/>
      <c r="S93" s="91"/>
      <c r="T93" s="91"/>
      <c r="U93" s="91"/>
      <c r="V93" s="91"/>
      <c r="W93" s="91"/>
      <c r="X93" s="91"/>
      <c r="Y93" s="91"/>
      <c r="Z93" s="91"/>
      <c r="AA93" s="91"/>
      <c r="AB93" s="91"/>
      <c r="AC93" s="91"/>
      <c r="AD93" s="91"/>
      <c r="AE93" s="91"/>
      <c r="AF93" s="91"/>
      <c r="AG93" s="91"/>
      <c r="AH93" s="91"/>
      <c r="AI93" s="91"/>
    </row>
    <row r="94" spans="1:35" s="18" customFormat="1" ht="13.35" customHeight="1" x14ac:dyDescent="0.25">
      <c r="A94" s="91"/>
      <c r="B94" s="91"/>
      <c r="C94" s="91"/>
      <c r="D94" s="91"/>
      <c r="E94" s="91"/>
      <c r="F94" s="112"/>
      <c r="G94" s="112"/>
      <c r="H94" s="92"/>
      <c r="I94" s="91"/>
      <c r="J94" s="91"/>
      <c r="K94" s="91"/>
      <c r="L94" s="91"/>
      <c r="M94" s="91"/>
      <c r="N94" s="91"/>
      <c r="O94" s="91"/>
      <c r="P94" s="91"/>
      <c r="Q94" s="91"/>
      <c r="R94" s="91"/>
      <c r="S94" s="91"/>
      <c r="T94" s="91"/>
      <c r="U94" s="91"/>
      <c r="V94" s="91"/>
      <c r="W94" s="91"/>
      <c r="X94" s="91"/>
      <c r="Y94" s="91"/>
      <c r="Z94" s="91"/>
      <c r="AA94" s="91"/>
      <c r="AB94" s="91"/>
      <c r="AC94" s="91"/>
      <c r="AD94" s="91"/>
      <c r="AE94" s="91"/>
      <c r="AF94" s="91"/>
      <c r="AG94" s="91"/>
      <c r="AH94" s="91"/>
      <c r="AI94" s="91"/>
    </row>
    <row r="95" spans="1:35" s="18" customFormat="1" ht="13.35" customHeight="1" x14ac:dyDescent="0.25">
      <c r="A95" s="91"/>
      <c r="B95" s="91"/>
      <c r="C95" s="91"/>
      <c r="D95" s="91"/>
      <c r="E95" s="91"/>
      <c r="F95" s="112"/>
      <c r="G95" s="112"/>
      <c r="H95" s="92"/>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row>
    <row r="96" spans="1:35" s="18" customFormat="1" ht="13.35" customHeight="1" x14ac:dyDescent="0.25">
      <c r="A96" s="91"/>
      <c r="B96" s="91"/>
      <c r="C96" s="91"/>
      <c r="D96" s="91"/>
      <c r="E96" s="91"/>
      <c r="F96" s="112"/>
      <c r="G96" s="112"/>
      <c r="H96" s="92"/>
      <c r="I96" s="91"/>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91"/>
    </row>
    <row r="97" spans="1:35" s="18" customFormat="1" ht="13.35" customHeight="1" x14ac:dyDescent="0.25">
      <c r="A97" s="91"/>
      <c r="B97" s="91"/>
      <c r="C97" s="91"/>
      <c r="D97" s="91"/>
      <c r="E97" s="91"/>
      <c r="F97" s="112"/>
      <c r="G97" s="112"/>
      <c r="H97" s="92"/>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row>
    <row r="98" spans="1:35" s="18" customFormat="1" ht="13.35" customHeight="1" x14ac:dyDescent="0.25">
      <c r="A98" s="91"/>
      <c r="B98" s="91"/>
      <c r="C98" s="91"/>
      <c r="D98" s="91"/>
      <c r="E98" s="91"/>
      <c r="F98" s="112"/>
      <c r="G98" s="112"/>
      <c r="H98" s="92"/>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91"/>
      <c r="AI98" s="91"/>
    </row>
    <row r="99" spans="1:35" s="18" customFormat="1" ht="13.35" customHeight="1" x14ac:dyDescent="0.25">
      <c r="A99" s="91"/>
      <c r="B99" s="91"/>
      <c r="C99" s="91"/>
      <c r="D99" s="91"/>
      <c r="E99" s="91"/>
      <c r="F99" s="112"/>
      <c r="G99" s="112"/>
      <c r="H99" s="92"/>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row>
    <row r="100" spans="1:35" s="18" customFormat="1" ht="13.35" customHeight="1" x14ac:dyDescent="0.25">
      <c r="A100" s="91"/>
      <c r="B100" s="91"/>
      <c r="C100" s="91"/>
      <c r="D100" s="91"/>
      <c r="E100" s="91"/>
      <c r="F100" s="112"/>
      <c r="G100" s="112"/>
      <c r="H100" s="92"/>
      <c r="I100" s="91"/>
      <c r="J100" s="91"/>
      <c r="K100" s="91"/>
      <c r="L100" s="91"/>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row>
    <row r="101" spans="1:35" s="18" customFormat="1" ht="13.35" customHeight="1" x14ac:dyDescent="0.25">
      <c r="A101" s="91"/>
      <c r="B101" s="91"/>
      <c r="C101" s="91"/>
      <c r="D101" s="91"/>
      <c r="E101" s="91"/>
      <c r="F101" s="112"/>
      <c r="G101" s="112"/>
      <c r="H101" s="92"/>
      <c r="I101" s="91"/>
      <c r="J101" s="91"/>
      <c r="K101" s="91"/>
      <c r="L101" s="91"/>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row>
    <row r="102" spans="1:35" s="18" customFormat="1" ht="13.35" customHeight="1" x14ac:dyDescent="0.25">
      <c r="A102" s="91"/>
      <c r="B102" s="91"/>
      <c r="C102" s="91"/>
      <c r="D102" s="91"/>
      <c r="E102" s="91"/>
      <c r="F102" s="112"/>
      <c r="G102" s="112"/>
      <c r="H102" s="92"/>
      <c r="I102" s="91"/>
      <c r="J102" s="91"/>
      <c r="K102" s="91"/>
      <c r="L102" s="91"/>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row>
    <row r="103" spans="1:35" s="18" customFormat="1" ht="13.35" customHeight="1" x14ac:dyDescent="0.25">
      <c r="A103" s="91"/>
      <c r="B103" s="91"/>
      <c r="C103" s="91"/>
      <c r="D103" s="91"/>
      <c r="E103" s="91"/>
      <c r="F103" s="112"/>
      <c r="G103" s="112"/>
      <c r="H103" s="92"/>
      <c r="I103" s="91"/>
      <c r="J103" s="91"/>
      <c r="K103" s="91"/>
      <c r="L103" s="91"/>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row>
    <row r="104" spans="1:35" s="18" customFormat="1" ht="13.35" customHeight="1" x14ac:dyDescent="0.25">
      <c r="A104" s="91"/>
      <c r="B104" s="91"/>
      <c r="C104" s="91"/>
      <c r="D104" s="91"/>
      <c r="E104" s="91"/>
      <c r="F104" s="112"/>
      <c r="G104" s="112"/>
      <c r="H104" s="92"/>
      <c r="I104" s="91"/>
      <c r="J104" s="91"/>
      <c r="K104" s="91"/>
      <c r="L104" s="91"/>
      <c r="M104" s="91"/>
      <c r="N104" s="91"/>
      <c r="O104" s="91"/>
      <c r="P104" s="91"/>
      <c r="Q104" s="91"/>
      <c r="R104" s="91"/>
      <c r="S104" s="91"/>
      <c r="T104" s="91"/>
      <c r="U104" s="91"/>
      <c r="V104" s="91"/>
      <c r="W104" s="91"/>
      <c r="X104" s="91"/>
      <c r="Y104" s="91"/>
      <c r="Z104" s="91"/>
      <c r="AA104" s="91"/>
      <c r="AB104" s="91"/>
      <c r="AC104" s="91"/>
      <c r="AD104" s="91"/>
      <c r="AE104" s="91"/>
      <c r="AF104" s="91"/>
      <c r="AG104" s="91"/>
      <c r="AH104" s="91"/>
      <c r="AI104" s="91"/>
    </row>
    <row r="105" spans="1:35" s="18" customFormat="1" ht="13.35" customHeight="1" x14ac:dyDescent="0.25">
      <c r="A105" s="91"/>
      <c r="B105" s="91"/>
      <c r="C105" s="91"/>
      <c r="D105" s="91"/>
      <c r="E105" s="91"/>
      <c r="F105" s="112"/>
      <c r="G105" s="112"/>
      <c r="H105" s="92"/>
      <c r="I105" s="91"/>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91"/>
    </row>
    <row r="106" spans="1:35" s="18" customFormat="1" ht="13.35" customHeight="1" x14ac:dyDescent="0.25">
      <c r="A106" s="91"/>
      <c r="B106" s="91"/>
      <c r="C106" s="91"/>
      <c r="D106" s="91"/>
      <c r="E106" s="91"/>
      <c r="F106" s="112"/>
      <c r="G106" s="9"/>
      <c r="H106" s="9"/>
      <c r="I106" s="91"/>
      <c r="J106" s="91"/>
      <c r="K106" s="91"/>
      <c r="L106" s="91"/>
      <c r="M106" s="91"/>
      <c r="N106" s="91"/>
      <c r="O106" s="91"/>
      <c r="P106" s="91"/>
      <c r="Q106" s="91"/>
      <c r="R106" s="91"/>
      <c r="S106" s="91"/>
      <c r="T106" s="91"/>
      <c r="U106" s="91"/>
      <c r="V106" s="91"/>
      <c r="W106" s="91"/>
      <c r="X106" s="91"/>
      <c r="Y106" s="91"/>
      <c r="Z106" s="91"/>
      <c r="AA106" s="91"/>
      <c r="AB106" s="91"/>
      <c r="AC106" s="91"/>
      <c r="AD106" s="91"/>
      <c r="AE106" s="91"/>
      <c r="AF106" s="91"/>
      <c r="AG106" s="91"/>
      <c r="AH106" s="91"/>
      <c r="AI106" s="91"/>
    </row>
    <row r="107" spans="1:35" s="18" customFormat="1" ht="13.35" customHeight="1" x14ac:dyDescent="0.25">
      <c r="A107" s="91"/>
      <c r="B107" s="91"/>
      <c r="C107" s="91"/>
      <c r="D107" s="91"/>
      <c r="E107" s="91"/>
      <c r="F107" s="112"/>
      <c r="I107" s="91"/>
      <c r="J107" s="91"/>
      <c r="K107" s="91"/>
      <c r="L107" s="91"/>
      <c r="M107" s="91"/>
      <c r="N107" s="91"/>
      <c r="O107" s="91"/>
      <c r="P107" s="91"/>
      <c r="Q107" s="91"/>
      <c r="R107" s="91"/>
      <c r="S107" s="91"/>
      <c r="T107" s="91"/>
      <c r="U107" s="91"/>
      <c r="V107" s="91"/>
      <c r="W107" s="91"/>
      <c r="X107" s="91"/>
      <c r="Y107" s="91"/>
      <c r="Z107" s="91"/>
      <c r="AA107" s="91"/>
      <c r="AB107" s="91"/>
      <c r="AC107" s="91"/>
      <c r="AD107" s="91"/>
      <c r="AE107" s="91"/>
      <c r="AF107" s="91"/>
      <c r="AG107" s="91"/>
      <c r="AH107" s="91"/>
      <c r="AI107" s="91"/>
    </row>
    <row r="108" spans="1:35" s="18" customFormat="1" ht="13.35" customHeight="1" x14ac:dyDescent="0.25">
      <c r="A108" s="91"/>
      <c r="B108" s="91"/>
      <c r="C108" s="91"/>
      <c r="D108" s="91"/>
      <c r="E108" s="91"/>
      <c r="F108" s="112"/>
      <c r="I108" s="91"/>
      <c r="J108" s="91"/>
      <c r="K108" s="91"/>
      <c r="L108" s="91"/>
      <c r="M108" s="91"/>
      <c r="N108" s="91"/>
      <c r="O108" s="91"/>
      <c r="P108" s="91"/>
      <c r="Q108" s="91"/>
      <c r="R108" s="91"/>
      <c r="S108" s="91"/>
      <c r="T108" s="91"/>
      <c r="U108" s="91"/>
      <c r="V108" s="91"/>
      <c r="W108" s="91"/>
      <c r="X108" s="91"/>
      <c r="Y108" s="91"/>
      <c r="Z108" s="91"/>
      <c r="AA108" s="91"/>
      <c r="AB108" s="91"/>
      <c r="AC108" s="91"/>
      <c r="AD108" s="91"/>
      <c r="AE108" s="91"/>
      <c r="AF108" s="91"/>
      <c r="AG108" s="91"/>
      <c r="AH108" s="91"/>
      <c r="AI108" s="91"/>
    </row>
    <row r="109" spans="1:35" s="18" customFormat="1" ht="13.35" customHeight="1" x14ac:dyDescent="0.25">
      <c r="A109" s="91"/>
      <c r="B109" s="91"/>
      <c r="C109" s="91"/>
      <c r="D109" s="91"/>
      <c r="E109" s="91"/>
      <c r="F109" s="112"/>
      <c r="G109" s="91"/>
      <c r="I109" s="91"/>
      <c r="J109" s="91"/>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row>
    <row r="110" spans="1:35" s="18" customFormat="1" ht="13.35" customHeight="1" x14ac:dyDescent="0.25">
      <c r="A110" s="91"/>
      <c r="B110" s="91"/>
      <c r="C110" s="91"/>
      <c r="D110" s="91"/>
      <c r="E110" s="91"/>
      <c r="F110" s="112"/>
      <c r="G110" s="91"/>
      <c r="I110" s="91"/>
      <c r="J110" s="91"/>
      <c r="K110" s="91"/>
      <c r="L110" s="91"/>
      <c r="M110" s="91"/>
      <c r="N110" s="91"/>
      <c r="O110" s="91"/>
      <c r="P110" s="91"/>
      <c r="Q110" s="91"/>
      <c r="R110" s="91"/>
      <c r="S110" s="91"/>
      <c r="T110" s="91"/>
      <c r="U110" s="91"/>
      <c r="V110" s="91"/>
      <c r="W110" s="91"/>
      <c r="X110" s="91"/>
      <c r="Y110" s="91"/>
      <c r="Z110" s="91"/>
      <c r="AA110" s="91"/>
      <c r="AB110" s="91"/>
      <c r="AC110" s="91"/>
      <c r="AD110" s="91"/>
      <c r="AE110" s="91"/>
      <c r="AF110" s="91"/>
      <c r="AG110" s="91"/>
      <c r="AH110" s="91"/>
      <c r="AI110" s="91"/>
    </row>
    <row r="111" spans="1:35" s="18" customFormat="1" ht="13.35" customHeight="1" x14ac:dyDescent="0.25">
      <c r="A111" s="91"/>
      <c r="B111" s="91"/>
      <c r="C111" s="91"/>
      <c r="D111" s="91"/>
      <c r="E111" s="91"/>
      <c r="F111" s="112"/>
      <c r="G111" s="91"/>
      <c r="I111" s="91"/>
      <c r="J111" s="91"/>
      <c r="K111" s="91"/>
      <c r="L111" s="91"/>
      <c r="M111" s="91"/>
      <c r="N111" s="91"/>
      <c r="O111" s="91"/>
      <c r="P111" s="91"/>
      <c r="Q111" s="91"/>
      <c r="R111" s="91"/>
      <c r="S111" s="91"/>
      <c r="T111" s="91"/>
      <c r="U111" s="91"/>
      <c r="V111" s="91"/>
      <c r="W111" s="91"/>
      <c r="X111" s="91"/>
      <c r="Y111" s="91"/>
      <c r="Z111" s="91"/>
      <c r="AA111" s="91"/>
      <c r="AB111" s="91"/>
      <c r="AC111" s="91"/>
      <c r="AD111" s="91"/>
      <c r="AE111" s="91"/>
      <c r="AF111" s="91"/>
      <c r="AG111" s="91"/>
      <c r="AH111" s="91"/>
      <c r="AI111" s="91"/>
    </row>
    <row r="112" spans="1:35" s="18" customFormat="1" ht="13.35" customHeight="1" x14ac:dyDescent="0.25">
      <c r="A112" s="91"/>
      <c r="B112" s="91"/>
      <c r="C112" s="91"/>
      <c r="D112" s="91"/>
      <c r="E112" s="91"/>
      <c r="F112" s="112"/>
      <c r="G112" s="91"/>
      <c r="I112" s="91"/>
      <c r="J112" s="91"/>
      <c r="K112" s="91"/>
      <c r="L112" s="91"/>
      <c r="M112" s="91"/>
      <c r="N112" s="91"/>
      <c r="O112" s="91"/>
      <c r="P112" s="91"/>
      <c r="Q112" s="91"/>
      <c r="R112" s="91"/>
      <c r="S112" s="91"/>
      <c r="T112" s="91"/>
      <c r="U112" s="91"/>
      <c r="V112" s="91"/>
      <c r="W112" s="91"/>
      <c r="X112" s="91"/>
      <c r="Y112" s="91"/>
      <c r="Z112" s="91"/>
      <c r="AA112" s="91"/>
      <c r="AB112" s="91"/>
      <c r="AC112" s="91"/>
      <c r="AD112" s="91"/>
      <c r="AE112" s="91"/>
      <c r="AF112" s="91"/>
      <c r="AG112" s="91"/>
      <c r="AH112" s="91"/>
      <c r="AI112" s="91"/>
    </row>
    <row r="113" spans="1:35" s="18" customFormat="1" ht="13.35" customHeight="1" x14ac:dyDescent="0.25">
      <c r="A113" s="91"/>
      <c r="B113" s="91"/>
      <c r="C113" s="91"/>
      <c r="D113" s="91"/>
      <c r="E113" s="91"/>
      <c r="F113" s="112"/>
      <c r="G113" s="91"/>
      <c r="I113" s="91"/>
      <c r="J113" s="91"/>
      <c r="K113" s="91"/>
      <c r="L113" s="91"/>
      <c r="M113" s="91"/>
      <c r="N113" s="91"/>
      <c r="O113" s="91"/>
      <c r="P113" s="91"/>
      <c r="Q113" s="91"/>
      <c r="R113" s="91"/>
      <c r="S113" s="91"/>
      <c r="T113" s="91"/>
      <c r="U113" s="91"/>
      <c r="V113" s="91"/>
      <c r="W113" s="91"/>
      <c r="X113" s="91"/>
      <c r="Y113" s="91"/>
      <c r="Z113" s="91"/>
      <c r="AA113" s="91"/>
      <c r="AB113" s="91"/>
      <c r="AC113" s="91"/>
      <c r="AD113" s="91"/>
      <c r="AE113" s="91"/>
      <c r="AF113" s="91"/>
      <c r="AG113" s="91"/>
      <c r="AH113" s="91"/>
      <c r="AI113" s="91"/>
    </row>
    <row r="114" spans="1:35" s="18" customFormat="1" ht="13.35" customHeight="1" x14ac:dyDescent="0.25">
      <c r="A114" s="91"/>
      <c r="B114" s="91"/>
      <c r="C114" s="91"/>
      <c r="D114" s="91"/>
      <c r="E114" s="91"/>
      <c r="F114" s="112"/>
      <c r="G114" s="91"/>
      <c r="I114" s="91"/>
      <c r="J114" s="91"/>
      <c r="K114" s="91"/>
      <c r="L114" s="91"/>
      <c r="M114" s="91"/>
      <c r="N114" s="91"/>
      <c r="O114" s="91"/>
      <c r="P114" s="91"/>
      <c r="Q114" s="91"/>
      <c r="R114" s="91"/>
      <c r="S114" s="91"/>
      <c r="T114" s="91"/>
      <c r="U114" s="91"/>
      <c r="V114" s="91"/>
      <c r="W114" s="91"/>
      <c r="X114" s="91"/>
      <c r="Y114" s="91"/>
      <c r="Z114" s="91"/>
      <c r="AA114" s="91"/>
      <c r="AB114" s="91"/>
      <c r="AC114" s="91"/>
      <c r="AD114" s="91"/>
      <c r="AE114" s="91"/>
      <c r="AF114" s="91"/>
      <c r="AG114" s="91"/>
      <c r="AH114" s="91"/>
      <c r="AI114" s="91"/>
    </row>
    <row r="115" spans="1:35" s="18" customFormat="1" ht="13.35" customHeight="1" x14ac:dyDescent="0.25">
      <c r="A115" s="91"/>
      <c r="B115" s="91"/>
      <c r="C115" s="91"/>
      <c r="D115" s="91"/>
      <c r="E115" s="91"/>
      <c r="F115" s="112"/>
      <c r="G115" s="91"/>
      <c r="I115" s="91"/>
      <c r="J115" s="91"/>
      <c r="K115" s="91"/>
      <c r="L115" s="91"/>
      <c r="M115" s="91"/>
      <c r="N115" s="91"/>
      <c r="O115" s="91"/>
      <c r="P115" s="91"/>
      <c r="Q115" s="91"/>
      <c r="R115" s="91"/>
      <c r="S115" s="91"/>
      <c r="T115" s="91"/>
      <c r="U115" s="91"/>
      <c r="V115" s="91"/>
      <c r="W115" s="91"/>
      <c r="X115" s="91"/>
      <c r="Y115" s="91"/>
      <c r="Z115" s="91"/>
      <c r="AA115" s="91"/>
      <c r="AB115" s="91"/>
      <c r="AC115" s="91"/>
      <c r="AD115" s="91"/>
      <c r="AE115" s="91"/>
      <c r="AF115" s="91"/>
      <c r="AG115" s="91"/>
      <c r="AH115" s="91"/>
      <c r="AI115" s="91"/>
    </row>
    <row r="116" spans="1:35" s="18" customFormat="1" ht="13.35" customHeight="1" x14ac:dyDescent="0.25">
      <c r="A116" s="91"/>
      <c r="B116" s="91"/>
      <c r="C116" s="91"/>
      <c r="D116" s="91"/>
      <c r="E116" s="91"/>
      <c r="F116" s="112"/>
      <c r="G116" s="91"/>
      <c r="I116" s="91"/>
      <c r="J116" s="91"/>
      <c r="K116" s="91"/>
      <c r="L116" s="91"/>
      <c r="M116" s="91"/>
      <c r="N116" s="91"/>
      <c r="O116" s="91"/>
      <c r="P116" s="91"/>
      <c r="Q116" s="91"/>
      <c r="R116" s="91"/>
      <c r="S116" s="91"/>
      <c r="T116" s="91"/>
      <c r="U116" s="91"/>
      <c r="V116" s="91"/>
      <c r="W116" s="91"/>
      <c r="X116" s="91"/>
      <c r="Y116" s="91"/>
      <c r="Z116" s="91"/>
      <c r="AA116" s="91"/>
      <c r="AB116" s="91"/>
      <c r="AC116" s="91"/>
      <c r="AD116" s="91"/>
      <c r="AE116" s="91"/>
      <c r="AF116" s="91"/>
      <c r="AG116" s="91"/>
      <c r="AH116" s="91"/>
      <c r="AI116" s="91"/>
    </row>
    <row r="117" spans="1:35" s="18" customFormat="1" ht="13.35" customHeight="1" x14ac:dyDescent="0.25">
      <c r="A117" s="91"/>
      <c r="B117" s="91"/>
      <c r="C117" s="91"/>
      <c r="D117" s="91"/>
      <c r="E117" s="91"/>
      <c r="F117" s="112"/>
      <c r="G117" s="91"/>
      <c r="H117" s="91"/>
      <c r="I117" s="113"/>
      <c r="J117" s="113"/>
      <c r="K117" s="91"/>
      <c r="L117" s="91"/>
      <c r="M117" s="91"/>
      <c r="N117" s="91"/>
      <c r="O117" s="91"/>
      <c r="P117" s="91"/>
      <c r="Q117" s="91"/>
      <c r="R117" s="91"/>
      <c r="S117" s="91"/>
      <c r="T117" s="91"/>
      <c r="U117" s="91"/>
      <c r="V117" s="91"/>
      <c r="W117" s="91"/>
      <c r="X117" s="91"/>
      <c r="Y117" s="91"/>
      <c r="Z117" s="91"/>
      <c r="AA117" s="91"/>
      <c r="AB117" s="91"/>
      <c r="AC117" s="91"/>
      <c r="AD117" s="91"/>
      <c r="AE117" s="91"/>
      <c r="AF117" s="91"/>
    </row>
    <row r="118" spans="1:35" s="18" customFormat="1" ht="13.35" customHeight="1" x14ac:dyDescent="0.25">
      <c r="A118" s="91"/>
      <c r="B118" s="91"/>
      <c r="C118" s="91"/>
      <c r="D118" s="91"/>
      <c r="E118" s="91"/>
      <c r="F118" s="112"/>
      <c r="G118" s="91"/>
      <c r="H118" s="91"/>
      <c r="I118" s="113"/>
      <c r="J118" s="113"/>
      <c r="K118" s="91"/>
      <c r="L118" s="91"/>
      <c r="M118" s="91"/>
      <c r="N118" s="91"/>
      <c r="O118" s="91"/>
      <c r="P118" s="91"/>
      <c r="Q118" s="91"/>
      <c r="R118" s="91"/>
      <c r="S118" s="91"/>
      <c r="T118" s="91"/>
      <c r="U118" s="91"/>
      <c r="V118" s="91"/>
      <c r="W118" s="91"/>
      <c r="X118" s="91"/>
      <c r="Y118" s="91"/>
      <c r="Z118" s="91"/>
      <c r="AA118" s="91"/>
      <c r="AB118" s="91"/>
      <c r="AC118" s="91"/>
      <c r="AD118" s="91"/>
      <c r="AE118" s="91"/>
      <c r="AF118" s="91"/>
    </row>
    <row r="119" spans="1:35" s="18" customFormat="1" ht="13.35" customHeight="1" x14ac:dyDescent="0.25">
      <c r="A119" s="91"/>
      <c r="B119" s="91"/>
      <c r="C119" s="91"/>
      <c r="D119" s="91"/>
      <c r="E119" s="91"/>
      <c r="F119" s="112"/>
      <c r="G119" s="91"/>
      <c r="H119" s="91"/>
      <c r="I119" s="113"/>
      <c r="J119" s="113"/>
      <c r="K119" s="91"/>
      <c r="L119" s="91"/>
      <c r="M119" s="91"/>
      <c r="N119" s="91"/>
      <c r="O119" s="91"/>
      <c r="P119" s="91"/>
      <c r="Q119" s="91"/>
      <c r="R119" s="91"/>
      <c r="S119" s="91"/>
      <c r="T119" s="91"/>
      <c r="U119" s="91"/>
      <c r="V119" s="91"/>
      <c r="W119" s="91"/>
      <c r="X119" s="91"/>
      <c r="Y119" s="91"/>
      <c r="Z119" s="91"/>
      <c r="AA119" s="91"/>
      <c r="AB119" s="91"/>
      <c r="AC119" s="91"/>
      <c r="AD119" s="91"/>
      <c r="AE119" s="91"/>
      <c r="AF119" s="91"/>
    </row>
    <row r="120" spans="1:35" s="18" customFormat="1" ht="13.35" customHeight="1" x14ac:dyDescent="0.25">
      <c r="A120" s="91"/>
      <c r="B120" s="91"/>
      <c r="C120" s="91"/>
      <c r="D120" s="91"/>
      <c r="E120" s="91"/>
      <c r="F120" s="112"/>
      <c r="G120" s="112"/>
      <c r="H120" s="92"/>
      <c r="I120" s="91"/>
      <c r="J120" s="91"/>
      <c r="K120" s="91"/>
      <c r="L120" s="91"/>
      <c r="M120" s="91"/>
      <c r="N120" s="91"/>
      <c r="O120" s="91"/>
      <c r="P120" s="91"/>
      <c r="Q120" s="91"/>
      <c r="R120" s="91"/>
      <c r="S120" s="91"/>
      <c r="T120" s="91"/>
      <c r="U120" s="91"/>
      <c r="V120" s="91"/>
      <c r="W120" s="91"/>
      <c r="X120" s="91"/>
      <c r="Y120" s="91"/>
      <c r="Z120" s="91"/>
      <c r="AA120" s="91"/>
      <c r="AB120" s="91"/>
      <c r="AC120" s="91"/>
      <c r="AD120" s="91"/>
      <c r="AE120" s="91"/>
      <c r="AF120" s="91"/>
      <c r="AG120" s="91"/>
      <c r="AH120" s="91"/>
      <c r="AI120" s="91"/>
    </row>
    <row r="121" spans="1:35" s="18" customFormat="1" ht="13.35" customHeight="1" x14ac:dyDescent="0.25">
      <c r="A121" s="91"/>
      <c r="B121" s="91"/>
      <c r="C121" s="91"/>
      <c r="D121" s="91"/>
      <c r="E121" s="91"/>
      <c r="F121" s="112"/>
      <c r="G121" s="112"/>
      <c r="H121" s="92"/>
      <c r="I121" s="91"/>
      <c r="J121" s="91"/>
      <c r="K121" s="91"/>
      <c r="L121" s="91"/>
      <c r="M121" s="91"/>
      <c r="N121" s="91"/>
      <c r="O121" s="91"/>
      <c r="P121" s="91"/>
      <c r="Q121" s="91"/>
      <c r="R121" s="91"/>
      <c r="S121" s="91"/>
      <c r="T121" s="91"/>
      <c r="U121" s="91"/>
      <c r="V121" s="91"/>
      <c r="W121" s="91"/>
      <c r="X121" s="91"/>
      <c r="Y121" s="91"/>
      <c r="Z121" s="91"/>
      <c r="AA121" s="91"/>
      <c r="AB121" s="91"/>
      <c r="AC121" s="91"/>
      <c r="AD121" s="91"/>
      <c r="AE121" s="91"/>
      <c r="AF121" s="91"/>
      <c r="AG121" s="91"/>
      <c r="AH121" s="91"/>
      <c r="AI121" s="91"/>
    </row>
    <row r="122" spans="1:35" s="18" customFormat="1" ht="13.35" customHeight="1" x14ac:dyDescent="0.25">
      <c r="A122" s="91"/>
      <c r="B122" s="91"/>
      <c r="C122" s="91"/>
      <c r="D122" s="91"/>
      <c r="E122" s="91"/>
      <c r="F122" s="112"/>
      <c r="G122" s="112"/>
      <c r="H122" s="92"/>
      <c r="I122" s="91"/>
      <c r="J122" s="91"/>
      <c r="K122" s="91"/>
      <c r="L122" s="91"/>
      <c r="M122" s="91"/>
      <c r="N122" s="91"/>
      <c r="O122" s="91"/>
      <c r="P122" s="91"/>
      <c r="Q122" s="91"/>
      <c r="R122" s="91"/>
      <c r="S122" s="91"/>
      <c r="T122" s="91"/>
      <c r="U122" s="91"/>
      <c r="V122" s="91"/>
      <c r="W122" s="91"/>
      <c r="X122" s="91"/>
      <c r="Y122" s="91"/>
      <c r="Z122" s="91"/>
      <c r="AA122" s="91"/>
      <c r="AB122" s="91"/>
      <c r="AC122" s="91"/>
      <c r="AD122" s="91"/>
      <c r="AE122" s="91"/>
      <c r="AF122" s="91"/>
      <c r="AG122" s="91"/>
      <c r="AH122" s="91"/>
      <c r="AI122" s="91"/>
    </row>
    <row r="123" spans="1:35" s="18" customFormat="1" ht="13.35" customHeight="1" x14ac:dyDescent="0.25">
      <c r="A123" s="91"/>
      <c r="B123" s="91"/>
      <c r="C123" s="91"/>
      <c r="D123" s="91"/>
      <c r="E123" s="91"/>
      <c r="F123" s="112"/>
      <c r="G123" s="112"/>
      <c r="H123" s="92"/>
      <c r="I123" s="91"/>
      <c r="J123" s="91"/>
      <c r="K123" s="91"/>
      <c r="L123" s="91"/>
      <c r="M123" s="91"/>
      <c r="N123" s="91"/>
      <c r="O123" s="91"/>
      <c r="P123" s="91"/>
      <c r="Q123" s="91"/>
      <c r="R123" s="91"/>
      <c r="S123" s="91"/>
      <c r="T123" s="91"/>
      <c r="U123" s="91"/>
      <c r="V123" s="91"/>
      <c r="W123" s="91"/>
      <c r="X123" s="91"/>
      <c r="Y123" s="91"/>
      <c r="Z123" s="91"/>
      <c r="AA123" s="91"/>
      <c r="AB123" s="91"/>
      <c r="AC123" s="91"/>
      <c r="AD123" s="91"/>
      <c r="AE123" s="91"/>
      <c r="AF123" s="91"/>
      <c r="AG123" s="91"/>
      <c r="AH123" s="91"/>
      <c r="AI123" s="91"/>
    </row>
    <row r="124" spans="1:35" s="18" customFormat="1" ht="13.35" customHeight="1" x14ac:dyDescent="0.25">
      <c r="A124" s="91"/>
      <c r="B124" s="91"/>
      <c r="C124" s="91"/>
      <c r="D124" s="91"/>
      <c r="E124" s="91"/>
      <c r="F124" s="112"/>
      <c r="G124" s="112"/>
      <c r="H124" s="92"/>
      <c r="I124" s="91"/>
      <c r="J124" s="91"/>
      <c r="K124" s="91"/>
      <c r="L124" s="91"/>
      <c r="M124" s="91"/>
      <c r="N124" s="91"/>
      <c r="O124" s="91"/>
      <c r="P124" s="91"/>
      <c r="Q124" s="91"/>
      <c r="R124" s="91"/>
      <c r="S124" s="91"/>
      <c r="T124" s="91"/>
      <c r="U124" s="91"/>
      <c r="V124" s="91"/>
      <c r="W124" s="91"/>
      <c r="X124" s="91"/>
      <c r="Y124" s="91"/>
      <c r="Z124" s="91"/>
      <c r="AA124" s="91"/>
      <c r="AB124" s="91"/>
      <c r="AC124" s="91"/>
      <c r="AD124" s="91"/>
      <c r="AE124" s="91"/>
      <c r="AF124" s="91"/>
      <c r="AG124" s="91"/>
      <c r="AH124" s="91"/>
      <c r="AI124" s="91"/>
    </row>
    <row r="125" spans="1:35" s="18" customFormat="1" ht="13.35" customHeight="1" x14ac:dyDescent="0.25">
      <c r="A125" s="91"/>
      <c r="B125" s="91"/>
      <c r="C125" s="91"/>
      <c r="D125" s="91"/>
      <c r="E125" s="91"/>
      <c r="F125" s="112"/>
      <c r="G125" s="112"/>
      <c r="H125" s="92"/>
      <c r="I125" s="91"/>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91"/>
      <c r="AH125" s="91"/>
      <c r="AI125" s="91"/>
    </row>
    <row r="126" spans="1:35" s="18" customFormat="1" ht="13.35" customHeight="1" x14ac:dyDescent="0.25">
      <c r="A126" s="91"/>
      <c r="B126" s="91"/>
      <c r="C126" s="91"/>
      <c r="D126" s="91"/>
      <c r="E126" s="91"/>
      <c r="F126" s="112"/>
      <c r="G126" s="112"/>
      <c r="H126" s="92"/>
      <c r="I126" s="91"/>
      <c r="J126" s="91"/>
      <c r="K126" s="91"/>
      <c r="L126" s="91"/>
      <c r="M126" s="91"/>
      <c r="N126" s="91"/>
      <c r="O126" s="91"/>
      <c r="P126" s="91"/>
      <c r="Q126" s="91"/>
      <c r="R126" s="91"/>
      <c r="S126" s="91"/>
      <c r="T126" s="91"/>
      <c r="U126" s="91"/>
      <c r="V126" s="91"/>
      <c r="W126" s="91"/>
      <c r="X126" s="91"/>
      <c r="Y126" s="91"/>
      <c r="Z126" s="91"/>
      <c r="AA126" s="91"/>
      <c r="AB126" s="91"/>
      <c r="AC126" s="91"/>
      <c r="AD126" s="91"/>
      <c r="AE126" s="91"/>
      <c r="AF126" s="91"/>
      <c r="AG126" s="91"/>
      <c r="AH126" s="91"/>
      <c r="AI126" s="91"/>
    </row>
    <row r="127" spans="1:35" s="18" customFormat="1" ht="13.35" customHeight="1" x14ac:dyDescent="0.25">
      <c r="A127" s="91"/>
      <c r="B127" s="91"/>
      <c r="C127" s="91"/>
      <c r="D127" s="91"/>
      <c r="E127" s="91"/>
      <c r="F127" s="112"/>
      <c r="G127" s="112"/>
      <c r="H127" s="92"/>
      <c r="I127" s="91"/>
      <c r="J127" s="91"/>
      <c r="K127" s="91"/>
      <c r="L127" s="91"/>
      <c r="M127" s="91"/>
      <c r="N127" s="91"/>
      <c r="O127" s="91"/>
      <c r="P127" s="91"/>
      <c r="Q127" s="91"/>
      <c r="R127" s="91"/>
      <c r="S127" s="91"/>
      <c r="T127" s="91"/>
      <c r="U127" s="91"/>
      <c r="V127" s="91"/>
      <c r="W127" s="91"/>
      <c r="X127" s="91"/>
      <c r="Y127" s="91"/>
      <c r="Z127" s="91"/>
      <c r="AA127" s="91"/>
      <c r="AB127" s="91"/>
      <c r="AC127" s="91"/>
      <c r="AD127" s="91"/>
      <c r="AE127" s="91"/>
      <c r="AF127" s="91"/>
      <c r="AG127" s="91"/>
      <c r="AH127" s="91"/>
      <c r="AI127" s="91"/>
    </row>
    <row r="128" spans="1:35" s="18" customFormat="1" ht="13.35" customHeight="1" x14ac:dyDescent="0.25">
      <c r="A128" s="91"/>
      <c r="B128" s="91"/>
      <c r="C128" s="91"/>
      <c r="D128" s="91"/>
      <c r="E128" s="91"/>
      <c r="F128" s="112"/>
      <c r="G128" s="112"/>
      <c r="H128" s="92"/>
      <c r="I128" s="91"/>
      <c r="J128" s="91"/>
      <c r="K128" s="91"/>
      <c r="L128" s="91"/>
      <c r="M128" s="91"/>
      <c r="N128" s="91"/>
      <c r="O128" s="91"/>
      <c r="P128" s="91"/>
      <c r="Q128" s="91"/>
      <c r="R128" s="91"/>
      <c r="S128" s="91"/>
      <c r="T128" s="91"/>
      <c r="U128" s="91"/>
      <c r="V128" s="91"/>
      <c r="W128" s="91"/>
      <c r="X128" s="91"/>
      <c r="Y128" s="91"/>
      <c r="Z128" s="91"/>
      <c r="AA128" s="91"/>
      <c r="AB128" s="91"/>
      <c r="AC128" s="91"/>
      <c r="AD128" s="91"/>
      <c r="AE128" s="91"/>
      <c r="AF128" s="91"/>
      <c r="AG128" s="91"/>
      <c r="AH128" s="91"/>
      <c r="AI128" s="91"/>
    </row>
    <row r="129" spans="1:35" s="18" customFormat="1" ht="13.35" customHeight="1" x14ac:dyDescent="0.25">
      <c r="A129" s="91"/>
      <c r="B129" s="91"/>
      <c r="C129" s="91"/>
      <c r="D129" s="91"/>
      <c r="E129" s="91"/>
      <c r="F129" s="112"/>
      <c r="G129" s="112"/>
      <c r="H129" s="92"/>
      <c r="I129" s="91"/>
      <c r="J129" s="91"/>
      <c r="K129" s="91"/>
      <c r="L129" s="91"/>
      <c r="M129" s="91"/>
      <c r="N129" s="91"/>
      <c r="O129" s="91"/>
      <c r="P129" s="91"/>
      <c r="Q129" s="91"/>
      <c r="R129" s="91"/>
      <c r="S129" s="91"/>
      <c r="T129" s="91"/>
      <c r="U129" s="91"/>
      <c r="V129" s="91"/>
      <c r="W129" s="91"/>
      <c r="X129" s="91"/>
      <c r="Y129" s="91"/>
      <c r="Z129" s="91"/>
      <c r="AA129" s="91"/>
      <c r="AB129" s="91"/>
      <c r="AC129" s="91"/>
      <c r="AD129" s="91"/>
      <c r="AE129" s="91"/>
      <c r="AF129" s="91"/>
      <c r="AG129" s="91"/>
      <c r="AH129" s="91"/>
      <c r="AI129" s="91"/>
    </row>
    <row r="130" spans="1:35" s="18" customFormat="1" ht="13.35" customHeight="1" x14ac:dyDescent="0.25">
      <c r="A130" s="91"/>
      <c r="B130" s="91"/>
      <c r="C130" s="91"/>
      <c r="D130" s="91"/>
      <c r="E130" s="91"/>
      <c r="F130" s="112"/>
      <c r="G130" s="112"/>
      <c r="H130" s="92"/>
      <c r="I130" s="91"/>
      <c r="J130" s="91"/>
      <c r="K130" s="91"/>
      <c r="L130" s="91"/>
      <c r="M130" s="91"/>
      <c r="N130" s="91"/>
      <c r="O130" s="91"/>
      <c r="P130" s="91"/>
      <c r="Q130" s="91"/>
      <c r="R130" s="91"/>
      <c r="S130" s="91"/>
      <c r="T130" s="91"/>
      <c r="U130" s="91"/>
      <c r="V130" s="91"/>
      <c r="W130" s="91"/>
      <c r="X130" s="91"/>
      <c r="Y130" s="91"/>
      <c r="Z130" s="91"/>
      <c r="AA130" s="91"/>
      <c r="AB130" s="91"/>
      <c r="AC130" s="91"/>
      <c r="AD130" s="91"/>
      <c r="AE130" s="91"/>
      <c r="AF130" s="91"/>
      <c r="AG130" s="91"/>
      <c r="AH130" s="91"/>
      <c r="AI130" s="91"/>
    </row>
    <row r="131" spans="1:35" s="18" customFormat="1" ht="13.35" customHeight="1" x14ac:dyDescent="0.25">
      <c r="A131" s="91"/>
      <c r="B131" s="91"/>
      <c r="C131" s="91"/>
      <c r="D131" s="91"/>
      <c r="E131" s="91"/>
      <c r="F131" s="112"/>
      <c r="G131" s="112"/>
      <c r="H131" s="92"/>
      <c r="I131" s="91"/>
      <c r="J131" s="91"/>
      <c r="K131" s="91"/>
      <c r="L131" s="91"/>
      <c r="M131" s="91"/>
      <c r="N131" s="91"/>
      <c r="O131" s="91"/>
      <c r="P131" s="91"/>
      <c r="Q131" s="91"/>
      <c r="R131" s="91"/>
      <c r="S131" s="91"/>
      <c r="T131" s="91"/>
      <c r="U131" s="91"/>
      <c r="V131" s="91"/>
      <c r="W131" s="91"/>
      <c r="X131" s="91"/>
      <c r="Y131" s="91"/>
      <c r="Z131" s="91"/>
      <c r="AA131" s="91"/>
      <c r="AB131" s="91"/>
      <c r="AC131" s="91"/>
      <c r="AD131" s="91"/>
      <c r="AE131" s="91"/>
      <c r="AF131" s="91"/>
      <c r="AG131" s="91"/>
      <c r="AH131" s="91"/>
      <c r="AI131" s="91"/>
    </row>
    <row r="132" spans="1:35" s="18" customFormat="1" ht="13.35" customHeight="1" x14ac:dyDescent="0.25">
      <c r="A132" s="91"/>
      <c r="B132" s="91"/>
      <c r="C132" s="91"/>
      <c r="D132" s="91"/>
      <c r="E132" s="91"/>
      <c r="F132" s="112"/>
      <c r="G132" s="112"/>
      <c r="H132" s="92"/>
      <c r="I132" s="91"/>
      <c r="J132" s="91"/>
      <c r="K132" s="91"/>
      <c r="L132" s="91"/>
      <c r="M132" s="91"/>
      <c r="N132" s="91"/>
      <c r="O132" s="91"/>
      <c r="P132" s="91"/>
      <c r="Q132" s="91"/>
      <c r="R132" s="91"/>
      <c r="S132" s="91"/>
      <c r="T132" s="91"/>
      <c r="U132" s="91"/>
      <c r="V132" s="91"/>
      <c r="W132" s="91"/>
      <c r="X132" s="91"/>
      <c r="Y132" s="91"/>
      <c r="Z132" s="91"/>
      <c r="AA132" s="91"/>
      <c r="AB132" s="91"/>
      <c r="AC132" s="91"/>
      <c r="AD132" s="91"/>
      <c r="AE132" s="91"/>
      <c r="AF132" s="91"/>
      <c r="AG132" s="91"/>
      <c r="AH132" s="91"/>
      <c r="AI132" s="91"/>
    </row>
    <row r="133" spans="1:35" s="18" customFormat="1" ht="13.35" customHeight="1" x14ac:dyDescent="0.25">
      <c r="A133" s="91"/>
      <c r="B133" s="91"/>
      <c r="C133" s="91"/>
      <c r="D133" s="91"/>
      <c r="E133" s="91"/>
      <c r="F133" s="112"/>
      <c r="G133" s="112"/>
      <c r="H133" s="92"/>
      <c r="I133" s="91"/>
      <c r="J133" s="91"/>
      <c r="K133" s="91"/>
      <c r="L133" s="91"/>
      <c r="M133" s="91"/>
      <c r="N133" s="91"/>
      <c r="O133" s="91"/>
      <c r="P133" s="91"/>
      <c r="Q133" s="91"/>
      <c r="R133" s="91"/>
      <c r="S133" s="91"/>
      <c r="T133" s="91"/>
      <c r="U133" s="91"/>
      <c r="V133" s="91"/>
      <c r="W133" s="91"/>
      <c r="X133" s="91"/>
      <c r="Y133" s="91"/>
      <c r="Z133" s="91"/>
      <c r="AA133" s="91"/>
      <c r="AB133" s="91"/>
      <c r="AC133" s="91"/>
      <c r="AD133" s="91"/>
      <c r="AE133" s="91"/>
      <c r="AF133" s="91"/>
      <c r="AG133" s="91"/>
      <c r="AH133" s="91"/>
      <c r="AI133" s="91"/>
    </row>
    <row r="134" spans="1:35" s="18" customFormat="1" ht="13.35" customHeight="1" x14ac:dyDescent="0.25">
      <c r="A134" s="91"/>
      <c r="B134" s="91"/>
      <c r="C134" s="91"/>
      <c r="D134" s="91"/>
      <c r="E134" s="91"/>
      <c r="F134" s="112"/>
      <c r="G134" s="112"/>
      <c r="H134" s="92"/>
      <c r="I134" s="91"/>
      <c r="J134" s="91"/>
      <c r="K134" s="91"/>
      <c r="L134" s="91"/>
      <c r="M134" s="91"/>
      <c r="N134" s="91"/>
      <c r="O134" s="91"/>
      <c r="P134" s="91"/>
      <c r="Q134" s="91"/>
      <c r="R134" s="91"/>
      <c r="S134" s="91"/>
      <c r="T134" s="91"/>
      <c r="U134" s="91"/>
      <c r="V134" s="91"/>
      <c r="W134" s="91"/>
      <c r="X134" s="91"/>
      <c r="Y134" s="91"/>
      <c r="Z134" s="91"/>
      <c r="AA134" s="91"/>
      <c r="AB134" s="91"/>
      <c r="AC134" s="91"/>
      <c r="AD134" s="91"/>
      <c r="AE134" s="91"/>
      <c r="AF134" s="91"/>
      <c r="AG134" s="91"/>
      <c r="AH134" s="91"/>
      <c r="AI134" s="91"/>
    </row>
    <row r="135" spans="1:35" s="18" customFormat="1" ht="13.35" customHeight="1" x14ac:dyDescent="0.25">
      <c r="A135" s="91"/>
      <c r="B135" s="91"/>
      <c r="C135" s="91"/>
      <c r="D135" s="91"/>
      <c r="E135" s="91"/>
      <c r="F135" s="112"/>
      <c r="G135" s="112"/>
      <c r="H135" s="92"/>
      <c r="I135" s="91"/>
      <c r="J135" s="91"/>
      <c r="K135" s="91"/>
      <c r="L135" s="91"/>
      <c r="M135" s="91"/>
      <c r="N135" s="91"/>
      <c r="O135" s="91"/>
      <c r="P135" s="91"/>
      <c r="Q135" s="91"/>
      <c r="R135" s="91"/>
      <c r="S135" s="91"/>
      <c r="T135" s="91"/>
      <c r="U135" s="91"/>
      <c r="V135" s="91"/>
      <c r="W135" s="91"/>
      <c r="X135" s="91"/>
      <c r="Y135" s="91"/>
      <c r="Z135" s="91"/>
      <c r="AA135" s="91"/>
      <c r="AB135" s="91"/>
      <c r="AC135" s="91"/>
      <c r="AD135" s="91"/>
      <c r="AE135" s="91"/>
      <c r="AF135" s="91"/>
      <c r="AG135" s="91"/>
      <c r="AH135" s="91"/>
      <c r="AI135" s="91"/>
    </row>
    <row r="136" spans="1:35" s="18" customFormat="1" ht="13.35" customHeight="1" x14ac:dyDescent="0.25">
      <c r="A136" s="91"/>
      <c r="B136" s="91"/>
      <c r="C136" s="91"/>
      <c r="D136" s="91"/>
      <c r="E136" s="91"/>
      <c r="F136" s="112"/>
      <c r="G136" s="112"/>
      <c r="H136" s="92"/>
      <c r="I136" s="91"/>
      <c r="J136" s="91"/>
      <c r="K136" s="91"/>
      <c r="L136" s="91"/>
      <c r="M136" s="91"/>
      <c r="N136" s="91"/>
      <c r="O136" s="91"/>
      <c r="P136" s="91"/>
      <c r="Q136" s="91"/>
      <c r="R136" s="91"/>
      <c r="S136" s="91"/>
      <c r="T136" s="91"/>
      <c r="U136" s="91"/>
      <c r="V136" s="91"/>
      <c r="W136" s="91"/>
      <c r="X136" s="91"/>
      <c r="Y136" s="91"/>
      <c r="Z136" s="91"/>
      <c r="AA136" s="91"/>
      <c r="AB136" s="91"/>
      <c r="AC136" s="91"/>
      <c r="AD136" s="91"/>
      <c r="AE136" s="91"/>
      <c r="AF136" s="91"/>
      <c r="AG136" s="91"/>
      <c r="AH136" s="91"/>
      <c r="AI136" s="91"/>
    </row>
    <row r="137" spans="1:35" s="18" customFormat="1" ht="13.35" customHeight="1" x14ac:dyDescent="0.25">
      <c r="A137" s="91"/>
      <c r="B137" s="91"/>
      <c r="C137" s="91"/>
      <c r="D137" s="91"/>
      <c r="E137" s="91"/>
      <c r="F137" s="112"/>
      <c r="G137" s="112"/>
      <c r="H137" s="92"/>
      <c r="I137" s="91"/>
      <c r="J137" s="91"/>
      <c r="K137" s="91"/>
      <c r="L137" s="91"/>
      <c r="M137" s="91"/>
      <c r="N137" s="91"/>
      <c r="O137" s="91"/>
      <c r="P137" s="91"/>
      <c r="Q137" s="91"/>
      <c r="R137" s="91"/>
      <c r="S137" s="91"/>
      <c r="T137" s="91"/>
      <c r="U137" s="91"/>
      <c r="V137" s="91"/>
      <c r="W137" s="91"/>
      <c r="X137" s="91"/>
      <c r="Y137" s="91"/>
      <c r="Z137" s="91"/>
      <c r="AA137" s="91"/>
      <c r="AB137" s="91"/>
      <c r="AC137" s="91"/>
      <c r="AD137" s="91"/>
      <c r="AE137" s="91"/>
      <c r="AF137" s="91"/>
      <c r="AG137" s="91"/>
      <c r="AH137" s="91"/>
      <c r="AI137" s="91"/>
    </row>
    <row r="138" spans="1:35" s="18" customFormat="1" ht="13.35" customHeight="1" x14ac:dyDescent="0.25">
      <c r="A138" s="91"/>
      <c r="B138" s="91"/>
      <c r="C138" s="91"/>
      <c r="D138" s="91"/>
      <c r="E138" s="91"/>
      <c r="F138" s="112"/>
      <c r="G138" s="112"/>
      <c r="H138" s="92"/>
      <c r="I138" s="91"/>
      <c r="J138" s="91"/>
      <c r="K138" s="91"/>
      <c r="L138" s="91"/>
      <c r="M138" s="91"/>
      <c r="N138" s="91"/>
      <c r="O138" s="91"/>
      <c r="P138" s="91"/>
      <c r="Q138" s="91"/>
      <c r="R138" s="91"/>
      <c r="S138" s="91"/>
      <c r="T138" s="91"/>
      <c r="U138" s="91"/>
      <c r="V138" s="91"/>
      <c r="W138" s="91"/>
      <c r="X138" s="91"/>
      <c r="Y138" s="91"/>
      <c r="Z138" s="91"/>
      <c r="AA138" s="91"/>
      <c r="AB138" s="91"/>
      <c r="AC138" s="91"/>
      <c r="AD138" s="91"/>
      <c r="AE138" s="91"/>
      <c r="AF138" s="91"/>
      <c r="AG138" s="91"/>
      <c r="AH138" s="91"/>
      <c r="AI138" s="91"/>
    </row>
    <row r="139" spans="1:35" s="18" customFormat="1" ht="13.35" customHeight="1" x14ac:dyDescent="0.25">
      <c r="A139" s="91"/>
      <c r="B139" s="91"/>
      <c r="C139" s="91"/>
      <c r="D139" s="91"/>
      <c r="E139" s="91"/>
      <c r="F139" s="112"/>
      <c r="G139" s="112"/>
      <c r="H139" s="92"/>
      <c r="I139" s="91"/>
      <c r="J139" s="91"/>
      <c r="K139" s="91"/>
      <c r="L139" s="91"/>
      <c r="M139" s="91"/>
      <c r="N139" s="91"/>
      <c r="O139" s="91"/>
      <c r="P139" s="91"/>
      <c r="Q139" s="91"/>
      <c r="R139" s="91"/>
      <c r="S139" s="91"/>
      <c r="T139" s="91"/>
      <c r="U139" s="91"/>
      <c r="V139" s="91"/>
      <c r="W139" s="91"/>
      <c r="X139" s="91"/>
      <c r="Y139" s="91"/>
      <c r="Z139" s="91"/>
      <c r="AA139" s="91"/>
      <c r="AB139" s="91"/>
      <c r="AC139" s="91"/>
      <c r="AD139" s="91"/>
      <c r="AE139" s="91"/>
      <c r="AF139" s="91"/>
      <c r="AG139" s="91"/>
      <c r="AH139" s="91"/>
      <c r="AI139" s="91"/>
    </row>
    <row r="140" spans="1:35" s="18" customFormat="1" ht="13.35" customHeight="1" x14ac:dyDescent="0.25">
      <c r="A140" s="91"/>
      <c r="B140" s="91"/>
      <c r="C140" s="91"/>
      <c r="D140" s="91"/>
      <c r="E140" s="91"/>
      <c r="F140" s="112"/>
      <c r="G140" s="112"/>
      <c r="H140" s="92"/>
      <c r="I140" s="91"/>
      <c r="J140" s="91"/>
      <c r="K140" s="91"/>
      <c r="L140" s="91"/>
      <c r="M140" s="91"/>
      <c r="N140" s="91"/>
      <c r="O140" s="91"/>
      <c r="P140" s="91"/>
      <c r="Q140" s="91"/>
      <c r="R140" s="91"/>
      <c r="S140" s="91"/>
      <c r="T140" s="91"/>
      <c r="U140" s="91"/>
      <c r="V140" s="91"/>
      <c r="W140" s="91"/>
      <c r="X140" s="91"/>
      <c r="Y140" s="91"/>
      <c r="Z140" s="91"/>
      <c r="AA140" s="91"/>
      <c r="AB140" s="91"/>
      <c r="AC140" s="91"/>
      <c r="AD140" s="91"/>
      <c r="AE140" s="91"/>
      <c r="AF140" s="91"/>
      <c r="AG140" s="91"/>
      <c r="AH140" s="91"/>
      <c r="AI140" s="91"/>
    </row>
    <row r="141" spans="1:35" s="18" customFormat="1" ht="13.35" customHeight="1" x14ac:dyDescent="0.25">
      <c r="A141" s="91"/>
      <c r="B141" s="91"/>
      <c r="C141" s="91"/>
      <c r="D141" s="91"/>
      <c r="E141" s="91"/>
      <c r="F141" s="112"/>
      <c r="G141" s="112"/>
      <c r="H141" s="92"/>
      <c r="I141" s="91"/>
      <c r="J141" s="91"/>
      <c r="K141" s="91"/>
      <c r="L141" s="91"/>
      <c r="M141" s="91"/>
      <c r="N141" s="91"/>
      <c r="O141" s="91"/>
      <c r="P141" s="91"/>
      <c r="Q141" s="91"/>
      <c r="R141" s="91"/>
      <c r="S141" s="91"/>
      <c r="T141" s="91"/>
      <c r="U141" s="91"/>
      <c r="V141" s="91"/>
      <c r="W141" s="91"/>
      <c r="X141" s="91"/>
      <c r="Y141" s="91"/>
      <c r="Z141" s="91"/>
      <c r="AA141" s="91"/>
      <c r="AB141" s="91"/>
      <c r="AC141" s="91"/>
      <c r="AD141" s="91"/>
      <c r="AE141" s="91"/>
      <c r="AF141" s="91"/>
      <c r="AG141" s="91"/>
      <c r="AH141" s="91"/>
      <c r="AI141" s="91"/>
    </row>
    <row r="142" spans="1:35" s="18" customFormat="1" ht="13.35" customHeight="1" x14ac:dyDescent="0.25">
      <c r="A142" s="91"/>
      <c r="B142" s="91"/>
      <c r="C142" s="91"/>
      <c r="D142" s="91"/>
      <c r="E142" s="91"/>
      <c r="F142" s="112"/>
      <c r="G142" s="112"/>
      <c r="H142" s="92"/>
      <c r="I142" s="91"/>
      <c r="J142" s="91"/>
      <c r="K142" s="91"/>
      <c r="L142" s="91"/>
      <c r="M142" s="91"/>
      <c r="N142" s="91"/>
      <c r="O142" s="91"/>
      <c r="P142" s="91"/>
      <c r="Q142" s="91"/>
      <c r="R142" s="91"/>
      <c r="S142" s="91"/>
      <c r="T142" s="91"/>
      <c r="U142" s="91"/>
      <c r="V142" s="91"/>
      <c r="W142" s="91"/>
      <c r="X142" s="91"/>
      <c r="Y142" s="91"/>
      <c r="Z142" s="91"/>
      <c r="AA142" s="91"/>
      <c r="AB142" s="91"/>
      <c r="AC142" s="91"/>
      <c r="AD142" s="91"/>
      <c r="AE142" s="91"/>
      <c r="AF142" s="91"/>
      <c r="AG142" s="91"/>
      <c r="AH142" s="91"/>
      <c r="AI142" s="91"/>
    </row>
    <row r="143" spans="1:35" s="18" customFormat="1" ht="13.35" customHeight="1" x14ac:dyDescent="0.25">
      <c r="A143" s="91"/>
      <c r="B143" s="91"/>
      <c r="C143" s="91"/>
      <c r="D143" s="91"/>
      <c r="E143" s="91"/>
      <c r="F143" s="112"/>
      <c r="G143" s="112"/>
      <c r="H143" s="92"/>
      <c r="I143" s="91"/>
      <c r="J143" s="91"/>
      <c r="K143" s="91"/>
      <c r="L143" s="91"/>
      <c r="M143" s="91"/>
      <c r="N143" s="91"/>
      <c r="O143" s="91"/>
      <c r="P143" s="91"/>
      <c r="Q143" s="91"/>
      <c r="R143" s="91"/>
      <c r="S143" s="91"/>
      <c r="T143" s="91"/>
      <c r="U143" s="91"/>
      <c r="V143" s="91"/>
      <c r="W143" s="91"/>
      <c r="X143" s="91"/>
      <c r="Y143" s="91"/>
      <c r="Z143" s="91"/>
      <c r="AA143" s="91"/>
      <c r="AB143" s="91"/>
      <c r="AC143" s="91"/>
      <c r="AD143" s="91"/>
      <c r="AE143" s="91"/>
      <c r="AF143" s="91"/>
      <c r="AG143" s="91"/>
      <c r="AH143" s="91"/>
      <c r="AI143" s="91"/>
    </row>
    <row r="144" spans="1:35" s="18" customFormat="1" ht="13.35" customHeight="1" x14ac:dyDescent="0.25">
      <c r="A144" s="91"/>
      <c r="B144" s="91"/>
      <c r="C144" s="91"/>
      <c r="D144" s="91"/>
      <c r="E144" s="91"/>
      <c r="F144" s="112"/>
      <c r="G144" s="112"/>
      <c r="H144" s="92"/>
      <c r="I144" s="91"/>
      <c r="J144" s="91"/>
      <c r="K144" s="91"/>
      <c r="L144" s="91"/>
      <c r="M144" s="91"/>
      <c r="N144" s="91"/>
      <c r="O144" s="91"/>
      <c r="P144" s="91"/>
      <c r="Q144" s="91"/>
      <c r="R144" s="91"/>
      <c r="S144" s="91"/>
      <c r="T144" s="91"/>
      <c r="U144" s="91"/>
      <c r="V144" s="91"/>
      <c r="W144" s="91"/>
      <c r="X144" s="91"/>
      <c r="Y144" s="91"/>
      <c r="Z144" s="91"/>
      <c r="AA144" s="91"/>
      <c r="AB144" s="91"/>
      <c r="AC144" s="91"/>
      <c r="AD144" s="91"/>
      <c r="AE144" s="91"/>
      <c r="AF144" s="91"/>
      <c r="AG144" s="91"/>
      <c r="AH144" s="91"/>
      <c r="AI144" s="91"/>
    </row>
    <row r="145" spans="1:35" s="18" customFormat="1" ht="13.35" customHeight="1" x14ac:dyDescent="0.25">
      <c r="A145" s="91"/>
      <c r="B145" s="91"/>
      <c r="C145" s="91"/>
      <c r="D145" s="91"/>
      <c r="E145" s="91"/>
      <c r="F145" s="112"/>
      <c r="G145" s="112"/>
      <c r="H145" s="92"/>
      <c r="I145" s="91"/>
      <c r="J145" s="91"/>
      <c r="K145" s="91"/>
      <c r="L145" s="91"/>
      <c r="M145" s="91"/>
      <c r="N145" s="91"/>
      <c r="O145" s="91"/>
      <c r="P145" s="91"/>
      <c r="Q145" s="91"/>
      <c r="R145" s="91"/>
      <c r="S145" s="91"/>
      <c r="T145" s="91"/>
      <c r="U145" s="91"/>
      <c r="V145" s="91"/>
      <c r="W145" s="91"/>
      <c r="X145" s="91"/>
      <c r="Y145" s="91"/>
      <c r="Z145" s="91"/>
      <c r="AA145" s="91"/>
      <c r="AB145" s="91"/>
      <c r="AC145" s="91"/>
      <c r="AD145" s="91"/>
      <c r="AE145" s="91"/>
      <c r="AF145" s="91"/>
      <c r="AG145" s="91"/>
      <c r="AH145" s="91"/>
      <c r="AI145" s="91"/>
    </row>
    <row r="146" spans="1:35" s="18" customFormat="1" ht="13.35" customHeight="1" x14ac:dyDescent="0.25">
      <c r="A146" s="91"/>
      <c r="B146" s="91"/>
      <c r="C146" s="91"/>
      <c r="D146" s="91"/>
      <c r="E146" s="91"/>
      <c r="F146" s="112"/>
      <c r="G146" s="112"/>
      <c r="H146" s="92"/>
      <c r="I146" s="91"/>
      <c r="J146" s="91"/>
      <c r="K146" s="91"/>
      <c r="L146" s="91"/>
      <c r="M146" s="91"/>
      <c r="N146" s="91"/>
      <c r="O146" s="91"/>
      <c r="P146" s="91"/>
      <c r="Q146" s="91"/>
      <c r="R146" s="91"/>
      <c r="S146" s="91"/>
      <c r="T146" s="91"/>
      <c r="U146" s="91"/>
      <c r="V146" s="91"/>
      <c r="W146" s="91"/>
      <c r="X146" s="91"/>
      <c r="Y146" s="91"/>
      <c r="Z146" s="91"/>
      <c r="AA146" s="91"/>
      <c r="AB146" s="91"/>
      <c r="AC146" s="91"/>
      <c r="AD146" s="91"/>
      <c r="AE146" s="91"/>
      <c r="AF146" s="91"/>
      <c r="AG146" s="91"/>
      <c r="AH146" s="91"/>
      <c r="AI146" s="91"/>
    </row>
    <row r="147" spans="1:35" s="18" customFormat="1" ht="13.35" customHeight="1" x14ac:dyDescent="0.25">
      <c r="A147" s="91"/>
      <c r="B147" s="91"/>
      <c r="C147" s="91"/>
      <c r="D147" s="91"/>
      <c r="E147" s="91"/>
      <c r="F147" s="112"/>
      <c r="G147" s="112"/>
      <c r="H147" s="92"/>
      <c r="I147" s="91"/>
      <c r="J147" s="91"/>
      <c r="K147" s="91"/>
      <c r="L147" s="91"/>
      <c r="M147" s="91"/>
      <c r="N147" s="91"/>
      <c r="O147" s="91"/>
      <c r="P147" s="91"/>
      <c r="Q147" s="91"/>
      <c r="R147" s="91"/>
      <c r="S147" s="91"/>
      <c r="T147" s="91"/>
      <c r="U147" s="91"/>
      <c r="V147" s="91"/>
      <c r="W147" s="91"/>
      <c r="X147" s="91"/>
      <c r="Y147" s="91"/>
      <c r="Z147" s="91"/>
      <c r="AA147" s="91"/>
      <c r="AB147" s="91"/>
      <c r="AC147" s="91"/>
      <c r="AD147" s="91"/>
      <c r="AE147" s="91"/>
      <c r="AF147" s="91"/>
      <c r="AG147" s="91"/>
      <c r="AH147" s="91"/>
      <c r="AI147" s="91"/>
    </row>
    <row r="148" spans="1:35" s="18" customFormat="1" ht="13.35" customHeight="1" x14ac:dyDescent="0.25">
      <c r="A148" s="91"/>
      <c r="B148" s="91"/>
      <c r="C148" s="91"/>
      <c r="D148" s="91"/>
      <c r="E148" s="91"/>
      <c r="F148" s="112"/>
      <c r="G148" s="112"/>
      <c r="H148" s="92"/>
      <c r="I148" s="91"/>
      <c r="J148" s="91"/>
      <c r="K148" s="91"/>
      <c r="L148" s="91"/>
      <c r="M148" s="91"/>
      <c r="N148" s="91"/>
      <c r="O148" s="91"/>
      <c r="P148" s="91"/>
      <c r="Q148" s="91"/>
      <c r="R148" s="91"/>
      <c r="S148" s="91"/>
      <c r="T148" s="91"/>
      <c r="U148" s="91"/>
      <c r="V148" s="91"/>
      <c r="W148" s="91"/>
      <c r="X148" s="91"/>
      <c r="Y148" s="91"/>
      <c r="Z148" s="91"/>
      <c r="AA148" s="91"/>
      <c r="AB148" s="91"/>
      <c r="AC148" s="91"/>
      <c r="AD148" s="91"/>
      <c r="AE148" s="91"/>
      <c r="AF148" s="91"/>
      <c r="AG148" s="91"/>
      <c r="AH148" s="91"/>
      <c r="AI148" s="91"/>
    </row>
    <row r="149" spans="1:35" s="18" customFormat="1" ht="13.35" customHeight="1" x14ac:dyDescent="0.25">
      <c r="A149" s="91"/>
      <c r="B149" s="91"/>
      <c r="C149" s="91"/>
      <c r="D149" s="91"/>
      <c r="E149" s="91"/>
      <c r="F149" s="112"/>
      <c r="G149" s="112"/>
      <c r="H149" s="92"/>
      <c r="I149" s="91"/>
      <c r="J149" s="91"/>
      <c r="K149" s="91"/>
      <c r="L149" s="91"/>
      <c r="M149" s="91"/>
      <c r="N149" s="91"/>
      <c r="O149" s="91"/>
      <c r="P149" s="91"/>
      <c r="Q149" s="91"/>
      <c r="R149" s="91"/>
      <c r="S149" s="91"/>
      <c r="T149" s="91"/>
      <c r="U149" s="91"/>
      <c r="V149" s="91"/>
      <c r="W149" s="91"/>
      <c r="X149" s="91"/>
      <c r="Y149" s="91"/>
      <c r="Z149" s="91"/>
      <c r="AA149" s="91"/>
      <c r="AB149" s="91"/>
      <c r="AC149" s="91"/>
      <c r="AD149" s="91"/>
      <c r="AE149" s="91"/>
      <c r="AF149" s="91"/>
      <c r="AG149" s="91"/>
      <c r="AH149" s="91"/>
      <c r="AI149" s="91"/>
    </row>
    <row r="150" spans="1:35" s="18" customFormat="1" ht="13.35" customHeight="1" x14ac:dyDescent="0.25">
      <c r="A150" s="91"/>
      <c r="B150" s="91"/>
      <c r="C150" s="91"/>
      <c r="D150" s="91"/>
      <c r="E150" s="91"/>
      <c r="F150" s="112"/>
      <c r="G150" s="112"/>
      <c r="H150" s="92"/>
      <c r="I150" s="91"/>
      <c r="J150" s="91"/>
      <c r="K150" s="91"/>
      <c r="L150" s="91"/>
      <c r="M150" s="91"/>
      <c r="N150" s="91"/>
      <c r="O150" s="91"/>
      <c r="P150" s="91"/>
      <c r="Q150" s="91"/>
      <c r="R150" s="91"/>
      <c r="S150" s="91"/>
      <c r="T150" s="91"/>
      <c r="U150" s="91"/>
      <c r="V150" s="91"/>
      <c r="W150" s="91"/>
      <c r="X150" s="91"/>
      <c r="Y150" s="91"/>
      <c r="Z150" s="91"/>
      <c r="AA150" s="91"/>
      <c r="AB150" s="91"/>
      <c r="AC150" s="91"/>
      <c r="AD150" s="91"/>
      <c r="AE150" s="91"/>
      <c r="AF150" s="91"/>
      <c r="AG150" s="91"/>
      <c r="AH150" s="91"/>
      <c r="AI150" s="91"/>
    </row>
    <row r="151" spans="1:35" s="18" customFormat="1" ht="13.35" customHeight="1" x14ac:dyDescent="0.25">
      <c r="A151" s="91"/>
      <c r="B151" s="91"/>
      <c r="C151" s="91"/>
      <c r="D151" s="91"/>
      <c r="E151" s="91"/>
      <c r="F151" s="112"/>
      <c r="G151" s="112"/>
      <c r="H151" s="92"/>
      <c r="I151" s="91"/>
      <c r="J151" s="91"/>
      <c r="K151" s="91"/>
      <c r="L151" s="91"/>
      <c r="M151" s="91"/>
      <c r="N151" s="91"/>
      <c r="O151" s="91"/>
      <c r="P151" s="91"/>
      <c r="Q151" s="91"/>
      <c r="R151" s="91"/>
      <c r="S151" s="91"/>
      <c r="T151" s="91"/>
      <c r="U151" s="91"/>
      <c r="V151" s="91"/>
      <c r="W151" s="91"/>
      <c r="X151" s="91"/>
      <c r="Y151" s="91"/>
      <c r="Z151" s="91"/>
      <c r="AA151" s="91"/>
      <c r="AB151" s="91"/>
      <c r="AC151" s="91"/>
      <c r="AD151" s="91"/>
      <c r="AE151" s="91"/>
      <c r="AF151" s="91"/>
      <c r="AG151" s="91"/>
      <c r="AH151" s="91"/>
      <c r="AI151" s="91"/>
    </row>
    <row r="152" spans="1:35" s="18" customFormat="1" ht="13.35" customHeight="1" x14ac:dyDescent="0.25">
      <c r="A152" s="91"/>
      <c r="B152" s="91"/>
      <c r="C152" s="91"/>
      <c r="D152" s="91"/>
      <c r="E152" s="91"/>
      <c r="F152" s="112"/>
      <c r="G152" s="112"/>
      <c r="H152" s="92"/>
      <c r="I152" s="91"/>
      <c r="J152" s="91"/>
      <c r="K152" s="91"/>
      <c r="L152" s="91"/>
      <c r="M152" s="91"/>
      <c r="N152" s="91"/>
      <c r="O152" s="91"/>
      <c r="P152" s="91"/>
      <c r="Q152" s="91"/>
      <c r="R152" s="91"/>
      <c r="S152" s="91"/>
      <c r="T152" s="91"/>
      <c r="U152" s="91"/>
      <c r="V152" s="91"/>
      <c r="W152" s="91"/>
      <c r="X152" s="91"/>
      <c r="Y152" s="91"/>
      <c r="Z152" s="91"/>
      <c r="AA152" s="91"/>
      <c r="AB152" s="91"/>
      <c r="AC152" s="91"/>
      <c r="AD152" s="91"/>
      <c r="AE152" s="91"/>
      <c r="AF152" s="91"/>
      <c r="AG152" s="91"/>
      <c r="AH152" s="91"/>
      <c r="AI152" s="91"/>
    </row>
    <row r="153" spans="1:35" s="18" customFormat="1" ht="13.35" customHeight="1" x14ac:dyDescent="0.25">
      <c r="A153" s="91"/>
      <c r="B153" s="91"/>
      <c r="C153" s="91"/>
      <c r="D153" s="91"/>
      <c r="E153" s="91"/>
      <c r="F153" s="112"/>
      <c r="G153" s="112"/>
      <c r="H153" s="92"/>
      <c r="I153" s="91"/>
      <c r="J153" s="91"/>
      <c r="K153" s="91"/>
      <c r="L153" s="91"/>
      <c r="M153" s="91"/>
      <c r="N153" s="91"/>
      <c r="O153" s="91"/>
      <c r="P153" s="91"/>
      <c r="Q153" s="91"/>
      <c r="R153" s="91"/>
      <c r="S153" s="91"/>
      <c r="T153" s="91"/>
      <c r="U153" s="91"/>
      <c r="V153" s="91"/>
      <c r="W153" s="91"/>
      <c r="X153" s="91"/>
      <c r="Y153" s="91"/>
      <c r="Z153" s="91"/>
      <c r="AA153" s="91"/>
      <c r="AB153" s="91"/>
      <c r="AC153" s="91"/>
      <c r="AD153" s="91"/>
      <c r="AE153" s="91"/>
      <c r="AF153" s="91"/>
      <c r="AG153" s="91"/>
      <c r="AH153" s="91"/>
      <c r="AI153" s="91"/>
    </row>
    <row r="154" spans="1:35" s="18" customFormat="1" ht="13.35" customHeight="1" x14ac:dyDescent="0.25">
      <c r="A154" s="91"/>
      <c r="B154" s="91"/>
      <c r="C154" s="91"/>
      <c r="D154" s="91"/>
      <c r="E154" s="91"/>
      <c r="F154" s="112"/>
      <c r="G154" s="112"/>
      <c r="H154" s="92"/>
      <c r="I154" s="91"/>
      <c r="J154" s="91"/>
      <c r="K154" s="91"/>
      <c r="L154" s="91"/>
      <c r="M154" s="91"/>
      <c r="N154" s="91"/>
      <c r="O154" s="91"/>
      <c r="P154" s="91"/>
      <c r="Q154" s="91"/>
      <c r="R154" s="91"/>
      <c r="S154" s="91"/>
      <c r="T154" s="91"/>
      <c r="U154" s="91"/>
      <c r="V154" s="91"/>
      <c r="W154" s="91"/>
      <c r="X154" s="91"/>
      <c r="Y154" s="91"/>
      <c r="Z154" s="91"/>
      <c r="AA154" s="91"/>
      <c r="AB154" s="91"/>
      <c r="AC154" s="91"/>
      <c r="AD154" s="91"/>
      <c r="AE154" s="91"/>
      <c r="AF154" s="91"/>
      <c r="AG154" s="91"/>
      <c r="AH154" s="91"/>
      <c r="AI154" s="91"/>
    </row>
    <row r="155" spans="1:35" s="18" customFormat="1" ht="13.35" customHeight="1" x14ac:dyDescent="0.25">
      <c r="A155" s="91"/>
      <c r="B155" s="91"/>
      <c r="C155" s="91"/>
      <c r="D155" s="91"/>
      <c r="E155" s="91"/>
      <c r="F155" s="112"/>
      <c r="G155" s="112"/>
      <c r="H155" s="92"/>
      <c r="I155" s="91"/>
      <c r="J155" s="91"/>
      <c r="K155" s="91"/>
      <c r="L155" s="91"/>
      <c r="M155" s="91"/>
      <c r="N155" s="91"/>
      <c r="O155" s="91"/>
      <c r="P155" s="91"/>
      <c r="Q155" s="91"/>
      <c r="R155" s="91"/>
      <c r="S155" s="91"/>
      <c r="T155" s="91"/>
      <c r="U155" s="91"/>
      <c r="V155" s="91"/>
      <c r="W155" s="91"/>
      <c r="X155" s="91"/>
      <c r="Y155" s="91"/>
      <c r="Z155" s="91"/>
      <c r="AA155" s="91"/>
      <c r="AB155" s="91"/>
      <c r="AC155" s="91"/>
      <c r="AD155" s="91"/>
      <c r="AE155" s="91"/>
      <c r="AF155" s="91"/>
      <c r="AG155" s="91"/>
      <c r="AH155" s="91"/>
      <c r="AI155" s="91"/>
    </row>
    <row r="156" spans="1:35" s="18" customFormat="1" ht="13.35" customHeight="1" x14ac:dyDescent="0.25">
      <c r="A156" s="91"/>
      <c r="B156" s="91"/>
      <c r="C156" s="91"/>
      <c r="D156" s="91"/>
      <c r="E156" s="91"/>
      <c r="F156" s="112"/>
      <c r="G156" s="112"/>
      <c r="H156" s="92"/>
      <c r="I156" s="91"/>
      <c r="J156" s="91"/>
      <c r="K156" s="91"/>
      <c r="L156" s="91"/>
      <c r="M156" s="91"/>
      <c r="N156" s="91"/>
      <c r="O156" s="91"/>
      <c r="P156" s="91"/>
      <c r="Q156" s="91"/>
      <c r="R156" s="91"/>
      <c r="S156" s="91"/>
      <c r="T156" s="91"/>
      <c r="U156" s="91"/>
      <c r="V156" s="91"/>
      <c r="W156" s="91"/>
      <c r="X156" s="91"/>
      <c r="Y156" s="91"/>
      <c r="Z156" s="91"/>
      <c r="AA156" s="91"/>
      <c r="AB156" s="91"/>
      <c r="AC156" s="91"/>
      <c r="AD156" s="91"/>
      <c r="AE156" s="91"/>
      <c r="AF156" s="91"/>
      <c r="AG156" s="91"/>
      <c r="AH156" s="91"/>
      <c r="AI156" s="91"/>
    </row>
    <row r="157" spans="1:35" s="18" customFormat="1" ht="13.35" customHeight="1" x14ac:dyDescent="0.25">
      <c r="A157" s="91"/>
      <c r="B157" s="91"/>
      <c r="C157" s="91"/>
      <c r="D157" s="91"/>
      <c r="E157" s="91"/>
      <c r="F157" s="112"/>
      <c r="G157" s="112"/>
      <c r="H157" s="92"/>
      <c r="I157" s="91"/>
      <c r="J157" s="91"/>
      <c r="K157" s="91"/>
      <c r="L157" s="91"/>
      <c r="M157" s="91"/>
      <c r="N157" s="91"/>
      <c r="O157" s="91"/>
      <c r="P157" s="91"/>
      <c r="Q157" s="91"/>
      <c r="R157" s="91"/>
      <c r="S157" s="91"/>
      <c r="T157" s="91"/>
      <c r="U157" s="91"/>
      <c r="V157" s="91"/>
      <c r="W157" s="91"/>
      <c r="X157" s="91"/>
      <c r="Y157" s="91"/>
      <c r="Z157" s="91"/>
      <c r="AA157" s="91"/>
      <c r="AB157" s="91"/>
      <c r="AC157" s="91"/>
      <c r="AD157" s="91"/>
      <c r="AE157" s="91"/>
      <c r="AF157" s="91"/>
      <c r="AG157" s="91"/>
      <c r="AH157" s="91"/>
      <c r="AI157" s="91"/>
    </row>
    <row r="158" spans="1:35" s="18" customFormat="1" ht="13.35" customHeight="1" x14ac:dyDescent="0.25">
      <c r="A158" s="91"/>
      <c r="B158" s="91"/>
      <c r="C158" s="91"/>
      <c r="D158" s="91"/>
      <c r="E158" s="91"/>
      <c r="F158" s="112"/>
      <c r="G158" s="112"/>
      <c r="H158" s="92"/>
      <c r="I158" s="91"/>
      <c r="J158" s="91"/>
      <c r="K158" s="91"/>
      <c r="L158" s="91"/>
      <c r="M158" s="91"/>
      <c r="N158" s="91"/>
      <c r="O158" s="91"/>
      <c r="P158" s="91"/>
      <c r="Q158" s="91"/>
      <c r="R158" s="91"/>
      <c r="S158" s="91"/>
      <c r="T158" s="91"/>
      <c r="U158" s="91"/>
      <c r="V158" s="91"/>
      <c r="W158" s="91"/>
      <c r="X158" s="91"/>
      <c r="Y158" s="91"/>
      <c r="Z158" s="91"/>
      <c r="AA158" s="91"/>
      <c r="AB158" s="91"/>
      <c r="AC158" s="91"/>
      <c r="AD158" s="91"/>
      <c r="AE158" s="91"/>
      <c r="AF158" s="91"/>
      <c r="AG158" s="91"/>
      <c r="AH158" s="91"/>
      <c r="AI158" s="91"/>
    </row>
    <row r="159" spans="1:35" s="18" customFormat="1" ht="13.35" customHeight="1" x14ac:dyDescent="0.25">
      <c r="A159" s="91"/>
      <c r="B159" s="91"/>
      <c r="C159" s="91"/>
      <c r="D159" s="91"/>
      <c r="E159" s="91"/>
      <c r="F159" s="112"/>
      <c r="G159" s="112"/>
      <c r="H159" s="92"/>
      <c r="I159" s="91"/>
      <c r="J159" s="91"/>
      <c r="K159" s="91"/>
      <c r="L159" s="91"/>
      <c r="M159" s="91"/>
      <c r="N159" s="91"/>
      <c r="O159" s="91"/>
      <c r="P159" s="91"/>
      <c r="Q159" s="91"/>
      <c r="R159" s="91"/>
      <c r="S159" s="91"/>
      <c r="T159" s="91"/>
      <c r="U159" s="91"/>
      <c r="V159" s="91"/>
      <c r="W159" s="91"/>
      <c r="X159" s="91"/>
      <c r="Y159" s="91"/>
      <c r="Z159" s="91"/>
      <c r="AA159" s="91"/>
      <c r="AB159" s="91"/>
      <c r="AC159" s="91"/>
      <c r="AD159" s="91"/>
      <c r="AE159" s="91"/>
      <c r="AF159" s="91"/>
      <c r="AG159" s="91"/>
      <c r="AH159" s="91"/>
      <c r="AI159" s="91"/>
    </row>
    <row r="160" spans="1:35" s="18" customFormat="1" ht="13.35" customHeight="1" x14ac:dyDescent="0.25">
      <c r="A160" s="91"/>
      <c r="B160" s="91"/>
      <c r="C160" s="91"/>
      <c r="D160" s="91"/>
      <c r="E160" s="91"/>
      <c r="F160" s="112"/>
      <c r="G160" s="112"/>
      <c r="H160" s="92"/>
      <c r="I160" s="91"/>
      <c r="J160" s="91"/>
      <c r="K160" s="91"/>
      <c r="L160" s="91"/>
      <c r="M160" s="91"/>
      <c r="N160" s="91"/>
      <c r="O160" s="91"/>
      <c r="P160" s="91"/>
      <c r="Q160" s="91"/>
      <c r="R160" s="91"/>
      <c r="S160" s="91"/>
      <c r="T160" s="91"/>
      <c r="U160" s="91"/>
      <c r="V160" s="91"/>
      <c r="W160" s="91"/>
      <c r="X160" s="91"/>
      <c r="Y160" s="91"/>
      <c r="Z160" s="91"/>
      <c r="AA160" s="91"/>
      <c r="AB160" s="91"/>
      <c r="AC160" s="91"/>
      <c r="AD160" s="91"/>
      <c r="AE160" s="91"/>
      <c r="AF160" s="91"/>
      <c r="AG160" s="91"/>
      <c r="AH160" s="91"/>
      <c r="AI160" s="91"/>
    </row>
    <row r="161" spans="1:35" s="18" customFormat="1" ht="13.35" customHeight="1" x14ac:dyDescent="0.25">
      <c r="A161" s="91"/>
      <c r="B161" s="91"/>
      <c r="C161" s="91"/>
      <c r="D161" s="91"/>
      <c r="E161" s="91"/>
      <c r="F161" s="112"/>
      <c r="G161" s="112"/>
      <c r="H161" s="92"/>
      <c r="I161" s="91"/>
      <c r="J161" s="91"/>
      <c r="K161" s="91"/>
      <c r="L161" s="91"/>
      <c r="M161" s="91"/>
      <c r="N161" s="91"/>
      <c r="O161" s="91"/>
      <c r="P161" s="91"/>
      <c r="Q161" s="91"/>
      <c r="R161" s="91"/>
      <c r="S161" s="91"/>
      <c r="T161" s="91"/>
      <c r="U161" s="91"/>
      <c r="V161" s="91"/>
      <c r="W161" s="91"/>
      <c r="X161" s="91"/>
      <c r="Y161" s="91"/>
      <c r="Z161" s="91"/>
      <c r="AA161" s="91"/>
      <c r="AB161" s="91"/>
      <c r="AC161" s="91"/>
      <c r="AD161" s="91"/>
      <c r="AE161" s="91"/>
      <c r="AF161" s="91"/>
      <c r="AG161" s="91"/>
      <c r="AH161" s="91"/>
      <c r="AI161" s="91"/>
    </row>
    <row r="162" spans="1:35" s="18" customFormat="1" ht="13.35" customHeight="1" x14ac:dyDescent="0.25">
      <c r="A162" s="91"/>
      <c r="B162" s="91"/>
      <c r="C162" s="91"/>
      <c r="D162" s="91"/>
      <c r="E162" s="91"/>
      <c r="F162" s="112"/>
      <c r="G162" s="112"/>
      <c r="H162" s="92"/>
      <c r="I162" s="91"/>
      <c r="J162" s="91"/>
      <c r="K162" s="91"/>
      <c r="L162" s="91"/>
      <c r="M162" s="91"/>
      <c r="N162" s="91"/>
      <c r="O162" s="91"/>
      <c r="P162" s="91"/>
      <c r="Q162" s="91"/>
      <c r="R162" s="91"/>
      <c r="S162" s="91"/>
      <c r="T162" s="91"/>
      <c r="U162" s="91"/>
      <c r="V162" s="91"/>
      <c r="W162" s="91"/>
      <c r="X162" s="91"/>
      <c r="Y162" s="91"/>
      <c r="Z162" s="91"/>
      <c r="AA162" s="91"/>
      <c r="AB162" s="91"/>
      <c r="AC162" s="91"/>
      <c r="AD162" s="91"/>
      <c r="AE162" s="91"/>
      <c r="AF162" s="91"/>
      <c r="AG162" s="91"/>
      <c r="AH162" s="91"/>
      <c r="AI162" s="91"/>
    </row>
    <row r="163" spans="1:35" s="18" customFormat="1" ht="13.35" customHeight="1" x14ac:dyDescent="0.25">
      <c r="A163" s="91"/>
      <c r="B163" s="91"/>
      <c r="C163" s="91"/>
      <c r="D163" s="91"/>
      <c r="E163" s="91"/>
      <c r="F163" s="112"/>
      <c r="G163" s="112"/>
      <c r="H163" s="92"/>
      <c r="I163" s="91"/>
      <c r="J163" s="91"/>
      <c r="K163" s="91"/>
      <c r="L163" s="91"/>
      <c r="M163" s="91"/>
      <c r="N163" s="91"/>
      <c r="O163" s="91"/>
      <c r="P163" s="91"/>
      <c r="Q163" s="91"/>
      <c r="R163" s="91"/>
      <c r="S163" s="91"/>
      <c r="T163" s="91"/>
      <c r="U163" s="91"/>
      <c r="V163" s="91"/>
      <c r="W163" s="91"/>
      <c r="X163" s="91"/>
      <c r="Y163" s="91"/>
      <c r="Z163" s="91"/>
      <c r="AA163" s="91"/>
      <c r="AB163" s="91"/>
      <c r="AC163" s="91"/>
      <c r="AD163" s="91"/>
      <c r="AE163" s="91"/>
      <c r="AF163" s="91"/>
      <c r="AG163" s="91"/>
      <c r="AH163" s="91"/>
      <c r="AI163" s="91"/>
    </row>
    <row r="164" spans="1:35" s="18" customFormat="1" ht="13.35" customHeight="1" x14ac:dyDescent="0.25">
      <c r="A164" s="91"/>
      <c r="B164" s="91"/>
      <c r="C164" s="91"/>
      <c r="D164" s="91"/>
      <c r="E164" s="91"/>
      <c r="F164" s="112"/>
      <c r="G164" s="112"/>
      <c r="H164" s="92"/>
      <c r="I164" s="91"/>
      <c r="J164" s="91"/>
      <c r="K164" s="91"/>
      <c r="L164" s="91"/>
      <c r="M164" s="91"/>
      <c r="N164" s="91"/>
      <c r="O164" s="91"/>
      <c r="P164" s="91"/>
      <c r="Q164" s="91"/>
      <c r="R164" s="91"/>
      <c r="S164" s="91"/>
      <c r="T164" s="91"/>
      <c r="U164" s="91"/>
      <c r="V164" s="91"/>
      <c r="W164" s="91"/>
      <c r="X164" s="91"/>
      <c r="Y164" s="91"/>
      <c r="Z164" s="91"/>
      <c r="AA164" s="91"/>
      <c r="AB164" s="91"/>
      <c r="AC164" s="91"/>
      <c r="AD164" s="91"/>
      <c r="AE164" s="91"/>
      <c r="AF164" s="91"/>
      <c r="AG164" s="91"/>
      <c r="AH164" s="91"/>
      <c r="AI164" s="91"/>
    </row>
    <row r="165" spans="1:35" s="18" customFormat="1" ht="13.35" customHeight="1" x14ac:dyDescent="0.25">
      <c r="A165" s="91"/>
      <c r="B165" s="91"/>
      <c r="C165" s="91"/>
      <c r="D165" s="91"/>
      <c r="E165" s="91"/>
      <c r="F165" s="112"/>
      <c r="G165" s="112"/>
      <c r="H165" s="92"/>
      <c r="I165" s="91"/>
      <c r="J165" s="91"/>
      <c r="K165" s="91"/>
      <c r="L165" s="91"/>
      <c r="M165" s="91"/>
      <c r="N165" s="91"/>
      <c r="O165" s="91"/>
      <c r="P165" s="91"/>
      <c r="Q165" s="91"/>
      <c r="R165" s="91"/>
      <c r="S165" s="91"/>
      <c r="T165" s="91"/>
      <c r="U165" s="91"/>
      <c r="V165" s="91"/>
      <c r="W165" s="91"/>
      <c r="X165" s="91"/>
      <c r="Y165" s="91"/>
      <c r="Z165" s="91"/>
      <c r="AA165" s="91"/>
      <c r="AB165" s="91"/>
      <c r="AC165" s="91"/>
      <c r="AD165" s="91"/>
      <c r="AE165" s="91"/>
      <c r="AF165" s="91"/>
      <c r="AG165" s="91"/>
      <c r="AH165" s="91"/>
      <c r="AI165" s="91"/>
    </row>
    <row r="166" spans="1:35" s="18" customFormat="1" ht="13.35" customHeight="1" x14ac:dyDescent="0.25">
      <c r="A166" s="91"/>
      <c r="B166" s="91"/>
      <c r="C166" s="91"/>
      <c r="D166" s="91"/>
      <c r="E166" s="91"/>
      <c r="F166" s="112"/>
      <c r="G166" s="112"/>
      <c r="H166" s="92"/>
      <c r="I166" s="91"/>
      <c r="J166" s="91"/>
      <c r="K166" s="91"/>
      <c r="L166" s="91"/>
      <c r="M166" s="91"/>
      <c r="N166" s="91"/>
      <c r="O166" s="91"/>
      <c r="P166" s="91"/>
      <c r="Q166" s="91"/>
      <c r="R166" s="91"/>
      <c r="S166" s="91"/>
      <c r="T166" s="91"/>
      <c r="U166" s="91"/>
      <c r="V166" s="91"/>
      <c r="W166" s="91"/>
      <c r="X166" s="91"/>
      <c r="Y166" s="91"/>
      <c r="Z166" s="91"/>
      <c r="AA166" s="91"/>
      <c r="AB166" s="91"/>
      <c r="AC166" s="91"/>
      <c r="AD166" s="91"/>
      <c r="AE166" s="91"/>
      <c r="AF166" s="91"/>
      <c r="AG166" s="91"/>
      <c r="AH166" s="91"/>
      <c r="AI166" s="91"/>
    </row>
    <row r="167" spans="1:35" s="18" customFormat="1" ht="13.35" customHeight="1" x14ac:dyDescent="0.25">
      <c r="A167" s="91"/>
      <c r="B167" s="91"/>
      <c r="C167" s="91"/>
      <c r="D167" s="91"/>
      <c r="E167" s="91"/>
      <c r="F167" s="112"/>
      <c r="G167" s="112"/>
      <c r="H167" s="92"/>
      <c r="I167" s="91"/>
      <c r="J167" s="91"/>
      <c r="K167" s="91"/>
      <c r="L167" s="91"/>
      <c r="M167" s="91"/>
      <c r="N167" s="91"/>
      <c r="O167" s="91"/>
      <c r="P167" s="91"/>
      <c r="Q167" s="91"/>
      <c r="R167" s="91"/>
      <c r="S167" s="91"/>
      <c r="T167" s="91"/>
      <c r="U167" s="91"/>
      <c r="V167" s="91"/>
      <c r="W167" s="91"/>
      <c r="X167" s="91"/>
      <c r="Y167" s="91"/>
      <c r="Z167" s="91"/>
      <c r="AA167" s="91"/>
      <c r="AB167" s="91"/>
      <c r="AC167" s="91"/>
      <c r="AD167" s="91"/>
      <c r="AE167" s="91"/>
      <c r="AF167" s="91"/>
      <c r="AG167" s="91"/>
      <c r="AH167" s="91"/>
      <c r="AI167" s="91"/>
    </row>
    <row r="168" spans="1:35" s="18" customFormat="1" ht="13.35" customHeight="1" x14ac:dyDescent="0.25">
      <c r="A168" s="91"/>
      <c r="B168" s="91"/>
      <c r="C168" s="91"/>
      <c r="D168" s="91"/>
      <c r="E168" s="91"/>
      <c r="F168" s="112"/>
      <c r="G168" s="112"/>
      <c r="H168" s="92"/>
      <c r="I168" s="91"/>
      <c r="J168" s="91"/>
      <c r="K168" s="91"/>
      <c r="L168" s="91"/>
      <c r="M168" s="91"/>
      <c r="N168" s="91"/>
      <c r="O168" s="91"/>
      <c r="P168" s="91"/>
      <c r="Q168" s="91"/>
      <c r="R168" s="91"/>
      <c r="S168" s="91"/>
      <c r="T168" s="91"/>
      <c r="U168" s="91"/>
      <c r="V168" s="91"/>
      <c r="W168" s="91"/>
      <c r="X168" s="91"/>
      <c r="Y168" s="91"/>
      <c r="Z168" s="91"/>
      <c r="AA168" s="91"/>
      <c r="AB168" s="91"/>
      <c r="AC168" s="91"/>
      <c r="AD168" s="91"/>
      <c r="AE168" s="91"/>
      <c r="AF168" s="91"/>
      <c r="AG168" s="91"/>
      <c r="AH168" s="91"/>
      <c r="AI168" s="91"/>
    </row>
    <row r="169" spans="1:35" s="18" customFormat="1" ht="13.35" customHeight="1" x14ac:dyDescent="0.25">
      <c r="A169" s="91"/>
      <c r="B169" s="91"/>
      <c r="C169" s="91"/>
      <c r="D169" s="91"/>
      <c r="E169" s="91"/>
      <c r="F169" s="112"/>
      <c r="G169" s="112"/>
      <c r="H169" s="92"/>
      <c r="I169" s="91"/>
      <c r="J169" s="91"/>
      <c r="K169" s="91"/>
      <c r="L169" s="91"/>
      <c r="M169" s="91"/>
      <c r="N169" s="91"/>
      <c r="O169" s="91"/>
      <c r="P169" s="91"/>
      <c r="Q169" s="91"/>
      <c r="R169" s="91"/>
      <c r="S169" s="91"/>
      <c r="T169" s="91"/>
      <c r="U169" s="91"/>
      <c r="V169" s="91"/>
      <c r="W169" s="91"/>
      <c r="X169" s="91"/>
      <c r="Y169" s="91"/>
      <c r="Z169" s="91"/>
      <c r="AA169" s="91"/>
      <c r="AB169" s="91"/>
      <c r="AC169" s="91"/>
      <c r="AD169" s="91"/>
      <c r="AE169" s="91"/>
      <c r="AF169" s="91"/>
      <c r="AG169" s="91"/>
      <c r="AH169" s="91"/>
      <c r="AI169" s="91"/>
    </row>
    <row r="170" spans="1:35" s="18" customFormat="1" ht="13.35" customHeight="1" x14ac:dyDescent="0.25">
      <c r="A170" s="91"/>
      <c r="B170" s="91"/>
      <c r="C170" s="91"/>
      <c r="D170" s="91"/>
      <c r="E170" s="91"/>
      <c r="F170" s="112"/>
      <c r="G170" s="112"/>
      <c r="H170" s="92"/>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row>
    <row r="171" spans="1:35" s="18" customFormat="1" ht="13.35" customHeight="1" x14ac:dyDescent="0.25">
      <c r="A171" s="91"/>
      <c r="B171" s="91"/>
      <c r="C171" s="91"/>
      <c r="D171" s="91"/>
      <c r="E171" s="91"/>
      <c r="F171" s="112"/>
      <c r="G171" s="112"/>
      <c r="H171" s="92"/>
      <c r="I171" s="91"/>
      <c r="J171" s="91"/>
      <c r="K171" s="91"/>
      <c r="L171" s="91"/>
      <c r="M171" s="91"/>
      <c r="N171" s="91"/>
      <c r="O171" s="91"/>
      <c r="P171" s="91"/>
      <c r="Q171" s="91"/>
      <c r="R171" s="91"/>
      <c r="S171" s="91"/>
      <c r="T171" s="91"/>
      <c r="U171" s="91"/>
      <c r="V171" s="91"/>
      <c r="W171" s="91"/>
      <c r="X171" s="91"/>
      <c r="Y171" s="91"/>
      <c r="Z171" s="91"/>
      <c r="AA171" s="91"/>
      <c r="AB171" s="91"/>
      <c r="AC171" s="91"/>
      <c r="AD171" s="91"/>
      <c r="AE171" s="91"/>
      <c r="AF171" s="91"/>
      <c r="AG171" s="91"/>
      <c r="AH171" s="91"/>
      <c r="AI171" s="91"/>
    </row>
    <row r="172" spans="1:35" s="18" customFormat="1" ht="13.35" customHeight="1" x14ac:dyDescent="0.25">
      <c r="A172" s="91"/>
      <c r="B172" s="91"/>
      <c r="C172" s="91"/>
      <c r="D172" s="91"/>
      <c r="E172" s="91"/>
      <c r="F172" s="112"/>
      <c r="G172" s="112"/>
      <c r="H172" s="92"/>
      <c r="I172" s="91"/>
      <c r="J172" s="91"/>
      <c r="K172" s="91"/>
      <c r="L172" s="91"/>
      <c r="M172" s="91"/>
      <c r="N172" s="91"/>
      <c r="O172" s="91"/>
      <c r="P172" s="91"/>
      <c r="Q172" s="91"/>
      <c r="R172" s="91"/>
      <c r="S172" s="91"/>
      <c r="T172" s="91"/>
      <c r="U172" s="91"/>
      <c r="V172" s="91"/>
      <c r="W172" s="91"/>
      <c r="X172" s="91"/>
      <c r="Y172" s="91"/>
      <c r="Z172" s="91"/>
      <c r="AA172" s="91"/>
      <c r="AB172" s="91"/>
      <c r="AC172" s="91"/>
      <c r="AD172" s="91"/>
      <c r="AE172" s="91"/>
      <c r="AF172" s="91"/>
      <c r="AG172" s="91"/>
      <c r="AH172" s="91"/>
      <c r="AI172" s="91"/>
    </row>
    <row r="173" spans="1:35" s="18" customFormat="1" ht="13.35" customHeight="1" x14ac:dyDescent="0.25">
      <c r="A173" s="91"/>
      <c r="B173" s="91"/>
      <c r="C173" s="91"/>
      <c r="D173" s="91"/>
      <c r="E173" s="91"/>
      <c r="F173" s="112"/>
      <c r="G173" s="112"/>
      <c r="H173" s="92"/>
      <c r="I173" s="91"/>
      <c r="J173" s="91"/>
      <c r="K173" s="91"/>
      <c r="L173" s="91"/>
      <c r="M173" s="91"/>
      <c r="N173" s="91"/>
      <c r="O173" s="91"/>
      <c r="P173" s="91"/>
      <c r="Q173" s="91"/>
      <c r="R173" s="91"/>
      <c r="S173" s="91"/>
      <c r="T173" s="91"/>
      <c r="U173" s="91"/>
      <c r="V173" s="91"/>
      <c r="W173" s="91"/>
      <c r="X173" s="91"/>
      <c r="Y173" s="91"/>
      <c r="Z173" s="91"/>
      <c r="AA173" s="91"/>
      <c r="AB173" s="91"/>
      <c r="AC173" s="91"/>
      <c r="AD173" s="91"/>
      <c r="AE173" s="91"/>
      <c r="AF173" s="91"/>
      <c r="AG173" s="91"/>
      <c r="AH173" s="91"/>
      <c r="AI173" s="91"/>
    </row>
    <row r="174" spans="1:35" s="18" customFormat="1" ht="13.35" customHeight="1" x14ac:dyDescent="0.25">
      <c r="A174" s="91"/>
      <c r="B174" s="91"/>
      <c r="C174" s="91"/>
      <c r="D174" s="91"/>
      <c r="E174" s="91"/>
      <c r="F174" s="112"/>
      <c r="G174" s="112"/>
      <c r="H174" s="92"/>
      <c r="I174" s="91"/>
      <c r="J174" s="91"/>
      <c r="K174" s="91"/>
      <c r="L174" s="91"/>
      <c r="M174" s="91"/>
      <c r="N174" s="91"/>
      <c r="O174" s="91"/>
      <c r="P174" s="91"/>
      <c r="Q174" s="91"/>
      <c r="R174" s="91"/>
      <c r="S174" s="91"/>
      <c r="T174" s="91"/>
      <c r="U174" s="91"/>
      <c r="V174" s="91"/>
      <c r="W174" s="91"/>
      <c r="X174" s="91"/>
      <c r="Y174" s="91"/>
      <c r="Z174" s="91"/>
      <c r="AA174" s="91"/>
      <c r="AB174" s="91"/>
      <c r="AC174" s="91"/>
      <c r="AD174" s="91"/>
      <c r="AE174" s="91"/>
      <c r="AF174" s="91"/>
      <c r="AG174" s="91"/>
      <c r="AH174" s="91"/>
      <c r="AI174" s="91"/>
    </row>
    <row r="175" spans="1:35" s="18" customFormat="1" ht="13.35" customHeight="1" x14ac:dyDescent="0.25">
      <c r="A175" s="91"/>
      <c r="B175" s="91"/>
      <c r="C175" s="91"/>
      <c r="D175" s="91"/>
      <c r="E175" s="91"/>
      <c r="F175" s="112"/>
      <c r="G175" s="112"/>
      <c r="H175" s="92"/>
      <c r="I175" s="91"/>
      <c r="J175" s="91"/>
      <c r="K175" s="91"/>
      <c r="L175" s="91"/>
      <c r="M175" s="91"/>
      <c r="N175" s="91"/>
      <c r="O175" s="91"/>
      <c r="P175" s="91"/>
      <c r="Q175" s="91"/>
      <c r="R175" s="91"/>
      <c r="S175" s="91"/>
      <c r="T175" s="91"/>
      <c r="U175" s="91"/>
      <c r="V175" s="91"/>
      <c r="W175" s="91"/>
      <c r="X175" s="91"/>
      <c r="Y175" s="91"/>
      <c r="Z175" s="91"/>
      <c r="AA175" s="91"/>
      <c r="AB175" s="91"/>
      <c r="AC175" s="91"/>
      <c r="AD175" s="91"/>
      <c r="AE175" s="91"/>
      <c r="AF175" s="91"/>
      <c r="AG175" s="91"/>
      <c r="AH175" s="91"/>
      <c r="AI175" s="91"/>
    </row>
    <row r="176" spans="1:35" s="18" customFormat="1" ht="13.35" customHeight="1" x14ac:dyDescent="0.25">
      <c r="A176" s="91"/>
      <c r="B176" s="91"/>
      <c r="C176" s="91"/>
      <c r="D176" s="91"/>
      <c r="E176" s="91"/>
      <c r="F176" s="112"/>
      <c r="G176" s="112"/>
      <c r="H176" s="92"/>
      <c r="I176" s="91"/>
      <c r="J176" s="91"/>
      <c r="K176" s="91"/>
      <c r="L176" s="91"/>
      <c r="M176" s="91"/>
      <c r="N176" s="91"/>
      <c r="O176" s="91"/>
      <c r="P176" s="91"/>
      <c r="Q176" s="91"/>
      <c r="R176" s="91"/>
      <c r="S176" s="91"/>
      <c r="T176" s="91"/>
      <c r="U176" s="91"/>
      <c r="V176" s="91"/>
      <c r="W176" s="91"/>
      <c r="X176" s="91"/>
      <c r="Y176" s="91"/>
      <c r="Z176" s="91"/>
      <c r="AA176" s="91"/>
      <c r="AB176" s="91"/>
      <c r="AC176" s="91"/>
      <c r="AD176" s="91"/>
      <c r="AE176" s="91"/>
      <c r="AF176" s="91"/>
      <c r="AG176" s="91"/>
      <c r="AH176" s="91"/>
      <c r="AI176" s="91"/>
    </row>
    <row r="177" spans="1:35" s="18" customFormat="1" ht="13.35" customHeight="1" x14ac:dyDescent="0.25">
      <c r="A177" s="91"/>
      <c r="B177" s="91"/>
      <c r="C177" s="91"/>
      <c r="D177" s="91"/>
      <c r="E177" s="91"/>
      <c r="F177" s="112"/>
      <c r="G177" s="112"/>
      <c r="H177" s="92"/>
      <c r="I177" s="91"/>
      <c r="J177" s="91"/>
      <c r="K177" s="91"/>
      <c r="L177" s="91"/>
      <c r="M177" s="91"/>
      <c r="N177" s="91"/>
      <c r="O177" s="91"/>
      <c r="P177" s="91"/>
      <c r="Q177" s="91"/>
      <c r="R177" s="91"/>
      <c r="S177" s="91"/>
      <c r="T177" s="91"/>
      <c r="U177" s="91"/>
      <c r="V177" s="91"/>
      <c r="W177" s="91"/>
      <c r="X177" s="91"/>
      <c r="Y177" s="91"/>
      <c r="Z177" s="91"/>
      <c r="AA177" s="91"/>
      <c r="AB177" s="91"/>
      <c r="AC177" s="91"/>
      <c r="AD177" s="91"/>
      <c r="AE177" s="91"/>
      <c r="AF177" s="91"/>
      <c r="AG177" s="91"/>
      <c r="AH177" s="91"/>
      <c r="AI177" s="91"/>
    </row>
    <row r="178" spans="1:35" s="18" customFormat="1" ht="13.35" customHeight="1" x14ac:dyDescent="0.25">
      <c r="A178" s="91"/>
      <c r="B178" s="91"/>
      <c r="C178" s="91"/>
      <c r="D178" s="91"/>
      <c r="E178" s="91"/>
      <c r="F178" s="112"/>
      <c r="G178" s="112"/>
      <c r="H178" s="92"/>
      <c r="I178" s="91"/>
      <c r="J178" s="91"/>
      <c r="K178" s="91"/>
      <c r="L178" s="91"/>
      <c r="M178" s="91"/>
      <c r="N178" s="91"/>
      <c r="O178" s="91"/>
      <c r="P178" s="91"/>
      <c r="Q178" s="91"/>
      <c r="R178" s="91"/>
      <c r="S178" s="91"/>
      <c r="T178" s="91"/>
      <c r="U178" s="91"/>
      <c r="V178" s="91"/>
      <c r="W178" s="91"/>
      <c r="X178" s="91"/>
      <c r="Y178" s="91"/>
      <c r="Z178" s="91"/>
      <c r="AA178" s="91"/>
      <c r="AB178" s="91"/>
      <c r="AC178" s="91"/>
      <c r="AD178" s="91"/>
      <c r="AE178" s="91"/>
      <c r="AF178" s="91"/>
      <c r="AG178" s="91"/>
      <c r="AH178" s="91"/>
      <c r="AI178" s="91"/>
    </row>
    <row r="179" spans="1:35" s="18" customFormat="1" ht="13.35" customHeight="1" x14ac:dyDescent="0.25">
      <c r="A179" s="91"/>
      <c r="B179" s="91"/>
      <c r="C179" s="91"/>
      <c r="D179" s="91"/>
      <c r="E179" s="91"/>
      <c r="F179" s="112"/>
      <c r="G179" s="112"/>
      <c r="H179" s="92"/>
      <c r="I179" s="91"/>
      <c r="J179" s="91"/>
      <c r="K179" s="91"/>
      <c r="L179" s="91"/>
      <c r="M179" s="91"/>
      <c r="N179" s="91"/>
      <c r="O179" s="91"/>
      <c r="P179" s="91"/>
      <c r="Q179" s="91"/>
      <c r="R179" s="91"/>
      <c r="S179" s="91"/>
      <c r="T179" s="91"/>
      <c r="U179" s="91"/>
      <c r="V179" s="91"/>
      <c r="W179" s="91"/>
      <c r="X179" s="91"/>
      <c r="Y179" s="91"/>
      <c r="Z179" s="91"/>
      <c r="AA179" s="91"/>
      <c r="AB179" s="91"/>
      <c r="AC179" s="91"/>
      <c r="AD179" s="91"/>
      <c r="AE179" s="91"/>
      <c r="AF179" s="91"/>
      <c r="AG179" s="91"/>
      <c r="AH179" s="91"/>
      <c r="AI179" s="91"/>
    </row>
    <row r="180" spans="1:35" s="18" customFormat="1" ht="13.35" customHeight="1" x14ac:dyDescent="0.25">
      <c r="A180" s="91"/>
      <c r="B180" s="91"/>
      <c r="C180" s="91"/>
      <c r="D180" s="91"/>
      <c r="E180" s="91"/>
      <c r="F180" s="112"/>
      <c r="G180" s="112"/>
      <c r="H180" s="92"/>
      <c r="I180" s="91"/>
      <c r="J180" s="91"/>
      <c r="K180" s="91"/>
      <c r="L180" s="91"/>
      <c r="M180" s="91"/>
      <c r="N180" s="91"/>
      <c r="O180" s="91"/>
      <c r="P180" s="91"/>
      <c r="Q180" s="91"/>
      <c r="R180" s="91"/>
      <c r="S180" s="91"/>
      <c r="T180" s="91"/>
      <c r="U180" s="91"/>
      <c r="V180" s="91"/>
      <c r="W180" s="91"/>
      <c r="X180" s="91"/>
      <c r="Y180" s="91"/>
      <c r="Z180" s="91"/>
      <c r="AA180" s="91"/>
      <c r="AB180" s="91"/>
      <c r="AC180" s="91"/>
      <c r="AD180" s="91"/>
      <c r="AE180" s="91"/>
      <c r="AF180" s="91"/>
      <c r="AG180" s="91"/>
      <c r="AH180" s="91"/>
      <c r="AI180" s="91"/>
    </row>
    <row r="181" spans="1:35" s="18" customFormat="1" ht="13.35" customHeight="1" x14ac:dyDescent="0.25">
      <c r="A181" s="91"/>
      <c r="B181" s="91"/>
      <c r="C181" s="91"/>
      <c r="D181" s="91"/>
      <c r="E181" s="91"/>
      <c r="F181" s="112"/>
      <c r="G181" s="112"/>
      <c r="H181" s="92"/>
      <c r="I181" s="91"/>
      <c r="J181" s="91"/>
      <c r="K181" s="91"/>
      <c r="L181" s="91"/>
      <c r="M181" s="91"/>
      <c r="N181" s="91"/>
      <c r="O181" s="91"/>
      <c r="P181" s="91"/>
      <c r="Q181" s="91"/>
      <c r="R181" s="91"/>
      <c r="S181" s="91"/>
      <c r="T181" s="91"/>
      <c r="U181" s="91"/>
      <c r="V181" s="91"/>
      <c r="W181" s="91"/>
      <c r="X181" s="91"/>
      <c r="Y181" s="91"/>
      <c r="Z181" s="91"/>
      <c r="AA181" s="91"/>
      <c r="AB181" s="91"/>
      <c r="AC181" s="91"/>
      <c r="AD181" s="91"/>
      <c r="AE181" s="91"/>
      <c r="AF181" s="91"/>
      <c r="AG181" s="91"/>
      <c r="AH181" s="91"/>
      <c r="AI181" s="91"/>
    </row>
    <row r="182" spans="1:35" s="18" customFormat="1" ht="13.35" customHeight="1" x14ac:dyDescent="0.25">
      <c r="A182" s="91"/>
      <c r="B182" s="91"/>
      <c r="C182" s="91"/>
      <c r="D182" s="91"/>
      <c r="E182" s="91"/>
      <c r="F182" s="112"/>
      <c r="G182" s="112"/>
      <c r="H182" s="92"/>
      <c r="I182" s="91"/>
      <c r="J182" s="91"/>
      <c r="K182" s="91"/>
      <c r="L182" s="91"/>
      <c r="M182" s="91"/>
      <c r="N182" s="91"/>
      <c r="O182" s="91"/>
      <c r="P182" s="91"/>
      <c r="Q182" s="91"/>
      <c r="R182" s="91"/>
      <c r="S182" s="91"/>
      <c r="T182" s="91"/>
      <c r="U182" s="91"/>
      <c r="V182" s="91"/>
      <c r="W182" s="91"/>
      <c r="X182" s="91"/>
      <c r="Y182" s="91"/>
      <c r="Z182" s="91"/>
      <c r="AA182" s="91"/>
      <c r="AB182" s="91"/>
      <c r="AC182" s="91"/>
      <c r="AD182" s="91"/>
      <c r="AE182" s="91"/>
      <c r="AF182" s="91"/>
      <c r="AG182" s="91"/>
      <c r="AH182" s="91"/>
      <c r="AI182" s="91"/>
    </row>
    <row r="183" spans="1:35" s="18" customFormat="1" ht="13.35" customHeight="1" x14ac:dyDescent="0.25">
      <c r="A183" s="91"/>
      <c r="B183" s="91"/>
      <c r="C183" s="91"/>
      <c r="D183" s="91"/>
      <c r="E183" s="91"/>
      <c r="F183" s="112"/>
      <c r="G183" s="112"/>
      <c r="H183" s="92"/>
      <c r="I183" s="91"/>
      <c r="J183" s="91"/>
      <c r="K183" s="91"/>
      <c r="L183" s="91"/>
      <c r="M183" s="91"/>
      <c r="N183" s="91"/>
      <c r="O183" s="91"/>
      <c r="P183" s="91"/>
      <c r="Q183" s="91"/>
      <c r="R183" s="91"/>
      <c r="S183" s="91"/>
      <c r="T183" s="91"/>
      <c r="U183" s="91"/>
      <c r="V183" s="91"/>
      <c r="W183" s="91"/>
      <c r="X183" s="91"/>
      <c r="Y183" s="91"/>
      <c r="Z183" s="91"/>
      <c r="AA183" s="91"/>
      <c r="AB183" s="91"/>
      <c r="AC183" s="91"/>
      <c r="AD183" s="91"/>
      <c r="AE183" s="91"/>
      <c r="AF183" s="91"/>
      <c r="AG183" s="91"/>
      <c r="AH183" s="91"/>
      <c r="AI183" s="91"/>
    </row>
    <row r="184" spans="1:35" s="18" customFormat="1" ht="13.35" customHeight="1" x14ac:dyDescent="0.25">
      <c r="A184" s="91"/>
      <c r="B184" s="91"/>
      <c r="C184" s="91"/>
      <c r="D184" s="91"/>
      <c r="E184" s="91"/>
      <c r="F184" s="112"/>
      <c r="G184" s="112"/>
      <c r="H184" s="92"/>
      <c r="I184" s="91"/>
      <c r="J184" s="91"/>
      <c r="K184" s="91"/>
      <c r="L184" s="91"/>
      <c r="M184" s="91"/>
      <c r="N184" s="91"/>
      <c r="O184" s="91"/>
      <c r="P184" s="91"/>
      <c r="Q184" s="91"/>
      <c r="R184" s="91"/>
      <c r="S184" s="91"/>
      <c r="T184" s="91"/>
      <c r="U184" s="91"/>
      <c r="V184" s="91"/>
      <c r="W184" s="91"/>
      <c r="X184" s="91"/>
      <c r="Y184" s="91"/>
      <c r="Z184" s="91"/>
      <c r="AA184" s="91"/>
      <c r="AB184" s="91"/>
      <c r="AC184" s="91"/>
      <c r="AD184" s="91"/>
      <c r="AE184" s="91"/>
      <c r="AF184" s="91"/>
      <c r="AG184" s="91"/>
      <c r="AH184" s="91"/>
      <c r="AI184" s="91"/>
    </row>
    <row r="185" spans="1:35" s="18" customFormat="1" ht="13.35" customHeight="1" x14ac:dyDescent="0.25">
      <c r="A185" s="91"/>
      <c r="B185" s="91"/>
      <c r="C185" s="91"/>
      <c r="D185" s="91"/>
      <c r="E185" s="91"/>
      <c r="F185" s="112"/>
      <c r="G185" s="112"/>
      <c r="H185" s="92"/>
      <c r="I185" s="91"/>
      <c r="J185" s="91"/>
      <c r="K185" s="91"/>
      <c r="L185" s="91"/>
      <c r="M185" s="91"/>
      <c r="N185" s="91"/>
      <c r="O185" s="91"/>
      <c r="P185" s="91"/>
      <c r="Q185" s="91"/>
      <c r="R185" s="91"/>
      <c r="S185" s="91"/>
      <c r="T185" s="91"/>
      <c r="U185" s="91"/>
      <c r="V185" s="91"/>
      <c r="W185" s="91"/>
      <c r="X185" s="91"/>
      <c r="Y185" s="91"/>
      <c r="Z185" s="91"/>
      <c r="AA185" s="91"/>
      <c r="AB185" s="91"/>
      <c r="AC185" s="91"/>
      <c r="AD185" s="91"/>
      <c r="AE185" s="91"/>
      <c r="AF185" s="91"/>
      <c r="AG185" s="91"/>
      <c r="AH185" s="91"/>
      <c r="AI185" s="91"/>
    </row>
    <row r="186" spans="1:35" s="18" customFormat="1" ht="13.35" customHeight="1" x14ac:dyDescent="0.25">
      <c r="A186" s="91"/>
      <c r="B186" s="91"/>
      <c r="C186" s="91"/>
      <c r="D186" s="91"/>
      <c r="E186" s="91"/>
      <c r="F186" s="112"/>
      <c r="G186" s="112"/>
      <c r="H186" s="92"/>
      <c r="I186" s="91"/>
      <c r="J186" s="91"/>
      <c r="K186" s="91"/>
      <c r="L186" s="91"/>
      <c r="M186" s="91"/>
      <c r="N186" s="91"/>
      <c r="O186" s="91"/>
      <c r="P186" s="91"/>
      <c r="Q186" s="91"/>
      <c r="R186" s="91"/>
      <c r="S186" s="91"/>
      <c r="T186" s="91"/>
      <c r="U186" s="91"/>
      <c r="V186" s="91"/>
      <c r="W186" s="91"/>
      <c r="X186" s="91"/>
      <c r="Y186" s="91"/>
      <c r="Z186" s="91"/>
      <c r="AA186" s="91"/>
      <c r="AB186" s="91"/>
      <c r="AC186" s="91"/>
      <c r="AD186" s="91"/>
      <c r="AE186" s="91"/>
      <c r="AF186" s="91"/>
      <c r="AG186" s="91"/>
      <c r="AH186" s="91"/>
      <c r="AI186" s="91"/>
    </row>
    <row r="187" spans="1:35" s="18" customFormat="1" ht="13.35" customHeight="1" x14ac:dyDescent="0.25">
      <c r="A187" s="91"/>
      <c r="B187" s="91"/>
      <c r="C187" s="91"/>
      <c r="D187" s="91"/>
      <c r="E187" s="91"/>
      <c r="F187" s="112"/>
      <c r="G187" s="112"/>
      <c r="H187" s="92"/>
      <c r="I187" s="91"/>
      <c r="J187" s="91"/>
      <c r="K187" s="91"/>
      <c r="L187" s="91"/>
      <c r="M187" s="91"/>
      <c r="N187" s="91"/>
      <c r="O187" s="91"/>
      <c r="P187" s="91"/>
      <c r="Q187" s="91"/>
      <c r="R187" s="91"/>
      <c r="S187" s="91"/>
      <c r="T187" s="91"/>
      <c r="U187" s="91"/>
      <c r="V187" s="91"/>
      <c r="W187" s="91"/>
      <c r="X187" s="91"/>
      <c r="Y187" s="91"/>
      <c r="Z187" s="91"/>
      <c r="AA187" s="91"/>
      <c r="AB187" s="91"/>
      <c r="AC187" s="91"/>
      <c r="AD187" s="91"/>
      <c r="AE187" s="91"/>
      <c r="AF187" s="91"/>
      <c r="AG187" s="91"/>
      <c r="AH187" s="91"/>
      <c r="AI187" s="91"/>
    </row>
    <row r="188" spans="1:35" s="18" customFormat="1" ht="13.35" customHeight="1" x14ac:dyDescent="0.25">
      <c r="A188" s="91"/>
      <c r="B188" s="91"/>
      <c r="C188" s="91"/>
      <c r="D188" s="91"/>
      <c r="E188" s="91"/>
      <c r="F188" s="112"/>
      <c r="G188" s="112"/>
      <c r="H188" s="92"/>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row>
    <row r="189" spans="1:35" s="18" customFormat="1" ht="13.35" customHeight="1" x14ac:dyDescent="0.25">
      <c r="A189" s="91"/>
      <c r="B189" s="91"/>
      <c r="C189" s="91"/>
      <c r="D189" s="91"/>
      <c r="E189" s="91"/>
      <c r="F189" s="112"/>
      <c r="G189" s="112"/>
      <c r="H189" s="92"/>
      <c r="I189" s="91"/>
      <c r="J189" s="91"/>
      <c r="K189" s="91"/>
      <c r="L189" s="91"/>
      <c r="M189" s="91"/>
      <c r="N189" s="91"/>
      <c r="O189" s="91"/>
      <c r="P189" s="91"/>
      <c r="Q189" s="91"/>
      <c r="R189" s="91"/>
      <c r="S189" s="91"/>
      <c r="T189" s="91"/>
      <c r="U189" s="91"/>
      <c r="V189" s="91"/>
      <c r="W189" s="91"/>
      <c r="X189" s="91"/>
      <c r="Y189" s="91"/>
      <c r="Z189" s="91"/>
      <c r="AA189" s="91"/>
      <c r="AB189" s="91"/>
      <c r="AC189" s="91"/>
      <c r="AD189" s="91"/>
      <c r="AE189" s="91"/>
      <c r="AF189" s="91"/>
      <c r="AG189" s="91"/>
      <c r="AH189" s="91"/>
      <c r="AI189" s="91"/>
    </row>
    <row r="190" spans="1:35" s="18" customFormat="1" ht="13.35" customHeight="1" x14ac:dyDescent="0.25">
      <c r="A190" s="91"/>
      <c r="B190" s="91"/>
      <c r="C190" s="91"/>
      <c r="D190" s="91"/>
      <c r="E190" s="91"/>
      <c r="F190" s="112"/>
      <c r="G190" s="112"/>
      <c r="H190" s="92"/>
      <c r="I190" s="91"/>
      <c r="J190" s="91"/>
      <c r="K190" s="91"/>
      <c r="L190" s="91"/>
      <c r="M190" s="91"/>
      <c r="N190" s="91"/>
      <c r="O190" s="91"/>
      <c r="P190" s="91"/>
      <c r="Q190" s="91"/>
      <c r="R190" s="91"/>
      <c r="S190" s="91"/>
      <c r="T190" s="91"/>
      <c r="U190" s="91"/>
      <c r="V190" s="91"/>
      <c r="W190" s="91"/>
      <c r="X190" s="91"/>
      <c r="Y190" s="91"/>
      <c r="Z190" s="91"/>
      <c r="AA190" s="91"/>
      <c r="AB190" s="91"/>
      <c r="AC190" s="91"/>
      <c r="AD190" s="91"/>
      <c r="AE190" s="91"/>
      <c r="AF190" s="91"/>
      <c r="AG190" s="91"/>
      <c r="AH190" s="91"/>
      <c r="AI190" s="91"/>
    </row>
    <row r="191" spans="1:35" s="18" customFormat="1" ht="13.35" customHeight="1" x14ac:dyDescent="0.25">
      <c r="A191" s="91"/>
      <c r="B191" s="91"/>
      <c r="C191" s="91"/>
      <c r="D191" s="91"/>
      <c r="E191" s="91"/>
      <c r="F191" s="112"/>
      <c r="G191" s="112"/>
      <c r="H191" s="92"/>
      <c r="I191" s="91"/>
      <c r="J191" s="91"/>
      <c r="K191" s="91"/>
      <c r="L191" s="91"/>
      <c r="M191" s="91"/>
      <c r="N191" s="91"/>
      <c r="O191" s="91"/>
      <c r="P191" s="91"/>
      <c r="Q191" s="91"/>
      <c r="R191" s="91"/>
      <c r="S191" s="91"/>
      <c r="T191" s="91"/>
      <c r="U191" s="91"/>
      <c r="V191" s="91"/>
      <c r="W191" s="91"/>
      <c r="X191" s="91"/>
      <c r="Y191" s="91"/>
      <c r="Z191" s="91"/>
      <c r="AA191" s="91"/>
      <c r="AB191" s="91"/>
      <c r="AC191" s="91"/>
      <c r="AD191" s="91"/>
      <c r="AE191" s="91"/>
      <c r="AF191" s="91"/>
      <c r="AG191" s="91"/>
      <c r="AH191" s="91"/>
      <c r="AI191" s="91"/>
    </row>
    <row r="192" spans="1:35" s="18" customFormat="1" ht="13.35" customHeight="1" x14ac:dyDescent="0.25">
      <c r="A192" s="91"/>
      <c r="B192" s="91"/>
      <c r="C192" s="91"/>
      <c r="D192" s="91"/>
      <c r="E192" s="91"/>
      <c r="F192" s="112"/>
      <c r="G192" s="112"/>
      <c r="H192" s="92"/>
      <c r="I192" s="91"/>
      <c r="J192" s="91"/>
      <c r="K192" s="91"/>
      <c r="L192" s="91"/>
      <c r="M192" s="91"/>
      <c r="N192" s="91"/>
      <c r="O192" s="91"/>
      <c r="P192" s="91"/>
      <c r="Q192" s="91"/>
      <c r="R192" s="91"/>
      <c r="S192" s="91"/>
      <c r="T192" s="91"/>
      <c r="U192" s="91"/>
      <c r="V192" s="91"/>
      <c r="W192" s="91"/>
      <c r="X192" s="91"/>
      <c r="Y192" s="91"/>
      <c r="Z192" s="91"/>
      <c r="AA192" s="91"/>
      <c r="AB192" s="91"/>
      <c r="AC192" s="91"/>
      <c r="AD192" s="91"/>
      <c r="AE192" s="91"/>
      <c r="AF192" s="91"/>
      <c r="AG192" s="91"/>
      <c r="AH192" s="91"/>
      <c r="AI192" s="91"/>
    </row>
    <row r="193" spans="1:35" s="18" customFormat="1" ht="13.35" customHeight="1" x14ac:dyDescent="0.25">
      <c r="A193" s="91"/>
      <c r="B193" s="91"/>
      <c r="C193" s="91"/>
      <c r="D193" s="91"/>
      <c r="E193" s="91"/>
      <c r="F193" s="112"/>
      <c r="G193" s="112"/>
      <c r="H193" s="92"/>
      <c r="I193" s="91"/>
      <c r="J193" s="91"/>
      <c r="K193" s="91"/>
      <c r="L193" s="91"/>
      <c r="M193" s="91"/>
      <c r="N193" s="91"/>
      <c r="O193" s="91"/>
      <c r="P193" s="91"/>
      <c r="Q193" s="91"/>
      <c r="R193" s="91"/>
      <c r="S193" s="91"/>
      <c r="T193" s="91"/>
      <c r="U193" s="91"/>
      <c r="V193" s="91"/>
      <c r="W193" s="91"/>
      <c r="X193" s="91"/>
      <c r="Y193" s="91"/>
      <c r="Z193" s="91"/>
      <c r="AA193" s="91"/>
      <c r="AB193" s="91"/>
      <c r="AC193" s="91"/>
      <c r="AD193" s="91"/>
      <c r="AE193" s="91"/>
      <c r="AF193" s="91"/>
      <c r="AG193" s="91"/>
      <c r="AH193" s="91"/>
      <c r="AI193" s="91"/>
    </row>
    <row r="194" spans="1:35" s="18" customFormat="1" ht="13.35" customHeight="1" x14ac:dyDescent="0.25">
      <c r="A194" s="91"/>
      <c r="B194" s="91"/>
      <c r="C194" s="91"/>
      <c r="D194" s="91"/>
      <c r="E194" s="91"/>
      <c r="F194" s="112"/>
      <c r="G194" s="112"/>
      <c r="H194" s="92"/>
      <c r="I194" s="91"/>
      <c r="J194" s="91"/>
      <c r="K194" s="91"/>
      <c r="L194" s="91"/>
      <c r="M194" s="91"/>
      <c r="N194" s="91"/>
      <c r="O194" s="91"/>
      <c r="P194" s="91"/>
      <c r="Q194" s="91"/>
      <c r="R194" s="91"/>
      <c r="S194" s="91"/>
      <c r="T194" s="91"/>
      <c r="U194" s="91"/>
      <c r="V194" s="91"/>
      <c r="W194" s="91"/>
      <c r="X194" s="91"/>
      <c r="Y194" s="91"/>
      <c r="Z194" s="91"/>
      <c r="AA194" s="91"/>
      <c r="AB194" s="91"/>
      <c r="AC194" s="91"/>
      <c r="AD194" s="91"/>
      <c r="AE194" s="91"/>
      <c r="AF194" s="91"/>
      <c r="AG194" s="91"/>
      <c r="AH194" s="91"/>
      <c r="AI194" s="91"/>
    </row>
    <row r="195" spans="1:35" s="18" customFormat="1" ht="13.35" customHeight="1" x14ac:dyDescent="0.25">
      <c r="A195" s="91"/>
      <c r="B195" s="91"/>
      <c r="C195" s="91"/>
      <c r="D195" s="91"/>
      <c r="E195" s="91"/>
      <c r="F195" s="112"/>
      <c r="G195" s="112"/>
      <c r="H195" s="92"/>
      <c r="I195" s="91"/>
      <c r="J195" s="91"/>
      <c r="K195" s="91"/>
      <c r="L195" s="91"/>
      <c r="M195" s="91"/>
      <c r="N195" s="91"/>
      <c r="O195" s="91"/>
      <c r="P195" s="91"/>
      <c r="Q195" s="91"/>
      <c r="R195" s="91"/>
      <c r="S195" s="91"/>
      <c r="T195" s="91"/>
      <c r="U195" s="91"/>
      <c r="V195" s="91"/>
      <c r="W195" s="91"/>
      <c r="X195" s="91"/>
      <c r="Y195" s="91"/>
      <c r="Z195" s="91"/>
      <c r="AA195" s="91"/>
      <c r="AB195" s="91"/>
      <c r="AC195" s="91"/>
      <c r="AD195" s="91"/>
      <c r="AE195" s="91"/>
      <c r="AF195" s="91"/>
      <c r="AG195" s="91"/>
      <c r="AH195" s="91"/>
      <c r="AI195" s="91"/>
    </row>
    <row r="196" spans="1:35" s="18" customFormat="1" ht="13.35" customHeight="1" x14ac:dyDescent="0.25">
      <c r="A196" s="91"/>
      <c r="B196" s="91"/>
      <c r="C196" s="91"/>
      <c r="D196" s="91"/>
      <c r="E196" s="91"/>
      <c r="F196" s="112"/>
      <c r="G196" s="112"/>
      <c r="H196" s="92"/>
      <c r="I196" s="91"/>
      <c r="J196" s="91"/>
      <c r="K196" s="91"/>
      <c r="L196" s="91"/>
      <c r="M196" s="91"/>
      <c r="N196" s="91"/>
      <c r="O196" s="91"/>
      <c r="P196" s="91"/>
      <c r="Q196" s="91"/>
      <c r="R196" s="91"/>
      <c r="S196" s="91"/>
      <c r="T196" s="91"/>
      <c r="U196" s="91"/>
      <c r="V196" s="91"/>
      <c r="W196" s="91"/>
      <c r="X196" s="91"/>
      <c r="Y196" s="91"/>
      <c r="Z196" s="91"/>
      <c r="AA196" s="91"/>
      <c r="AB196" s="91"/>
      <c r="AC196" s="91"/>
      <c r="AD196" s="91"/>
      <c r="AE196" s="91"/>
      <c r="AF196" s="91"/>
      <c r="AG196" s="91"/>
      <c r="AH196" s="91"/>
      <c r="AI196" s="91"/>
    </row>
    <row r="197" spans="1:35" s="18" customFormat="1" ht="13.35" customHeight="1" x14ac:dyDescent="0.25">
      <c r="A197" s="91"/>
      <c r="B197" s="91"/>
      <c r="C197" s="91"/>
      <c r="D197" s="91"/>
      <c r="E197" s="91"/>
      <c r="F197" s="112"/>
      <c r="G197" s="112"/>
      <c r="H197" s="92"/>
      <c r="I197" s="91"/>
      <c r="J197" s="91"/>
      <c r="K197" s="91"/>
      <c r="L197" s="91"/>
      <c r="M197" s="91"/>
      <c r="N197" s="91"/>
      <c r="O197" s="91"/>
      <c r="P197" s="91"/>
      <c r="Q197" s="91"/>
      <c r="R197" s="91"/>
      <c r="S197" s="91"/>
      <c r="T197" s="91"/>
      <c r="U197" s="91"/>
      <c r="V197" s="91"/>
      <c r="W197" s="91"/>
      <c r="X197" s="91"/>
      <c r="Y197" s="91"/>
      <c r="Z197" s="91"/>
      <c r="AA197" s="91"/>
      <c r="AB197" s="91"/>
      <c r="AC197" s="91"/>
      <c r="AD197" s="91"/>
      <c r="AE197" s="91"/>
      <c r="AF197" s="91"/>
      <c r="AG197" s="91"/>
      <c r="AH197" s="91"/>
      <c r="AI197" s="91"/>
    </row>
    <row r="198" spans="1:35" s="18" customFormat="1" ht="13.35" customHeight="1" x14ac:dyDescent="0.25">
      <c r="A198" s="91"/>
      <c r="B198" s="91"/>
      <c r="C198" s="91"/>
      <c r="D198" s="91"/>
      <c r="E198" s="91"/>
      <c r="F198" s="112"/>
      <c r="G198" s="112"/>
      <c r="H198" s="92"/>
      <c r="I198" s="91"/>
      <c r="J198" s="91"/>
      <c r="K198" s="91"/>
      <c r="L198" s="91"/>
      <c r="M198" s="91"/>
      <c r="N198" s="91"/>
      <c r="O198" s="91"/>
      <c r="P198" s="91"/>
      <c r="Q198" s="91"/>
      <c r="R198" s="91"/>
      <c r="S198" s="91"/>
      <c r="T198" s="91"/>
      <c r="U198" s="91"/>
      <c r="V198" s="91"/>
      <c r="W198" s="91"/>
      <c r="X198" s="91"/>
      <c r="Y198" s="91"/>
      <c r="Z198" s="91"/>
      <c r="AA198" s="91"/>
      <c r="AB198" s="91"/>
      <c r="AC198" s="91"/>
      <c r="AD198" s="91"/>
      <c r="AE198" s="91"/>
      <c r="AF198" s="91"/>
      <c r="AG198" s="91"/>
      <c r="AH198" s="91"/>
      <c r="AI198" s="91"/>
    </row>
    <row r="199" spans="1:35" s="18" customFormat="1" ht="13.35" customHeight="1" x14ac:dyDescent="0.25">
      <c r="A199" s="91"/>
      <c r="B199" s="91"/>
      <c r="C199" s="91"/>
      <c r="D199" s="91"/>
      <c r="E199" s="91"/>
      <c r="F199" s="112"/>
      <c r="G199" s="112"/>
      <c r="H199" s="92"/>
      <c r="I199" s="91"/>
      <c r="J199" s="91"/>
      <c r="K199" s="91"/>
      <c r="L199" s="91"/>
      <c r="M199" s="91"/>
      <c r="N199" s="91"/>
      <c r="O199" s="91"/>
      <c r="P199" s="91"/>
      <c r="Q199" s="91"/>
      <c r="R199" s="91"/>
      <c r="S199" s="91"/>
      <c r="T199" s="91"/>
      <c r="U199" s="91"/>
      <c r="V199" s="91"/>
      <c r="W199" s="91"/>
      <c r="X199" s="91"/>
      <c r="Y199" s="91"/>
      <c r="Z199" s="91"/>
      <c r="AA199" s="91"/>
      <c r="AB199" s="91"/>
      <c r="AC199" s="91"/>
      <c r="AD199" s="91"/>
      <c r="AE199" s="91"/>
      <c r="AF199" s="91"/>
      <c r="AG199" s="91"/>
      <c r="AH199" s="91"/>
      <c r="AI199" s="91"/>
    </row>
    <row r="200" spans="1:35" s="18" customFormat="1" ht="13.35" customHeight="1" x14ac:dyDescent="0.25">
      <c r="A200" s="91"/>
      <c r="B200" s="91"/>
      <c r="C200" s="91"/>
      <c r="D200" s="91"/>
      <c r="E200" s="91"/>
      <c r="F200" s="112"/>
      <c r="G200" s="112"/>
      <c r="H200" s="92"/>
      <c r="I200" s="91"/>
      <c r="J200" s="91"/>
      <c r="K200" s="91"/>
      <c r="L200" s="91"/>
      <c r="M200" s="91"/>
      <c r="N200" s="91"/>
      <c r="O200" s="91"/>
      <c r="P200" s="91"/>
      <c r="Q200" s="91"/>
      <c r="R200" s="91"/>
      <c r="S200" s="91"/>
      <c r="T200" s="91"/>
      <c r="U200" s="91"/>
      <c r="V200" s="91"/>
      <c r="W200" s="91"/>
      <c r="X200" s="91"/>
      <c r="Y200" s="91"/>
      <c r="Z200" s="91"/>
      <c r="AA200" s="91"/>
      <c r="AB200" s="91"/>
      <c r="AC200" s="91"/>
      <c r="AD200" s="91"/>
      <c r="AE200" s="91"/>
      <c r="AF200" s="91"/>
      <c r="AG200" s="91"/>
      <c r="AH200" s="91"/>
      <c r="AI200" s="91"/>
    </row>
    <row r="201" spans="1:35" s="18" customFormat="1" ht="13.35" customHeight="1" x14ac:dyDescent="0.25">
      <c r="A201" s="91"/>
      <c r="B201" s="91"/>
      <c r="C201" s="91"/>
      <c r="D201" s="91"/>
      <c r="E201" s="91"/>
      <c r="F201" s="112"/>
      <c r="G201" s="112"/>
      <c r="H201" s="92"/>
      <c r="I201" s="91"/>
      <c r="J201" s="91"/>
      <c r="K201" s="91"/>
      <c r="L201" s="91"/>
      <c r="M201" s="91"/>
      <c r="N201" s="91"/>
      <c r="O201" s="91"/>
      <c r="P201" s="91"/>
      <c r="Q201" s="91"/>
      <c r="R201" s="91"/>
      <c r="S201" s="91"/>
      <c r="T201" s="91"/>
      <c r="U201" s="91"/>
      <c r="V201" s="91"/>
      <c r="W201" s="91"/>
      <c r="X201" s="91"/>
      <c r="Y201" s="91"/>
      <c r="Z201" s="91"/>
      <c r="AA201" s="91"/>
      <c r="AB201" s="91"/>
      <c r="AC201" s="91"/>
      <c r="AD201" s="91"/>
      <c r="AE201" s="91"/>
      <c r="AF201" s="91"/>
      <c r="AG201" s="91"/>
      <c r="AH201" s="91"/>
      <c r="AI201" s="91"/>
    </row>
    <row r="202" spans="1:35" s="18" customFormat="1" ht="13.35" customHeight="1" x14ac:dyDescent="0.25">
      <c r="A202" s="91"/>
      <c r="B202" s="91"/>
      <c r="C202" s="91"/>
      <c r="D202" s="91"/>
      <c r="E202" s="91"/>
      <c r="F202" s="112"/>
      <c r="G202" s="112"/>
      <c r="H202" s="92"/>
      <c r="I202" s="91"/>
      <c r="J202" s="91"/>
      <c r="K202" s="91"/>
      <c r="L202" s="91"/>
      <c r="M202" s="91"/>
      <c r="N202" s="91"/>
      <c r="O202" s="91"/>
      <c r="P202" s="91"/>
      <c r="Q202" s="91"/>
      <c r="R202" s="91"/>
      <c r="S202" s="91"/>
      <c r="T202" s="91"/>
      <c r="U202" s="91"/>
      <c r="V202" s="91"/>
      <c r="W202" s="91"/>
      <c r="X202" s="91"/>
      <c r="Y202" s="91"/>
      <c r="Z202" s="91"/>
      <c r="AA202" s="91"/>
      <c r="AB202" s="91"/>
      <c r="AC202" s="91"/>
      <c r="AD202" s="91"/>
      <c r="AE202" s="91"/>
      <c r="AF202" s="91"/>
      <c r="AG202" s="91"/>
      <c r="AH202" s="91"/>
      <c r="AI202" s="91"/>
    </row>
    <row r="203" spans="1:35" s="18" customFormat="1" ht="13.35" customHeight="1" x14ac:dyDescent="0.25">
      <c r="A203" s="91"/>
      <c r="B203" s="91"/>
      <c r="C203" s="91"/>
      <c r="D203" s="91"/>
      <c r="E203" s="91"/>
      <c r="F203" s="112"/>
      <c r="G203" s="112"/>
      <c r="H203" s="92"/>
      <c r="I203" s="91"/>
      <c r="J203" s="91"/>
      <c r="K203" s="91"/>
      <c r="L203" s="91"/>
      <c r="M203" s="91"/>
      <c r="N203" s="91"/>
      <c r="O203" s="91"/>
      <c r="P203" s="91"/>
      <c r="Q203" s="91"/>
      <c r="R203" s="91"/>
      <c r="S203" s="91"/>
      <c r="T203" s="91"/>
      <c r="U203" s="91"/>
      <c r="V203" s="91"/>
      <c r="W203" s="91"/>
      <c r="X203" s="91"/>
      <c r="Y203" s="91"/>
      <c r="Z203" s="91"/>
      <c r="AA203" s="91"/>
      <c r="AB203" s="91"/>
      <c r="AC203" s="91"/>
      <c r="AD203" s="91"/>
      <c r="AE203" s="91"/>
      <c r="AF203" s="91"/>
      <c r="AG203" s="91"/>
      <c r="AH203" s="91"/>
      <c r="AI203" s="91"/>
    </row>
    <row r="204" spans="1:35" s="18" customFormat="1" ht="13.35" customHeight="1" x14ac:dyDescent="0.25">
      <c r="A204" s="91"/>
      <c r="B204" s="91"/>
      <c r="C204" s="91"/>
      <c r="D204" s="91"/>
      <c r="E204" s="91"/>
      <c r="F204" s="112"/>
      <c r="G204" s="112"/>
      <c r="H204" s="92"/>
      <c r="I204" s="91"/>
      <c r="J204" s="91"/>
      <c r="K204" s="91"/>
      <c r="L204" s="91"/>
      <c r="M204" s="91"/>
      <c r="N204" s="91"/>
      <c r="O204" s="91"/>
      <c r="P204" s="91"/>
      <c r="Q204" s="91"/>
      <c r="R204" s="91"/>
      <c r="S204" s="91"/>
      <c r="T204" s="91"/>
      <c r="U204" s="91"/>
      <c r="V204" s="91"/>
      <c r="W204" s="91"/>
      <c r="X204" s="91"/>
      <c r="Y204" s="91"/>
      <c r="Z204" s="91"/>
      <c r="AA204" s="91"/>
      <c r="AB204" s="91"/>
      <c r="AC204" s="91"/>
      <c r="AD204" s="91"/>
      <c r="AE204" s="91"/>
      <c r="AF204" s="91"/>
      <c r="AG204" s="91"/>
      <c r="AH204" s="91"/>
      <c r="AI204" s="91"/>
    </row>
    <row r="205" spans="1:35" s="18" customFormat="1" ht="13.35" customHeight="1" x14ac:dyDescent="0.25">
      <c r="A205" s="91"/>
      <c r="B205" s="91"/>
      <c r="C205" s="91"/>
      <c r="D205" s="91"/>
      <c r="E205" s="91"/>
      <c r="F205" s="112"/>
      <c r="G205" s="112"/>
      <c r="H205" s="92"/>
      <c r="I205" s="91"/>
      <c r="J205" s="91"/>
      <c r="K205" s="91"/>
      <c r="L205" s="91"/>
      <c r="M205" s="91"/>
      <c r="N205" s="91"/>
      <c r="O205" s="91"/>
      <c r="P205" s="91"/>
      <c r="Q205" s="91"/>
      <c r="R205" s="91"/>
      <c r="S205" s="91"/>
      <c r="T205" s="91"/>
      <c r="U205" s="91"/>
      <c r="V205" s="91"/>
      <c r="W205" s="91"/>
      <c r="X205" s="91"/>
      <c r="Y205" s="91"/>
      <c r="Z205" s="91"/>
      <c r="AA205" s="91"/>
      <c r="AB205" s="91"/>
      <c r="AC205" s="91"/>
      <c r="AD205" s="91"/>
      <c r="AE205" s="91"/>
      <c r="AF205" s="91"/>
      <c r="AG205" s="91"/>
      <c r="AH205" s="91"/>
      <c r="AI205" s="91"/>
    </row>
    <row r="206" spans="1:35" s="18" customFormat="1" ht="13.35" customHeight="1" x14ac:dyDescent="0.25">
      <c r="A206" s="91"/>
      <c r="B206" s="91"/>
      <c r="C206" s="91"/>
      <c r="D206" s="91"/>
      <c r="E206" s="91"/>
      <c r="F206" s="112"/>
      <c r="G206" s="112"/>
      <c r="H206" s="92"/>
      <c r="I206" s="91"/>
      <c r="J206" s="91"/>
      <c r="K206" s="91"/>
      <c r="L206" s="91"/>
      <c r="M206" s="91"/>
      <c r="N206" s="91"/>
      <c r="O206" s="91"/>
      <c r="P206" s="91"/>
      <c r="Q206" s="91"/>
      <c r="R206" s="91"/>
      <c r="S206" s="91"/>
      <c r="T206" s="91"/>
      <c r="U206" s="91"/>
      <c r="V206" s="91"/>
      <c r="W206" s="91"/>
      <c r="X206" s="91"/>
      <c r="Y206" s="91"/>
      <c r="Z206" s="91"/>
      <c r="AA206" s="91"/>
      <c r="AB206" s="91"/>
      <c r="AC206" s="91"/>
      <c r="AD206" s="91"/>
      <c r="AE206" s="91"/>
      <c r="AF206" s="91"/>
      <c r="AG206" s="91"/>
      <c r="AH206" s="91"/>
      <c r="AI206" s="91"/>
    </row>
    <row r="207" spans="1:35" s="18" customFormat="1" ht="13.35" customHeight="1" x14ac:dyDescent="0.25">
      <c r="A207" s="91"/>
      <c r="B207" s="91"/>
      <c r="C207" s="91"/>
      <c r="D207" s="91"/>
      <c r="E207" s="91"/>
      <c r="F207" s="112"/>
      <c r="G207" s="112"/>
      <c r="H207" s="92"/>
      <c r="I207" s="91"/>
      <c r="J207" s="91"/>
      <c r="K207" s="91"/>
      <c r="L207" s="91"/>
      <c r="M207" s="91"/>
      <c r="N207" s="91"/>
      <c r="O207" s="91"/>
      <c r="P207" s="91"/>
      <c r="Q207" s="91"/>
      <c r="R207" s="91"/>
      <c r="S207" s="91"/>
      <c r="T207" s="91"/>
      <c r="U207" s="91"/>
      <c r="V207" s="91"/>
      <c r="W207" s="91"/>
      <c r="X207" s="91"/>
      <c r="Y207" s="91"/>
      <c r="Z207" s="91"/>
      <c r="AA207" s="91"/>
      <c r="AB207" s="91"/>
      <c r="AC207" s="91"/>
      <c r="AD207" s="91"/>
      <c r="AE207" s="91"/>
      <c r="AF207" s="91"/>
      <c r="AG207" s="91"/>
      <c r="AH207" s="91"/>
      <c r="AI207" s="91"/>
    </row>
    <row r="208" spans="1:35" s="18" customFormat="1" ht="13.35" customHeight="1" x14ac:dyDescent="0.25">
      <c r="A208" s="91"/>
      <c r="B208" s="91"/>
      <c r="C208" s="91"/>
      <c r="D208" s="91"/>
      <c r="E208" s="91"/>
      <c r="F208" s="112"/>
      <c r="G208" s="112"/>
      <c r="H208" s="92"/>
      <c r="I208" s="91"/>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1"/>
    </row>
    <row r="209" spans="1:35" s="18" customFormat="1" ht="13.35" customHeight="1" x14ac:dyDescent="0.25">
      <c r="A209" s="91"/>
      <c r="B209" s="91"/>
      <c r="C209" s="91"/>
      <c r="D209" s="91"/>
      <c r="E209" s="91"/>
      <c r="F209" s="112"/>
      <c r="G209" s="112"/>
      <c r="H209" s="92"/>
      <c r="I209" s="91"/>
      <c r="J209" s="91"/>
      <c r="K209" s="91"/>
      <c r="L209" s="91"/>
      <c r="M209" s="91"/>
      <c r="N209" s="91"/>
      <c r="O209" s="91"/>
      <c r="P209" s="91"/>
      <c r="Q209" s="91"/>
      <c r="R209" s="91"/>
      <c r="S209" s="91"/>
      <c r="T209" s="91"/>
      <c r="U209" s="91"/>
      <c r="V209" s="91"/>
      <c r="W209" s="91"/>
      <c r="X209" s="91"/>
      <c r="Y209" s="91"/>
      <c r="Z209" s="91"/>
      <c r="AA209" s="91"/>
      <c r="AB209" s="91"/>
      <c r="AC209" s="91"/>
      <c r="AD209" s="91"/>
      <c r="AE209" s="91"/>
      <c r="AF209" s="91"/>
      <c r="AG209" s="91"/>
      <c r="AH209" s="91"/>
      <c r="AI209" s="91"/>
    </row>
    <row r="210" spans="1:35" s="18" customFormat="1" ht="13.35" customHeight="1" x14ac:dyDescent="0.25">
      <c r="A210" s="91"/>
      <c r="B210" s="91"/>
      <c r="C210" s="91"/>
      <c r="D210" s="91"/>
      <c r="E210" s="91"/>
      <c r="F210" s="112"/>
      <c r="G210" s="112"/>
      <c r="H210" s="92"/>
      <c r="I210" s="91"/>
      <c r="J210" s="91"/>
      <c r="K210" s="91"/>
      <c r="L210" s="91"/>
      <c r="M210" s="91"/>
      <c r="N210" s="91"/>
      <c r="O210" s="91"/>
      <c r="P210" s="91"/>
      <c r="Q210" s="91"/>
      <c r="R210" s="91"/>
      <c r="S210" s="91"/>
      <c r="T210" s="91"/>
      <c r="U210" s="91"/>
      <c r="V210" s="91"/>
      <c r="W210" s="91"/>
      <c r="X210" s="91"/>
      <c r="Y210" s="91"/>
      <c r="Z210" s="91"/>
      <c r="AA210" s="91"/>
      <c r="AB210" s="91"/>
      <c r="AC210" s="91"/>
      <c r="AD210" s="91"/>
      <c r="AE210" s="91"/>
      <c r="AF210" s="91"/>
      <c r="AG210" s="91"/>
      <c r="AH210" s="91"/>
      <c r="AI210" s="91"/>
    </row>
    <row r="211" spans="1:35" s="18" customFormat="1" ht="13.35" customHeight="1" x14ac:dyDescent="0.25">
      <c r="A211" s="91"/>
      <c r="B211" s="91"/>
      <c r="C211" s="91"/>
      <c r="D211" s="91"/>
      <c r="E211" s="91"/>
      <c r="F211" s="112"/>
      <c r="G211" s="112"/>
      <c r="H211" s="92"/>
      <c r="I211" s="91"/>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1"/>
    </row>
    <row r="212" spans="1:35" s="18" customFormat="1" ht="13.35" customHeight="1" x14ac:dyDescent="0.25">
      <c r="A212" s="91"/>
      <c r="B212" s="91"/>
      <c r="C212" s="91"/>
      <c r="D212" s="91"/>
      <c r="E212" s="91"/>
      <c r="F212" s="112"/>
      <c r="G212" s="112"/>
      <c r="H212" s="92"/>
      <c r="I212" s="91"/>
      <c r="J212" s="91"/>
      <c r="K212" s="91"/>
      <c r="L212" s="91"/>
      <c r="M212" s="91"/>
      <c r="N212" s="91"/>
      <c r="O212" s="91"/>
      <c r="P212" s="91"/>
      <c r="Q212" s="91"/>
      <c r="R212" s="91"/>
      <c r="S212" s="91"/>
      <c r="T212" s="91"/>
      <c r="U212" s="91"/>
      <c r="V212" s="91"/>
      <c r="W212" s="91"/>
      <c r="X212" s="91"/>
      <c r="Y212" s="91"/>
      <c r="Z212" s="91"/>
      <c r="AA212" s="91"/>
      <c r="AB212" s="91"/>
      <c r="AC212" s="91"/>
      <c r="AD212" s="91"/>
      <c r="AE212" s="91"/>
      <c r="AF212" s="91"/>
      <c r="AG212" s="91"/>
      <c r="AH212" s="91"/>
      <c r="AI212" s="91"/>
    </row>
    <row r="213" spans="1:35" s="18" customFormat="1" ht="13.35" customHeight="1" x14ac:dyDescent="0.25">
      <c r="A213" s="91"/>
      <c r="B213" s="91"/>
      <c r="C213" s="91"/>
      <c r="D213" s="91"/>
      <c r="E213" s="91"/>
      <c r="F213" s="112"/>
      <c r="G213" s="112"/>
      <c r="H213" s="92"/>
      <c r="I213" s="91"/>
      <c r="J213" s="91"/>
      <c r="K213" s="91"/>
      <c r="L213" s="91"/>
      <c r="M213" s="91"/>
      <c r="N213" s="91"/>
      <c r="O213" s="91"/>
      <c r="P213" s="91"/>
      <c r="Q213" s="91"/>
      <c r="R213" s="91"/>
      <c r="S213" s="91"/>
      <c r="T213" s="91"/>
      <c r="U213" s="91"/>
      <c r="V213" s="91"/>
      <c r="W213" s="91"/>
      <c r="X213" s="91"/>
      <c r="Y213" s="91"/>
      <c r="Z213" s="91"/>
      <c r="AA213" s="91"/>
      <c r="AB213" s="91"/>
      <c r="AC213" s="91"/>
      <c r="AD213" s="91"/>
      <c r="AE213" s="91"/>
      <c r="AF213" s="91"/>
      <c r="AG213" s="91"/>
      <c r="AH213" s="91"/>
      <c r="AI213" s="91"/>
    </row>
    <row r="214" spans="1:35" s="18" customFormat="1" ht="13.35" customHeight="1" x14ac:dyDescent="0.25">
      <c r="A214" s="91"/>
      <c r="B214" s="91"/>
      <c r="C214" s="91"/>
      <c r="D214" s="91"/>
      <c r="E214" s="91"/>
      <c r="F214" s="112"/>
      <c r="G214" s="112"/>
      <c r="H214" s="92"/>
      <c r="I214" s="91"/>
      <c r="J214" s="91"/>
      <c r="K214" s="91"/>
      <c r="L214" s="91"/>
      <c r="M214" s="91"/>
      <c r="N214" s="91"/>
      <c r="O214" s="91"/>
      <c r="P214" s="91"/>
      <c r="Q214" s="91"/>
      <c r="R214" s="91"/>
      <c r="S214" s="91"/>
      <c r="T214" s="91"/>
      <c r="U214" s="91"/>
      <c r="V214" s="91"/>
      <c r="W214" s="91"/>
      <c r="X214" s="91"/>
      <c r="Y214" s="91"/>
      <c r="Z214" s="91"/>
      <c r="AA214" s="91"/>
      <c r="AB214" s="91"/>
      <c r="AC214" s="91"/>
      <c r="AD214" s="91"/>
      <c r="AE214" s="91"/>
      <c r="AF214" s="91"/>
      <c r="AG214" s="91"/>
      <c r="AH214" s="91"/>
      <c r="AI214" s="91"/>
    </row>
    <row r="215" spans="1:35" s="18" customFormat="1" ht="13.35" customHeight="1" x14ac:dyDescent="0.25">
      <c r="A215" s="91"/>
      <c r="B215" s="91"/>
      <c r="C215" s="91"/>
      <c r="D215" s="91"/>
      <c r="E215" s="91"/>
      <c r="F215" s="112"/>
      <c r="G215" s="112"/>
      <c r="H215" s="92"/>
      <c r="I215" s="91"/>
      <c r="J215" s="91"/>
      <c r="K215" s="91"/>
      <c r="L215" s="91"/>
      <c r="M215" s="91"/>
      <c r="N215" s="91"/>
      <c r="O215" s="91"/>
      <c r="P215" s="91"/>
      <c r="Q215" s="91"/>
      <c r="R215" s="91"/>
      <c r="S215" s="91"/>
      <c r="T215" s="91"/>
      <c r="U215" s="91"/>
      <c r="V215" s="91"/>
      <c r="W215" s="91"/>
      <c r="X215" s="91"/>
      <c r="Y215" s="91"/>
      <c r="Z215" s="91"/>
      <c r="AA215" s="91"/>
      <c r="AB215" s="91"/>
      <c r="AC215" s="91"/>
      <c r="AD215" s="91"/>
      <c r="AE215" s="91"/>
      <c r="AF215" s="91"/>
      <c r="AG215" s="91"/>
      <c r="AH215" s="91"/>
      <c r="AI215" s="91"/>
    </row>
    <row r="216" spans="1:35" s="18" customFormat="1" ht="13.35" customHeight="1" x14ac:dyDescent="0.25">
      <c r="A216" s="91"/>
      <c r="B216" s="91"/>
      <c r="C216" s="91"/>
      <c r="D216" s="91"/>
      <c r="E216" s="91"/>
      <c r="F216" s="112"/>
      <c r="G216" s="112"/>
      <c r="H216" s="92"/>
      <c r="I216" s="91"/>
      <c r="J216" s="91"/>
      <c r="K216" s="91"/>
      <c r="L216" s="91"/>
      <c r="M216" s="91"/>
      <c r="N216" s="91"/>
      <c r="O216" s="91"/>
      <c r="P216" s="91"/>
      <c r="Q216" s="91"/>
      <c r="R216" s="91"/>
      <c r="S216" s="91"/>
      <c r="T216" s="91"/>
      <c r="U216" s="91"/>
      <c r="V216" s="91"/>
      <c r="W216" s="91"/>
      <c r="X216" s="91"/>
      <c r="Y216" s="91"/>
      <c r="Z216" s="91"/>
      <c r="AA216" s="91"/>
      <c r="AB216" s="91"/>
      <c r="AC216" s="91"/>
      <c r="AD216" s="91"/>
      <c r="AE216" s="91"/>
      <c r="AF216" s="91"/>
      <c r="AG216" s="91"/>
      <c r="AH216" s="91"/>
      <c r="AI216" s="91"/>
    </row>
    <row r="217" spans="1:35" s="18" customFormat="1" ht="13.35" customHeight="1" x14ac:dyDescent="0.25">
      <c r="A217" s="91"/>
      <c r="B217" s="91"/>
      <c r="C217" s="91"/>
      <c r="D217" s="91"/>
      <c r="E217" s="91"/>
      <c r="F217" s="112"/>
      <c r="G217" s="112"/>
      <c r="H217" s="92"/>
      <c r="I217" s="91"/>
      <c r="J217" s="91"/>
      <c r="K217" s="91"/>
      <c r="L217" s="91"/>
      <c r="M217" s="91"/>
      <c r="N217" s="91"/>
      <c r="O217" s="91"/>
      <c r="P217" s="91"/>
      <c r="Q217" s="91"/>
      <c r="R217" s="91"/>
      <c r="S217" s="91"/>
      <c r="T217" s="91"/>
      <c r="U217" s="91"/>
      <c r="V217" s="91"/>
      <c r="W217" s="91"/>
      <c r="X217" s="91"/>
      <c r="Y217" s="91"/>
      <c r="Z217" s="91"/>
      <c r="AA217" s="91"/>
      <c r="AB217" s="91"/>
      <c r="AC217" s="91"/>
      <c r="AD217" s="91"/>
      <c r="AE217" s="91"/>
      <c r="AF217" s="91"/>
      <c r="AG217" s="91"/>
      <c r="AH217" s="91"/>
      <c r="AI217" s="91"/>
    </row>
    <row r="218" spans="1:35" s="18" customFormat="1" ht="13.35" customHeight="1" x14ac:dyDescent="0.25">
      <c r="A218" s="91"/>
      <c r="B218" s="91"/>
      <c r="C218" s="91"/>
      <c r="D218" s="91"/>
      <c r="E218" s="91"/>
      <c r="F218" s="112"/>
      <c r="G218" s="112"/>
      <c r="H218" s="92"/>
      <c r="I218" s="91"/>
      <c r="J218" s="91"/>
      <c r="K218" s="91"/>
      <c r="L218" s="91"/>
      <c r="M218" s="91"/>
      <c r="N218" s="91"/>
      <c r="O218" s="91"/>
      <c r="P218" s="91"/>
      <c r="Q218" s="91"/>
      <c r="R218" s="91"/>
      <c r="S218" s="91"/>
      <c r="T218" s="91"/>
      <c r="U218" s="91"/>
      <c r="V218" s="91"/>
      <c r="W218" s="91"/>
      <c r="X218" s="91"/>
      <c r="Y218" s="91"/>
      <c r="Z218" s="91"/>
      <c r="AA218" s="91"/>
      <c r="AB218" s="91"/>
      <c r="AC218" s="91"/>
      <c r="AD218" s="91"/>
      <c r="AE218" s="91"/>
      <c r="AF218" s="91"/>
      <c r="AG218" s="91"/>
      <c r="AH218" s="91"/>
      <c r="AI218" s="91"/>
    </row>
    <row r="219" spans="1:35" s="18" customFormat="1" ht="13.35" customHeight="1" x14ac:dyDescent="0.25">
      <c r="A219" s="91"/>
      <c r="B219" s="91"/>
      <c r="C219" s="91"/>
      <c r="D219" s="91"/>
      <c r="E219" s="91"/>
      <c r="F219" s="112"/>
      <c r="G219" s="112"/>
      <c r="H219" s="92"/>
      <c r="I219" s="91"/>
      <c r="J219" s="91"/>
      <c r="K219" s="91"/>
      <c r="L219" s="91"/>
      <c r="M219" s="91"/>
      <c r="N219" s="91"/>
      <c r="O219" s="91"/>
      <c r="P219" s="91"/>
      <c r="Q219" s="91"/>
      <c r="R219" s="91"/>
      <c r="S219" s="91"/>
      <c r="T219" s="91"/>
      <c r="U219" s="91"/>
      <c r="V219" s="91"/>
      <c r="W219" s="91"/>
      <c r="X219" s="91"/>
      <c r="Y219" s="91"/>
      <c r="Z219" s="91"/>
      <c r="AA219" s="91"/>
      <c r="AB219" s="91"/>
      <c r="AC219" s="91"/>
      <c r="AD219" s="91"/>
      <c r="AE219" s="91"/>
      <c r="AF219" s="91"/>
      <c r="AG219" s="91"/>
      <c r="AH219" s="91"/>
      <c r="AI219" s="91"/>
    </row>
    <row r="220" spans="1:35" s="18" customFormat="1" ht="13.35" customHeight="1" x14ac:dyDescent="0.25">
      <c r="A220" s="91"/>
      <c r="B220" s="91"/>
      <c r="C220" s="91"/>
      <c r="D220" s="91"/>
      <c r="E220" s="91"/>
      <c r="F220" s="112"/>
      <c r="G220" s="112"/>
      <c r="H220" s="92"/>
      <c r="I220" s="91"/>
      <c r="J220" s="91"/>
      <c r="K220" s="91"/>
      <c r="L220" s="91"/>
      <c r="M220" s="91"/>
      <c r="N220" s="91"/>
      <c r="O220" s="91"/>
      <c r="P220" s="91"/>
      <c r="Q220" s="91"/>
      <c r="R220" s="91"/>
      <c r="S220" s="91"/>
      <c r="T220" s="91"/>
      <c r="U220" s="91"/>
      <c r="V220" s="91"/>
      <c r="W220" s="91"/>
      <c r="X220" s="91"/>
      <c r="Y220" s="91"/>
      <c r="Z220" s="91"/>
      <c r="AA220" s="91"/>
      <c r="AB220" s="91"/>
      <c r="AC220" s="91"/>
      <c r="AD220" s="91"/>
      <c r="AE220" s="91"/>
      <c r="AF220" s="91"/>
      <c r="AG220" s="91"/>
      <c r="AH220" s="91"/>
      <c r="AI220" s="91"/>
    </row>
    <row r="221" spans="1:35" s="18" customFormat="1" ht="13.35" customHeight="1" x14ac:dyDescent="0.25">
      <c r="A221" s="91"/>
      <c r="B221" s="91"/>
      <c r="C221" s="91"/>
      <c r="D221" s="91"/>
      <c r="E221" s="91"/>
      <c r="F221" s="112"/>
      <c r="G221" s="112"/>
      <c r="H221" s="92"/>
      <c r="I221" s="91"/>
      <c r="J221" s="91"/>
      <c r="K221" s="91"/>
      <c r="L221" s="91"/>
      <c r="M221" s="91"/>
      <c r="N221" s="91"/>
      <c r="O221" s="91"/>
      <c r="P221" s="91"/>
      <c r="Q221" s="91"/>
      <c r="R221" s="91"/>
      <c r="S221" s="91"/>
      <c r="T221" s="91"/>
      <c r="U221" s="91"/>
      <c r="V221" s="91"/>
      <c r="W221" s="91"/>
      <c r="X221" s="91"/>
      <c r="Y221" s="91"/>
      <c r="Z221" s="91"/>
      <c r="AA221" s="91"/>
      <c r="AB221" s="91"/>
      <c r="AC221" s="91"/>
      <c r="AD221" s="91"/>
      <c r="AE221" s="91"/>
      <c r="AF221" s="91"/>
      <c r="AG221" s="91"/>
      <c r="AH221" s="91"/>
      <c r="AI221" s="91"/>
    </row>
    <row r="222" spans="1:35" s="18" customFormat="1" ht="13.35" customHeight="1" x14ac:dyDescent="0.25">
      <c r="A222" s="91"/>
      <c r="B222" s="91"/>
      <c r="C222" s="91"/>
      <c r="D222" s="91"/>
      <c r="E222" s="91"/>
      <c r="F222" s="112"/>
      <c r="G222" s="112"/>
      <c r="H222" s="92"/>
      <c r="I222" s="91"/>
      <c r="J222" s="91"/>
      <c r="K222" s="91"/>
      <c r="L222" s="91"/>
      <c r="M222" s="91"/>
      <c r="N222" s="91"/>
      <c r="O222" s="91"/>
      <c r="P222" s="91"/>
      <c r="Q222" s="91"/>
      <c r="R222" s="91"/>
      <c r="S222" s="91"/>
      <c r="T222" s="91"/>
      <c r="U222" s="91"/>
      <c r="V222" s="91"/>
      <c r="W222" s="91"/>
      <c r="X222" s="91"/>
      <c r="Y222" s="91"/>
      <c r="Z222" s="91"/>
      <c r="AA222" s="91"/>
      <c r="AB222" s="91"/>
      <c r="AC222" s="91"/>
      <c r="AD222" s="91"/>
      <c r="AE222" s="91"/>
      <c r="AF222" s="91"/>
      <c r="AG222" s="91"/>
      <c r="AH222" s="91"/>
      <c r="AI222" s="91"/>
    </row>
    <row r="223" spans="1:35" s="18" customFormat="1" ht="13.35" customHeight="1" x14ac:dyDescent="0.25">
      <c r="A223" s="91"/>
      <c r="B223" s="91"/>
      <c r="C223" s="91"/>
      <c r="D223" s="91"/>
      <c r="E223" s="91"/>
      <c r="F223" s="112"/>
      <c r="G223" s="112"/>
      <c r="H223" s="92"/>
      <c r="I223" s="91"/>
      <c r="J223" s="91"/>
      <c r="K223" s="91"/>
      <c r="L223" s="91"/>
      <c r="M223" s="91"/>
      <c r="N223" s="91"/>
      <c r="O223" s="91"/>
      <c r="P223" s="91"/>
      <c r="Q223" s="91"/>
      <c r="R223" s="91"/>
      <c r="S223" s="91"/>
      <c r="T223" s="91"/>
      <c r="U223" s="91"/>
      <c r="V223" s="91"/>
      <c r="W223" s="91"/>
      <c r="X223" s="91"/>
      <c r="Y223" s="91"/>
      <c r="Z223" s="91"/>
      <c r="AA223" s="91"/>
      <c r="AB223" s="91"/>
      <c r="AC223" s="91"/>
      <c r="AD223" s="91"/>
      <c r="AE223" s="91"/>
      <c r="AF223" s="91"/>
      <c r="AG223" s="91"/>
      <c r="AH223" s="91"/>
      <c r="AI223" s="91"/>
    </row>
    <row r="224" spans="1:35" s="18" customFormat="1" ht="13.35" customHeight="1" x14ac:dyDescent="0.25">
      <c r="A224" s="91"/>
      <c r="B224" s="91"/>
      <c r="C224" s="91"/>
      <c r="D224" s="91"/>
      <c r="E224" s="91"/>
      <c r="F224" s="112"/>
      <c r="G224" s="112"/>
      <c r="H224" s="92"/>
      <c r="I224" s="91"/>
      <c r="J224" s="91"/>
      <c r="K224" s="91"/>
      <c r="L224" s="91"/>
      <c r="M224" s="91"/>
      <c r="N224" s="91"/>
      <c r="O224" s="91"/>
      <c r="P224" s="91"/>
      <c r="Q224" s="91"/>
      <c r="R224" s="91"/>
      <c r="S224" s="91"/>
      <c r="T224" s="91"/>
      <c r="U224" s="91"/>
      <c r="V224" s="91"/>
      <c r="W224" s="91"/>
      <c r="X224" s="91"/>
      <c r="Y224" s="91"/>
      <c r="Z224" s="91"/>
      <c r="AA224" s="91"/>
      <c r="AB224" s="91"/>
      <c r="AC224" s="91"/>
      <c r="AD224" s="91"/>
      <c r="AE224" s="91"/>
      <c r="AF224" s="91"/>
      <c r="AG224" s="91"/>
      <c r="AH224" s="91"/>
      <c r="AI224" s="91"/>
    </row>
    <row r="225" spans="1:35" s="18" customFormat="1" ht="13.35" customHeight="1" x14ac:dyDescent="0.25">
      <c r="A225" s="91"/>
      <c r="B225" s="91"/>
      <c r="C225" s="91"/>
      <c r="D225" s="91"/>
      <c r="E225" s="91"/>
      <c r="F225" s="112"/>
      <c r="G225" s="112"/>
      <c r="H225" s="92"/>
      <c r="I225" s="91"/>
      <c r="J225" s="91"/>
      <c r="K225" s="91"/>
      <c r="L225" s="91"/>
      <c r="M225" s="91"/>
      <c r="N225" s="91"/>
      <c r="O225" s="91"/>
      <c r="P225" s="91"/>
      <c r="Q225" s="91"/>
      <c r="R225" s="91"/>
      <c r="S225" s="91"/>
      <c r="T225" s="91"/>
      <c r="U225" s="91"/>
      <c r="V225" s="91"/>
      <c r="W225" s="91"/>
      <c r="X225" s="91"/>
      <c r="Y225" s="91"/>
      <c r="Z225" s="91"/>
      <c r="AA225" s="91"/>
      <c r="AB225" s="91"/>
      <c r="AC225" s="91"/>
      <c r="AD225" s="91"/>
      <c r="AE225" s="91"/>
      <c r="AF225" s="91"/>
      <c r="AG225" s="91"/>
      <c r="AH225" s="91"/>
      <c r="AI225" s="91"/>
    </row>
    <row r="226" spans="1:35" s="18" customFormat="1" ht="13.35" customHeight="1" x14ac:dyDescent="0.25">
      <c r="A226" s="91"/>
      <c r="B226" s="91"/>
      <c r="C226" s="91"/>
      <c r="D226" s="91"/>
      <c r="E226" s="91"/>
      <c r="F226" s="112"/>
      <c r="G226" s="112"/>
      <c r="H226" s="92"/>
      <c r="I226" s="91"/>
      <c r="J226" s="91"/>
      <c r="K226" s="91"/>
      <c r="L226" s="91"/>
      <c r="M226" s="91"/>
      <c r="N226" s="91"/>
      <c r="O226" s="91"/>
      <c r="P226" s="91"/>
      <c r="Q226" s="91"/>
      <c r="R226" s="91"/>
      <c r="S226" s="91"/>
      <c r="T226" s="91"/>
      <c r="U226" s="91"/>
      <c r="V226" s="91"/>
      <c r="W226" s="91"/>
      <c r="X226" s="91"/>
      <c r="Y226" s="91"/>
      <c r="Z226" s="91"/>
      <c r="AA226" s="91"/>
      <c r="AB226" s="91"/>
      <c r="AC226" s="91"/>
      <c r="AD226" s="91"/>
      <c r="AE226" s="91"/>
      <c r="AF226" s="91"/>
      <c r="AG226" s="91"/>
      <c r="AH226" s="91"/>
      <c r="AI226" s="91"/>
    </row>
    <row r="227" spans="1:35" s="18" customFormat="1" ht="13.35" customHeight="1" x14ac:dyDescent="0.25">
      <c r="A227" s="91"/>
      <c r="B227" s="91"/>
      <c r="C227" s="91"/>
      <c r="D227" s="91"/>
      <c r="E227" s="91"/>
      <c r="F227" s="112"/>
      <c r="G227" s="112"/>
      <c r="H227" s="92"/>
      <c r="I227" s="91"/>
      <c r="J227" s="91"/>
      <c r="K227" s="91"/>
      <c r="L227" s="91"/>
      <c r="M227" s="91"/>
      <c r="N227" s="91"/>
      <c r="O227" s="91"/>
      <c r="P227" s="91"/>
      <c r="Q227" s="91"/>
      <c r="R227" s="91"/>
      <c r="S227" s="91"/>
      <c r="T227" s="91"/>
      <c r="U227" s="91"/>
      <c r="V227" s="91"/>
      <c r="W227" s="91"/>
      <c r="X227" s="91"/>
      <c r="Y227" s="91"/>
      <c r="Z227" s="91"/>
      <c r="AA227" s="91"/>
      <c r="AB227" s="91"/>
      <c r="AC227" s="91"/>
      <c r="AD227" s="91"/>
      <c r="AE227" s="91"/>
      <c r="AF227" s="91"/>
      <c r="AG227" s="91"/>
      <c r="AH227" s="91"/>
      <c r="AI227" s="91"/>
    </row>
    <row r="228" spans="1:35" s="18" customFormat="1" ht="13.35" customHeight="1" x14ac:dyDescent="0.25">
      <c r="A228" s="91"/>
      <c r="B228" s="91"/>
      <c r="C228" s="91"/>
      <c r="D228" s="91"/>
      <c r="E228" s="91"/>
      <c r="F228" s="112"/>
      <c r="G228" s="112"/>
      <c r="H228" s="92"/>
      <c r="I228" s="91"/>
      <c r="J228" s="91"/>
      <c r="K228" s="91"/>
      <c r="L228" s="91"/>
      <c r="M228" s="91"/>
      <c r="N228" s="91"/>
      <c r="O228" s="91"/>
      <c r="P228" s="91"/>
      <c r="Q228" s="91"/>
      <c r="R228" s="91"/>
      <c r="S228" s="91"/>
      <c r="T228" s="91"/>
      <c r="U228" s="91"/>
      <c r="V228" s="91"/>
      <c r="W228" s="91"/>
      <c r="X228" s="91"/>
      <c r="Y228" s="91"/>
      <c r="Z228" s="91"/>
      <c r="AA228" s="91"/>
      <c r="AB228" s="91"/>
      <c r="AC228" s="91"/>
      <c r="AD228" s="91"/>
      <c r="AE228" s="91"/>
      <c r="AF228" s="91"/>
      <c r="AG228" s="91"/>
      <c r="AH228" s="91"/>
      <c r="AI228" s="91"/>
    </row>
    <row r="229" spans="1:35" s="18" customFormat="1" ht="13.35" customHeight="1" x14ac:dyDescent="0.25">
      <c r="A229" s="91"/>
      <c r="B229" s="91"/>
      <c r="C229" s="91"/>
      <c r="D229" s="91"/>
      <c r="E229" s="91"/>
      <c r="F229" s="112"/>
      <c r="G229" s="112"/>
      <c r="H229" s="92"/>
      <c r="I229" s="91"/>
      <c r="J229" s="91"/>
      <c r="K229" s="91"/>
      <c r="L229" s="91"/>
      <c r="M229" s="91"/>
      <c r="N229" s="91"/>
      <c r="O229" s="91"/>
      <c r="P229" s="91"/>
      <c r="Q229" s="91"/>
      <c r="R229" s="91"/>
      <c r="S229" s="91"/>
      <c r="T229" s="91"/>
      <c r="U229" s="91"/>
      <c r="V229" s="91"/>
      <c r="W229" s="91"/>
      <c r="X229" s="91"/>
      <c r="Y229" s="91"/>
      <c r="Z229" s="91"/>
      <c r="AA229" s="91"/>
      <c r="AB229" s="91"/>
      <c r="AC229" s="91"/>
      <c r="AD229" s="91"/>
      <c r="AE229" s="91"/>
      <c r="AF229" s="91"/>
      <c r="AG229" s="91"/>
      <c r="AH229" s="91"/>
      <c r="AI229" s="91"/>
    </row>
    <row r="230" spans="1:35" s="18" customFormat="1" ht="13.35" customHeight="1" x14ac:dyDescent="0.25">
      <c r="A230" s="91"/>
      <c r="B230" s="91"/>
      <c r="C230" s="91"/>
      <c r="D230" s="91"/>
      <c r="E230" s="91"/>
      <c r="F230" s="112"/>
      <c r="G230" s="112"/>
      <c r="H230" s="92"/>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row>
    <row r="231" spans="1:35" s="18" customFormat="1" ht="13.35" customHeight="1" x14ac:dyDescent="0.25">
      <c r="A231" s="91"/>
      <c r="B231" s="91"/>
      <c r="C231" s="91"/>
      <c r="D231" s="91"/>
      <c r="E231" s="91"/>
      <c r="F231" s="112"/>
      <c r="G231" s="112"/>
      <c r="H231" s="92"/>
      <c r="I231" s="91"/>
      <c r="J231" s="91"/>
      <c r="K231" s="91"/>
      <c r="L231" s="91"/>
      <c r="M231" s="91"/>
      <c r="N231" s="91"/>
      <c r="O231" s="91"/>
      <c r="P231" s="91"/>
      <c r="Q231" s="91"/>
      <c r="R231" s="91"/>
      <c r="S231" s="91"/>
      <c r="T231" s="91"/>
      <c r="U231" s="91"/>
      <c r="V231" s="91"/>
      <c r="W231" s="91"/>
      <c r="X231" s="91"/>
      <c r="Y231" s="91"/>
      <c r="Z231" s="91"/>
      <c r="AA231" s="91"/>
      <c r="AB231" s="91"/>
      <c r="AC231" s="91"/>
      <c r="AD231" s="91"/>
      <c r="AE231" s="91"/>
      <c r="AF231" s="91"/>
      <c r="AG231" s="91"/>
      <c r="AH231" s="91"/>
      <c r="AI231" s="91"/>
    </row>
    <row r="232" spans="1:35" s="18" customFormat="1" ht="13.35" customHeight="1" x14ac:dyDescent="0.25">
      <c r="A232" s="91"/>
      <c r="B232" s="91"/>
      <c r="C232" s="91"/>
      <c r="D232" s="91"/>
      <c r="E232" s="91"/>
      <c r="F232" s="112"/>
      <c r="G232" s="112"/>
      <c r="H232" s="92"/>
      <c r="I232" s="91"/>
      <c r="J232" s="91"/>
      <c r="K232" s="91"/>
      <c r="L232" s="91"/>
      <c r="M232" s="91"/>
      <c r="N232" s="91"/>
      <c r="O232" s="91"/>
      <c r="P232" s="91"/>
      <c r="Q232" s="91"/>
      <c r="R232" s="91"/>
      <c r="S232" s="91"/>
      <c r="T232" s="91"/>
      <c r="U232" s="91"/>
      <c r="V232" s="91"/>
      <c r="W232" s="91"/>
      <c r="X232" s="91"/>
      <c r="Y232" s="91"/>
      <c r="Z232" s="91"/>
      <c r="AA232" s="91"/>
      <c r="AB232" s="91"/>
      <c r="AC232" s="91"/>
      <c r="AD232" s="91"/>
      <c r="AE232" s="91"/>
      <c r="AF232" s="91"/>
      <c r="AG232" s="91"/>
      <c r="AH232" s="91"/>
      <c r="AI232" s="91"/>
    </row>
    <row r="233" spans="1:35" s="18" customFormat="1" ht="13.35" customHeight="1" x14ac:dyDescent="0.25">
      <c r="A233" s="91"/>
      <c r="B233" s="91"/>
      <c r="C233" s="91"/>
      <c r="D233" s="91"/>
      <c r="E233" s="91"/>
      <c r="F233" s="112"/>
      <c r="G233" s="112"/>
      <c r="H233" s="92"/>
      <c r="I233" s="91"/>
      <c r="J233" s="91"/>
      <c r="K233" s="91"/>
      <c r="L233" s="91"/>
      <c r="M233" s="91"/>
      <c r="N233" s="91"/>
      <c r="O233" s="91"/>
      <c r="P233" s="91"/>
      <c r="Q233" s="91"/>
      <c r="R233" s="91"/>
      <c r="S233" s="91"/>
      <c r="T233" s="91"/>
      <c r="U233" s="91"/>
      <c r="V233" s="91"/>
      <c r="W233" s="91"/>
      <c r="X233" s="91"/>
      <c r="Y233" s="91"/>
      <c r="Z233" s="91"/>
      <c r="AA233" s="91"/>
      <c r="AB233" s="91"/>
      <c r="AC233" s="91"/>
      <c r="AD233" s="91"/>
      <c r="AE233" s="91"/>
      <c r="AF233" s="91"/>
      <c r="AG233" s="91"/>
      <c r="AH233" s="91"/>
      <c r="AI233" s="91"/>
    </row>
    <row r="234" spans="1:35" s="18" customFormat="1" ht="13.35" customHeight="1" x14ac:dyDescent="0.25">
      <c r="A234" s="91"/>
      <c r="B234" s="91"/>
      <c r="C234" s="91"/>
      <c r="D234" s="91"/>
      <c r="E234" s="91"/>
      <c r="F234" s="112"/>
      <c r="G234" s="112"/>
      <c r="H234" s="92"/>
      <c r="I234" s="91"/>
      <c r="J234" s="91"/>
      <c r="K234" s="91"/>
      <c r="L234" s="91"/>
      <c r="M234" s="91"/>
      <c r="N234" s="91"/>
      <c r="O234" s="91"/>
      <c r="P234" s="91"/>
      <c r="Q234" s="91"/>
      <c r="R234" s="91"/>
      <c r="S234" s="91"/>
      <c r="T234" s="91"/>
      <c r="U234" s="91"/>
      <c r="V234" s="91"/>
      <c r="W234" s="91"/>
      <c r="X234" s="91"/>
      <c r="Y234" s="91"/>
      <c r="Z234" s="91"/>
      <c r="AA234" s="91"/>
      <c r="AB234" s="91"/>
      <c r="AC234" s="91"/>
      <c r="AD234" s="91"/>
      <c r="AE234" s="91"/>
      <c r="AF234" s="91"/>
      <c r="AG234" s="91"/>
      <c r="AH234" s="91"/>
      <c r="AI234" s="91"/>
    </row>
    <row r="235" spans="1:35" s="18" customFormat="1" ht="13.35" customHeight="1" x14ac:dyDescent="0.25">
      <c r="A235" s="91"/>
      <c r="B235" s="91"/>
      <c r="C235" s="91"/>
      <c r="D235" s="91"/>
      <c r="E235" s="91"/>
      <c r="F235" s="112"/>
      <c r="G235" s="112"/>
      <c r="H235" s="92"/>
      <c r="I235" s="91"/>
      <c r="J235" s="91"/>
      <c r="K235" s="91"/>
      <c r="L235" s="91"/>
      <c r="M235" s="91"/>
      <c r="N235" s="91"/>
      <c r="O235" s="91"/>
      <c r="P235" s="91"/>
      <c r="Q235" s="91"/>
      <c r="R235" s="91"/>
      <c r="S235" s="91"/>
      <c r="T235" s="91"/>
      <c r="U235" s="91"/>
      <c r="V235" s="91"/>
      <c r="W235" s="91"/>
      <c r="X235" s="91"/>
      <c r="Y235" s="91"/>
      <c r="Z235" s="91"/>
      <c r="AA235" s="91"/>
      <c r="AB235" s="91"/>
      <c r="AC235" s="91"/>
      <c r="AD235" s="91"/>
      <c r="AE235" s="91"/>
      <c r="AF235" s="91"/>
      <c r="AG235" s="91"/>
      <c r="AH235" s="91"/>
      <c r="AI235" s="91"/>
    </row>
    <row r="236" spans="1:35" s="18" customFormat="1" ht="13.35" customHeight="1" x14ac:dyDescent="0.25">
      <c r="A236" s="91"/>
      <c r="B236" s="91"/>
      <c r="C236" s="91"/>
      <c r="D236" s="91"/>
      <c r="E236" s="91"/>
      <c r="F236" s="112"/>
      <c r="G236" s="112"/>
      <c r="H236" s="92"/>
      <c r="I236" s="91"/>
      <c r="J236" s="91"/>
      <c r="K236" s="91"/>
      <c r="L236" s="91"/>
      <c r="M236" s="91"/>
      <c r="N236" s="91"/>
      <c r="O236" s="91"/>
      <c r="P236" s="91"/>
      <c r="Q236" s="91"/>
      <c r="R236" s="91"/>
      <c r="S236" s="91"/>
      <c r="T236" s="91"/>
      <c r="U236" s="91"/>
      <c r="V236" s="91"/>
      <c r="W236" s="91"/>
      <c r="X236" s="91"/>
      <c r="Y236" s="91"/>
      <c r="Z236" s="91"/>
      <c r="AA236" s="91"/>
      <c r="AB236" s="91"/>
      <c r="AC236" s="91"/>
      <c r="AD236" s="91"/>
      <c r="AE236" s="91"/>
      <c r="AF236" s="91"/>
      <c r="AG236" s="91"/>
      <c r="AH236" s="91"/>
      <c r="AI236" s="91"/>
    </row>
    <row r="237" spans="1:35" s="18" customFormat="1" ht="13.35" customHeight="1" x14ac:dyDescent="0.25">
      <c r="A237" s="91"/>
      <c r="B237" s="91"/>
      <c r="C237" s="91"/>
      <c r="D237" s="91"/>
      <c r="E237" s="91"/>
      <c r="F237" s="112"/>
      <c r="G237" s="112"/>
      <c r="H237" s="92"/>
      <c r="I237" s="91"/>
      <c r="J237" s="91"/>
      <c r="K237" s="91"/>
      <c r="L237" s="91"/>
      <c r="M237" s="91"/>
      <c r="N237" s="91"/>
      <c r="O237" s="91"/>
      <c r="P237" s="91"/>
      <c r="Q237" s="91"/>
      <c r="R237" s="91"/>
      <c r="S237" s="91"/>
      <c r="T237" s="91"/>
      <c r="U237" s="91"/>
      <c r="V237" s="91"/>
      <c r="W237" s="91"/>
      <c r="X237" s="91"/>
      <c r="Y237" s="91"/>
      <c r="Z237" s="91"/>
      <c r="AA237" s="91"/>
      <c r="AB237" s="91"/>
      <c r="AC237" s="91"/>
      <c r="AD237" s="91"/>
      <c r="AE237" s="91"/>
      <c r="AF237" s="91"/>
      <c r="AG237" s="91"/>
      <c r="AH237" s="91"/>
      <c r="AI237" s="91"/>
    </row>
    <row r="238" spans="1:35" s="18" customFormat="1" ht="13.35" customHeight="1" x14ac:dyDescent="0.25">
      <c r="A238" s="91"/>
      <c r="B238" s="91"/>
      <c r="C238" s="91"/>
      <c r="D238" s="91"/>
      <c r="E238" s="91"/>
      <c r="F238" s="112"/>
      <c r="G238" s="112"/>
      <c r="H238" s="92"/>
      <c r="I238" s="91"/>
      <c r="J238" s="91"/>
      <c r="K238" s="91"/>
      <c r="L238" s="91"/>
      <c r="M238" s="91"/>
      <c r="N238" s="91"/>
      <c r="O238" s="91"/>
      <c r="P238" s="91"/>
      <c r="Q238" s="91"/>
      <c r="R238" s="91"/>
      <c r="S238" s="91"/>
      <c r="T238" s="91"/>
      <c r="U238" s="91"/>
      <c r="V238" s="91"/>
      <c r="W238" s="91"/>
      <c r="X238" s="91"/>
      <c r="Y238" s="91"/>
      <c r="Z238" s="91"/>
      <c r="AA238" s="91"/>
      <c r="AB238" s="91"/>
      <c r="AC238" s="91"/>
      <c r="AD238" s="91"/>
      <c r="AE238" s="91"/>
      <c r="AF238" s="91"/>
      <c r="AG238" s="91"/>
      <c r="AH238" s="91"/>
      <c r="AI238" s="91"/>
    </row>
    <row r="239" spans="1:35" s="18" customFormat="1" ht="13.35" customHeight="1" x14ac:dyDescent="0.25">
      <c r="A239" s="91"/>
      <c r="B239" s="91"/>
      <c r="C239" s="91"/>
      <c r="D239" s="91"/>
      <c r="E239" s="91"/>
      <c r="F239" s="112"/>
      <c r="G239" s="112"/>
      <c r="H239" s="92"/>
      <c r="I239" s="91"/>
      <c r="J239" s="91"/>
      <c r="K239" s="91"/>
      <c r="L239" s="91"/>
      <c r="M239" s="91"/>
      <c r="N239" s="91"/>
      <c r="O239" s="91"/>
      <c r="P239" s="91"/>
      <c r="Q239" s="91"/>
      <c r="R239" s="91"/>
      <c r="S239" s="91"/>
      <c r="T239" s="91"/>
      <c r="U239" s="91"/>
      <c r="V239" s="91"/>
      <c r="W239" s="91"/>
      <c r="X239" s="91"/>
      <c r="Y239" s="91"/>
      <c r="Z239" s="91"/>
      <c r="AA239" s="91"/>
      <c r="AB239" s="91"/>
      <c r="AC239" s="91"/>
      <c r="AD239" s="91"/>
      <c r="AE239" s="91"/>
      <c r="AF239" s="91"/>
      <c r="AG239" s="91"/>
      <c r="AH239" s="91"/>
      <c r="AI239" s="91"/>
    </row>
    <row r="240" spans="1:35" s="18" customFormat="1" ht="13.35" customHeight="1" x14ac:dyDescent="0.25">
      <c r="A240" s="91"/>
      <c r="B240" s="91"/>
      <c r="C240" s="91"/>
      <c r="D240" s="91"/>
      <c r="E240" s="91"/>
      <c r="F240" s="112"/>
      <c r="G240" s="112"/>
      <c r="H240" s="92"/>
      <c r="I240" s="91"/>
      <c r="J240" s="91"/>
      <c r="K240" s="91"/>
      <c r="L240" s="91"/>
      <c r="M240" s="91"/>
      <c r="N240" s="91"/>
      <c r="O240" s="91"/>
      <c r="P240" s="91"/>
      <c r="Q240" s="91"/>
      <c r="R240" s="91"/>
      <c r="S240" s="91"/>
      <c r="T240" s="91"/>
      <c r="U240" s="91"/>
      <c r="V240" s="91"/>
      <c r="W240" s="91"/>
      <c r="X240" s="91"/>
      <c r="Y240" s="91"/>
      <c r="Z240" s="91"/>
      <c r="AA240" s="91"/>
      <c r="AB240" s="91"/>
      <c r="AC240" s="91"/>
      <c r="AD240" s="91"/>
      <c r="AE240" s="91"/>
      <c r="AF240" s="91"/>
      <c r="AG240" s="91"/>
      <c r="AH240" s="91"/>
      <c r="AI240" s="91"/>
    </row>
    <row r="241" spans="1:35" s="18" customFormat="1" ht="13.35" customHeight="1" x14ac:dyDescent="0.25">
      <c r="A241" s="91"/>
      <c r="B241" s="91"/>
      <c r="C241" s="91"/>
      <c r="D241" s="91"/>
      <c r="E241" s="91"/>
      <c r="F241" s="112"/>
      <c r="G241" s="112"/>
      <c r="H241" s="92"/>
      <c r="I241" s="91"/>
      <c r="J241" s="91"/>
      <c r="K241" s="91"/>
      <c r="L241" s="91"/>
      <c r="M241" s="91"/>
      <c r="N241" s="91"/>
      <c r="O241" s="91"/>
      <c r="P241" s="91"/>
      <c r="Q241" s="91"/>
      <c r="R241" s="91"/>
      <c r="S241" s="91"/>
      <c r="T241" s="91"/>
      <c r="U241" s="91"/>
      <c r="V241" s="91"/>
      <c r="W241" s="91"/>
      <c r="X241" s="91"/>
      <c r="Y241" s="91"/>
      <c r="Z241" s="91"/>
      <c r="AA241" s="91"/>
      <c r="AB241" s="91"/>
      <c r="AC241" s="91"/>
      <c r="AD241" s="91"/>
      <c r="AE241" s="91"/>
      <c r="AF241" s="91"/>
      <c r="AG241" s="91"/>
      <c r="AH241" s="91"/>
      <c r="AI241" s="91"/>
    </row>
    <row r="242" spans="1:35" s="18" customFormat="1" ht="13.35" customHeight="1" x14ac:dyDescent="0.25">
      <c r="A242" s="91"/>
      <c r="B242" s="91"/>
      <c r="C242" s="91"/>
      <c r="D242" s="91"/>
      <c r="E242" s="91"/>
      <c r="F242" s="112"/>
      <c r="G242" s="112"/>
      <c r="H242" s="92"/>
      <c r="I242" s="91"/>
      <c r="J242" s="91"/>
      <c r="K242" s="91"/>
      <c r="L242" s="91"/>
      <c r="M242" s="91"/>
      <c r="N242" s="91"/>
      <c r="O242" s="91"/>
      <c r="P242" s="91"/>
      <c r="Q242" s="91"/>
      <c r="R242" s="91"/>
      <c r="S242" s="91"/>
      <c r="T242" s="91"/>
      <c r="U242" s="91"/>
      <c r="V242" s="91"/>
      <c r="W242" s="91"/>
      <c r="X242" s="91"/>
      <c r="Y242" s="91"/>
      <c r="Z242" s="91"/>
      <c r="AA242" s="91"/>
      <c r="AB242" s="91"/>
      <c r="AC242" s="91"/>
      <c r="AD242" s="91"/>
      <c r="AE242" s="91"/>
      <c r="AF242" s="91"/>
      <c r="AG242" s="91"/>
      <c r="AH242" s="91"/>
      <c r="AI242" s="91"/>
    </row>
    <row r="243" spans="1:35" s="18" customFormat="1" ht="13.35" customHeight="1" x14ac:dyDescent="0.25">
      <c r="A243" s="91"/>
      <c r="B243" s="91"/>
      <c r="C243" s="91"/>
      <c r="D243" s="91"/>
      <c r="E243" s="91"/>
      <c r="F243" s="112"/>
      <c r="G243" s="112"/>
      <c r="H243" s="92"/>
      <c r="I243" s="91"/>
      <c r="J243" s="91"/>
      <c r="K243" s="91"/>
      <c r="L243" s="91"/>
      <c r="M243" s="91"/>
      <c r="N243" s="91"/>
      <c r="O243" s="91"/>
      <c r="P243" s="91"/>
      <c r="Q243" s="91"/>
      <c r="R243" s="91"/>
      <c r="S243" s="91"/>
      <c r="T243" s="91"/>
      <c r="U243" s="91"/>
      <c r="V243" s="91"/>
      <c r="W243" s="91"/>
      <c r="X243" s="91"/>
      <c r="Y243" s="91"/>
      <c r="Z243" s="91"/>
      <c r="AA243" s="91"/>
      <c r="AB243" s="91"/>
      <c r="AC243" s="91"/>
      <c r="AD243" s="91"/>
      <c r="AE243" s="91"/>
      <c r="AF243" s="91"/>
      <c r="AG243" s="91"/>
      <c r="AH243" s="91"/>
      <c r="AI243" s="91"/>
    </row>
    <row r="244" spans="1:35" s="18" customFormat="1" ht="13.35" customHeight="1" x14ac:dyDescent="0.25">
      <c r="A244" s="91"/>
      <c r="B244" s="91"/>
      <c r="C244" s="91"/>
      <c r="D244" s="91"/>
      <c r="E244" s="91"/>
      <c r="F244" s="112"/>
      <c r="G244" s="112"/>
      <c r="H244" s="92"/>
      <c r="I244" s="91"/>
      <c r="J244" s="91"/>
      <c r="K244" s="91"/>
      <c r="L244" s="91"/>
      <c r="M244" s="91"/>
      <c r="N244" s="91"/>
      <c r="O244" s="91"/>
      <c r="P244" s="91"/>
      <c r="Q244" s="91"/>
      <c r="R244" s="91"/>
      <c r="S244" s="91"/>
      <c r="T244" s="91"/>
      <c r="U244" s="91"/>
      <c r="V244" s="91"/>
      <c r="W244" s="91"/>
      <c r="X244" s="91"/>
      <c r="Y244" s="91"/>
      <c r="Z244" s="91"/>
      <c r="AA244" s="91"/>
      <c r="AB244" s="91"/>
      <c r="AC244" s="91"/>
      <c r="AD244" s="91"/>
      <c r="AE244" s="91"/>
      <c r="AF244" s="91"/>
      <c r="AG244" s="91"/>
      <c r="AH244" s="91"/>
      <c r="AI244" s="91"/>
    </row>
    <row r="245" spans="1:35" s="18" customFormat="1" ht="13.35" customHeight="1" x14ac:dyDescent="0.25">
      <c r="A245" s="91"/>
      <c r="B245" s="91"/>
      <c r="C245" s="91"/>
      <c r="D245" s="91"/>
      <c r="E245" s="91"/>
      <c r="F245" s="112"/>
      <c r="G245" s="112"/>
      <c r="H245" s="92"/>
      <c r="I245" s="91"/>
      <c r="J245" s="91"/>
      <c r="K245" s="91"/>
      <c r="L245" s="91"/>
      <c r="M245" s="91"/>
      <c r="N245" s="91"/>
      <c r="O245" s="91"/>
      <c r="P245" s="91"/>
      <c r="Q245" s="91"/>
      <c r="R245" s="91"/>
      <c r="S245" s="91"/>
      <c r="T245" s="91"/>
      <c r="U245" s="91"/>
      <c r="V245" s="91"/>
      <c r="W245" s="91"/>
      <c r="X245" s="91"/>
      <c r="Y245" s="91"/>
      <c r="Z245" s="91"/>
      <c r="AA245" s="91"/>
      <c r="AB245" s="91"/>
      <c r="AC245" s="91"/>
      <c r="AD245" s="91"/>
      <c r="AE245" s="91"/>
      <c r="AF245" s="91"/>
      <c r="AG245" s="91"/>
      <c r="AH245" s="91"/>
      <c r="AI245" s="91"/>
    </row>
    <row r="246" spans="1:35" s="18" customFormat="1" ht="13.35" customHeight="1" x14ac:dyDescent="0.25">
      <c r="A246" s="91"/>
      <c r="B246" s="91"/>
      <c r="C246" s="91"/>
      <c r="D246" s="91"/>
      <c r="E246" s="91"/>
      <c r="F246" s="112"/>
      <c r="G246" s="112"/>
      <c r="H246" s="92"/>
      <c r="I246" s="91"/>
      <c r="J246" s="91"/>
      <c r="K246" s="91"/>
      <c r="L246" s="91"/>
      <c r="M246" s="91"/>
      <c r="N246" s="91"/>
      <c r="O246" s="91"/>
      <c r="P246" s="91"/>
      <c r="Q246" s="91"/>
      <c r="R246" s="91"/>
      <c r="S246" s="91"/>
      <c r="T246" s="91"/>
      <c r="U246" s="91"/>
      <c r="V246" s="91"/>
      <c r="W246" s="91"/>
      <c r="X246" s="91"/>
      <c r="Y246" s="91"/>
      <c r="Z246" s="91"/>
      <c r="AA246" s="91"/>
      <c r="AB246" s="91"/>
      <c r="AC246" s="91"/>
      <c r="AD246" s="91"/>
      <c r="AE246" s="91"/>
      <c r="AF246" s="91"/>
      <c r="AG246" s="91"/>
      <c r="AH246" s="91"/>
      <c r="AI246" s="91"/>
    </row>
    <row r="247" spans="1:35" s="18" customFormat="1" ht="13.35" customHeight="1" x14ac:dyDescent="0.25">
      <c r="A247" s="91"/>
      <c r="B247" s="91"/>
      <c r="C247" s="91"/>
      <c r="D247" s="91"/>
      <c r="E247" s="91"/>
      <c r="F247" s="112"/>
      <c r="G247" s="112"/>
      <c r="H247" s="92"/>
      <c r="I247" s="91"/>
      <c r="J247" s="91"/>
      <c r="K247" s="91"/>
      <c r="L247" s="91"/>
      <c r="M247" s="91"/>
      <c r="N247" s="91"/>
      <c r="O247" s="91"/>
      <c r="P247" s="91"/>
      <c r="Q247" s="91"/>
      <c r="R247" s="91"/>
      <c r="S247" s="91"/>
      <c r="T247" s="91"/>
      <c r="U247" s="91"/>
      <c r="V247" s="91"/>
      <c r="W247" s="91"/>
      <c r="X247" s="91"/>
      <c r="Y247" s="91"/>
      <c r="Z247" s="91"/>
      <c r="AA247" s="91"/>
      <c r="AB247" s="91"/>
      <c r="AC247" s="91"/>
      <c r="AD247" s="91"/>
      <c r="AE247" s="91"/>
      <c r="AF247" s="91"/>
      <c r="AG247" s="91"/>
      <c r="AH247" s="91"/>
      <c r="AI247" s="91"/>
    </row>
    <row r="248" spans="1:35" s="18" customFormat="1" ht="13.35" customHeight="1" x14ac:dyDescent="0.25">
      <c r="A248" s="91"/>
      <c r="B248" s="91"/>
      <c r="C248" s="91"/>
      <c r="D248" s="91"/>
      <c r="E248" s="91"/>
      <c r="F248" s="112"/>
      <c r="G248" s="112"/>
      <c r="H248" s="92"/>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row>
    <row r="249" spans="1:35" s="18" customFormat="1" ht="13.35" customHeight="1" x14ac:dyDescent="0.25">
      <c r="A249" s="91"/>
      <c r="B249" s="91"/>
      <c r="C249" s="91"/>
      <c r="D249" s="91"/>
      <c r="E249" s="91"/>
      <c r="F249" s="112"/>
      <c r="G249" s="112"/>
      <c r="H249" s="92"/>
      <c r="I249" s="91"/>
      <c r="J249" s="91"/>
      <c r="K249" s="91"/>
      <c r="L249" s="91"/>
      <c r="M249" s="91"/>
      <c r="N249" s="91"/>
      <c r="O249" s="91"/>
      <c r="P249" s="91"/>
      <c r="Q249" s="91"/>
      <c r="R249" s="91"/>
      <c r="S249" s="91"/>
      <c r="T249" s="91"/>
      <c r="U249" s="91"/>
      <c r="V249" s="91"/>
      <c r="W249" s="91"/>
      <c r="X249" s="91"/>
      <c r="Y249" s="91"/>
      <c r="Z249" s="91"/>
      <c r="AA249" s="91"/>
      <c r="AB249" s="91"/>
      <c r="AC249" s="91"/>
      <c r="AD249" s="91"/>
      <c r="AE249" s="91"/>
      <c r="AF249" s="91"/>
      <c r="AG249" s="91"/>
      <c r="AH249" s="91"/>
      <c r="AI249" s="91"/>
    </row>
    <row r="250" spans="1:35" s="18" customFormat="1" ht="13.35" customHeight="1" x14ac:dyDescent="0.25">
      <c r="A250" s="91"/>
      <c r="B250" s="91"/>
      <c r="C250" s="91"/>
      <c r="D250" s="91"/>
      <c r="E250" s="91"/>
      <c r="F250" s="112"/>
      <c r="G250" s="112"/>
      <c r="H250" s="92"/>
      <c r="I250" s="91"/>
      <c r="J250" s="91"/>
      <c r="K250" s="91"/>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row>
    <row r="251" spans="1:35" s="18" customFormat="1" ht="13.35" customHeight="1" x14ac:dyDescent="0.25">
      <c r="A251" s="91"/>
      <c r="B251" s="91"/>
      <c r="C251" s="91"/>
      <c r="D251" s="91"/>
      <c r="E251" s="91"/>
      <c r="F251" s="112"/>
      <c r="G251" s="112"/>
      <c r="H251" s="92"/>
      <c r="I251" s="91"/>
      <c r="J251" s="91"/>
      <c r="K251" s="91"/>
      <c r="L251" s="91"/>
      <c r="M251" s="91"/>
      <c r="N251" s="91"/>
      <c r="O251" s="91"/>
      <c r="P251" s="91"/>
      <c r="Q251" s="91"/>
      <c r="R251" s="91"/>
      <c r="S251" s="91"/>
      <c r="T251" s="91"/>
      <c r="U251" s="91"/>
      <c r="V251" s="91"/>
      <c r="W251" s="91"/>
      <c r="X251" s="91"/>
      <c r="Y251" s="91"/>
      <c r="Z251" s="91"/>
      <c r="AA251" s="91"/>
      <c r="AB251" s="91"/>
      <c r="AC251" s="91"/>
      <c r="AD251" s="91"/>
      <c r="AE251" s="91"/>
      <c r="AF251" s="91"/>
      <c r="AG251" s="91"/>
      <c r="AH251" s="91"/>
      <c r="AI251" s="91"/>
    </row>
    <row r="252" spans="1:35" s="18" customFormat="1" ht="13.35" customHeight="1" x14ac:dyDescent="0.25">
      <c r="A252" s="91"/>
      <c r="B252" s="91"/>
      <c r="C252" s="91"/>
      <c r="D252" s="91"/>
      <c r="E252" s="91"/>
      <c r="F252" s="112"/>
      <c r="G252" s="112"/>
      <c r="H252" s="92"/>
      <c r="I252" s="91"/>
      <c r="J252" s="91"/>
      <c r="K252" s="91"/>
      <c r="L252" s="91"/>
      <c r="M252" s="91"/>
      <c r="N252" s="91"/>
      <c r="O252" s="91"/>
      <c r="P252" s="91"/>
      <c r="Q252" s="91"/>
      <c r="R252" s="91"/>
      <c r="S252" s="91"/>
      <c r="T252" s="91"/>
      <c r="U252" s="91"/>
      <c r="V252" s="91"/>
      <c r="W252" s="91"/>
      <c r="X252" s="91"/>
      <c r="Y252" s="91"/>
      <c r="Z252" s="91"/>
      <c r="AA252" s="91"/>
      <c r="AB252" s="91"/>
      <c r="AC252" s="91"/>
      <c r="AD252" s="91"/>
      <c r="AE252" s="91"/>
      <c r="AF252" s="91"/>
      <c r="AG252" s="91"/>
      <c r="AH252" s="91"/>
      <c r="AI252" s="91"/>
    </row>
    <row r="253" spans="1:35" s="18" customFormat="1" ht="13.35" customHeight="1" x14ac:dyDescent="0.25">
      <c r="A253" s="91"/>
      <c r="B253" s="91"/>
      <c r="C253" s="91"/>
      <c r="D253" s="91"/>
      <c r="E253" s="91"/>
      <c r="F253" s="112"/>
      <c r="G253" s="112"/>
      <c r="H253" s="92"/>
      <c r="I253" s="91"/>
      <c r="J253" s="91"/>
      <c r="K253" s="91"/>
      <c r="L253" s="91"/>
      <c r="M253" s="91"/>
      <c r="N253" s="91"/>
      <c r="O253" s="91"/>
      <c r="P253" s="91"/>
      <c r="Q253" s="91"/>
      <c r="R253" s="91"/>
      <c r="S253" s="91"/>
      <c r="T253" s="91"/>
      <c r="U253" s="91"/>
      <c r="V253" s="91"/>
      <c r="W253" s="91"/>
      <c r="X253" s="91"/>
      <c r="Y253" s="91"/>
      <c r="Z253" s="91"/>
      <c r="AA253" s="91"/>
      <c r="AB253" s="91"/>
      <c r="AC253" s="91"/>
      <c r="AD253" s="91"/>
      <c r="AE253" s="91"/>
      <c r="AF253" s="91"/>
      <c r="AG253" s="91"/>
      <c r="AH253" s="91"/>
      <c r="AI253" s="91"/>
    </row>
    <row r="254" spans="1:35" s="18" customFormat="1" ht="13.35" customHeight="1" x14ac:dyDescent="0.25">
      <c r="A254" s="91"/>
      <c r="B254" s="91"/>
      <c r="C254" s="91"/>
      <c r="D254" s="91"/>
      <c r="E254" s="91"/>
      <c r="F254" s="112"/>
      <c r="G254" s="112"/>
      <c r="H254" s="92"/>
      <c r="I254" s="91"/>
      <c r="J254" s="91"/>
      <c r="K254" s="91"/>
      <c r="L254" s="91"/>
      <c r="M254" s="91"/>
      <c r="N254" s="91"/>
      <c r="O254" s="91"/>
      <c r="P254" s="91"/>
      <c r="Q254" s="91"/>
      <c r="R254" s="91"/>
      <c r="S254" s="91"/>
      <c r="T254" s="91"/>
      <c r="U254" s="91"/>
      <c r="V254" s="91"/>
      <c r="W254" s="91"/>
      <c r="X254" s="91"/>
      <c r="Y254" s="91"/>
      <c r="Z254" s="91"/>
      <c r="AA254" s="91"/>
      <c r="AB254" s="91"/>
      <c r="AC254" s="91"/>
      <c r="AD254" s="91"/>
      <c r="AE254" s="91"/>
      <c r="AF254" s="91"/>
      <c r="AG254" s="91"/>
      <c r="AH254" s="91"/>
      <c r="AI254" s="91"/>
    </row>
    <row r="255" spans="1:35" s="18" customFormat="1" ht="13.35" customHeight="1" x14ac:dyDescent="0.25">
      <c r="A255" s="91"/>
      <c r="B255" s="91"/>
      <c r="C255" s="91"/>
      <c r="D255" s="91"/>
      <c r="E255" s="91"/>
      <c r="F255" s="112"/>
      <c r="G255" s="112"/>
      <c r="H255" s="92"/>
      <c r="I255" s="91"/>
      <c r="J255" s="91"/>
      <c r="K255" s="91"/>
      <c r="L255" s="91"/>
      <c r="M255" s="91"/>
      <c r="N255" s="91"/>
      <c r="O255" s="91"/>
      <c r="P255" s="91"/>
      <c r="Q255" s="91"/>
      <c r="R255" s="91"/>
      <c r="S255" s="91"/>
      <c r="T255" s="91"/>
      <c r="U255" s="91"/>
      <c r="V255" s="91"/>
      <c r="W255" s="91"/>
      <c r="X255" s="91"/>
      <c r="Y255" s="91"/>
      <c r="Z255" s="91"/>
      <c r="AA255" s="91"/>
      <c r="AB255" s="91"/>
      <c r="AC255" s="91"/>
      <c r="AD255" s="91"/>
      <c r="AE255" s="91"/>
      <c r="AF255" s="91"/>
      <c r="AG255" s="91"/>
      <c r="AH255" s="91"/>
      <c r="AI255" s="91"/>
    </row>
    <row r="256" spans="1:35" s="18" customFormat="1" ht="13.35" customHeight="1" x14ac:dyDescent="0.25">
      <c r="A256" s="91"/>
      <c r="B256" s="91"/>
      <c r="C256" s="91"/>
      <c r="D256" s="91"/>
      <c r="E256" s="91"/>
      <c r="F256" s="112"/>
      <c r="G256" s="112"/>
      <c r="H256" s="92"/>
      <c r="I256" s="91"/>
      <c r="J256" s="91"/>
      <c r="K256" s="91"/>
      <c r="L256" s="91"/>
      <c r="M256" s="91"/>
      <c r="N256" s="91"/>
      <c r="O256" s="91"/>
      <c r="P256" s="91"/>
      <c r="Q256" s="91"/>
      <c r="R256" s="91"/>
      <c r="S256" s="91"/>
      <c r="T256" s="91"/>
      <c r="U256" s="91"/>
      <c r="V256" s="91"/>
      <c r="W256" s="91"/>
      <c r="X256" s="91"/>
      <c r="Y256" s="91"/>
      <c r="Z256" s="91"/>
      <c r="AA256" s="91"/>
      <c r="AB256" s="91"/>
      <c r="AC256" s="91"/>
      <c r="AD256" s="91"/>
      <c r="AE256" s="91"/>
      <c r="AF256" s="91"/>
      <c r="AG256" s="91"/>
      <c r="AH256" s="91"/>
      <c r="AI256" s="91"/>
    </row>
    <row r="257" spans="1:35" s="18" customFormat="1" ht="13.35" customHeight="1" x14ac:dyDescent="0.25">
      <c r="A257" s="91"/>
      <c r="B257" s="91"/>
      <c r="C257" s="91"/>
      <c r="D257" s="91"/>
      <c r="E257" s="91"/>
      <c r="F257" s="112"/>
      <c r="G257" s="112"/>
      <c r="H257" s="92"/>
      <c r="I257" s="91"/>
      <c r="J257" s="91"/>
      <c r="K257" s="91"/>
      <c r="L257" s="91"/>
      <c r="M257" s="91"/>
      <c r="N257" s="91"/>
      <c r="O257" s="91"/>
      <c r="P257" s="91"/>
      <c r="Q257" s="91"/>
      <c r="R257" s="91"/>
      <c r="S257" s="91"/>
      <c r="T257" s="91"/>
      <c r="U257" s="91"/>
      <c r="V257" s="91"/>
      <c r="W257" s="91"/>
      <c r="X257" s="91"/>
      <c r="Y257" s="91"/>
      <c r="Z257" s="91"/>
      <c r="AA257" s="91"/>
      <c r="AB257" s="91"/>
      <c r="AC257" s="91"/>
      <c r="AD257" s="91"/>
      <c r="AE257" s="91"/>
      <c r="AF257" s="91"/>
      <c r="AG257" s="91"/>
      <c r="AH257" s="91"/>
      <c r="AI257" s="91"/>
    </row>
    <row r="258" spans="1:35" s="18" customFormat="1" ht="13.35" customHeight="1" x14ac:dyDescent="0.25">
      <c r="A258" s="91"/>
      <c r="B258" s="91"/>
      <c r="C258" s="91"/>
      <c r="D258" s="91"/>
      <c r="E258" s="91"/>
      <c r="F258" s="112"/>
      <c r="G258" s="112"/>
      <c r="H258" s="92"/>
      <c r="I258" s="91"/>
      <c r="J258" s="91"/>
      <c r="K258" s="91"/>
      <c r="L258" s="91"/>
      <c r="M258" s="91"/>
      <c r="N258" s="91"/>
      <c r="O258" s="91"/>
      <c r="P258" s="91"/>
      <c r="Q258" s="91"/>
      <c r="R258" s="91"/>
      <c r="S258" s="91"/>
      <c r="T258" s="91"/>
      <c r="U258" s="91"/>
      <c r="V258" s="91"/>
      <c r="W258" s="91"/>
      <c r="X258" s="91"/>
      <c r="Y258" s="91"/>
      <c r="Z258" s="91"/>
      <c r="AA258" s="91"/>
      <c r="AB258" s="91"/>
      <c r="AC258" s="91"/>
      <c r="AD258" s="91"/>
      <c r="AE258" s="91"/>
      <c r="AF258" s="91"/>
      <c r="AG258" s="91"/>
      <c r="AH258" s="91"/>
      <c r="AI258" s="91"/>
    </row>
    <row r="259" spans="1:35" s="18" customFormat="1" ht="13.35" customHeight="1" x14ac:dyDescent="0.25">
      <c r="A259" s="91"/>
      <c r="B259" s="91"/>
      <c r="C259" s="91"/>
      <c r="D259" s="91"/>
      <c r="E259" s="91"/>
      <c r="F259" s="112"/>
      <c r="G259" s="112"/>
      <c r="H259" s="92"/>
      <c r="I259" s="91"/>
      <c r="J259" s="91"/>
      <c r="K259" s="91"/>
      <c r="L259" s="91"/>
      <c r="M259" s="91"/>
      <c r="N259" s="91"/>
      <c r="O259" s="91"/>
      <c r="P259" s="91"/>
      <c r="Q259" s="91"/>
      <c r="R259" s="91"/>
      <c r="S259" s="91"/>
      <c r="T259" s="91"/>
      <c r="U259" s="91"/>
      <c r="V259" s="91"/>
      <c r="W259" s="91"/>
      <c r="X259" s="91"/>
      <c r="Y259" s="91"/>
      <c r="Z259" s="91"/>
      <c r="AA259" s="91"/>
      <c r="AB259" s="91"/>
      <c r="AC259" s="91"/>
      <c r="AD259" s="91"/>
      <c r="AE259" s="91"/>
      <c r="AF259" s="91"/>
      <c r="AG259" s="91"/>
      <c r="AH259" s="91"/>
      <c r="AI259" s="91"/>
    </row>
    <row r="260" spans="1:35" s="18" customFormat="1" ht="13.35" customHeight="1" x14ac:dyDescent="0.25">
      <c r="A260" s="91"/>
      <c r="B260" s="91"/>
      <c r="C260" s="91"/>
      <c r="D260" s="91"/>
      <c r="E260" s="91"/>
      <c r="F260" s="112"/>
      <c r="G260" s="112"/>
      <c r="H260" s="92"/>
      <c r="I260" s="91"/>
      <c r="J260" s="91"/>
      <c r="K260" s="91"/>
      <c r="L260" s="91"/>
      <c r="M260" s="91"/>
      <c r="N260" s="91"/>
      <c r="O260" s="91"/>
      <c r="P260" s="91"/>
      <c r="Q260" s="91"/>
      <c r="R260" s="91"/>
      <c r="S260" s="91"/>
      <c r="T260" s="91"/>
      <c r="U260" s="91"/>
      <c r="V260" s="91"/>
      <c r="W260" s="91"/>
      <c r="X260" s="91"/>
      <c r="Y260" s="91"/>
      <c r="Z260" s="91"/>
      <c r="AA260" s="91"/>
      <c r="AB260" s="91"/>
      <c r="AC260" s="91"/>
      <c r="AD260" s="91"/>
      <c r="AE260" s="91"/>
      <c r="AF260" s="91"/>
      <c r="AG260" s="91"/>
      <c r="AH260" s="91"/>
      <c r="AI260" s="91"/>
    </row>
    <row r="261" spans="1:35" s="18" customFormat="1" ht="13.35" customHeight="1" x14ac:dyDescent="0.25">
      <c r="A261" s="91"/>
      <c r="B261" s="91"/>
      <c r="C261" s="91"/>
      <c r="D261" s="91"/>
      <c r="E261" s="91"/>
      <c r="F261" s="112"/>
      <c r="G261" s="112"/>
      <c r="H261" s="92"/>
      <c r="I261" s="91"/>
      <c r="J261" s="91"/>
      <c r="K261" s="91"/>
      <c r="L261" s="91"/>
      <c r="M261" s="91"/>
      <c r="N261" s="91"/>
      <c r="O261" s="91"/>
      <c r="P261" s="91"/>
      <c r="Q261" s="91"/>
      <c r="R261" s="91"/>
      <c r="S261" s="91"/>
      <c r="T261" s="91"/>
      <c r="U261" s="91"/>
      <c r="V261" s="91"/>
      <c r="W261" s="91"/>
      <c r="X261" s="91"/>
      <c r="Y261" s="91"/>
      <c r="Z261" s="91"/>
      <c r="AA261" s="91"/>
      <c r="AB261" s="91"/>
      <c r="AC261" s="91"/>
      <c r="AD261" s="91"/>
      <c r="AE261" s="91"/>
      <c r="AF261" s="91"/>
      <c r="AG261" s="91"/>
      <c r="AH261" s="91"/>
      <c r="AI261" s="91"/>
    </row>
    <row r="262" spans="1:35" s="18" customFormat="1" ht="13.35" customHeight="1" x14ac:dyDescent="0.25">
      <c r="A262" s="91"/>
      <c r="B262" s="91"/>
      <c r="C262" s="91"/>
      <c r="D262" s="91"/>
      <c r="E262" s="91"/>
      <c r="F262" s="112"/>
      <c r="G262" s="112"/>
      <c r="H262" s="92"/>
      <c r="I262" s="91"/>
      <c r="J262" s="91"/>
      <c r="K262" s="91"/>
      <c r="L262" s="91"/>
      <c r="M262" s="91"/>
      <c r="N262" s="91"/>
      <c r="O262" s="91"/>
      <c r="P262" s="91"/>
      <c r="Q262" s="91"/>
      <c r="R262" s="91"/>
      <c r="S262" s="91"/>
      <c r="T262" s="91"/>
      <c r="U262" s="91"/>
      <c r="V262" s="91"/>
      <c r="W262" s="91"/>
      <c r="X262" s="91"/>
      <c r="Y262" s="91"/>
      <c r="Z262" s="91"/>
      <c r="AA262" s="91"/>
      <c r="AB262" s="91"/>
      <c r="AC262" s="91"/>
      <c r="AD262" s="91"/>
      <c r="AE262" s="91"/>
      <c r="AF262" s="91"/>
      <c r="AG262" s="91"/>
      <c r="AH262" s="91"/>
      <c r="AI262" s="91"/>
    </row>
    <row r="263" spans="1:35" s="18" customFormat="1" ht="13.35" customHeight="1" x14ac:dyDescent="0.25">
      <c r="A263" s="9"/>
      <c r="B263" s="9"/>
      <c r="C263" s="9"/>
      <c r="D263" s="91"/>
      <c r="E263" s="91"/>
      <c r="F263" s="112"/>
      <c r="G263" s="9"/>
      <c r="H263" s="9"/>
      <c r="I263" s="91"/>
      <c r="J263" s="91"/>
      <c r="K263" s="91"/>
      <c r="L263" s="91"/>
      <c r="M263" s="91"/>
      <c r="N263" s="91"/>
      <c r="O263" s="91"/>
      <c r="P263" s="91"/>
      <c r="Q263" s="91"/>
      <c r="R263" s="91"/>
      <c r="S263" s="91"/>
      <c r="T263" s="91"/>
      <c r="U263" s="91"/>
      <c r="V263" s="91"/>
      <c r="W263" s="91"/>
      <c r="X263" s="91"/>
      <c r="Y263" s="91"/>
      <c r="Z263" s="91"/>
      <c r="AA263" s="91"/>
      <c r="AB263" s="91"/>
      <c r="AC263" s="91"/>
      <c r="AD263" s="91"/>
      <c r="AE263" s="91"/>
      <c r="AF263" s="91"/>
      <c r="AG263" s="91"/>
      <c r="AH263" s="91"/>
      <c r="AI263" s="91"/>
    </row>
    <row r="264" spans="1:35" s="18" customFormat="1" ht="13.35" customHeight="1" x14ac:dyDescent="0.2">
      <c r="A264" s="9"/>
      <c r="B264" s="9"/>
      <c r="C264" s="9"/>
      <c r="D264" s="9"/>
      <c r="E264" s="9"/>
      <c r="F264" s="9"/>
      <c r="G264" s="9"/>
      <c r="H264" s="9"/>
      <c r="I264" s="91"/>
      <c r="J264" s="91"/>
      <c r="K264" s="91"/>
      <c r="L264" s="91"/>
      <c r="M264" s="91"/>
      <c r="N264" s="91"/>
      <c r="O264" s="91"/>
      <c r="P264" s="91"/>
      <c r="Q264" s="91"/>
      <c r="R264" s="91"/>
      <c r="S264" s="91"/>
      <c r="T264" s="91"/>
      <c r="U264" s="91"/>
      <c r="V264" s="91"/>
      <c r="W264" s="91"/>
      <c r="X264" s="91"/>
      <c r="Y264" s="91"/>
      <c r="Z264" s="91"/>
      <c r="AA264" s="91"/>
      <c r="AB264" s="91"/>
      <c r="AC264" s="91"/>
      <c r="AD264" s="91"/>
      <c r="AE264" s="91"/>
      <c r="AF264" s="91"/>
      <c r="AG264" s="91"/>
      <c r="AH264" s="91"/>
      <c r="AI264" s="91"/>
    </row>
    <row r="265" spans="1:35" s="18" customFormat="1" ht="13.35" customHeight="1" x14ac:dyDescent="0.2">
      <c r="A265" s="9"/>
      <c r="B265" s="9"/>
      <c r="C265" s="9"/>
      <c r="D265" s="9"/>
      <c r="E265" s="9"/>
      <c r="F265" s="9"/>
      <c r="G265" s="9"/>
      <c r="H265" s="9"/>
      <c r="I265" s="91"/>
      <c r="J265" s="91"/>
      <c r="K265" s="91"/>
      <c r="L265" s="91"/>
      <c r="M265" s="91"/>
      <c r="N265" s="91"/>
      <c r="O265" s="91"/>
      <c r="P265" s="91"/>
      <c r="Q265" s="91"/>
      <c r="R265" s="91"/>
      <c r="S265" s="91"/>
      <c r="T265" s="91"/>
      <c r="U265" s="91"/>
      <c r="V265" s="91"/>
      <c r="W265" s="91"/>
      <c r="X265" s="91"/>
      <c r="Y265" s="91"/>
      <c r="Z265" s="91"/>
      <c r="AA265" s="91"/>
      <c r="AB265" s="91"/>
      <c r="AC265" s="91"/>
      <c r="AD265" s="91"/>
      <c r="AE265" s="91"/>
      <c r="AF265" s="91"/>
      <c r="AG265" s="91"/>
      <c r="AH265" s="91"/>
      <c r="AI265" s="91"/>
    </row>
    <row r="266" spans="1:35" s="18" customFormat="1" ht="13.35" customHeight="1" x14ac:dyDescent="0.2">
      <c r="A266" s="9"/>
      <c r="B266" s="9"/>
      <c r="C266" s="9"/>
      <c r="D266" s="9"/>
      <c r="E266" s="9"/>
      <c r="F266" s="9"/>
      <c r="G266" s="9"/>
      <c r="H266" s="9"/>
      <c r="I266" s="91"/>
      <c r="J266" s="91"/>
      <c r="K266" s="91"/>
      <c r="L266" s="91"/>
      <c r="M266" s="91"/>
      <c r="N266" s="91"/>
      <c r="O266" s="91"/>
      <c r="P266" s="91"/>
      <c r="Q266" s="91"/>
      <c r="R266" s="91"/>
      <c r="S266" s="91"/>
      <c r="T266" s="91"/>
      <c r="U266" s="91"/>
      <c r="V266" s="91"/>
      <c r="W266" s="91"/>
      <c r="X266" s="91"/>
      <c r="Y266" s="91"/>
      <c r="Z266" s="91"/>
      <c r="AA266" s="91"/>
      <c r="AB266" s="91"/>
      <c r="AC266" s="91"/>
      <c r="AD266" s="91"/>
      <c r="AE266" s="91"/>
      <c r="AF266" s="91"/>
      <c r="AG266" s="91"/>
      <c r="AH266" s="91"/>
      <c r="AI266" s="91"/>
    </row>
    <row r="267" spans="1:35" s="18" customFormat="1" ht="13.35" customHeight="1" x14ac:dyDescent="0.2">
      <c r="A267" s="9"/>
      <c r="B267" s="9"/>
      <c r="C267" s="9"/>
      <c r="D267" s="9"/>
      <c r="E267" s="9"/>
      <c r="F267" s="9"/>
      <c r="G267" s="9"/>
      <c r="H267" s="9"/>
      <c r="I267" s="91"/>
      <c r="J267" s="91"/>
      <c r="K267" s="91"/>
      <c r="L267" s="91"/>
      <c r="M267" s="91"/>
      <c r="N267" s="91"/>
      <c r="O267" s="91"/>
      <c r="P267" s="91"/>
      <c r="Q267" s="91"/>
      <c r="R267" s="91"/>
      <c r="S267" s="91"/>
      <c r="T267" s="91"/>
      <c r="U267" s="91"/>
      <c r="V267" s="91"/>
      <c r="W267" s="91"/>
      <c r="X267" s="91"/>
      <c r="Y267" s="91"/>
      <c r="Z267" s="91"/>
      <c r="AA267" s="91"/>
      <c r="AB267" s="91"/>
      <c r="AC267" s="91"/>
      <c r="AD267" s="91"/>
      <c r="AE267" s="91"/>
      <c r="AF267" s="91"/>
      <c r="AG267" s="91"/>
      <c r="AH267" s="91"/>
      <c r="AI267" s="91"/>
    </row>
    <row r="268" spans="1:35" s="18" customFormat="1" ht="13.35" customHeight="1" x14ac:dyDescent="0.2">
      <c r="A268" s="9"/>
      <c r="B268" s="9"/>
      <c r="C268" s="9"/>
      <c r="D268" s="9"/>
      <c r="E268" s="9"/>
      <c r="F268" s="9"/>
      <c r="G268" s="9"/>
      <c r="H268" s="9"/>
      <c r="I268" s="91"/>
      <c r="J268" s="91"/>
      <c r="K268" s="91"/>
      <c r="L268" s="91"/>
      <c r="M268" s="91"/>
      <c r="N268" s="91"/>
      <c r="O268" s="91"/>
      <c r="P268" s="91"/>
      <c r="Q268" s="91"/>
      <c r="R268" s="91"/>
      <c r="S268" s="91"/>
      <c r="T268" s="91"/>
      <c r="U268" s="91"/>
      <c r="V268" s="91"/>
      <c r="W268" s="91"/>
      <c r="X268" s="91"/>
      <c r="Y268" s="91"/>
      <c r="Z268" s="91"/>
      <c r="AA268" s="91"/>
      <c r="AB268" s="91"/>
      <c r="AC268" s="91"/>
      <c r="AD268" s="91"/>
      <c r="AE268" s="91"/>
      <c r="AF268" s="91"/>
      <c r="AG268" s="91"/>
      <c r="AH268" s="91"/>
      <c r="AI268" s="91"/>
    </row>
    <row r="269" spans="1:35" s="18" customFormat="1" ht="13.35" customHeight="1" x14ac:dyDescent="0.2">
      <c r="A269" s="9"/>
      <c r="B269" s="9"/>
      <c r="C269" s="9"/>
      <c r="D269" s="9"/>
      <c r="E269" s="9"/>
      <c r="F269" s="9"/>
      <c r="G269" s="9"/>
      <c r="H269" s="9"/>
      <c r="I269" s="91"/>
      <c r="J269" s="91"/>
      <c r="K269" s="91"/>
      <c r="L269" s="91"/>
      <c r="M269" s="91"/>
      <c r="N269" s="91"/>
      <c r="O269" s="91"/>
      <c r="P269" s="91"/>
      <c r="Q269" s="91"/>
      <c r="R269" s="91"/>
      <c r="S269" s="91"/>
      <c r="T269" s="91"/>
      <c r="U269" s="91"/>
      <c r="V269" s="91"/>
      <c r="W269" s="91"/>
      <c r="X269" s="91"/>
      <c r="Y269" s="91"/>
      <c r="Z269" s="91"/>
      <c r="AA269" s="91"/>
      <c r="AB269" s="91"/>
      <c r="AC269" s="91"/>
      <c r="AD269" s="91"/>
      <c r="AE269" s="91"/>
      <c r="AF269" s="91"/>
      <c r="AG269" s="91"/>
      <c r="AH269" s="91"/>
      <c r="AI269" s="91"/>
    </row>
    <row r="270" spans="1:35" s="18" customFormat="1" ht="13.35" customHeight="1" x14ac:dyDescent="0.2">
      <c r="A270" s="9"/>
      <c r="B270" s="9"/>
      <c r="C270" s="9"/>
      <c r="D270" s="9"/>
      <c r="E270" s="9"/>
      <c r="F270" s="9"/>
      <c r="G270" s="9"/>
      <c r="H270" s="9"/>
      <c r="I270" s="91"/>
      <c r="J270" s="91"/>
      <c r="K270" s="91"/>
      <c r="L270" s="91"/>
      <c r="M270" s="91"/>
      <c r="N270" s="91"/>
      <c r="O270" s="91"/>
      <c r="P270" s="91"/>
      <c r="Q270" s="91"/>
      <c r="R270" s="91"/>
      <c r="S270" s="91"/>
      <c r="T270" s="91"/>
      <c r="U270" s="91"/>
      <c r="V270" s="91"/>
      <c r="W270" s="91"/>
      <c r="X270" s="91"/>
      <c r="Y270" s="91"/>
      <c r="Z270" s="91"/>
      <c r="AA270" s="91"/>
      <c r="AB270" s="91"/>
      <c r="AC270" s="91"/>
      <c r="AD270" s="91"/>
      <c r="AE270" s="91"/>
      <c r="AF270" s="91"/>
      <c r="AG270" s="91"/>
      <c r="AH270" s="91"/>
      <c r="AI270" s="91"/>
    </row>
    <row r="271" spans="1:35" s="18" customFormat="1" ht="13.35" customHeight="1" x14ac:dyDescent="0.2">
      <c r="A271" s="9"/>
      <c r="B271" s="9"/>
      <c r="C271" s="9"/>
      <c r="D271" s="9"/>
      <c r="E271" s="9"/>
      <c r="F271" s="9"/>
      <c r="G271" s="9"/>
      <c r="H271" s="9"/>
      <c r="I271" s="91"/>
      <c r="J271" s="91"/>
      <c r="K271" s="91"/>
      <c r="L271" s="91"/>
      <c r="M271" s="91"/>
      <c r="N271" s="91"/>
      <c r="O271" s="91"/>
      <c r="P271" s="91"/>
      <c r="Q271" s="91"/>
      <c r="R271" s="91"/>
      <c r="S271" s="91"/>
      <c r="T271" s="91"/>
      <c r="U271" s="91"/>
      <c r="V271" s="91"/>
      <c r="W271" s="91"/>
      <c r="X271" s="91"/>
      <c r="Y271" s="91"/>
      <c r="Z271" s="91"/>
      <c r="AA271" s="91"/>
      <c r="AB271" s="91"/>
      <c r="AC271" s="91"/>
      <c r="AD271" s="91"/>
      <c r="AE271" s="91"/>
      <c r="AF271" s="91"/>
      <c r="AG271" s="91"/>
      <c r="AH271" s="91"/>
      <c r="AI271" s="91"/>
    </row>
    <row r="272" spans="1:35" s="18" customFormat="1" ht="13.35" customHeight="1" x14ac:dyDescent="0.2">
      <c r="A272" s="9"/>
      <c r="B272" s="9"/>
      <c r="C272" s="9"/>
      <c r="D272" s="9"/>
      <c r="E272" s="9"/>
      <c r="F272" s="9"/>
      <c r="G272" s="9"/>
      <c r="H272" s="9"/>
      <c r="I272" s="91"/>
      <c r="J272" s="91"/>
      <c r="K272" s="91"/>
      <c r="L272" s="91"/>
      <c r="M272" s="91"/>
      <c r="N272" s="91"/>
      <c r="O272" s="91"/>
      <c r="P272" s="91"/>
      <c r="Q272" s="91"/>
      <c r="R272" s="91"/>
      <c r="S272" s="91"/>
      <c r="T272" s="91"/>
      <c r="U272" s="91"/>
      <c r="V272" s="91"/>
      <c r="W272" s="91"/>
      <c r="X272" s="91"/>
      <c r="Y272" s="91"/>
      <c r="Z272" s="91"/>
      <c r="AA272" s="91"/>
      <c r="AB272" s="91"/>
      <c r="AC272" s="91"/>
      <c r="AD272" s="91"/>
      <c r="AE272" s="91"/>
      <c r="AF272" s="91"/>
      <c r="AG272" s="91"/>
      <c r="AH272" s="91"/>
      <c r="AI272" s="91"/>
    </row>
    <row r="273" spans="1:35" s="18" customFormat="1" ht="13.35" customHeight="1" x14ac:dyDescent="0.2">
      <c r="A273" s="9"/>
      <c r="B273" s="9"/>
      <c r="C273" s="9"/>
      <c r="D273" s="9"/>
      <c r="E273" s="9"/>
      <c r="F273" s="9"/>
      <c r="G273" s="9"/>
      <c r="H273" s="9"/>
      <c r="I273" s="91"/>
      <c r="J273" s="91"/>
      <c r="K273" s="91"/>
      <c r="L273" s="91"/>
      <c r="M273" s="91"/>
      <c r="N273" s="91"/>
      <c r="O273" s="91"/>
      <c r="P273" s="91"/>
      <c r="Q273" s="91"/>
      <c r="R273" s="91"/>
      <c r="S273" s="91"/>
      <c r="T273" s="91"/>
      <c r="U273" s="91"/>
      <c r="V273" s="91"/>
      <c r="W273" s="91"/>
      <c r="X273" s="91"/>
      <c r="Y273" s="91"/>
      <c r="Z273" s="91"/>
      <c r="AA273" s="91"/>
      <c r="AB273" s="91"/>
      <c r="AC273" s="91"/>
      <c r="AD273" s="91"/>
      <c r="AE273" s="91"/>
      <c r="AF273" s="91"/>
      <c r="AG273" s="91"/>
      <c r="AH273" s="91"/>
      <c r="AI273" s="91"/>
    </row>
    <row r="274" spans="1:35" s="18" customFormat="1" ht="13.35" customHeight="1" x14ac:dyDescent="0.2">
      <c r="A274" s="9"/>
      <c r="B274" s="9"/>
      <c r="C274" s="9"/>
      <c r="D274" s="9"/>
      <c r="E274" s="9"/>
      <c r="F274" s="9"/>
      <c r="G274" s="9"/>
      <c r="H274" s="9"/>
      <c r="I274" s="91"/>
      <c r="J274" s="91"/>
      <c r="K274" s="91"/>
      <c r="L274" s="91"/>
      <c r="M274" s="91"/>
      <c r="N274" s="91"/>
      <c r="O274" s="91"/>
      <c r="P274" s="91"/>
      <c r="Q274" s="91"/>
      <c r="R274" s="91"/>
      <c r="S274" s="91"/>
      <c r="T274" s="91"/>
      <c r="U274" s="91"/>
      <c r="V274" s="91"/>
      <c r="W274" s="91"/>
      <c r="X274" s="91"/>
      <c r="Y274" s="91"/>
      <c r="Z274" s="91"/>
      <c r="AA274" s="91"/>
      <c r="AB274" s="91"/>
      <c r="AC274" s="91"/>
      <c r="AD274" s="91"/>
      <c r="AE274" s="91"/>
      <c r="AF274" s="91"/>
      <c r="AG274" s="91"/>
      <c r="AH274" s="91"/>
      <c r="AI274" s="91"/>
    </row>
    <row r="275" spans="1:35" s="18" customFormat="1" ht="13.35" customHeight="1" x14ac:dyDescent="0.2">
      <c r="A275" s="9"/>
      <c r="B275" s="9"/>
      <c r="C275" s="9"/>
      <c r="D275" s="9"/>
      <c r="E275" s="9"/>
      <c r="F275" s="9"/>
      <c r="G275" s="9"/>
      <c r="H275" s="9"/>
      <c r="I275" s="91"/>
      <c r="J275" s="91"/>
      <c r="K275" s="91"/>
      <c r="L275" s="91"/>
      <c r="M275" s="91"/>
      <c r="N275" s="91"/>
      <c r="O275" s="91"/>
      <c r="P275" s="91"/>
      <c r="Q275" s="91"/>
      <c r="R275" s="91"/>
      <c r="S275" s="91"/>
      <c r="T275" s="91"/>
      <c r="U275" s="91"/>
      <c r="V275" s="91"/>
      <c r="W275" s="91"/>
      <c r="X275" s="91"/>
      <c r="Y275" s="91"/>
      <c r="Z275" s="91"/>
      <c r="AA275" s="91"/>
      <c r="AB275" s="91"/>
      <c r="AC275" s="91"/>
      <c r="AD275" s="91"/>
      <c r="AE275" s="91"/>
      <c r="AF275" s="91"/>
      <c r="AG275" s="91"/>
      <c r="AH275" s="91"/>
      <c r="AI275" s="91"/>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17:I17"/>
    <mergeCell ref="A1:I1"/>
    <mergeCell ref="A9:F13"/>
    <mergeCell ref="H9:I9"/>
    <mergeCell ref="G10:H10"/>
    <mergeCell ref="A14:I15"/>
    <mergeCell ref="F39:G39"/>
    <mergeCell ref="H39:I39"/>
    <mergeCell ref="E18:F18"/>
    <mergeCell ref="E19:F19"/>
    <mergeCell ref="A22:D22"/>
    <mergeCell ref="F22:I22"/>
    <mergeCell ref="F31:H32"/>
    <mergeCell ref="F33:F34"/>
    <mergeCell ref="G33:G34"/>
    <mergeCell ref="H33:H34"/>
    <mergeCell ref="F35:I36"/>
    <mergeCell ref="F37:G37"/>
    <mergeCell ref="H37:I37"/>
    <mergeCell ref="F38:G38"/>
    <mergeCell ref="H38:I38"/>
    <mergeCell ref="A53:I54"/>
    <mergeCell ref="F40:G40"/>
    <mergeCell ref="H40:I40"/>
    <mergeCell ref="F41:G41"/>
    <mergeCell ref="H41:I41"/>
    <mergeCell ref="F42:G42"/>
    <mergeCell ref="H42:I42"/>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9"/>
  <dimension ref="A1:AI1087"/>
  <sheetViews>
    <sheetView topLeftCell="A22" zoomScale="75" zoomScaleNormal="75" zoomScalePageLayoutView="75" workbookViewId="0">
      <selection activeCell="M34" sqref="M34"/>
    </sheetView>
  </sheetViews>
  <sheetFormatPr defaultRowHeight="15" x14ac:dyDescent="0.2"/>
  <cols>
    <col min="1" max="1" width="18.28515625" style="9" customWidth="1"/>
    <col min="2" max="2" width="20"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89" customFormat="1" ht="20.25" customHeight="1" x14ac:dyDescent="0.2">
      <c r="A1" s="281" t="s">
        <v>17</v>
      </c>
      <c r="B1" s="281"/>
      <c r="C1" s="281"/>
      <c r="D1" s="281"/>
      <c r="E1" s="281"/>
      <c r="F1" s="281"/>
      <c r="G1" s="281"/>
      <c r="H1" s="281"/>
      <c r="I1" s="281"/>
      <c r="J1" s="4"/>
      <c r="K1" s="86"/>
      <c r="L1" s="87"/>
      <c r="M1" s="87"/>
      <c r="N1" s="87"/>
      <c r="O1" s="87"/>
      <c r="P1" s="88"/>
      <c r="Q1" s="88"/>
      <c r="R1" s="88"/>
      <c r="S1" s="88"/>
      <c r="T1" s="88"/>
      <c r="U1" s="88"/>
      <c r="V1" s="88"/>
      <c r="W1" s="88"/>
      <c r="X1" s="88"/>
      <c r="Y1" s="88"/>
      <c r="Z1" s="88"/>
      <c r="AA1" s="88"/>
      <c r="AB1" s="88"/>
      <c r="AC1" s="88"/>
      <c r="AD1" s="88"/>
      <c r="AE1" s="88"/>
      <c r="AF1" s="88"/>
      <c r="AG1" s="88"/>
      <c r="AH1" s="88"/>
      <c r="AI1" s="88"/>
    </row>
    <row r="2" spans="1:35" ht="11.25" customHeight="1" thickBot="1" x14ac:dyDescent="0.3">
      <c r="A2" s="5"/>
      <c r="B2" s="5"/>
      <c r="C2" s="5"/>
      <c r="D2" s="5"/>
      <c r="E2" s="5"/>
      <c r="F2" s="6"/>
      <c r="G2" s="6"/>
      <c r="H2" s="7"/>
      <c r="I2" s="7"/>
      <c r="J2" s="7"/>
      <c r="K2" s="90"/>
      <c r="L2" s="91"/>
      <c r="M2" s="91"/>
      <c r="N2" s="91"/>
      <c r="O2" s="91"/>
      <c r="P2" s="92"/>
      <c r="Q2" s="92"/>
      <c r="R2" s="92"/>
      <c r="S2" s="92"/>
      <c r="T2" s="92"/>
      <c r="U2" s="92"/>
      <c r="V2" s="92"/>
      <c r="W2" s="92"/>
      <c r="X2" s="92"/>
      <c r="Y2" s="92"/>
      <c r="Z2" s="92"/>
      <c r="AA2" s="92"/>
      <c r="AB2" s="92"/>
      <c r="AC2" s="92"/>
      <c r="AD2" s="92"/>
      <c r="AE2" s="92"/>
      <c r="AF2" s="92"/>
      <c r="AG2" s="92"/>
      <c r="AH2" s="92"/>
      <c r="AI2" s="92"/>
    </row>
    <row r="3" spans="1:35" ht="24" customHeight="1" thickBot="1" x14ac:dyDescent="0.35">
      <c r="A3" s="157" t="s">
        <v>0</v>
      </c>
      <c r="B3" s="158" t="str">
        <f>IF(ISBLANK(DATA!C3), "", DATA!C3)</f>
        <v>North Valley Reservoir Improvements</v>
      </c>
      <c r="C3" s="121"/>
      <c r="D3" s="159"/>
      <c r="E3" s="159"/>
      <c r="F3" s="160"/>
      <c r="G3" s="161" t="s">
        <v>13</v>
      </c>
      <c r="H3" s="162"/>
      <c r="I3" s="163" t="s">
        <v>18</v>
      </c>
      <c r="L3" s="91"/>
      <c r="M3" s="91"/>
      <c r="N3" s="91"/>
      <c r="O3" s="91"/>
      <c r="P3" s="92"/>
      <c r="Q3" s="92"/>
      <c r="R3" s="92"/>
      <c r="S3" s="92"/>
      <c r="T3" s="92"/>
      <c r="U3" s="92"/>
      <c r="V3" s="92"/>
      <c r="W3" s="92"/>
      <c r="X3" s="92"/>
      <c r="Y3" s="92"/>
      <c r="Z3" s="92"/>
      <c r="AA3" s="92"/>
      <c r="AB3" s="92"/>
      <c r="AC3" s="92"/>
      <c r="AD3" s="92"/>
      <c r="AE3" s="92"/>
      <c r="AF3" s="92"/>
      <c r="AG3" s="92"/>
      <c r="AH3" s="92"/>
      <c r="AI3" s="92"/>
    </row>
    <row r="4" spans="1:35" ht="21.75" customHeight="1" thickBot="1" x14ac:dyDescent="0.35">
      <c r="A4" s="164" t="s">
        <v>4</v>
      </c>
      <c r="B4" s="120">
        <f>IF(ISBLANK(DATA!C4), "", DATA!C4)</f>
        <v>7587</v>
      </c>
      <c r="C4" s="121"/>
      <c r="D4" s="117"/>
      <c r="E4" s="117"/>
      <c r="F4" s="118"/>
      <c r="G4" s="122" t="s">
        <v>1</v>
      </c>
      <c r="H4" s="165"/>
      <c r="I4" s="166">
        <f>DATA!E32</f>
        <v>0</v>
      </c>
      <c r="K4" s="93"/>
      <c r="L4" s="91"/>
      <c r="M4" s="91"/>
      <c r="N4" s="91"/>
      <c r="O4" s="91"/>
      <c r="P4" s="92"/>
      <c r="Q4" s="92"/>
      <c r="R4" s="92"/>
      <c r="S4" s="92"/>
      <c r="T4" s="92"/>
      <c r="U4" s="92"/>
      <c r="V4" s="92"/>
      <c r="W4" s="92"/>
      <c r="X4" s="92"/>
      <c r="Y4" s="92"/>
      <c r="Z4" s="92"/>
      <c r="AA4" s="92"/>
      <c r="AB4" s="92"/>
      <c r="AC4" s="92"/>
      <c r="AD4" s="92"/>
      <c r="AE4" s="92"/>
      <c r="AF4" s="92"/>
      <c r="AG4" s="92"/>
      <c r="AH4" s="92"/>
      <c r="AI4" s="92"/>
    </row>
    <row r="5" spans="1:35" ht="24.75" customHeight="1" thickBot="1" x14ac:dyDescent="0.35">
      <c r="A5" s="167" t="s">
        <v>44</v>
      </c>
      <c r="B5" s="116" t="str">
        <f>IF(ISBLANK(DATA!C5), "", DATA!C5)</f>
        <v>2015-3231</v>
      </c>
      <c r="C5" s="121"/>
      <c r="D5" s="117"/>
      <c r="E5" s="117"/>
      <c r="F5" s="118"/>
      <c r="G5" s="119" t="s">
        <v>3</v>
      </c>
      <c r="H5" s="165"/>
      <c r="I5" s="166">
        <f>DATA!F32</f>
        <v>0</v>
      </c>
      <c r="K5" s="93"/>
      <c r="L5" s="91"/>
      <c r="M5" s="91"/>
      <c r="N5" s="91"/>
      <c r="O5" s="91"/>
      <c r="P5" s="92"/>
      <c r="Q5" s="92"/>
      <c r="R5" s="92"/>
      <c r="S5" s="92"/>
      <c r="T5" s="92"/>
      <c r="U5" s="92"/>
      <c r="V5" s="92"/>
      <c r="W5" s="92"/>
      <c r="X5" s="92"/>
      <c r="Y5" s="92"/>
      <c r="Z5" s="92"/>
      <c r="AA5" s="92"/>
      <c r="AB5" s="92"/>
      <c r="AC5" s="92"/>
      <c r="AD5" s="92"/>
      <c r="AE5" s="92"/>
      <c r="AF5" s="92"/>
      <c r="AG5" s="92"/>
      <c r="AH5" s="92"/>
      <c r="AI5" s="92"/>
    </row>
    <row r="6" spans="1:35" ht="19.5" customHeight="1" thickBot="1" x14ac:dyDescent="0.35">
      <c r="A6" s="167" t="s">
        <v>19</v>
      </c>
      <c r="B6" s="123"/>
      <c r="C6" s="120">
        <f>IF(ISBLANK(DATA!C6), "", DATA!C6)</f>
        <v>8091</v>
      </c>
      <c r="D6" s="117"/>
      <c r="E6" s="117"/>
      <c r="F6" s="115" t="s">
        <v>2</v>
      </c>
      <c r="G6" s="119" t="s">
        <v>20</v>
      </c>
      <c r="H6" s="165"/>
      <c r="I6" s="166">
        <f>DATA!G32</f>
        <v>0</v>
      </c>
      <c r="K6" s="94"/>
      <c r="L6" s="91"/>
      <c r="M6" s="91"/>
      <c r="N6" s="91"/>
      <c r="O6" s="91"/>
      <c r="P6" s="92"/>
      <c r="Q6" s="92"/>
      <c r="R6" s="92"/>
      <c r="S6" s="92"/>
      <c r="T6" s="92"/>
      <c r="U6" s="92"/>
      <c r="V6" s="92"/>
      <c r="W6" s="92"/>
      <c r="X6" s="92"/>
      <c r="Y6" s="92"/>
      <c r="Z6" s="92"/>
      <c r="AA6" s="92"/>
      <c r="AB6" s="92"/>
      <c r="AC6" s="92"/>
      <c r="AD6" s="92"/>
      <c r="AE6" s="92"/>
      <c r="AF6" s="92"/>
      <c r="AG6" s="92"/>
      <c r="AH6" s="92"/>
      <c r="AI6" s="92"/>
    </row>
    <row r="7" spans="1:35" ht="21" customHeight="1" x14ac:dyDescent="0.25">
      <c r="A7" s="168"/>
      <c r="B7" s="124"/>
      <c r="C7" s="125"/>
      <c r="D7" s="117"/>
      <c r="E7" s="117"/>
      <c r="F7" s="118"/>
      <c r="G7" s="118"/>
      <c r="H7" s="118"/>
      <c r="I7" s="169"/>
      <c r="L7" s="91"/>
      <c r="M7" s="91"/>
      <c r="N7" s="91"/>
      <c r="O7" s="91"/>
      <c r="P7" s="92"/>
      <c r="Q7" s="92"/>
      <c r="R7" s="92"/>
      <c r="S7" s="92"/>
      <c r="T7" s="92"/>
      <c r="U7" s="92"/>
      <c r="V7" s="92"/>
      <c r="W7" s="92"/>
      <c r="X7" s="92"/>
      <c r="Y7" s="92"/>
      <c r="Z7" s="92"/>
      <c r="AA7" s="92"/>
      <c r="AB7" s="92"/>
      <c r="AC7" s="92"/>
      <c r="AD7" s="92"/>
      <c r="AE7" s="92"/>
      <c r="AF7" s="92"/>
      <c r="AG7" s="92"/>
      <c r="AH7" s="92"/>
      <c r="AI7" s="92"/>
    </row>
    <row r="8" spans="1:35" ht="18" customHeight="1" x14ac:dyDescent="0.25">
      <c r="A8" s="170"/>
      <c r="B8" s="118"/>
      <c r="C8" s="118"/>
      <c r="D8" s="117"/>
      <c r="E8" s="117"/>
      <c r="F8" s="118"/>
      <c r="G8" s="118"/>
      <c r="H8" s="118"/>
      <c r="I8" s="171"/>
      <c r="L8" s="91"/>
      <c r="M8" s="91"/>
      <c r="N8" s="91"/>
      <c r="O8" s="91"/>
      <c r="P8" s="92"/>
      <c r="Q8" s="92"/>
      <c r="R8" s="92"/>
      <c r="S8" s="92"/>
      <c r="T8" s="92"/>
      <c r="U8" s="92"/>
      <c r="V8" s="92"/>
      <c r="W8" s="92"/>
      <c r="X8" s="92"/>
      <c r="Y8" s="92"/>
      <c r="Z8" s="92"/>
      <c r="AA8" s="92"/>
      <c r="AB8" s="92"/>
      <c r="AC8" s="92"/>
      <c r="AD8" s="92"/>
      <c r="AE8" s="92"/>
      <c r="AF8" s="92"/>
      <c r="AG8" s="92"/>
      <c r="AH8" s="92"/>
      <c r="AI8" s="92"/>
    </row>
    <row r="9" spans="1:35" ht="25.5" customHeight="1" thickBot="1" x14ac:dyDescent="0.45">
      <c r="A9" s="310" t="str">
        <f>IF(ISBLANK(DATA!C8), "", DATA!C8)</f>
        <v>The contract was approved by City Council on October 22, 2015 per Resolution No. 2015-3231 with a contract value of $1,815,165.00.</v>
      </c>
      <c r="B9" s="311"/>
      <c r="C9" s="311"/>
      <c r="D9" s="311"/>
      <c r="E9" s="311"/>
      <c r="F9" s="311"/>
      <c r="G9" s="126" t="s">
        <v>45</v>
      </c>
      <c r="H9" s="299" t="str">
        <f>IF(ISBLANK(DATA!C7), "", DATA!C7)</f>
        <v>Ward-Henshaw Const</v>
      </c>
      <c r="I9" s="300"/>
      <c r="K9" s="95"/>
      <c r="L9" s="91"/>
      <c r="M9" s="91"/>
      <c r="N9" s="91"/>
      <c r="O9" s="91"/>
      <c r="P9" s="92"/>
      <c r="Q9" s="92"/>
      <c r="R9" s="92"/>
      <c r="S9" s="92"/>
      <c r="T9" s="92"/>
      <c r="U9" s="92"/>
      <c r="V9" s="92"/>
      <c r="W9" s="92"/>
      <c r="X9" s="92"/>
      <c r="Y9" s="92"/>
      <c r="Z9" s="92"/>
      <c r="AA9" s="92"/>
      <c r="AB9" s="92"/>
      <c r="AC9" s="92"/>
      <c r="AD9" s="92"/>
      <c r="AE9" s="92"/>
      <c r="AF9" s="92"/>
      <c r="AG9" s="92"/>
      <c r="AH9" s="92"/>
      <c r="AI9" s="92"/>
    </row>
    <row r="10" spans="1:35" ht="17.25" customHeight="1" thickBot="1" x14ac:dyDescent="0.3">
      <c r="A10" s="310"/>
      <c r="B10" s="311"/>
      <c r="C10" s="311"/>
      <c r="D10" s="311"/>
      <c r="E10" s="311"/>
      <c r="F10" s="311"/>
      <c r="G10" s="301" t="s">
        <v>54</v>
      </c>
      <c r="H10" s="301"/>
      <c r="I10" s="172">
        <f>DATA!B32</f>
        <v>19</v>
      </c>
      <c r="K10" s="96"/>
      <c r="L10" s="91"/>
      <c r="M10" s="91"/>
      <c r="N10" s="91"/>
      <c r="O10" s="91"/>
      <c r="P10" s="92"/>
      <c r="Q10" s="92"/>
      <c r="R10" s="92"/>
      <c r="S10" s="92"/>
      <c r="T10" s="92"/>
      <c r="U10" s="92"/>
      <c r="V10" s="92"/>
      <c r="W10" s="92"/>
      <c r="X10" s="92"/>
      <c r="Y10" s="92"/>
      <c r="Z10" s="92"/>
      <c r="AA10" s="92"/>
      <c r="AB10" s="92"/>
      <c r="AC10" s="92"/>
      <c r="AD10" s="92"/>
      <c r="AE10" s="92"/>
      <c r="AF10" s="92"/>
      <c r="AG10" s="92"/>
      <c r="AH10" s="92"/>
      <c r="AI10" s="92"/>
    </row>
    <row r="11" spans="1:35" ht="11.25" customHeight="1" thickBot="1" x14ac:dyDescent="0.3">
      <c r="A11" s="310"/>
      <c r="B11" s="311"/>
      <c r="C11" s="311"/>
      <c r="D11" s="311"/>
      <c r="E11" s="311"/>
      <c r="F11" s="311"/>
      <c r="G11" s="127"/>
      <c r="H11" s="127"/>
      <c r="I11" s="173"/>
      <c r="K11" s="97"/>
      <c r="L11" s="91"/>
      <c r="M11" s="91"/>
      <c r="N11" s="91"/>
      <c r="O11" s="91"/>
      <c r="P11" s="92"/>
      <c r="Q11" s="92"/>
      <c r="R11" s="92"/>
      <c r="S11" s="92"/>
      <c r="T11" s="92"/>
      <c r="U11" s="92"/>
      <c r="V11" s="92"/>
      <c r="W11" s="92"/>
      <c r="X11" s="92"/>
      <c r="Y11" s="92"/>
      <c r="Z11" s="92"/>
      <c r="AA11" s="92"/>
      <c r="AB11" s="92"/>
      <c r="AC11" s="92"/>
      <c r="AD11" s="92"/>
      <c r="AE11" s="92"/>
      <c r="AF11" s="92"/>
      <c r="AG11" s="92"/>
      <c r="AH11" s="92"/>
      <c r="AI11" s="92"/>
    </row>
    <row r="12" spans="1:35" ht="21.75" customHeight="1" thickBot="1" x14ac:dyDescent="0.3">
      <c r="A12" s="310"/>
      <c r="B12" s="311"/>
      <c r="C12" s="311"/>
      <c r="D12" s="311"/>
      <c r="E12" s="311"/>
      <c r="F12" s="311"/>
      <c r="G12" s="174"/>
      <c r="H12" s="128" t="s">
        <v>15</v>
      </c>
      <c r="I12" s="175"/>
      <c r="K12" s="98"/>
      <c r="L12" s="91"/>
      <c r="M12" s="91"/>
      <c r="N12" s="91"/>
      <c r="O12" s="91"/>
      <c r="P12" s="92"/>
      <c r="Q12" s="92"/>
      <c r="R12" s="92"/>
      <c r="S12" s="92"/>
      <c r="T12" s="92"/>
      <c r="U12" s="92"/>
      <c r="V12" s="92"/>
      <c r="W12" s="92"/>
      <c r="X12" s="92"/>
      <c r="Y12" s="92"/>
      <c r="Z12" s="92"/>
      <c r="AA12" s="92"/>
      <c r="AB12" s="92"/>
      <c r="AC12" s="92"/>
      <c r="AD12" s="92"/>
      <c r="AE12" s="92"/>
      <c r="AF12" s="92"/>
      <c r="AG12" s="92"/>
      <c r="AH12" s="92"/>
      <c r="AI12" s="92"/>
    </row>
    <row r="13" spans="1:35" ht="17.25" customHeight="1" thickBot="1" x14ac:dyDescent="0.3">
      <c r="A13" s="312"/>
      <c r="B13" s="313"/>
      <c r="C13" s="313"/>
      <c r="D13" s="313"/>
      <c r="E13" s="313"/>
      <c r="F13" s="313"/>
      <c r="G13" s="176"/>
      <c r="H13" s="176"/>
      <c r="I13" s="177"/>
      <c r="J13" s="12"/>
      <c r="K13" s="99"/>
      <c r="L13" s="91"/>
      <c r="M13" s="91"/>
      <c r="N13" s="91"/>
      <c r="O13" s="91"/>
      <c r="P13" s="92"/>
      <c r="Q13" s="92"/>
      <c r="R13" s="92"/>
      <c r="S13" s="92"/>
      <c r="T13" s="92"/>
      <c r="U13" s="92"/>
      <c r="V13" s="92"/>
      <c r="W13" s="92"/>
      <c r="X13" s="92"/>
      <c r="Y13" s="92"/>
      <c r="Z13" s="92"/>
      <c r="AA13" s="92"/>
      <c r="AB13" s="92"/>
      <c r="AC13" s="92"/>
      <c r="AD13" s="92"/>
      <c r="AE13" s="92"/>
      <c r="AF13" s="92"/>
      <c r="AG13" s="92"/>
      <c r="AH13" s="92"/>
      <c r="AI13" s="92"/>
    </row>
    <row r="14" spans="1:35" ht="19.5" customHeight="1" x14ac:dyDescent="0.25">
      <c r="A14" s="304" t="s">
        <v>36</v>
      </c>
      <c r="B14" s="305"/>
      <c r="C14" s="305"/>
      <c r="D14" s="305"/>
      <c r="E14" s="305"/>
      <c r="F14" s="305"/>
      <c r="G14" s="305"/>
      <c r="H14" s="305"/>
      <c r="I14" s="306"/>
      <c r="J14" s="13"/>
      <c r="K14" s="91"/>
      <c r="M14" s="91"/>
      <c r="N14" s="91"/>
      <c r="O14" s="91"/>
      <c r="P14" s="92"/>
      <c r="Q14" s="92"/>
      <c r="R14" s="92"/>
      <c r="S14" s="92"/>
      <c r="T14" s="92"/>
      <c r="U14" s="92"/>
      <c r="V14" s="92"/>
      <c r="W14" s="92"/>
      <c r="X14" s="92"/>
      <c r="Y14" s="92"/>
      <c r="Z14" s="92"/>
      <c r="AA14" s="92"/>
      <c r="AB14" s="92"/>
      <c r="AC14" s="92"/>
      <c r="AD14" s="92"/>
      <c r="AE14" s="92"/>
      <c r="AF14" s="92"/>
      <c r="AG14" s="92"/>
      <c r="AH14" s="92"/>
      <c r="AI14" s="92"/>
    </row>
    <row r="15" spans="1:35" ht="42" customHeight="1" thickBot="1" x14ac:dyDescent="0.3">
      <c r="A15" s="307"/>
      <c r="B15" s="308"/>
      <c r="C15" s="308"/>
      <c r="D15" s="308"/>
      <c r="E15" s="308"/>
      <c r="F15" s="308"/>
      <c r="G15" s="308"/>
      <c r="H15" s="308"/>
      <c r="I15" s="309"/>
      <c r="J15" s="8"/>
      <c r="M15" s="91"/>
      <c r="N15" s="91"/>
      <c r="O15" s="91"/>
      <c r="P15" s="92"/>
      <c r="Q15" s="92"/>
      <c r="R15" s="92"/>
      <c r="S15" s="92"/>
      <c r="T15" s="92"/>
      <c r="U15" s="92"/>
      <c r="V15" s="92"/>
      <c r="W15" s="92"/>
      <c r="X15" s="92"/>
      <c r="Y15" s="92"/>
      <c r="Z15" s="92"/>
      <c r="AA15" s="92"/>
      <c r="AB15" s="92"/>
      <c r="AC15" s="92"/>
      <c r="AD15" s="92"/>
      <c r="AE15" s="92"/>
      <c r="AF15" s="92"/>
      <c r="AG15" s="92"/>
      <c r="AH15" s="92"/>
      <c r="AI15" s="92"/>
    </row>
    <row r="16" spans="1:35" ht="21" hidden="1" customHeight="1" thickBot="1" x14ac:dyDescent="0.3">
      <c r="A16" s="8"/>
      <c r="B16" s="8"/>
      <c r="C16" s="8"/>
      <c r="D16" s="8"/>
      <c r="E16" s="8"/>
      <c r="F16" s="8"/>
      <c r="G16" s="8"/>
      <c r="H16" s="8"/>
      <c r="I16" s="8"/>
      <c r="J16" s="8"/>
      <c r="M16" s="91"/>
      <c r="N16" s="91"/>
      <c r="O16" s="91"/>
      <c r="P16" s="92"/>
      <c r="Q16" s="92"/>
      <c r="R16" s="92"/>
      <c r="S16" s="92"/>
      <c r="T16" s="92"/>
      <c r="U16" s="92"/>
      <c r="V16" s="92"/>
      <c r="W16" s="92"/>
      <c r="X16" s="92"/>
      <c r="Y16" s="92"/>
      <c r="Z16" s="92"/>
      <c r="AA16" s="92"/>
      <c r="AB16" s="92"/>
      <c r="AC16" s="92"/>
      <c r="AD16" s="92"/>
      <c r="AE16" s="92"/>
      <c r="AF16" s="92"/>
      <c r="AG16" s="92"/>
      <c r="AH16" s="92"/>
      <c r="AI16" s="92"/>
    </row>
    <row r="17" spans="1:35" ht="22.5" customHeight="1" thickBot="1" x14ac:dyDescent="0.3">
      <c r="A17" s="282" t="s">
        <v>6</v>
      </c>
      <c r="B17" s="283"/>
      <c r="C17" s="283"/>
      <c r="D17" s="283"/>
      <c r="E17" s="283"/>
      <c r="F17" s="283"/>
      <c r="G17" s="283"/>
      <c r="H17" s="283"/>
      <c r="I17" s="284"/>
      <c r="J17" s="14"/>
      <c r="K17" s="100"/>
      <c r="M17" s="91"/>
      <c r="N17" s="91"/>
      <c r="O17" s="91"/>
      <c r="P17" s="92"/>
      <c r="Q17" s="92"/>
      <c r="R17" s="92"/>
      <c r="S17" s="92"/>
      <c r="T17" s="92"/>
      <c r="U17" s="92"/>
      <c r="V17" s="92"/>
      <c r="W17" s="92"/>
      <c r="X17" s="92"/>
      <c r="Y17" s="92"/>
      <c r="Z17" s="92"/>
      <c r="AA17" s="92"/>
      <c r="AB17" s="92"/>
      <c r="AC17" s="92"/>
      <c r="AD17" s="92"/>
      <c r="AE17" s="92"/>
      <c r="AF17" s="92"/>
      <c r="AG17" s="92"/>
      <c r="AH17" s="92"/>
      <c r="AI17" s="92"/>
    </row>
    <row r="18" spans="1:35" ht="75" customHeight="1" thickBot="1" x14ac:dyDescent="0.3">
      <c r="A18" s="129" t="s">
        <v>9</v>
      </c>
      <c r="B18" s="130" t="s">
        <v>10</v>
      </c>
      <c r="C18" s="130" t="s">
        <v>11</v>
      </c>
      <c r="D18" s="130" t="s">
        <v>24</v>
      </c>
      <c r="E18" s="291" t="s">
        <v>33</v>
      </c>
      <c r="F18" s="291"/>
      <c r="G18" s="130" t="s">
        <v>25</v>
      </c>
      <c r="H18" s="130" t="s">
        <v>26</v>
      </c>
      <c r="I18" s="131" t="s">
        <v>27</v>
      </c>
      <c r="J18" s="8"/>
      <c r="L18" s="91"/>
      <c r="M18" s="91"/>
      <c r="N18" s="91"/>
      <c r="O18" s="91"/>
      <c r="P18" s="92"/>
      <c r="Q18" s="92"/>
      <c r="R18" s="92"/>
      <c r="S18" s="92"/>
      <c r="T18" s="92"/>
      <c r="U18" s="92"/>
      <c r="V18" s="92"/>
      <c r="W18" s="92"/>
      <c r="X18" s="92"/>
      <c r="Y18" s="92"/>
      <c r="Z18" s="92"/>
      <c r="AA18" s="92"/>
      <c r="AB18" s="92"/>
      <c r="AC18" s="92"/>
      <c r="AD18" s="92"/>
      <c r="AE18" s="92"/>
      <c r="AF18" s="92"/>
      <c r="AG18" s="92"/>
      <c r="AH18" s="92"/>
      <c r="AI18" s="92"/>
    </row>
    <row r="19" spans="1:35" s="18" customFormat="1" ht="36" customHeight="1" thickBot="1" x14ac:dyDescent="0.25">
      <c r="A19" s="140">
        <f>IF(ISBLANK(DATA!C9), "", DATA!C9)</f>
        <v>1815165</v>
      </c>
      <c r="B19" s="141">
        <v>0</v>
      </c>
      <c r="C19" s="141">
        <f>A19+B19</f>
        <v>1815165</v>
      </c>
      <c r="D19" s="141">
        <f>DATA!C32</f>
        <v>0</v>
      </c>
      <c r="E19" s="292">
        <f>D19*0.05</f>
        <v>0</v>
      </c>
      <c r="F19" s="292"/>
      <c r="G19" s="141">
        <f>D19-E19</f>
        <v>0</v>
      </c>
      <c r="H19" s="141">
        <f>G19-'PROGRESS PAYMT #18'!B44</f>
        <v>0</v>
      </c>
      <c r="I19" s="142">
        <f>C19-G19</f>
        <v>1815165</v>
      </c>
      <c r="J19" s="15"/>
      <c r="L19" s="91"/>
      <c r="M19" s="91"/>
      <c r="N19" s="91"/>
      <c r="O19" s="91"/>
      <c r="P19" s="91"/>
      <c r="Q19" s="91"/>
      <c r="R19" s="91"/>
      <c r="S19" s="91"/>
      <c r="T19" s="91"/>
      <c r="U19" s="91"/>
      <c r="V19" s="91"/>
      <c r="W19" s="91"/>
      <c r="X19" s="91"/>
      <c r="Y19" s="91"/>
      <c r="Z19" s="91"/>
      <c r="AA19" s="91"/>
      <c r="AB19" s="91"/>
      <c r="AC19" s="91"/>
      <c r="AD19" s="91"/>
      <c r="AE19" s="91"/>
      <c r="AF19" s="91"/>
      <c r="AG19" s="91"/>
      <c r="AH19" s="91"/>
      <c r="AI19" s="91"/>
    </row>
    <row r="20" spans="1:35" s="18" customFormat="1" ht="6" customHeight="1" thickBot="1" x14ac:dyDescent="0.3">
      <c r="A20" s="15"/>
      <c r="B20" s="16"/>
      <c r="C20" s="17"/>
      <c r="D20" s="16"/>
      <c r="E20" s="16"/>
      <c r="F20" s="16"/>
      <c r="G20" s="16"/>
      <c r="H20" s="16"/>
      <c r="I20" s="16"/>
      <c r="J20" s="16"/>
      <c r="K20" s="101"/>
      <c r="O20" s="91"/>
      <c r="P20" s="91"/>
      <c r="Q20" s="91"/>
      <c r="R20" s="91"/>
      <c r="S20" s="91"/>
      <c r="T20" s="91"/>
      <c r="U20" s="91"/>
      <c r="V20" s="91"/>
      <c r="W20" s="91"/>
      <c r="X20" s="91"/>
      <c r="Y20" s="91"/>
      <c r="Z20" s="91"/>
      <c r="AA20" s="91"/>
      <c r="AB20" s="91"/>
      <c r="AC20" s="91"/>
      <c r="AD20" s="91"/>
      <c r="AE20" s="91"/>
      <c r="AF20" s="91"/>
      <c r="AG20" s="91"/>
      <c r="AH20" s="91"/>
      <c r="AI20" s="91"/>
    </row>
    <row r="21" spans="1:35" s="18" customFormat="1" ht="3" hidden="1" customHeight="1" thickBot="1" x14ac:dyDescent="0.3">
      <c r="A21" s="15"/>
      <c r="B21" s="16"/>
      <c r="C21" s="17"/>
      <c r="D21" s="16"/>
      <c r="E21" s="16"/>
      <c r="G21" s="19"/>
      <c r="H21" s="19"/>
      <c r="J21" s="15"/>
      <c r="O21" s="91"/>
      <c r="P21" s="91"/>
      <c r="Q21" s="91"/>
      <c r="R21" s="91"/>
      <c r="S21" s="91"/>
      <c r="T21" s="91"/>
      <c r="U21" s="91"/>
      <c r="V21" s="91"/>
      <c r="W21" s="91"/>
      <c r="X21" s="91"/>
      <c r="Y21" s="91"/>
      <c r="Z21" s="91"/>
      <c r="AA21" s="91"/>
      <c r="AB21" s="91"/>
      <c r="AC21" s="91"/>
      <c r="AD21" s="91"/>
      <c r="AE21" s="91"/>
      <c r="AF21" s="91"/>
      <c r="AG21" s="91"/>
      <c r="AH21" s="91"/>
      <c r="AI21" s="91"/>
    </row>
    <row r="22" spans="1:35" s="18" customFormat="1" ht="24" customHeight="1" thickBot="1" x14ac:dyDescent="0.3">
      <c r="A22" s="294" t="s">
        <v>12</v>
      </c>
      <c r="B22" s="295"/>
      <c r="C22" s="295"/>
      <c r="D22" s="296"/>
      <c r="E22" s="20"/>
      <c r="F22" s="259" t="s">
        <v>35</v>
      </c>
      <c r="G22" s="260"/>
      <c r="H22" s="260"/>
      <c r="I22" s="261"/>
      <c r="J22" s="10"/>
      <c r="K22" s="102"/>
      <c r="O22" s="91"/>
      <c r="P22" s="91"/>
      <c r="Q22" s="91"/>
      <c r="R22" s="91"/>
      <c r="S22" s="91"/>
      <c r="T22" s="91"/>
      <c r="U22" s="91"/>
      <c r="V22" s="91"/>
      <c r="W22" s="91"/>
      <c r="X22" s="91"/>
      <c r="Y22" s="91"/>
      <c r="Z22" s="91"/>
      <c r="AA22" s="91"/>
      <c r="AB22" s="91"/>
      <c r="AC22" s="91"/>
      <c r="AD22" s="91"/>
      <c r="AE22" s="91"/>
      <c r="AF22" s="91"/>
      <c r="AG22" s="91"/>
      <c r="AH22" s="91"/>
      <c r="AI22" s="91"/>
    </row>
    <row r="23" spans="1:35" s="18" customFormat="1" ht="36.75" customHeight="1" thickBot="1" x14ac:dyDescent="0.25">
      <c r="A23" s="132" t="s">
        <v>32</v>
      </c>
      <c r="B23" s="133" t="s">
        <v>28</v>
      </c>
      <c r="C23" s="134" t="s">
        <v>23</v>
      </c>
      <c r="D23" s="135" t="s">
        <v>34</v>
      </c>
      <c r="E23" s="21"/>
      <c r="F23" s="185" t="s">
        <v>29</v>
      </c>
      <c r="G23" s="186" t="s">
        <v>30</v>
      </c>
      <c r="H23" s="186" t="s">
        <v>64</v>
      </c>
      <c r="I23" s="187" t="s">
        <v>31</v>
      </c>
      <c r="J23" s="19"/>
      <c r="K23" s="102"/>
      <c r="O23" s="91"/>
      <c r="P23" s="91"/>
      <c r="Q23" s="91"/>
      <c r="R23" s="91"/>
      <c r="S23" s="91"/>
      <c r="T23" s="91"/>
      <c r="U23" s="91"/>
      <c r="V23" s="91"/>
      <c r="W23" s="91"/>
      <c r="X23" s="91"/>
      <c r="Y23" s="91"/>
      <c r="Z23" s="91"/>
      <c r="AA23" s="91"/>
      <c r="AB23" s="91"/>
      <c r="AC23" s="91"/>
      <c r="AD23" s="91"/>
      <c r="AE23" s="91"/>
      <c r="AF23" s="91"/>
      <c r="AG23" s="91"/>
      <c r="AH23" s="91"/>
      <c r="AI23" s="91"/>
    </row>
    <row r="24" spans="1:35" s="18" customFormat="1" ht="20.25" customHeight="1" x14ac:dyDescent="0.25">
      <c r="A24" s="143">
        <v>1</v>
      </c>
      <c r="B24" s="144">
        <f>'PROGRESS PAYMT #1'!B24</f>
        <v>51753.168999999994</v>
      </c>
      <c r="C24" s="145">
        <f>'PROGRESS PAYMT #1'!C24</f>
        <v>2723.8510000000001</v>
      </c>
      <c r="D24" s="146">
        <f>(B24+C24)/$C$19</f>
        <v>3.0012158674280299E-2</v>
      </c>
      <c r="E24" s="22"/>
      <c r="F24" s="210">
        <f>IF(ISBLANK('PROGRESS PAYMT #18'!F24), "", 'PROGRESS PAYMT #18'!F24)</f>
        <v>1</v>
      </c>
      <c r="G24" s="211">
        <f>IF(ISBLANK('PROGRESS PAYMT #18'!G24), "", 'PROGRESS PAYMT #18'!G24)</f>
        <v>42356</v>
      </c>
      <c r="H24" s="193" t="str">
        <f>IF(ISBLANK('PROGRESS PAYMT #18'!H24), "", 'PROGRESS PAYMT #18'!H24)</f>
        <v>N/A</v>
      </c>
      <c r="I24" s="194">
        <f>IF(ISBLANK('PROGRESS PAYMT #18'!I24), "", 'PROGRESS PAYMT #18'!I24)</f>
        <v>61268.26</v>
      </c>
      <c r="J24" s="19"/>
      <c r="O24" s="91"/>
      <c r="P24" s="91"/>
      <c r="Q24" s="91"/>
      <c r="R24" s="91"/>
      <c r="S24" s="91"/>
      <c r="T24" s="91"/>
      <c r="U24" s="91"/>
      <c r="V24" s="91"/>
      <c r="W24" s="91"/>
      <c r="X24" s="91"/>
      <c r="Y24" s="91"/>
      <c r="Z24" s="91"/>
      <c r="AA24" s="91"/>
      <c r="AB24" s="91"/>
      <c r="AC24" s="91"/>
      <c r="AD24" s="91"/>
      <c r="AE24" s="91"/>
      <c r="AF24" s="91"/>
      <c r="AG24" s="91"/>
      <c r="AH24" s="91"/>
      <c r="AI24" s="91"/>
    </row>
    <row r="25" spans="1:35" s="18" customFormat="1" ht="20.25" customHeight="1" x14ac:dyDescent="0.25">
      <c r="A25" s="147">
        <v>2</v>
      </c>
      <c r="B25" s="148">
        <f>'PROGRESS PAYMT #2'!B25</f>
        <v>100917.5405</v>
      </c>
      <c r="C25" s="149">
        <f>'PROGRESS PAYMT #2'!C25</f>
        <v>5311.4495000000006</v>
      </c>
      <c r="D25" s="150">
        <f t="shared" ref="D25:D43" si="0">(B25+C25)/$C$19</f>
        <v>5.8523048868835616E-2</v>
      </c>
      <c r="E25" s="23"/>
      <c r="F25" s="195">
        <f>IF(ISBLANK('PROGRESS PAYMT #18'!F25), "", 'PROGRESS PAYMT #18'!F25)</f>
        <v>2</v>
      </c>
      <c r="G25" s="196">
        <f>IF(ISBLANK('PROGRESS PAYMT #18'!G25), "", 'PROGRESS PAYMT #18'!G25)</f>
        <v>42454</v>
      </c>
      <c r="H25" s="196" t="str">
        <f>IF(ISBLANK('PROGRESS PAYMT #18'!H25), "", 'PROGRESS PAYMT #18'!H25)</f>
        <v>NA</v>
      </c>
      <c r="I25" s="197">
        <f>IF(ISBLANK('PROGRESS PAYMT #18'!I25), "", 'PROGRESS PAYMT #18'!I25)</f>
        <v>13486.63</v>
      </c>
      <c r="J25" s="19"/>
      <c r="M25" s="91"/>
      <c r="N25" s="91"/>
      <c r="O25" s="91"/>
      <c r="P25" s="91"/>
      <c r="Q25" s="91"/>
      <c r="R25" s="91"/>
      <c r="S25" s="91"/>
      <c r="T25" s="91"/>
      <c r="U25" s="91"/>
      <c r="V25" s="91"/>
      <c r="W25" s="91"/>
      <c r="X25" s="91"/>
      <c r="Y25" s="91"/>
      <c r="Z25" s="91"/>
      <c r="AA25" s="91"/>
      <c r="AB25" s="91"/>
      <c r="AC25" s="91"/>
      <c r="AD25" s="91"/>
      <c r="AE25" s="91"/>
      <c r="AF25" s="91"/>
      <c r="AG25" s="91"/>
    </row>
    <row r="26" spans="1:35" s="18" customFormat="1" ht="20.25" customHeight="1" x14ac:dyDescent="0.25">
      <c r="A26" s="147">
        <v>3</v>
      </c>
      <c r="B26" s="148">
        <f>'PROGRESS PAYMT #3'!B26</f>
        <v>403966.76150000002</v>
      </c>
      <c r="C26" s="149">
        <f>'PROGRESS PAYMT #3'!C26</f>
        <v>21261.408500000001</v>
      </c>
      <c r="D26" s="150">
        <f t="shared" si="0"/>
        <v>0.23426419636782334</v>
      </c>
      <c r="E26" s="23"/>
      <c r="F26" s="195">
        <f>IF(ISBLANK('PROGRESS PAYMT #18'!F26), "", 'PROGRESS PAYMT #18'!F26)</f>
        <v>3</v>
      </c>
      <c r="G26" s="196">
        <f>IF(ISBLANK('PROGRESS PAYMT #18'!G26), "", 'PROGRESS PAYMT #18'!G26)</f>
        <v>42517</v>
      </c>
      <c r="H26" s="196" t="str">
        <f>IF(ISBLANK('PROGRESS PAYMT #18'!H26), "", 'PROGRESS PAYMT #18'!H26)</f>
        <v>NA</v>
      </c>
      <c r="I26" s="197">
        <f>IF(ISBLANK('PROGRESS PAYMT #18'!I26), "", 'PROGRESS PAYMT #18'!I26)</f>
        <v>5751.77</v>
      </c>
      <c r="J26" s="24"/>
      <c r="L26" s="91"/>
      <c r="M26" s="91"/>
      <c r="N26" s="91"/>
      <c r="O26" s="91"/>
      <c r="P26" s="91"/>
      <c r="Q26" s="91"/>
      <c r="R26" s="91"/>
      <c r="S26" s="91"/>
      <c r="T26" s="91"/>
      <c r="U26" s="91"/>
      <c r="V26" s="91"/>
      <c r="W26" s="91"/>
      <c r="X26" s="91"/>
      <c r="Y26" s="91"/>
      <c r="Z26" s="91"/>
      <c r="AA26" s="91"/>
      <c r="AB26" s="91"/>
      <c r="AC26" s="91"/>
      <c r="AD26" s="91"/>
      <c r="AE26" s="91"/>
      <c r="AF26" s="91"/>
      <c r="AG26" s="91"/>
    </row>
    <row r="27" spans="1:35" s="18" customFormat="1" ht="20.25" customHeight="1" x14ac:dyDescent="0.25">
      <c r="A27" s="147">
        <v>4</v>
      </c>
      <c r="B27" s="148">
        <f>'PROGRESS PAYMT #4'!B27</f>
        <v>138492.76699999999</v>
      </c>
      <c r="C27" s="212">
        <f>'PROGRESS PAYMT #4'!C27</f>
        <v>7289.0930000000008</v>
      </c>
      <c r="D27" s="150">
        <f t="shared" si="0"/>
        <v>8.0313282814509973E-2</v>
      </c>
      <c r="E27" s="25"/>
      <c r="F27" s="195">
        <f>IF(ISBLANK('PROGRESS PAYMT #18'!F27), "", 'PROGRESS PAYMT #18'!F27)</f>
        <v>4</v>
      </c>
      <c r="G27" s="196">
        <f>IF(ISBLANK('PROGRESS PAYMT #18'!G27), "", 'PROGRESS PAYMT #18'!G27)</f>
        <v>42726</v>
      </c>
      <c r="H27" s="196" t="str">
        <f>IF(ISBLANK('PROGRESS PAYMT #18'!H27), "", 'PROGRESS PAYMT #18'!H27)</f>
        <v>N/A</v>
      </c>
      <c r="I27" s="197">
        <f>IF(ISBLANK('PROGRESS PAYMT #18'!I27), "", 'PROGRESS PAYMT #18'!I27)</f>
        <v>-78326.19</v>
      </c>
      <c r="J27" s="26"/>
      <c r="L27" s="91"/>
      <c r="M27" s="91"/>
      <c r="N27" s="91"/>
      <c r="O27" s="91"/>
      <c r="P27" s="91"/>
      <c r="Q27" s="91"/>
      <c r="R27" s="91"/>
      <c r="S27" s="91"/>
      <c r="T27" s="91"/>
      <c r="U27" s="91"/>
      <c r="V27" s="91"/>
      <c r="W27" s="91"/>
      <c r="X27" s="91"/>
      <c r="Y27" s="91"/>
      <c r="Z27" s="91"/>
      <c r="AA27" s="91"/>
      <c r="AB27" s="91"/>
      <c r="AC27" s="91"/>
      <c r="AD27" s="91"/>
      <c r="AE27" s="91"/>
      <c r="AF27" s="91"/>
      <c r="AG27" s="91"/>
    </row>
    <row r="28" spans="1:35" ht="20.25" customHeight="1" thickBot="1" x14ac:dyDescent="0.3">
      <c r="A28" s="147">
        <v>5</v>
      </c>
      <c r="B28" s="148">
        <f>'PROGRESS PAYMT #5'!B28</f>
        <v>130944.15249999997</v>
      </c>
      <c r="C28" s="212">
        <f>'PROGRESS PAYMT #5'!C28</f>
        <v>6891.7975000000006</v>
      </c>
      <c r="D28" s="150">
        <f t="shared" si="0"/>
        <v>7.5935768924588101E-2</v>
      </c>
      <c r="E28" s="27"/>
      <c r="F28" s="198" t="str">
        <f>IF(ISBLANK('PROGRESS PAYMT #18'!F28), "", 'PROGRESS PAYMT #18'!F28)</f>
        <v/>
      </c>
      <c r="G28" s="199" t="str">
        <f>IF(ISBLANK('PROGRESS PAYMT #18'!G28), "", 'PROGRESS PAYMT #18'!G28)</f>
        <v/>
      </c>
      <c r="H28" s="200" t="str">
        <f>IF(ISBLANK('PROGRESS PAYMT #18'!H28), "", 'PROGRESS PAYMT #18'!H28)</f>
        <v/>
      </c>
      <c r="I28" s="201" t="str">
        <f>IF(ISBLANK('PROGRESS PAYMT #18'!I28), "", 'PROGRESS PAYMT #18'!I28)</f>
        <v/>
      </c>
      <c r="J28" s="24"/>
      <c r="L28" s="91"/>
      <c r="M28" s="91"/>
      <c r="N28" s="91"/>
      <c r="O28" s="91"/>
      <c r="P28" s="91"/>
      <c r="Q28" s="91"/>
      <c r="R28" s="91"/>
      <c r="S28" s="91"/>
      <c r="T28" s="91"/>
      <c r="U28" s="91"/>
      <c r="V28" s="91"/>
      <c r="W28" s="91"/>
      <c r="X28" s="91"/>
      <c r="Y28" s="91"/>
      <c r="Z28" s="91"/>
      <c r="AA28" s="91"/>
      <c r="AB28" s="91"/>
      <c r="AC28" s="91"/>
      <c r="AD28" s="91"/>
      <c r="AE28" s="91"/>
      <c r="AF28" s="91"/>
      <c r="AG28" s="91"/>
    </row>
    <row r="29" spans="1:35" ht="20.25" customHeight="1" thickBot="1" x14ac:dyDescent="0.3">
      <c r="A29" s="147">
        <v>6</v>
      </c>
      <c r="B29" s="148">
        <f>'PROGRESS PAYMT #6'!B29</f>
        <v>298456.4935000001</v>
      </c>
      <c r="C29" s="212">
        <f>'PROGRESS PAYMT #6'!C29</f>
        <v>15708.236499999999</v>
      </c>
      <c r="D29" s="150">
        <f t="shared" si="0"/>
        <v>0.17307778080780539</v>
      </c>
      <c r="E29" s="27"/>
      <c r="F29" s="5"/>
      <c r="H29" s="190" t="s">
        <v>14</v>
      </c>
      <c r="I29" s="191">
        <f>SUM(H24:H28)</f>
        <v>0</v>
      </c>
      <c r="J29" s="28"/>
      <c r="L29" s="91"/>
      <c r="M29" s="91"/>
      <c r="N29" s="91"/>
      <c r="O29" s="91"/>
      <c r="P29" s="91"/>
      <c r="Q29" s="91"/>
      <c r="R29" s="91"/>
      <c r="S29" s="91"/>
      <c r="T29" s="91"/>
      <c r="U29" s="91"/>
      <c r="V29" s="91"/>
      <c r="W29" s="91"/>
      <c r="X29" s="91"/>
      <c r="Y29" s="91"/>
      <c r="Z29" s="91"/>
      <c r="AA29" s="91"/>
      <c r="AB29" s="91"/>
      <c r="AC29" s="91"/>
      <c r="AD29" s="91"/>
      <c r="AE29" s="91"/>
      <c r="AF29" s="91"/>
      <c r="AG29" s="91"/>
    </row>
    <row r="30" spans="1:35" ht="20.25" customHeight="1" x14ac:dyDescent="0.25">
      <c r="A30" s="147">
        <v>7</v>
      </c>
      <c r="B30" s="148">
        <f>'PROGRESS PAYMT #7'!B30</f>
        <v>268126.71750000003</v>
      </c>
      <c r="C30" s="212">
        <f>'PROGRESS PAYMT #7'!C30</f>
        <v>14111.932500000003</v>
      </c>
      <c r="D30" s="150">
        <f t="shared" si="0"/>
        <v>0.15548925304311179</v>
      </c>
      <c r="E30" s="27"/>
      <c r="F30" s="10"/>
      <c r="G30" s="29"/>
      <c r="H30" s="13"/>
      <c r="I30" s="16"/>
      <c r="J30" s="13"/>
      <c r="L30" s="91"/>
      <c r="M30" s="91"/>
      <c r="N30" s="91"/>
      <c r="O30" s="91"/>
      <c r="P30" s="91"/>
      <c r="Q30" s="91"/>
      <c r="R30" s="91"/>
      <c r="S30" s="91"/>
      <c r="T30" s="91"/>
      <c r="U30" s="91"/>
      <c r="V30" s="91"/>
      <c r="W30" s="91"/>
      <c r="X30" s="91"/>
      <c r="Y30" s="91"/>
      <c r="Z30" s="91"/>
      <c r="AA30" s="91"/>
      <c r="AB30" s="91"/>
      <c r="AC30" s="91"/>
      <c r="AD30" s="91"/>
      <c r="AE30" s="91"/>
      <c r="AF30" s="91"/>
      <c r="AG30" s="91"/>
    </row>
    <row r="31" spans="1:35" s="18" customFormat="1" ht="20.25" customHeight="1" x14ac:dyDescent="0.25">
      <c r="A31" s="147">
        <v>8</v>
      </c>
      <c r="B31" s="148">
        <f>'PROGRESS PAYMT #8'!B31</f>
        <v>134327.73899999983</v>
      </c>
      <c r="C31" s="212">
        <f>'PROGRESS PAYMT #8'!C31</f>
        <v>7069.8809999999939</v>
      </c>
      <c r="D31" s="150">
        <f t="shared" si="0"/>
        <v>7.7897943162191771E-2</v>
      </c>
      <c r="E31" s="30"/>
      <c r="F31" s="293"/>
      <c r="G31" s="293"/>
      <c r="H31" s="293"/>
      <c r="J31" s="24"/>
      <c r="L31" s="91"/>
      <c r="M31" s="91"/>
      <c r="N31" s="91"/>
      <c r="O31" s="91"/>
      <c r="P31" s="91"/>
      <c r="Q31" s="91"/>
      <c r="R31" s="91"/>
      <c r="S31" s="91"/>
      <c r="T31" s="91"/>
      <c r="U31" s="91"/>
      <c r="V31" s="91"/>
      <c r="W31" s="91"/>
      <c r="X31" s="91"/>
      <c r="Y31" s="91"/>
      <c r="Z31" s="91"/>
      <c r="AA31" s="91"/>
      <c r="AB31" s="91"/>
      <c r="AC31" s="91"/>
      <c r="AD31" s="91"/>
      <c r="AE31" s="91"/>
      <c r="AF31" s="91"/>
      <c r="AG31" s="91"/>
    </row>
    <row r="32" spans="1:35" s="18" customFormat="1" ht="20.25" customHeight="1" x14ac:dyDescent="0.25">
      <c r="A32" s="147">
        <v>9</v>
      </c>
      <c r="B32" s="148">
        <f>'PROGRESS PAYMT #9'!B32</f>
        <v>39203.982500000158</v>
      </c>
      <c r="C32" s="212">
        <f>'PROGRESS PAYMT #9'!C32</f>
        <v>2063.3675000000076</v>
      </c>
      <c r="D32" s="150">
        <f t="shared" si="0"/>
        <v>2.2734765159090311E-2</v>
      </c>
      <c r="E32" s="30"/>
      <c r="F32" s="293"/>
      <c r="G32" s="293"/>
      <c r="H32" s="293"/>
      <c r="J32" s="26"/>
      <c r="L32" s="91"/>
      <c r="M32" s="91"/>
      <c r="N32" s="91"/>
      <c r="O32" s="91"/>
      <c r="P32" s="91"/>
      <c r="Q32" s="91"/>
      <c r="R32" s="91"/>
      <c r="S32" s="91"/>
      <c r="T32" s="91"/>
      <c r="U32" s="91"/>
      <c r="V32" s="91"/>
      <c r="W32" s="91"/>
      <c r="X32" s="91"/>
      <c r="Y32" s="91"/>
      <c r="Z32" s="91"/>
      <c r="AA32" s="91"/>
      <c r="AB32" s="91"/>
      <c r="AC32" s="91"/>
      <c r="AD32" s="91"/>
      <c r="AE32" s="91"/>
      <c r="AF32" s="91"/>
      <c r="AG32" s="91"/>
    </row>
    <row r="33" spans="1:35" s="18" customFormat="1" ht="20.25" customHeight="1" x14ac:dyDescent="0.25">
      <c r="A33" s="147">
        <v>10</v>
      </c>
      <c r="B33" s="148">
        <f>'PROGRESS PAYMT #10'!B33</f>
        <v>103975.87549999985</v>
      </c>
      <c r="C33" s="212">
        <f>'PROGRESS PAYMT #10'!C33</f>
        <v>5472.414499999999</v>
      </c>
      <c r="D33" s="150">
        <f t="shared" si="0"/>
        <v>6.0296606644574931E-2</v>
      </c>
      <c r="E33" s="31"/>
      <c r="F33" s="298"/>
      <c r="G33" s="293"/>
      <c r="H33" s="297"/>
      <c r="J33" s="24"/>
      <c r="L33" s="91"/>
      <c r="M33" s="91"/>
      <c r="N33" s="91"/>
      <c r="O33" s="91"/>
      <c r="P33" s="91"/>
      <c r="Q33" s="91"/>
      <c r="R33" s="91"/>
      <c r="S33" s="91"/>
      <c r="T33" s="91"/>
      <c r="U33" s="91"/>
      <c r="V33" s="91"/>
      <c r="W33" s="91"/>
      <c r="X33" s="91"/>
      <c r="Y33" s="91"/>
      <c r="Z33" s="91"/>
      <c r="AA33" s="91"/>
      <c r="AB33" s="91"/>
      <c r="AC33" s="91"/>
      <c r="AD33" s="91"/>
      <c r="AE33" s="91"/>
      <c r="AF33" s="91"/>
      <c r="AG33" s="91"/>
    </row>
    <row r="34" spans="1:35" s="18" customFormat="1" ht="20.25" customHeight="1" thickBot="1" x14ac:dyDescent="0.3">
      <c r="A34" s="147">
        <v>11</v>
      </c>
      <c r="B34" s="214">
        <f>'PROGRESS PAYMT #11'!B34</f>
        <v>56312.998000000138</v>
      </c>
      <c r="C34" s="213">
        <f>'PROGRESS PAYMT #11'!C34</f>
        <v>2963.8420000000042</v>
      </c>
      <c r="D34" s="150">
        <f t="shared" si="0"/>
        <v>3.2656447210033329E-2</v>
      </c>
      <c r="E34" s="15"/>
      <c r="F34" s="298"/>
      <c r="G34" s="293"/>
      <c r="H34" s="297"/>
      <c r="J34" s="15"/>
      <c r="L34" s="91"/>
      <c r="M34" s="91"/>
      <c r="N34" s="91"/>
      <c r="O34" s="91"/>
      <c r="P34" s="91"/>
      <c r="Q34" s="91"/>
      <c r="R34" s="91"/>
      <c r="S34" s="91"/>
      <c r="T34" s="91"/>
      <c r="U34" s="91"/>
      <c r="V34" s="91"/>
      <c r="W34" s="91"/>
      <c r="X34" s="91"/>
      <c r="Y34" s="91"/>
      <c r="Z34" s="91"/>
      <c r="AA34" s="91"/>
      <c r="AB34" s="91"/>
      <c r="AC34" s="91"/>
      <c r="AD34" s="91"/>
      <c r="AE34" s="91"/>
      <c r="AF34" s="91"/>
      <c r="AG34" s="91"/>
    </row>
    <row r="35" spans="1:35" s="18" customFormat="1" ht="20.25" customHeight="1" x14ac:dyDescent="0.25">
      <c r="A35" s="147">
        <v>12</v>
      </c>
      <c r="B35" s="214">
        <f>'PROGRESS PAYMT #12'!B35</f>
        <v>90867.27</v>
      </c>
      <c r="C35" s="213">
        <f>'PROGRESS PAYMT #12'!C35</f>
        <v>-90867.27</v>
      </c>
      <c r="D35" s="150">
        <f t="shared" si="0"/>
        <v>0</v>
      </c>
      <c r="E35" s="15"/>
      <c r="F35" s="270" t="s">
        <v>7</v>
      </c>
      <c r="G35" s="271"/>
      <c r="H35" s="271"/>
      <c r="I35" s="272"/>
      <c r="J35" s="24"/>
      <c r="L35" s="91"/>
      <c r="M35" s="91"/>
      <c r="N35" s="91"/>
      <c r="O35" s="91"/>
      <c r="P35" s="91"/>
      <c r="Q35" s="91"/>
      <c r="R35" s="91"/>
      <c r="S35" s="91"/>
      <c r="T35" s="91"/>
      <c r="U35" s="91"/>
      <c r="V35" s="91"/>
      <c r="W35" s="91"/>
      <c r="X35" s="91"/>
      <c r="Y35" s="91"/>
      <c r="Z35" s="91"/>
      <c r="AA35" s="91"/>
      <c r="AB35" s="91"/>
      <c r="AC35" s="91"/>
      <c r="AD35" s="91"/>
      <c r="AE35" s="91"/>
      <c r="AF35" s="91"/>
      <c r="AG35" s="91"/>
    </row>
    <row r="36" spans="1:35" s="18" customFormat="1" ht="20.25" customHeight="1" thickBot="1" x14ac:dyDescent="0.3">
      <c r="A36" s="147">
        <v>13</v>
      </c>
      <c r="B36" s="214">
        <f>'PROGRESS PAYMT #13'!B36</f>
        <v>-1817345.4665000001</v>
      </c>
      <c r="C36" s="213">
        <f>'PROGRESS PAYMT #13'!C36</f>
        <v>-3.5000000061700121E-3</v>
      </c>
      <c r="D36" s="150">
        <f t="shared" si="0"/>
        <v>-1.0012012516768449</v>
      </c>
      <c r="E36" s="15"/>
      <c r="F36" s="273"/>
      <c r="G36" s="274"/>
      <c r="H36" s="274"/>
      <c r="I36" s="275"/>
      <c r="J36" s="15"/>
      <c r="L36" s="91"/>
      <c r="M36" s="91"/>
      <c r="N36" s="91"/>
      <c r="O36" s="91"/>
      <c r="P36" s="91"/>
      <c r="Q36" s="91"/>
      <c r="R36" s="91"/>
      <c r="S36" s="91"/>
      <c r="T36" s="91"/>
      <c r="U36" s="91"/>
      <c r="V36" s="91"/>
      <c r="W36" s="91"/>
      <c r="X36" s="91"/>
      <c r="Y36" s="91"/>
      <c r="Z36" s="91"/>
      <c r="AA36" s="91"/>
      <c r="AB36" s="91"/>
      <c r="AC36" s="91"/>
      <c r="AD36" s="91"/>
      <c r="AE36" s="91"/>
      <c r="AF36" s="91"/>
      <c r="AG36" s="91"/>
    </row>
    <row r="37" spans="1:35" s="18" customFormat="1" ht="20.25" customHeight="1" thickBot="1" x14ac:dyDescent="0.3">
      <c r="A37" s="147">
        <v>14</v>
      </c>
      <c r="B37" s="214">
        <f>'PROGRESS PAYMT #14'!B37</f>
        <v>0</v>
      </c>
      <c r="C37" s="213">
        <f>'PROGRESS PAYMT #14'!C37</f>
        <v>0</v>
      </c>
      <c r="D37" s="150">
        <f t="shared" si="0"/>
        <v>0</v>
      </c>
      <c r="E37" s="15"/>
      <c r="F37" s="266" t="s">
        <v>43</v>
      </c>
      <c r="G37" s="267"/>
      <c r="H37" s="267" t="s">
        <v>60</v>
      </c>
      <c r="I37" s="276"/>
      <c r="J37" s="15"/>
      <c r="L37" s="91"/>
      <c r="M37" s="91"/>
      <c r="N37" s="91"/>
      <c r="O37" s="91"/>
      <c r="P37" s="91"/>
      <c r="Q37" s="91"/>
      <c r="R37" s="91"/>
      <c r="S37" s="91"/>
      <c r="T37" s="91"/>
      <c r="U37" s="91"/>
      <c r="V37" s="91"/>
      <c r="W37" s="91"/>
      <c r="X37" s="91"/>
      <c r="Y37" s="91"/>
      <c r="Z37" s="91"/>
      <c r="AA37" s="91"/>
      <c r="AB37" s="91"/>
      <c r="AC37" s="91"/>
      <c r="AD37" s="91"/>
      <c r="AE37" s="91"/>
      <c r="AF37" s="91"/>
      <c r="AG37" s="91"/>
    </row>
    <row r="38" spans="1:35" s="18" customFormat="1" ht="20.25" customHeight="1" x14ac:dyDescent="0.25">
      <c r="A38" s="147">
        <v>15</v>
      </c>
      <c r="B38" s="214">
        <f>'PROGRESS PAYMT #15'!B38</f>
        <v>0</v>
      </c>
      <c r="C38" s="213">
        <f>'PROGRESS PAYMT #15'!C38</f>
        <v>0</v>
      </c>
      <c r="D38" s="150">
        <f t="shared" si="0"/>
        <v>0</v>
      </c>
      <c r="E38" s="15"/>
      <c r="F38" s="302" t="str">
        <f>DATA!H13</f>
        <v>04-5150-707587</v>
      </c>
      <c r="G38" s="303"/>
      <c r="H38" s="268">
        <f>(IF(ISBLANK(DATA!H32), "", DATA!H32*0.95))</f>
        <v>0</v>
      </c>
      <c r="I38" s="269"/>
      <c r="J38" s="15"/>
      <c r="L38" s="91"/>
      <c r="M38" s="91"/>
      <c r="N38" s="91"/>
      <c r="O38" s="91"/>
      <c r="P38" s="91"/>
      <c r="Q38" s="91"/>
      <c r="R38" s="91"/>
      <c r="S38" s="91"/>
      <c r="T38" s="91"/>
      <c r="U38" s="91"/>
      <c r="V38" s="91"/>
      <c r="W38" s="91"/>
      <c r="X38" s="91"/>
      <c r="Y38" s="91"/>
      <c r="Z38" s="91"/>
      <c r="AA38" s="91"/>
      <c r="AB38" s="91"/>
      <c r="AC38" s="91"/>
      <c r="AD38" s="91"/>
      <c r="AE38" s="91"/>
      <c r="AF38" s="91"/>
      <c r="AG38" s="91"/>
    </row>
    <row r="39" spans="1:35" s="18" customFormat="1" ht="20.25" customHeight="1" x14ac:dyDescent="0.25">
      <c r="A39" s="147">
        <v>16</v>
      </c>
      <c r="B39" s="214">
        <f>'PROGRESS PAYMT #16'!B39</f>
        <v>0</v>
      </c>
      <c r="C39" s="213">
        <f>'PROGRESS PAYMT #16'!C39</f>
        <v>0</v>
      </c>
      <c r="D39" s="150">
        <f t="shared" si="0"/>
        <v>0</v>
      </c>
      <c r="E39" s="15"/>
      <c r="F39" s="262" t="str">
        <f>IF(ISBLANK(DATA!I13), "", DATA!I13)</f>
        <v/>
      </c>
      <c r="G39" s="263"/>
      <c r="H39" s="277" t="str">
        <f>(IF(ISBLANK(DATA!I32), "", DATA!I32*0.95))</f>
        <v/>
      </c>
      <c r="I39" s="278"/>
      <c r="J39" s="15"/>
      <c r="K39" s="103"/>
      <c r="L39" s="91"/>
      <c r="M39" s="91"/>
      <c r="N39" s="91"/>
      <c r="O39" s="91"/>
      <c r="P39" s="91"/>
      <c r="Q39" s="91"/>
      <c r="R39" s="91"/>
      <c r="S39" s="91"/>
      <c r="T39" s="91"/>
      <c r="U39" s="91"/>
      <c r="V39" s="91"/>
      <c r="W39" s="91"/>
      <c r="X39" s="91"/>
      <c r="Y39" s="91"/>
      <c r="Z39" s="91"/>
      <c r="AA39" s="91"/>
      <c r="AB39" s="91"/>
      <c r="AC39" s="91"/>
      <c r="AD39" s="91"/>
      <c r="AE39" s="91"/>
      <c r="AF39" s="91"/>
      <c r="AG39" s="91"/>
    </row>
    <row r="40" spans="1:35" s="18" customFormat="1" ht="20.25" customHeight="1" x14ac:dyDescent="0.25">
      <c r="A40" s="147">
        <v>17</v>
      </c>
      <c r="B40" s="214">
        <f>'PROGRESS PAYMT #17'!B40</f>
        <v>0</v>
      </c>
      <c r="C40" s="213">
        <f>'PROGRESS PAYMT #17'!C40</f>
        <v>0</v>
      </c>
      <c r="D40" s="150">
        <f t="shared" si="0"/>
        <v>0</v>
      </c>
      <c r="E40" s="15"/>
      <c r="F40" s="262" t="str">
        <f>IF(ISBLANK(DATA!J13), "", DATA!J13)</f>
        <v/>
      </c>
      <c r="G40" s="263"/>
      <c r="H40" s="277" t="str">
        <f>(IF(ISBLANK(DATA!J32), "", DATA!J32*0.95))</f>
        <v/>
      </c>
      <c r="I40" s="278"/>
      <c r="J40" s="15"/>
      <c r="K40" s="104" t="s">
        <v>62</v>
      </c>
      <c r="L40" s="91"/>
      <c r="M40" s="91"/>
      <c r="N40" s="91"/>
      <c r="O40" s="91"/>
      <c r="P40" s="91"/>
      <c r="Q40" s="91"/>
      <c r="R40" s="91"/>
      <c r="S40" s="91"/>
      <c r="T40" s="91"/>
      <c r="U40" s="91"/>
      <c r="V40" s="91"/>
      <c r="W40" s="91"/>
      <c r="X40" s="91"/>
      <c r="Y40" s="91"/>
      <c r="Z40" s="91"/>
      <c r="AA40" s="91"/>
      <c r="AB40" s="91"/>
      <c r="AC40" s="91"/>
      <c r="AD40" s="91"/>
      <c r="AE40" s="91"/>
      <c r="AF40" s="91"/>
      <c r="AG40" s="91"/>
    </row>
    <row r="41" spans="1:35" s="106" customFormat="1" ht="20.25" customHeight="1" thickBot="1" x14ac:dyDescent="0.3">
      <c r="A41" s="147">
        <v>18</v>
      </c>
      <c r="B41" s="216">
        <f>'PROGRESS PAYMT #18'!B41</f>
        <v>0</v>
      </c>
      <c r="C41" s="217">
        <f>'PROGRESS PAYMT #18'!C41</f>
        <v>0</v>
      </c>
      <c r="D41" s="150">
        <f t="shared" si="0"/>
        <v>0</v>
      </c>
      <c r="E41" s="32"/>
      <c r="F41" s="264" t="str">
        <f>IF(ISBLANK(DATA!K13), "", DATA!K13)</f>
        <v/>
      </c>
      <c r="G41" s="265"/>
      <c r="H41" s="279" t="str">
        <f>(IF(ISBLANK(DATA!K32), "", DATA!K32*0.95))</f>
        <v/>
      </c>
      <c r="I41" s="280"/>
      <c r="J41" s="33"/>
      <c r="K41" s="50" t="str">
        <f>IF(ROUND(H42,2)=ROUND(H19,2), "CHECKS", )</f>
        <v>CHECKS</v>
      </c>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row>
    <row r="42" spans="1:35" s="108" customFormat="1" ht="20.25" customHeight="1" thickBot="1" x14ac:dyDescent="0.3">
      <c r="A42" s="147">
        <v>19</v>
      </c>
      <c r="B42" s="216">
        <f>$H$19</f>
        <v>0</v>
      </c>
      <c r="C42" s="217">
        <f>$E$19-SUM($C$24:C41)</f>
        <v>0</v>
      </c>
      <c r="D42" s="150">
        <f t="shared" si="0"/>
        <v>0</v>
      </c>
      <c r="E42" s="32"/>
      <c r="F42" s="257" t="s">
        <v>61</v>
      </c>
      <c r="G42" s="258"/>
      <c r="H42" s="255">
        <f>SUM(H38:H41)</f>
        <v>0</v>
      </c>
      <c r="I42" s="256"/>
      <c r="J42" s="32"/>
      <c r="K42" s="50" t="str">
        <f>IF(ROUND(H42,2)=ROUND(B32,2), "CHECKS", "WRONG")</f>
        <v>WRONG</v>
      </c>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row>
    <row r="43" spans="1:35" ht="20.25" customHeight="1" thickBot="1" x14ac:dyDescent="0.3">
      <c r="A43" s="154">
        <v>20</v>
      </c>
      <c r="B43" s="181"/>
      <c r="C43" s="155"/>
      <c r="D43" s="156">
        <f t="shared" si="0"/>
        <v>0</v>
      </c>
      <c r="E43" s="8"/>
      <c r="F43" s="16"/>
      <c r="G43" s="27"/>
      <c r="H43" s="27"/>
      <c r="I43" s="8"/>
      <c r="J43" s="8"/>
      <c r="K43" s="50" t="str">
        <f>IF(B44+C44+I19-E19=C19,"CHECKS","WRONG")</f>
        <v>CHECKS</v>
      </c>
      <c r="L43" s="91"/>
      <c r="M43" s="91"/>
      <c r="N43" s="91"/>
      <c r="O43" s="91"/>
      <c r="P43" s="91"/>
      <c r="Q43" s="91"/>
      <c r="R43" s="91"/>
      <c r="S43" s="91"/>
      <c r="T43" s="91"/>
      <c r="U43" s="91"/>
      <c r="V43" s="91"/>
      <c r="W43" s="91"/>
      <c r="X43" s="91"/>
      <c r="Y43" s="91"/>
      <c r="Z43" s="91"/>
      <c r="AA43" s="91"/>
      <c r="AB43" s="91"/>
      <c r="AC43" s="91"/>
      <c r="AD43" s="91"/>
      <c r="AE43" s="91"/>
      <c r="AF43" s="91"/>
      <c r="AG43" s="91"/>
      <c r="AH43" s="91"/>
      <c r="AI43" s="91"/>
    </row>
    <row r="44" spans="1:35" ht="20.25" customHeight="1" thickBot="1" x14ac:dyDescent="0.3">
      <c r="A44" s="136" t="s">
        <v>14</v>
      </c>
      <c r="B44" s="137">
        <f>SUM(B24:B43)</f>
        <v>0</v>
      </c>
      <c r="C44" s="138">
        <f>SUM(C24:C43)</f>
        <v>0</v>
      </c>
      <c r="D44" s="139">
        <f>SUM(D24:D43)</f>
        <v>-2.2204460492503131E-16</v>
      </c>
      <c r="E44" s="34"/>
      <c r="F44" s="16"/>
      <c r="G44" s="27"/>
      <c r="H44" s="27"/>
      <c r="I44" s="8"/>
      <c r="J44" s="8"/>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row>
    <row r="45" spans="1:35" ht="14.25" customHeight="1" x14ac:dyDescent="0.25">
      <c r="A45" s="8"/>
      <c r="B45" s="8"/>
      <c r="C45" s="8"/>
      <c r="D45" s="8"/>
      <c r="E45" s="8"/>
      <c r="F45" s="8"/>
      <c r="G45" s="42"/>
      <c r="H45" s="43"/>
      <c r="J45" s="8"/>
      <c r="L45" s="91"/>
      <c r="M45" s="91"/>
      <c r="N45" s="91"/>
      <c r="O45" s="91"/>
      <c r="P45" s="91"/>
      <c r="Q45" s="91"/>
      <c r="R45" s="91"/>
      <c r="S45" s="91"/>
      <c r="T45" s="91"/>
      <c r="U45" s="91"/>
      <c r="V45" s="91"/>
      <c r="W45" s="91"/>
      <c r="X45" s="91"/>
      <c r="Y45" s="91"/>
      <c r="Z45" s="91"/>
      <c r="AA45" s="91"/>
      <c r="AB45" s="91"/>
      <c r="AC45" s="91"/>
      <c r="AD45" s="91"/>
      <c r="AE45" s="91"/>
      <c r="AF45" s="91"/>
      <c r="AG45" s="91"/>
      <c r="AH45" s="91"/>
      <c r="AI45" s="91"/>
    </row>
    <row r="46" spans="1:35" ht="39" customHeight="1" thickBot="1" x14ac:dyDescent="0.25">
      <c r="A46" s="35"/>
      <c r="B46" s="35"/>
      <c r="C46" s="35"/>
      <c r="D46" s="35"/>
      <c r="E46" s="15"/>
      <c r="F46" s="44"/>
      <c r="G46" s="45"/>
      <c r="H46" s="46"/>
      <c r="I46" s="47"/>
      <c r="J46" s="36"/>
      <c r="R46" s="91"/>
      <c r="S46" s="91"/>
      <c r="T46" s="91"/>
      <c r="U46" s="91"/>
      <c r="V46" s="91"/>
      <c r="W46" s="91"/>
      <c r="X46" s="91"/>
      <c r="Y46" s="91"/>
      <c r="Z46" s="91"/>
      <c r="AA46" s="91"/>
      <c r="AB46" s="91"/>
      <c r="AC46" s="91"/>
      <c r="AD46" s="91"/>
      <c r="AE46" s="91"/>
      <c r="AF46" s="91"/>
      <c r="AG46" s="91"/>
      <c r="AH46" s="91"/>
      <c r="AI46" s="91"/>
    </row>
    <row r="47" spans="1:35" ht="18" customHeight="1" x14ac:dyDescent="0.25">
      <c r="A47" s="13" t="s">
        <v>22</v>
      </c>
      <c r="B47" s="8"/>
      <c r="C47" s="8"/>
      <c r="D47" s="11" t="s">
        <v>8</v>
      </c>
      <c r="E47" s="37"/>
      <c r="F47" s="13" t="s">
        <v>21</v>
      </c>
      <c r="G47" s="15"/>
      <c r="H47" s="8"/>
      <c r="I47" s="11" t="s">
        <v>8</v>
      </c>
      <c r="J47" s="39"/>
      <c r="L47" s="91"/>
      <c r="M47" s="91"/>
      <c r="N47" s="91"/>
      <c r="O47" s="91"/>
      <c r="P47" s="91"/>
      <c r="Q47" s="91"/>
      <c r="R47" s="91"/>
      <c r="S47" s="91"/>
      <c r="T47" s="91"/>
      <c r="U47" s="91"/>
      <c r="V47" s="91"/>
      <c r="W47" s="91"/>
      <c r="X47" s="91"/>
      <c r="Y47" s="91"/>
      <c r="Z47" s="91"/>
      <c r="AA47" s="91"/>
      <c r="AB47" s="91"/>
      <c r="AC47" s="91"/>
      <c r="AD47" s="91"/>
      <c r="AE47" s="91"/>
      <c r="AF47" s="91"/>
      <c r="AG47" s="91"/>
      <c r="AH47" s="91"/>
      <c r="AI47" s="91"/>
    </row>
    <row r="48" spans="1:35" ht="9" customHeight="1" x14ac:dyDescent="0.25">
      <c r="A48" s="8"/>
      <c r="B48" s="13"/>
      <c r="C48" s="8"/>
      <c r="D48" s="13"/>
      <c r="E48" s="37"/>
      <c r="F48" s="38"/>
      <c r="J48" s="8"/>
      <c r="L48" s="91"/>
      <c r="M48" s="91"/>
      <c r="N48" s="91"/>
      <c r="O48" s="91"/>
      <c r="P48" s="91"/>
      <c r="Q48" s="91"/>
      <c r="R48" s="91"/>
      <c r="S48" s="91"/>
      <c r="T48" s="91"/>
      <c r="U48" s="91"/>
      <c r="V48" s="91"/>
      <c r="W48" s="91"/>
      <c r="X48" s="91"/>
      <c r="Y48" s="91"/>
      <c r="Z48" s="91"/>
      <c r="AA48" s="91"/>
      <c r="AB48" s="91"/>
      <c r="AC48" s="91"/>
      <c r="AD48" s="91"/>
      <c r="AE48" s="91"/>
      <c r="AF48" s="91"/>
      <c r="AG48" s="91"/>
      <c r="AH48" s="91"/>
      <c r="AI48" s="91"/>
    </row>
    <row r="49" spans="1:35" ht="14.25" customHeight="1" thickBot="1" x14ac:dyDescent="0.3">
      <c r="A49" s="40"/>
      <c r="B49" s="40"/>
      <c r="C49" s="40"/>
      <c r="D49" s="40"/>
      <c r="E49" s="37"/>
      <c r="F49" s="38"/>
      <c r="J49" s="8"/>
      <c r="L49" s="91"/>
      <c r="M49" s="91"/>
      <c r="N49" s="91"/>
      <c r="O49" s="91"/>
      <c r="P49" s="91"/>
      <c r="Q49" s="91"/>
      <c r="R49" s="91"/>
      <c r="S49" s="91"/>
      <c r="T49" s="91"/>
      <c r="U49" s="91"/>
      <c r="V49" s="91"/>
      <c r="W49" s="91"/>
      <c r="X49" s="91"/>
      <c r="Y49" s="91"/>
      <c r="Z49" s="91"/>
      <c r="AA49" s="91"/>
      <c r="AB49" s="91"/>
      <c r="AC49" s="91"/>
      <c r="AD49" s="91"/>
      <c r="AE49" s="91"/>
      <c r="AF49" s="91"/>
      <c r="AG49" s="91"/>
      <c r="AH49" s="91"/>
      <c r="AI49" s="91"/>
    </row>
    <row r="50" spans="1:35" ht="16.5" customHeight="1" x14ac:dyDescent="0.25">
      <c r="A50" s="5" t="s">
        <v>37</v>
      </c>
      <c r="B50" s="8"/>
      <c r="C50" s="13"/>
      <c r="D50" s="11" t="s">
        <v>8</v>
      </c>
      <c r="E50" s="37"/>
      <c r="F50" s="38"/>
      <c r="J50" s="8"/>
      <c r="L50" s="91"/>
      <c r="M50" s="91"/>
      <c r="N50" s="91"/>
      <c r="O50" s="91"/>
      <c r="P50" s="91"/>
      <c r="Q50" s="91"/>
      <c r="R50" s="91"/>
      <c r="S50" s="91"/>
      <c r="T50" s="91"/>
      <c r="U50" s="91"/>
      <c r="V50" s="91"/>
      <c r="W50" s="91"/>
      <c r="X50" s="91"/>
      <c r="Y50" s="91"/>
      <c r="Z50" s="91"/>
      <c r="AA50" s="91"/>
      <c r="AB50" s="91"/>
      <c r="AC50" s="91"/>
      <c r="AD50" s="91"/>
      <c r="AE50" s="91"/>
      <c r="AF50" s="91"/>
      <c r="AG50" s="91"/>
      <c r="AH50" s="91"/>
      <c r="AI50" s="91"/>
    </row>
    <row r="51" spans="1:35" ht="9.75" customHeight="1" x14ac:dyDescent="0.25">
      <c r="A51" s="5"/>
      <c r="B51" s="8"/>
      <c r="C51" s="13"/>
      <c r="D51" s="11"/>
      <c r="E51" s="8"/>
      <c r="F51" s="8"/>
      <c r="J51" s="8"/>
      <c r="L51" s="91"/>
      <c r="M51" s="91"/>
      <c r="N51" s="91"/>
      <c r="O51" s="91"/>
      <c r="P51" s="91"/>
      <c r="Q51" s="91"/>
      <c r="R51" s="91"/>
      <c r="S51" s="91"/>
      <c r="T51" s="91"/>
      <c r="U51" s="91"/>
      <c r="V51" s="91"/>
      <c r="W51" s="91"/>
      <c r="X51" s="91"/>
      <c r="Y51" s="91"/>
      <c r="Z51" s="91"/>
      <c r="AA51" s="91"/>
      <c r="AB51" s="91"/>
      <c r="AC51" s="91"/>
      <c r="AD51" s="91"/>
      <c r="AE51" s="91"/>
      <c r="AF51" s="91"/>
      <c r="AG51" s="91"/>
      <c r="AH51" s="91"/>
      <c r="AI51" s="91"/>
    </row>
    <row r="52" spans="1:35" s="18" customFormat="1" ht="8.25" customHeight="1" thickBot="1" x14ac:dyDescent="0.25">
      <c r="E52" s="41"/>
      <c r="K52" s="99"/>
      <c r="L52" s="91"/>
      <c r="M52" s="91"/>
      <c r="N52" s="91"/>
      <c r="O52" s="91"/>
      <c r="P52" s="91"/>
      <c r="Q52" s="91"/>
      <c r="R52" s="91"/>
      <c r="S52" s="91"/>
      <c r="T52" s="91"/>
      <c r="U52" s="91"/>
      <c r="V52" s="91"/>
      <c r="W52" s="91"/>
      <c r="X52" s="91"/>
      <c r="Y52" s="91"/>
      <c r="Z52" s="91"/>
      <c r="AA52" s="91"/>
      <c r="AB52" s="91"/>
      <c r="AC52" s="91"/>
      <c r="AD52" s="91"/>
      <c r="AE52" s="91"/>
      <c r="AF52" s="91"/>
      <c r="AG52" s="91"/>
      <c r="AH52" s="91"/>
      <c r="AI52" s="91"/>
    </row>
    <row r="53" spans="1:35" s="18" customFormat="1" ht="23.25" customHeight="1" x14ac:dyDescent="0.2">
      <c r="A53" s="285" t="s">
        <v>16</v>
      </c>
      <c r="B53" s="286"/>
      <c r="C53" s="286"/>
      <c r="D53" s="286"/>
      <c r="E53" s="286"/>
      <c r="F53" s="286"/>
      <c r="G53" s="286"/>
      <c r="H53" s="286"/>
      <c r="I53" s="287"/>
      <c r="K53" s="99"/>
      <c r="L53" s="91"/>
      <c r="M53" s="91"/>
      <c r="N53" s="91"/>
      <c r="O53" s="91"/>
      <c r="P53" s="91"/>
      <c r="Q53" s="91"/>
      <c r="R53" s="91"/>
      <c r="S53" s="91"/>
      <c r="T53" s="91"/>
      <c r="U53" s="91"/>
      <c r="V53" s="91"/>
      <c r="W53" s="91"/>
      <c r="X53" s="91"/>
      <c r="Y53" s="91"/>
      <c r="Z53" s="91"/>
      <c r="AA53" s="91"/>
      <c r="AB53" s="91"/>
      <c r="AC53" s="91"/>
      <c r="AD53" s="91"/>
      <c r="AE53" s="91"/>
      <c r="AF53" s="91"/>
      <c r="AG53" s="91"/>
      <c r="AH53" s="91"/>
      <c r="AI53" s="91"/>
    </row>
    <row r="54" spans="1:35" s="18" customFormat="1" ht="13.35" customHeight="1" thickBot="1" x14ac:dyDescent="0.25">
      <c r="A54" s="288"/>
      <c r="B54" s="289"/>
      <c r="C54" s="289"/>
      <c r="D54" s="289"/>
      <c r="E54" s="289"/>
      <c r="F54" s="289"/>
      <c r="G54" s="289"/>
      <c r="H54" s="289"/>
      <c r="I54" s="290"/>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row>
    <row r="55" spans="1:35" s="18" customFormat="1" ht="13.35" customHeight="1" x14ac:dyDescent="0.2">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row>
    <row r="56" spans="1:35" s="18" customFormat="1" ht="19.5" customHeight="1" x14ac:dyDescent="0.2">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row>
    <row r="57" spans="1:35" s="18" customFormat="1" ht="13.35" customHeight="1" x14ac:dyDescent="0.25">
      <c r="A57" s="8"/>
      <c r="B57" s="8"/>
      <c r="C57" s="8"/>
      <c r="D57" s="5"/>
      <c r="E57" s="5"/>
      <c r="F57" s="8"/>
      <c r="G57" s="5"/>
      <c r="H57" s="8"/>
      <c r="I57" s="13"/>
      <c r="J57" s="1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row>
    <row r="58" spans="1:35" s="18" customFormat="1" ht="18" customHeight="1" x14ac:dyDescent="0.25">
      <c r="J58" s="8"/>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row>
    <row r="59" spans="1:35" s="18" customFormat="1" ht="18" customHeight="1" x14ac:dyDescent="0.2">
      <c r="J59" s="15"/>
      <c r="K59" s="91"/>
      <c r="L59" s="91"/>
      <c r="M59" s="91"/>
      <c r="N59" s="91"/>
      <c r="O59" s="91"/>
      <c r="P59" s="91"/>
      <c r="Q59" s="91"/>
      <c r="R59" s="91"/>
      <c r="S59" s="91"/>
      <c r="T59" s="91"/>
      <c r="U59" s="91"/>
      <c r="V59" s="91"/>
      <c r="W59" s="91"/>
      <c r="X59" s="91"/>
      <c r="Y59" s="91"/>
      <c r="Z59" s="91"/>
      <c r="AA59" s="91"/>
      <c r="AB59" s="91"/>
      <c r="AC59" s="91"/>
      <c r="AD59" s="91"/>
      <c r="AE59" s="91"/>
      <c r="AF59" s="91"/>
      <c r="AG59" s="91"/>
      <c r="AH59" s="91"/>
      <c r="AI59" s="91"/>
    </row>
    <row r="60" spans="1:35" s="18" customFormat="1" ht="13.35" customHeight="1" x14ac:dyDescent="0.25">
      <c r="A60" s="8"/>
      <c r="B60" s="8"/>
      <c r="C60" s="8"/>
      <c r="D60" s="5"/>
      <c r="E60" s="5"/>
      <c r="F60" s="109"/>
      <c r="G60" s="109"/>
      <c r="H60" s="13"/>
      <c r="I60" s="13"/>
      <c r="J60" s="13"/>
      <c r="K60" s="91"/>
      <c r="L60" s="91"/>
      <c r="M60" s="91"/>
      <c r="N60" s="91"/>
      <c r="O60" s="91"/>
      <c r="P60" s="91"/>
      <c r="Q60" s="91"/>
      <c r="R60" s="91"/>
      <c r="S60" s="91"/>
      <c r="T60" s="91"/>
      <c r="U60" s="91"/>
      <c r="V60" s="91"/>
      <c r="W60" s="91"/>
      <c r="X60" s="91"/>
      <c r="Y60" s="91"/>
      <c r="Z60" s="91"/>
      <c r="AA60" s="91"/>
      <c r="AB60" s="91"/>
      <c r="AC60" s="91"/>
      <c r="AD60" s="91"/>
      <c r="AE60" s="91"/>
      <c r="AF60" s="91"/>
      <c r="AG60" s="91"/>
      <c r="AH60" s="91"/>
      <c r="AI60" s="91"/>
    </row>
    <row r="61" spans="1:35" s="18" customFormat="1" ht="13.35" customHeight="1" x14ac:dyDescent="0.25">
      <c r="J61" s="110"/>
      <c r="K61" s="91"/>
      <c r="L61" s="91"/>
      <c r="M61" s="91"/>
      <c r="N61" s="91"/>
      <c r="O61" s="91"/>
      <c r="P61" s="91"/>
      <c r="Q61" s="91"/>
      <c r="R61" s="91"/>
      <c r="S61" s="91"/>
      <c r="T61" s="91"/>
      <c r="U61" s="91"/>
      <c r="V61" s="91"/>
      <c r="W61" s="91"/>
      <c r="X61" s="91"/>
      <c r="Y61" s="91"/>
      <c r="Z61" s="91"/>
      <c r="AA61" s="91"/>
      <c r="AB61" s="91"/>
      <c r="AC61" s="91"/>
      <c r="AD61" s="91"/>
      <c r="AE61" s="91"/>
      <c r="AF61" s="91"/>
      <c r="AG61" s="91"/>
      <c r="AH61" s="91"/>
      <c r="AI61" s="91"/>
    </row>
    <row r="62" spans="1:35" s="18" customFormat="1" ht="22.5" customHeight="1" x14ac:dyDescent="0.2">
      <c r="J62" s="11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row>
    <row r="63" spans="1:35" s="18" customFormat="1" ht="13.35" customHeight="1" x14ac:dyDescent="0.25">
      <c r="A63" s="91"/>
      <c r="B63" s="91"/>
      <c r="C63" s="91"/>
      <c r="D63" s="91"/>
      <c r="E63" s="91"/>
      <c r="F63" s="112"/>
      <c r="G63" s="112"/>
      <c r="H63" s="92"/>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row>
    <row r="64" spans="1:35" s="18" customFormat="1" ht="13.35" customHeight="1" x14ac:dyDescent="0.25">
      <c r="A64" s="91"/>
      <c r="B64" s="91"/>
      <c r="C64" s="91"/>
      <c r="D64" s="91"/>
      <c r="E64" s="91"/>
      <c r="F64" s="112"/>
      <c r="G64" s="112"/>
      <c r="H64" s="92"/>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row>
    <row r="65" spans="1:35" s="18" customFormat="1" ht="13.35" customHeight="1" x14ac:dyDescent="0.25">
      <c r="A65" s="91"/>
      <c r="B65" s="91"/>
      <c r="C65" s="91"/>
      <c r="D65" s="91"/>
      <c r="E65" s="91"/>
      <c r="F65" s="112"/>
      <c r="G65" s="112"/>
      <c r="H65" s="92"/>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row>
    <row r="66" spans="1:35" s="18" customFormat="1" ht="13.35" customHeight="1" x14ac:dyDescent="0.25">
      <c r="A66" s="91"/>
      <c r="B66" s="91"/>
      <c r="C66" s="91"/>
      <c r="D66" s="91"/>
      <c r="E66" s="91"/>
      <c r="F66" s="112"/>
      <c r="G66" s="112"/>
      <c r="H66" s="92"/>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row>
    <row r="67" spans="1:35" s="18" customFormat="1" ht="13.35" customHeight="1" x14ac:dyDescent="0.25">
      <c r="A67" s="91"/>
      <c r="B67" s="91"/>
      <c r="C67" s="91"/>
      <c r="D67" s="91"/>
      <c r="E67" s="91"/>
      <c r="F67" s="112"/>
      <c r="G67" s="112"/>
      <c r="H67" s="92"/>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row>
    <row r="68" spans="1:35" s="18" customFormat="1" ht="13.35" customHeight="1" x14ac:dyDescent="0.25">
      <c r="A68" s="91"/>
      <c r="B68" s="91"/>
      <c r="C68" s="91"/>
      <c r="D68" s="91"/>
      <c r="E68" s="91"/>
      <c r="F68" s="112"/>
      <c r="G68" s="112"/>
      <c r="H68" s="92"/>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row>
    <row r="69" spans="1:35" s="18" customFormat="1" ht="13.35" customHeight="1" x14ac:dyDescent="0.25">
      <c r="A69" s="91"/>
      <c r="B69" s="91"/>
      <c r="C69" s="91"/>
      <c r="D69" s="91"/>
      <c r="E69" s="91"/>
      <c r="F69" s="112"/>
      <c r="G69" s="112"/>
      <c r="H69" s="92"/>
      <c r="I69" s="91"/>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91"/>
    </row>
    <row r="70" spans="1:35" s="18" customFormat="1" ht="13.35" customHeight="1" x14ac:dyDescent="0.25">
      <c r="A70" s="91"/>
      <c r="B70" s="91"/>
      <c r="C70" s="91"/>
      <c r="D70" s="91"/>
      <c r="E70" s="91"/>
      <c r="F70" s="112"/>
      <c r="G70" s="112"/>
      <c r="H70" s="92"/>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row>
    <row r="71" spans="1:35" s="18" customFormat="1" ht="13.35" customHeight="1" x14ac:dyDescent="0.25">
      <c r="A71" s="91"/>
      <c r="B71" s="91"/>
      <c r="C71" s="91"/>
      <c r="D71" s="91"/>
      <c r="E71" s="91"/>
      <c r="F71" s="112"/>
      <c r="G71" s="112"/>
      <c r="H71" s="92"/>
      <c r="I71" s="91"/>
      <c r="J71" s="91"/>
      <c r="K71" s="91"/>
      <c r="L71" s="91"/>
      <c r="M71" s="91"/>
      <c r="N71" s="91"/>
      <c r="O71" s="91"/>
      <c r="P71" s="91"/>
      <c r="Q71" s="91"/>
      <c r="R71" s="91"/>
      <c r="S71" s="91"/>
      <c r="T71" s="91"/>
      <c r="U71" s="91"/>
      <c r="V71" s="91"/>
      <c r="W71" s="91"/>
      <c r="X71" s="91"/>
      <c r="Y71" s="91"/>
      <c r="Z71" s="91"/>
      <c r="AA71" s="91"/>
      <c r="AB71" s="91"/>
      <c r="AC71" s="91"/>
      <c r="AD71" s="91"/>
      <c r="AE71" s="91"/>
      <c r="AF71" s="91"/>
      <c r="AG71" s="91"/>
      <c r="AH71" s="91"/>
      <c r="AI71" s="91"/>
    </row>
    <row r="72" spans="1:35" s="18" customFormat="1" ht="13.35" customHeight="1" x14ac:dyDescent="0.25">
      <c r="A72" s="91"/>
      <c r="B72" s="91"/>
      <c r="C72" s="91"/>
      <c r="D72" s="91"/>
      <c r="E72" s="91"/>
      <c r="F72" s="112"/>
      <c r="G72" s="112"/>
      <c r="H72" s="92"/>
      <c r="I72" s="91"/>
      <c r="J72" s="91"/>
      <c r="K72" s="91"/>
      <c r="L72" s="91"/>
      <c r="M72" s="91"/>
      <c r="N72" s="91"/>
      <c r="O72" s="91"/>
      <c r="P72" s="91"/>
      <c r="Q72" s="91"/>
      <c r="R72" s="91"/>
      <c r="S72" s="91"/>
      <c r="T72" s="91"/>
      <c r="U72" s="91"/>
      <c r="V72" s="91"/>
      <c r="W72" s="91"/>
      <c r="X72" s="91"/>
      <c r="Y72" s="91"/>
      <c r="Z72" s="91"/>
      <c r="AA72" s="91"/>
      <c r="AB72" s="91"/>
      <c r="AC72" s="91"/>
      <c r="AD72" s="91"/>
      <c r="AE72" s="91"/>
      <c r="AF72" s="91"/>
      <c r="AG72" s="91"/>
      <c r="AH72" s="91"/>
      <c r="AI72" s="91"/>
    </row>
    <row r="73" spans="1:35" s="18" customFormat="1" ht="13.35" customHeight="1" x14ac:dyDescent="0.25">
      <c r="A73" s="91"/>
      <c r="B73" s="91"/>
      <c r="C73" s="91"/>
      <c r="D73" s="91"/>
      <c r="E73" s="91"/>
      <c r="F73" s="112"/>
      <c r="G73" s="112"/>
      <c r="H73" s="92"/>
      <c r="I73" s="91"/>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row>
    <row r="74" spans="1:35" s="18" customFormat="1" ht="13.35" customHeight="1" x14ac:dyDescent="0.25">
      <c r="A74" s="91"/>
      <c r="B74" s="91"/>
      <c r="C74" s="91"/>
      <c r="D74" s="91"/>
      <c r="E74" s="91"/>
      <c r="F74" s="112"/>
      <c r="G74" s="112"/>
      <c r="H74" s="92"/>
      <c r="I74" s="91"/>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91"/>
    </row>
    <row r="75" spans="1:35" s="18" customFormat="1" ht="13.35" customHeight="1" x14ac:dyDescent="0.25">
      <c r="A75" s="91"/>
      <c r="B75" s="91"/>
      <c r="C75" s="91"/>
      <c r="D75" s="91"/>
      <c r="E75" s="91"/>
      <c r="F75" s="112"/>
      <c r="G75" s="112"/>
      <c r="H75" s="92"/>
      <c r="I75" s="91"/>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91"/>
    </row>
    <row r="76" spans="1:35" s="18" customFormat="1" ht="13.35" customHeight="1" x14ac:dyDescent="0.25">
      <c r="A76" s="91"/>
      <c r="B76" s="91"/>
      <c r="C76" s="91"/>
      <c r="D76" s="91"/>
      <c r="E76" s="91"/>
      <c r="F76" s="112"/>
      <c r="G76" s="112"/>
      <c r="H76" s="92"/>
      <c r="I76" s="91"/>
      <c r="J76" s="91"/>
      <c r="K76" s="91"/>
      <c r="L76" s="91"/>
      <c r="M76" s="91"/>
      <c r="N76" s="91"/>
      <c r="O76" s="91"/>
      <c r="P76" s="91"/>
      <c r="Q76" s="91"/>
      <c r="R76" s="91"/>
      <c r="S76" s="91"/>
      <c r="T76" s="91"/>
      <c r="U76" s="91"/>
      <c r="V76" s="91"/>
      <c r="W76" s="91"/>
      <c r="X76" s="91"/>
      <c r="Y76" s="91"/>
      <c r="Z76" s="91"/>
      <c r="AA76" s="91"/>
      <c r="AB76" s="91"/>
      <c r="AC76" s="91"/>
      <c r="AD76" s="91"/>
      <c r="AE76" s="91"/>
      <c r="AF76" s="91"/>
      <c r="AG76" s="91"/>
      <c r="AH76" s="91"/>
      <c r="AI76" s="91"/>
    </row>
    <row r="77" spans="1:35" s="18" customFormat="1" ht="13.35" customHeight="1" x14ac:dyDescent="0.25">
      <c r="A77" s="91"/>
      <c r="B77" s="91"/>
      <c r="C77" s="91"/>
      <c r="D77" s="91"/>
      <c r="E77" s="91"/>
      <c r="F77" s="112"/>
      <c r="G77" s="112"/>
      <c r="H77" s="92"/>
      <c r="I77" s="91"/>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91"/>
    </row>
    <row r="78" spans="1:35" s="18" customFormat="1" ht="13.35" customHeight="1" x14ac:dyDescent="0.25">
      <c r="A78" s="91"/>
      <c r="B78" s="91"/>
      <c r="C78" s="91"/>
      <c r="D78" s="91"/>
      <c r="E78" s="91"/>
      <c r="F78" s="112"/>
      <c r="G78" s="112"/>
      <c r="H78" s="92"/>
      <c r="I78" s="91"/>
      <c r="J78" s="91"/>
      <c r="K78" s="91"/>
      <c r="L78" s="91"/>
      <c r="M78" s="91"/>
      <c r="N78" s="91"/>
      <c r="O78" s="91"/>
      <c r="P78" s="91"/>
      <c r="Q78" s="91"/>
      <c r="R78" s="91"/>
      <c r="S78" s="91"/>
      <c r="T78" s="91"/>
      <c r="U78" s="91"/>
      <c r="V78" s="91"/>
      <c r="W78" s="91"/>
      <c r="X78" s="91"/>
      <c r="Y78" s="91"/>
      <c r="Z78" s="91"/>
      <c r="AA78" s="91"/>
      <c r="AB78" s="91"/>
      <c r="AC78" s="91"/>
      <c r="AD78" s="91"/>
      <c r="AE78" s="91"/>
      <c r="AF78" s="91"/>
      <c r="AG78" s="91"/>
      <c r="AH78" s="91"/>
      <c r="AI78" s="91"/>
    </row>
    <row r="79" spans="1:35" s="18" customFormat="1" ht="13.35" customHeight="1" x14ac:dyDescent="0.25">
      <c r="A79" s="91"/>
      <c r="B79" s="91"/>
      <c r="C79" s="91"/>
      <c r="D79" s="91"/>
      <c r="E79" s="91"/>
      <c r="F79" s="112"/>
      <c r="G79" s="112"/>
      <c r="H79" s="92"/>
      <c r="I79" s="91"/>
      <c r="J79" s="91"/>
      <c r="K79" s="91"/>
      <c r="L79" s="91"/>
      <c r="M79" s="91"/>
      <c r="N79" s="91"/>
      <c r="O79" s="91"/>
      <c r="P79" s="91"/>
      <c r="Q79" s="91"/>
      <c r="R79" s="91"/>
      <c r="S79" s="91"/>
      <c r="T79" s="91"/>
      <c r="U79" s="91"/>
      <c r="V79" s="91"/>
      <c r="W79" s="91"/>
      <c r="X79" s="91"/>
      <c r="Y79" s="91"/>
      <c r="Z79" s="91"/>
      <c r="AA79" s="91"/>
      <c r="AB79" s="91"/>
      <c r="AC79" s="91"/>
      <c r="AD79" s="91"/>
      <c r="AE79" s="91"/>
      <c r="AF79" s="91"/>
      <c r="AG79" s="91"/>
      <c r="AH79" s="91"/>
      <c r="AI79" s="91"/>
    </row>
    <row r="80" spans="1:35" s="18" customFormat="1" ht="13.35" customHeight="1" x14ac:dyDescent="0.25">
      <c r="A80" s="91"/>
      <c r="B80" s="91"/>
      <c r="C80" s="91"/>
      <c r="D80" s="91"/>
      <c r="E80" s="91"/>
      <c r="F80" s="112"/>
      <c r="G80" s="112"/>
      <c r="H80" s="92"/>
      <c r="I80" s="91"/>
      <c r="J80" s="91"/>
      <c r="K80" s="91"/>
      <c r="L80" s="91"/>
      <c r="M80" s="91"/>
      <c r="N80" s="91"/>
      <c r="O80" s="91"/>
      <c r="P80" s="91"/>
      <c r="Q80" s="91"/>
      <c r="R80" s="91"/>
      <c r="S80" s="91"/>
      <c r="T80" s="91"/>
      <c r="U80" s="91"/>
      <c r="V80" s="91"/>
      <c r="W80" s="91"/>
      <c r="X80" s="91"/>
      <c r="Y80" s="91"/>
      <c r="Z80" s="91"/>
      <c r="AA80" s="91"/>
      <c r="AB80" s="91"/>
      <c r="AC80" s="91"/>
      <c r="AD80" s="91"/>
      <c r="AE80" s="91"/>
      <c r="AF80" s="91"/>
      <c r="AG80" s="91"/>
      <c r="AH80" s="91"/>
      <c r="AI80" s="91"/>
    </row>
    <row r="81" spans="1:35" s="18" customFormat="1" ht="13.35" customHeight="1" x14ac:dyDescent="0.25">
      <c r="A81" s="91"/>
      <c r="B81" s="91"/>
      <c r="C81" s="91"/>
      <c r="D81" s="91"/>
      <c r="E81" s="91"/>
      <c r="F81" s="112"/>
      <c r="G81" s="112"/>
      <c r="H81" s="92"/>
      <c r="I81" s="91"/>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c r="AI81" s="91"/>
    </row>
    <row r="82" spans="1:35" s="18" customFormat="1" ht="13.35" customHeight="1" x14ac:dyDescent="0.25">
      <c r="A82" s="91"/>
      <c r="B82" s="91"/>
      <c r="C82" s="91"/>
      <c r="D82" s="91"/>
      <c r="E82" s="91"/>
      <c r="F82" s="112"/>
      <c r="G82" s="112"/>
      <c r="H82" s="92"/>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row>
    <row r="83" spans="1:35" s="18" customFormat="1" ht="13.35" customHeight="1" x14ac:dyDescent="0.25">
      <c r="A83" s="91"/>
      <c r="B83" s="91"/>
      <c r="C83" s="91"/>
      <c r="D83" s="91"/>
      <c r="E83" s="91"/>
      <c r="F83" s="112"/>
      <c r="G83" s="112"/>
      <c r="H83" s="92"/>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row>
    <row r="84" spans="1:35" s="18" customFormat="1" ht="13.35" customHeight="1" x14ac:dyDescent="0.25">
      <c r="A84" s="91"/>
      <c r="B84" s="91"/>
      <c r="C84" s="91"/>
      <c r="D84" s="91"/>
      <c r="E84" s="91"/>
      <c r="F84" s="112"/>
      <c r="G84" s="112"/>
      <c r="H84" s="92"/>
      <c r="I84" s="91"/>
      <c r="J84" s="91"/>
      <c r="K84" s="91"/>
      <c r="L84" s="91"/>
      <c r="M84" s="91"/>
      <c r="N84" s="91"/>
      <c r="O84" s="91"/>
      <c r="P84" s="91"/>
      <c r="Q84" s="91"/>
      <c r="R84" s="91"/>
      <c r="S84" s="91"/>
      <c r="T84" s="91"/>
      <c r="U84" s="91"/>
      <c r="V84" s="91"/>
      <c r="W84" s="91"/>
      <c r="X84" s="91"/>
      <c r="Y84" s="91"/>
      <c r="Z84" s="91"/>
      <c r="AA84" s="91"/>
      <c r="AB84" s="91"/>
      <c r="AC84" s="91"/>
      <c r="AD84" s="91"/>
      <c r="AE84" s="91"/>
      <c r="AF84" s="91"/>
      <c r="AG84" s="91"/>
      <c r="AH84" s="91"/>
      <c r="AI84" s="91"/>
    </row>
    <row r="85" spans="1:35" s="18" customFormat="1" ht="13.35" customHeight="1" x14ac:dyDescent="0.25">
      <c r="A85" s="91"/>
      <c r="B85" s="91"/>
      <c r="C85" s="91"/>
      <c r="D85" s="91"/>
      <c r="E85" s="91"/>
      <c r="F85" s="112"/>
      <c r="G85" s="112"/>
      <c r="H85" s="92"/>
      <c r="I85" s="91"/>
      <c r="J85" s="91"/>
      <c r="K85" s="91"/>
      <c r="L85" s="91"/>
      <c r="M85" s="91"/>
      <c r="N85" s="91"/>
      <c r="O85" s="91"/>
      <c r="P85" s="91"/>
      <c r="Q85" s="91"/>
      <c r="R85" s="91"/>
      <c r="S85" s="91"/>
      <c r="T85" s="91"/>
      <c r="U85" s="91"/>
      <c r="V85" s="91"/>
      <c r="W85" s="91"/>
      <c r="X85" s="91"/>
      <c r="Y85" s="91"/>
      <c r="Z85" s="91"/>
      <c r="AA85" s="91"/>
      <c r="AB85" s="91"/>
      <c r="AC85" s="91"/>
      <c r="AD85" s="91"/>
      <c r="AE85" s="91"/>
      <c r="AF85" s="91"/>
      <c r="AG85" s="91"/>
      <c r="AH85" s="91"/>
      <c r="AI85" s="91"/>
    </row>
    <row r="86" spans="1:35" s="18" customFormat="1" ht="13.35" customHeight="1" x14ac:dyDescent="0.25">
      <c r="A86" s="91"/>
      <c r="B86" s="91"/>
      <c r="C86" s="91"/>
      <c r="D86" s="91"/>
      <c r="E86" s="91"/>
      <c r="F86" s="112"/>
      <c r="G86" s="112"/>
      <c r="H86" s="92"/>
      <c r="I86" s="91"/>
      <c r="J86" s="91"/>
      <c r="K86" s="91"/>
      <c r="L86" s="91"/>
      <c r="M86" s="91"/>
      <c r="N86" s="91"/>
      <c r="O86" s="91"/>
      <c r="P86" s="91"/>
      <c r="Q86" s="91"/>
      <c r="R86" s="91"/>
      <c r="S86" s="91"/>
      <c r="T86" s="91"/>
      <c r="U86" s="91"/>
      <c r="V86" s="91"/>
      <c r="W86" s="91"/>
      <c r="X86" s="91"/>
      <c r="Y86" s="91"/>
      <c r="Z86" s="91"/>
      <c r="AA86" s="91"/>
      <c r="AB86" s="91"/>
      <c r="AC86" s="91"/>
      <c r="AD86" s="91"/>
      <c r="AE86" s="91"/>
      <c r="AF86" s="91"/>
      <c r="AG86" s="91"/>
      <c r="AH86" s="91"/>
      <c r="AI86" s="91"/>
    </row>
    <row r="87" spans="1:35" s="18" customFormat="1" ht="13.35" customHeight="1" x14ac:dyDescent="0.25">
      <c r="A87" s="91"/>
      <c r="B87" s="91"/>
      <c r="C87" s="91"/>
      <c r="D87" s="91"/>
      <c r="E87" s="91"/>
      <c r="F87" s="112"/>
      <c r="G87" s="112"/>
      <c r="H87" s="92"/>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row>
    <row r="88" spans="1:35" s="18" customFormat="1" ht="13.35" customHeight="1" x14ac:dyDescent="0.25">
      <c r="A88" s="91"/>
      <c r="B88" s="91"/>
      <c r="C88" s="91"/>
      <c r="D88" s="91"/>
      <c r="E88" s="91"/>
      <c r="F88" s="112"/>
      <c r="G88" s="112"/>
      <c r="H88" s="92"/>
      <c r="I88" s="91"/>
      <c r="J88" s="91"/>
      <c r="K88" s="91"/>
      <c r="L88" s="91"/>
      <c r="M88" s="91"/>
      <c r="N88" s="91"/>
      <c r="O88" s="91"/>
      <c r="P88" s="91"/>
      <c r="Q88" s="91"/>
      <c r="R88" s="91"/>
      <c r="S88" s="91"/>
      <c r="T88" s="91"/>
      <c r="U88" s="91"/>
      <c r="V88" s="91"/>
      <c r="W88" s="91"/>
      <c r="X88" s="91"/>
      <c r="Y88" s="91"/>
      <c r="Z88" s="91"/>
      <c r="AA88" s="91"/>
      <c r="AB88" s="91"/>
      <c r="AC88" s="91"/>
      <c r="AD88" s="91"/>
      <c r="AE88" s="91"/>
      <c r="AF88" s="91"/>
      <c r="AG88" s="91"/>
      <c r="AH88" s="91"/>
      <c r="AI88" s="91"/>
    </row>
    <row r="89" spans="1:35" s="18" customFormat="1" ht="13.35" customHeight="1" x14ac:dyDescent="0.25">
      <c r="A89" s="91"/>
      <c r="B89" s="91"/>
      <c r="C89" s="91"/>
      <c r="D89" s="91"/>
      <c r="E89" s="91"/>
      <c r="F89" s="112"/>
      <c r="G89" s="112"/>
      <c r="H89" s="92"/>
      <c r="I89" s="91"/>
      <c r="J89" s="91"/>
      <c r="K89" s="91"/>
      <c r="L89" s="91"/>
      <c r="M89" s="91"/>
      <c r="N89" s="91"/>
      <c r="O89" s="91"/>
      <c r="P89" s="91"/>
      <c r="Q89" s="91"/>
      <c r="R89" s="91"/>
      <c r="S89" s="91"/>
      <c r="T89" s="91"/>
      <c r="U89" s="91"/>
      <c r="V89" s="91"/>
      <c r="W89" s="91"/>
      <c r="X89" s="91"/>
      <c r="Y89" s="91"/>
      <c r="Z89" s="91"/>
      <c r="AA89" s="91"/>
      <c r="AB89" s="91"/>
      <c r="AC89" s="91"/>
      <c r="AD89" s="91"/>
      <c r="AE89" s="91"/>
      <c r="AF89" s="91"/>
      <c r="AG89" s="91"/>
      <c r="AH89" s="91"/>
      <c r="AI89" s="91"/>
    </row>
    <row r="90" spans="1:35" s="18" customFormat="1" ht="13.35" customHeight="1" x14ac:dyDescent="0.25">
      <c r="A90" s="91"/>
      <c r="B90" s="91"/>
      <c r="C90" s="91"/>
      <c r="D90" s="91"/>
      <c r="E90" s="91"/>
      <c r="F90" s="112"/>
      <c r="G90" s="112"/>
      <c r="H90" s="92"/>
      <c r="I90" s="91"/>
      <c r="J90" s="91"/>
      <c r="K90" s="91"/>
      <c r="L90" s="91"/>
      <c r="M90" s="91"/>
      <c r="N90" s="91"/>
      <c r="O90" s="91"/>
      <c r="P90" s="91"/>
      <c r="Q90" s="91"/>
      <c r="R90" s="91"/>
      <c r="S90" s="91"/>
      <c r="T90" s="91"/>
      <c r="U90" s="91"/>
      <c r="V90" s="91"/>
      <c r="W90" s="91"/>
      <c r="X90" s="91"/>
      <c r="Y90" s="91"/>
      <c r="Z90" s="91"/>
      <c r="AA90" s="91"/>
      <c r="AB90" s="91"/>
      <c r="AC90" s="91"/>
      <c r="AD90" s="91"/>
      <c r="AE90" s="91"/>
      <c r="AF90" s="91"/>
      <c r="AG90" s="91"/>
      <c r="AH90" s="91"/>
      <c r="AI90" s="91"/>
    </row>
    <row r="91" spans="1:35" s="18" customFormat="1" ht="13.35" customHeight="1" x14ac:dyDescent="0.25">
      <c r="A91" s="91"/>
      <c r="B91" s="91"/>
      <c r="C91" s="91"/>
      <c r="D91" s="91"/>
      <c r="E91" s="91"/>
      <c r="F91" s="112"/>
      <c r="G91" s="112"/>
      <c r="H91" s="92"/>
      <c r="I91" s="91"/>
      <c r="J91" s="91"/>
      <c r="K91" s="91"/>
      <c r="L91" s="91"/>
      <c r="M91" s="91"/>
      <c r="N91" s="91"/>
      <c r="O91" s="91"/>
      <c r="P91" s="91"/>
      <c r="Q91" s="91"/>
      <c r="R91" s="91"/>
      <c r="S91" s="91"/>
      <c r="T91" s="91"/>
      <c r="U91" s="91"/>
      <c r="V91" s="91"/>
      <c r="W91" s="91"/>
      <c r="X91" s="91"/>
      <c r="Y91" s="91"/>
      <c r="Z91" s="91"/>
      <c r="AA91" s="91"/>
      <c r="AB91" s="91"/>
      <c r="AC91" s="91"/>
      <c r="AD91" s="91"/>
      <c r="AE91" s="91"/>
      <c r="AF91" s="91"/>
      <c r="AG91" s="91"/>
      <c r="AH91" s="91"/>
      <c r="AI91" s="91"/>
    </row>
    <row r="92" spans="1:35" s="18" customFormat="1" ht="13.35" customHeight="1" x14ac:dyDescent="0.25">
      <c r="A92" s="91"/>
      <c r="B92" s="91"/>
      <c r="C92" s="91"/>
      <c r="D92" s="91"/>
      <c r="E92" s="91"/>
      <c r="F92" s="112"/>
      <c r="G92" s="112"/>
      <c r="H92" s="92"/>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row>
    <row r="93" spans="1:35" s="18" customFormat="1" ht="13.35" customHeight="1" x14ac:dyDescent="0.25">
      <c r="A93" s="91"/>
      <c r="B93" s="91"/>
      <c r="C93" s="91"/>
      <c r="D93" s="91"/>
      <c r="E93" s="91"/>
      <c r="F93" s="112"/>
      <c r="G93" s="112"/>
      <c r="H93" s="92"/>
      <c r="I93" s="91"/>
      <c r="J93" s="91"/>
      <c r="K93" s="91"/>
      <c r="L93" s="91"/>
      <c r="M93" s="91"/>
      <c r="N93" s="91"/>
      <c r="O93" s="91"/>
      <c r="P93" s="91"/>
      <c r="Q93" s="91"/>
      <c r="R93" s="91"/>
      <c r="S93" s="91"/>
      <c r="T93" s="91"/>
      <c r="U93" s="91"/>
      <c r="V93" s="91"/>
      <c r="W93" s="91"/>
      <c r="X93" s="91"/>
      <c r="Y93" s="91"/>
      <c r="Z93" s="91"/>
      <c r="AA93" s="91"/>
      <c r="AB93" s="91"/>
      <c r="AC93" s="91"/>
      <c r="AD93" s="91"/>
      <c r="AE93" s="91"/>
      <c r="AF93" s="91"/>
      <c r="AG93" s="91"/>
      <c r="AH93" s="91"/>
      <c r="AI93" s="91"/>
    </row>
    <row r="94" spans="1:35" s="18" customFormat="1" ht="13.35" customHeight="1" x14ac:dyDescent="0.25">
      <c r="A94" s="91"/>
      <c r="B94" s="91"/>
      <c r="C94" s="91"/>
      <c r="D94" s="91"/>
      <c r="E94" s="91"/>
      <c r="F94" s="112"/>
      <c r="G94" s="112"/>
      <c r="H94" s="92"/>
      <c r="I94" s="91"/>
      <c r="J94" s="91"/>
      <c r="K94" s="91"/>
      <c r="L94" s="91"/>
      <c r="M94" s="91"/>
      <c r="N94" s="91"/>
      <c r="O94" s="91"/>
      <c r="P94" s="91"/>
      <c r="Q94" s="91"/>
      <c r="R94" s="91"/>
      <c r="S94" s="91"/>
      <c r="T94" s="91"/>
      <c r="U94" s="91"/>
      <c r="V94" s="91"/>
      <c r="W94" s="91"/>
      <c r="X94" s="91"/>
      <c r="Y94" s="91"/>
      <c r="Z94" s="91"/>
      <c r="AA94" s="91"/>
      <c r="AB94" s="91"/>
      <c r="AC94" s="91"/>
      <c r="AD94" s="91"/>
      <c r="AE94" s="91"/>
      <c r="AF94" s="91"/>
      <c r="AG94" s="91"/>
      <c r="AH94" s="91"/>
      <c r="AI94" s="91"/>
    </row>
    <row r="95" spans="1:35" s="18" customFormat="1" ht="13.35" customHeight="1" x14ac:dyDescent="0.25">
      <c r="A95" s="91"/>
      <c r="B95" s="91"/>
      <c r="C95" s="91"/>
      <c r="D95" s="91"/>
      <c r="E95" s="91"/>
      <c r="F95" s="112"/>
      <c r="G95" s="112"/>
      <c r="H95" s="92"/>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row>
    <row r="96" spans="1:35" s="18" customFormat="1" ht="13.35" customHeight="1" x14ac:dyDescent="0.25">
      <c r="A96" s="91"/>
      <c r="B96" s="91"/>
      <c r="C96" s="91"/>
      <c r="D96" s="91"/>
      <c r="E96" s="91"/>
      <c r="F96" s="112"/>
      <c r="G96" s="112"/>
      <c r="H96" s="92"/>
      <c r="I96" s="91"/>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91"/>
    </row>
    <row r="97" spans="1:35" s="18" customFormat="1" ht="13.35" customHeight="1" x14ac:dyDescent="0.25">
      <c r="A97" s="91"/>
      <c r="B97" s="91"/>
      <c r="C97" s="91"/>
      <c r="D97" s="91"/>
      <c r="E97" s="91"/>
      <c r="F97" s="112"/>
      <c r="G97" s="112"/>
      <c r="H97" s="92"/>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row>
    <row r="98" spans="1:35" s="18" customFormat="1" ht="13.35" customHeight="1" x14ac:dyDescent="0.25">
      <c r="A98" s="91"/>
      <c r="B98" s="91"/>
      <c r="C98" s="91"/>
      <c r="D98" s="91"/>
      <c r="E98" s="91"/>
      <c r="F98" s="112"/>
      <c r="G98" s="112"/>
      <c r="H98" s="92"/>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91"/>
      <c r="AI98" s="91"/>
    </row>
    <row r="99" spans="1:35" s="18" customFormat="1" ht="13.35" customHeight="1" x14ac:dyDescent="0.25">
      <c r="A99" s="91"/>
      <c r="B99" s="91"/>
      <c r="C99" s="91"/>
      <c r="D99" s="91"/>
      <c r="E99" s="91"/>
      <c r="F99" s="112"/>
      <c r="G99" s="112"/>
      <c r="H99" s="92"/>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row>
    <row r="100" spans="1:35" s="18" customFormat="1" ht="13.35" customHeight="1" x14ac:dyDescent="0.25">
      <c r="A100" s="91"/>
      <c r="B100" s="91"/>
      <c r="C100" s="91"/>
      <c r="D100" s="91"/>
      <c r="E100" s="91"/>
      <c r="F100" s="112"/>
      <c r="G100" s="112"/>
      <c r="H100" s="92"/>
      <c r="I100" s="91"/>
      <c r="J100" s="91"/>
      <c r="K100" s="91"/>
      <c r="L100" s="91"/>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row>
    <row r="101" spans="1:35" s="18" customFormat="1" ht="13.35" customHeight="1" x14ac:dyDescent="0.25">
      <c r="A101" s="91"/>
      <c r="B101" s="91"/>
      <c r="C101" s="91"/>
      <c r="D101" s="91"/>
      <c r="E101" s="91"/>
      <c r="F101" s="112"/>
      <c r="G101" s="112"/>
      <c r="H101" s="92"/>
      <c r="I101" s="91"/>
      <c r="J101" s="91"/>
      <c r="K101" s="91"/>
      <c r="L101" s="91"/>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row>
    <row r="102" spans="1:35" s="18" customFormat="1" ht="13.35" customHeight="1" x14ac:dyDescent="0.25">
      <c r="A102" s="91"/>
      <c r="B102" s="91"/>
      <c r="C102" s="91"/>
      <c r="D102" s="91"/>
      <c r="E102" s="91"/>
      <c r="F102" s="112"/>
      <c r="G102" s="112"/>
      <c r="H102" s="92"/>
      <c r="I102" s="91"/>
      <c r="J102" s="91"/>
      <c r="K102" s="91"/>
      <c r="L102" s="91"/>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row>
    <row r="103" spans="1:35" s="18" customFormat="1" ht="13.35" customHeight="1" x14ac:dyDescent="0.25">
      <c r="A103" s="91"/>
      <c r="B103" s="91"/>
      <c r="C103" s="91"/>
      <c r="D103" s="91"/>
      <c r="E103" s="91"/>
      <c r="F103" s="112"/>
      <c r="G103" s="112"/>
      <c r="H103" s="92"/>
      <c r="I103" s="91"/>
      <c r="J103" s="91"/>
      <c r="K103" s="91"/>
      <c r="L103" s="91"/>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row>
    <row r="104" spans="1:35" s="18" customFormat="1" ht="13.35" customHeight="1" x14ac:dyDescent="0.25">
      <c r="A104" s="91"/>
      <c r="B104" s="91"/>
      <c r="C104" s="91"/>
      <c r="D104" s="91"/>
      <c r="E104" s="91"/>
      <c r="F104" s="112"/>
      <c r="G104" s="112"/>
      <c r="H104" s="92"/>
      <c r="I104" s="91"/>
      <c r="J104" s="91"/>
      <c r="K104" s="91"/>
      <c r="L104" s="91"/>
      <c r="M104" s="91"/>
      <c r="N104" s="91"/>
      <c r="O104" s="91"/>
      <c r="P104" s="91"/>
      <c r="Q104" s="91"/>
      <c r="R104" s="91"/>
      <c r="S104" s="91"/>
      <c r="T104" s="91"/>
      <c r="U104" s="91"/>
      <c r="V104" s="91"/>
      <c r="W104" s="91"/>
      <c r="X104" s="91"/>
      <c r="Y104" s="91"/>
      <c r="Z104" s="91"/>
      <c r="AA104" s="91"/>
      <c r="AB104" s="91"/>
      <c r="AC104" s="91"/>
      <c r="AD104" s="91"/>
      <c r="AE104" s="91"/>
      <c r="AF104" s="91"/>
      <c r="AG104" s="91"/>
      <c r="AH104" s="91"/>
      <c r="AI104" s="91"/>
    </row>
    <row r="105" spans="1:35" s="18" customFormat="1" ht="13.35" customHeight="1" x14ac:dyDescent="0.25">
      <c r="A105" s="91"/>
      <c r="B105" s="91"/>
      <c r="C105" s="91"/>
      <c r="D105" s="91"/>
      <c r="E105" s="91"/>
      <c r="F105" s="112"/>
      <c r="G105" s="112"/>
      <c r="H105" s="92"/>
      <c r="I105" s="91"/>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91"/>
    </row>
    <row r="106" spans="1:35" s="18" customFormat="1" ht="13.35" customHeight="1" x14ac:dyDescent="0.25">
      <c r="A106" s="91"/>
      <c r="B106" s="91"/>
      <c r="C106" s="91"/>
      <c r="D106" s="91"/>
      <c r="E106" s="91"/>
      <c r="F106" s="112"/>
      <c r="G106" s="9"/>
      <c r="H106" s="9"/>
      <c r="I106" s="91"/>
      <c r="J106" s="91"/>
      <c r="K106" s="91"/>
      <c r="L106" s="91"/>
      <c r="M106" s="91"/>
      <c r="N106" s="91"/>
      <c r="O106" s="91"/>
      <c r="P106" s="91"/>
      <c r="Q106" s="91"/>
      <c r="R106" s="91"/>
      <c r="S106" s="91"/>
      <c r="T106" s="91"/>
      <c r="U106" s="91"/>
      <c r="V106" s="91"/>
      <c r="W106" s="91"/>
      <c r="X106" s="91"/>
      <c r="Y106" s="91"/>
      <c r="Z106" s="91"/>
      <c r="AA106" s="91"/>
      <c r="AB106" s="91"/>
      <c r="AC106" s="91"/>
      <c r="AD106" s="91"/>
      <c r="AE106" s="91"/>
      <c r="AF106" s="91"/>
      <c r="AG106" s="91"/>
      <c r="AH106" s="91"/>
      <c r="AI106" s="91"/>
    </row>
    <row r="107" spans="1:35" s="18" customFormat="1" ht="13.35" customHeight="1" x14ac:dyDescent="0.25">
      <c r="A107" s="91"/>
      <c r="B107" s="91"/>
      <c r="C107" s="91"/>
      <c r="D107" s="91"/>
      <c r="E107" s="91"/>
      <c r="F107" s="112"/>
      <c r="I107" s="91"/>
      <c r="J107" s="91"/>
      <c r="K107" s="91"/>
      <c r="L107" s="91"/>
      <c r="M107" s="91"/>
      <c r="N107" s="91"/>
      <c r="O107" s="91"/>
      <c r="P107" s="91"/>
      <c r="Q107" s="91"/>
      <c r="R107" s="91"/>
      <c r="S107" s="91"/>
      <c r="T107" s="91"/>
      <c r="U107" s="91"/>
      <c r="V107" s="91"/>
      <c r="W107" s="91"/>
      <c r="X107" s="91"/>
      <c r="Y107" s="91"/>
      <c r="Z107" s="91"/>
      <c r="AA107" s="91"/>
      <c r="AB107" s="91"/>
      <c r="AC107" s="91"/>
      <c r="AD107" s="91"/>
      <c r="AE107" s="91"/>
      <c r="AF107" s="91"/>
      <c r="AG107" s="91"/>
      <c r="AH107" s="91"/>
      <c r="AI107" s="91"/>
    </row>
    <row r="108" spans="1:35" s="18" customFormat="1" ht="13.35" customHeight="1" x14ac:dyDescent="0.25">
      <c r="A108" s="91"/>
      <c r="B108" s="91"/>
      <c r="C108" s="91"/>
      <c r="D108" s="91"/>
      <c r="E108" s="91"/>
      <c r="F108" s="112"/>
      <c r="I108" s="91"/>
      <c r="J108" s="91"/>
      <c r="K108" s="91"/>
      <c r="L108" s="91"/>
      <c r="M108" s="91"/>
      <c r="N108" s="91"/>
      <c r="O108" s="91"/>
      <c r="P108" s="91"/>
      <c r="Q108" s="91"/>
      <c r="R108" s="91"/>
      <c r="S108" s="91"/>
      <c r="T108" s="91"/>
      <c r="U108" s="91"/>
      <c r="V108" s="91"/>
      <c r="W108" s="91"/>
      <c r="X108" s="91"/>
      <c r="Y108" s="91"/>
      <c r="Z108" s="91"/>
      <c r="AA108" s="91"/>
      <c r="AB108" s="91"/>
      <c r="AC108" s="91"/>
      <c r="AD108" s="91"/>
      <c r="AE108" s="91"/>
      <c r="AF108" s="91"/>
      <c r="AG108" s="91"/>
      <c r="AH108" s="91"/>
      <c r="AI108" s="91"/>
    </row>
    <row r="109" spans="1:35" s="18" customFormat="1" ht="13.35" customHeight="1" x14ac:dyDescent="0.25">
      <c r="A109" s="91"/>
      <c r="B109" s="91"/>
      <c r="C109" s="91"/>
      <c r="D109" s="91"/>
      <c r="E109" s="91"/>
      <c r="F109" s="112"/>
      <c r="G109" s="91"/>
      <c r="I109" s="91"/>
      <c r="J109" s="91"/>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row>
    <row r="110" spans="1:35" s="18" customFormat="1" ht="13.35" customHeight="1" x14ac:dyDescent="0.25">
      <c r="A110" s="91"/>
      <c r="B110" s="91"/>
      <c r="C110" s="91"/>
      <c r="D110" s="91"/>
      <c r="E110" s="91"/>
      <c r="F110" s="112"/>
      <c r="G110" s="91"/>
      <c r="I110" s="91"/>
      <c r="J110" s="91"/>
      <c r="K110" s="91"/>
      <c r="L110" s="91"/>
      <c r="M110" s="91"/>
      <c r="N110" s="91"/>
      <c r="O110" s="91"/>
      <c r="P110" s="91"/>
      <c r="Q110" s="91"/>
      <c r="R110" s="91"/>
      <c r="S110" s="91"/>
      <c r="T110" s="91"/>
      <c r="U110" s="91"/>
      <c r="V110" s="91"/>
      <c r="W110" s="91"/>
      <c r="X110" s="91"/>
      <c r="Y110" s="91"/>
      <c r="Z110" s="91"/>
      <c r="AA110" s="91"/>
      <c r="AB110" s="91"/>
      <c r="AC110" s="91"/>
      <c r="AD110" s="91"/>
      <c r="AE110" s="91"/>
      <c r="AF110" s="91"/>
      <c r="AG110" s="91"/>
      <c r="AH110" s="91"/>
      <c r="AI110" s="91"/>
    </row>
    <row r="111" spans="1:35" s="18" customFormat="1" ht="13.35" customHeight="1" x14ac:dyDescent="0.25">
      <c r="A111" s="91"/>
      <c r="B111" s="91"/>
      <c r="C111" s="91"/>
      <c r="D111" s="91"/>
      <c r="E111" s="91"/>
      <c r="F111" s="112"/>
      <c r="G111" s="91"/>
      <c r="I111" s="91"/>
      <c r="J111" s="91"/>
      <c r="K111" s="91"/>
      <c r="L111" s="91"/>
      <c r="M111" s="91"/>
      <c r="N111" s="91"/>
      <c r="O111" s="91"/>
      <c r="P111" s="91"/>
      <c r="Q111" s="91"/>
      <c r="R111" s="91"/>
      <c r="S111" s="91"/>
      <c r="T111" s="91"/>
      <c r="U111" s="91"/>
      <c r="V111" s="91"/>
      <c r="W111" s="91"/>
      <c r="X111" s="91"/>
      <c r="Y111" s="91"/>
      <c r="Z111" s="91"/>
      <c r="AA111" s="91"/>
      <c r="AB111" s="91"/>
      <c r="AC111" s="91"/>
      <c r="AD111" s="91"/>
      <c r="AE111" s="91"/>
      <c r="AF111" s="91"/>
      <c r="AG111" s="91"/>
      <c r="AH111" s="91"/>
      <c r="AI111" s="91"/>
    </row>
    <row r="112" spans="1:35" s="18" customFormat="1" ht="13.35" customHeight="1" x14ac:dyDescent="0.25">
      <c r="A112" s="91"/>
      <c r="B112" s="91"/>
      <c r="C112" s="91"/>
      <c r="D112" s="91"/>
      <c r="E112" s="91"/>
      <c r="F112" s="112"/>
      <c r="G112" s="91"/>
      <c r="I112" s="91"/>
      <c r="J112" s="91"/>
      <c r="K112" s="91"/>
      <c r="L112" s="91"/>
      <c r="M112" s="91"/>
      <c r="N112" s="91"/>
      <c r="O112" s="91"/>
      <c r="P112" s="91"/>
      <c r="Q112" s="91"/>
      <c r="R112" s="91"/>
      <c r="S112" s="91"/>
      <c r="T112" s="91"/>
      <c r="U112" s="91"/>
      <c r="V112" s="91"/>
      <c r="W112" s="91"/>
      <c r="X112" s="91"/>
      <c r="Y112" s="91"/>
      <c r="Z112" s="91"/>
      <c r="AA112" s="91"/>
      <c r="AB112" s="91"/>
      <c r="AC112" s="91"/>
      <c r="AD112" s="91"/>
      <c r="AE112" s="91"/>
      <c r="AF112" s="91"/>
      <c r="AG112" s="91"/>
      <c r="AH112" s="91"/>
      <c r="AI112" s="91"/>
    </row>
    <row r="113" spans="1:35" s="18" customFormat="1" ht="13.35" customHeight="1" x14ac:dyDescent="0.25">
      <c r="A113" s="91"/>
      <c r="B113" s="91"/>
      <c r="C113" s="91"/>
      <c r="D113" s="91"/>
      <c r="E113" s="91"/>
      <c r="F113" s="112"/>
      <c r="G113" s="91"/>
      <c r="I113" s="91"/>
      <c r="J113" s="91"/>
      <c r="K113" s="91"/>
      <c r="L113" s="91"/>
      <c r="M113" s="91"/>
      <c r="N113" s="91"/>
      <c r="O113" s="91"/>
      <c r="P113" s="91"/>
      <c r="Q113" s="91"/>
      <c r="R113" s="91"/>
      <c r="S113" s="91"/>
      <c r="T113" s="91"/>
      <c r="U113" s="91"/>
      <c r="V113" s="91"/>
      <c r="W113" s="91"/>
      <c r="X113" s="91"/>
      <c r="Y113" s="91"/>
      <c r="Z113" s="91"/>
      <c r="AA113" s="91"/>
      <c r="AB113" s="91"/>
      <c r="AC113" s="91"/>
      <c r="AD113" s="91"/>
      <c r="AE113" s="91"/>
      <c r="AF113" s="91"/>
      <c r="AG113" s="91"/>
      <c r="AH113" s="91"/>
      <c r="AI113" s="91"/>
    </row>
    <row r="114" spans="1:35" s="18" customFormat="1" ht="13.35" customHeight="1" x14ac:dyDescent="0.25">
      <c r="A114" s="91"/>
      <c r="B114" s="91"/>
      <c r="C114" s="91"/>
      <c r="D114" s="91"/>
      <c r="E114" s="91"/>
      <c r="F114" s="112"/>
      <c r="G114" s="91"/>
      <c r="I114" s="91"/>
      <c r="J114" s="91"/>
      <c r="K114" s="91"/>
      <c r="L114" s="91"/>
      <c r="M114" s="91"/>
      <c r="N114" s="91"/>
      <c r="O114" s="91"/>
      <c r="P114" s="91"/>
      <c r="Q114" s="91"/>
      <c r="R114" s="91"/>
      <c r="S114" s="91"/>
      <c r="T114" s="91"/>
      <c r="U114" s="91"/>
      <c r="V114" s="91"/>
      <c r="W114" s="91"/>
      <c r="X114" s="91"/>
      <c r="Y114" s="91"/>
      <c r="Z114" s="91"/>
      <c r="AA114" s="91"/>
      <c r="AB114" s="91"/>
      <c r="AC114" s="91"/>
      <c r="AD114" s="91"/>
      <c r="AE114" s="91"/>
      <c r="AF114" s="91"/>
      <c r="AG114" s="91"/>
      <c r="AH114" s="91"/>
      <c r="AI114" s="91"/>
    </row>
    <row r="115" spans="1:35" s="18" customFormat="1" ht="13.35" customHeight="1" x14ac:dyDescent="0.25">
      <c r="A115" s="91"/>
      <c r="B115" s="91"/>
      <c r="C115" s="91"/>
      <c r="D115" s="91"/>
      <c r="E115" s="91"/>
      <c r="F115" s="112"/>
      <c r="G115" s="91"/>
      <c r="I115" s="91"/>
      <c r="J115" s="91"/>
      <c r="K115" s="91"/>
      <c r="L115" s="91"/>
      <c r="M115" s="91"/>
      <c r="N115" s="91"/>
      <c r="O115" s="91"/>
      <c r="P115" s="91"/>
      <c r="Q115" s="91"/>
      <c r="R115" s="91"/>
      <c r="S115" s="91"/>
      <c r="T115" s="91"/>
      <c r="U115" s="91"/>
      <c r="V115" s="91"/>
      <c r="W115" s="91"/>
      <c r="X115" s="91"/>
      <c r="Y115" s="91"/>
      <c r="Z115" s="91"/>
      <c r="AA115" s="91"/>
      <c r="AB115" s="91"/>
      <c r="AC115" s="91"/>
      <c r="AD115" s="91"/>
      <c r="AE115" s="91"/>
      <c r="AF115" s="91"/>
      <c r="AG115" s="91"/>
      <c r="AH115" s="91"/>
      <c r="AI115" s="91"/>
    </row>
    <row r="116" spans="1:35" s="18" customFormat="1" ht="13.35" customHeight="1" x14ac:dyDescent="0.25">
      <c r="A116" s="91"/>
      <c r="B116" s="91"/>
      <c r="C116" s="91"/>
      <c r="D116" s="91"/>
      <c r="E116" s="91"/>
      <c r="F116" s="112"/>
      <c r="G116" s="91"/>
      <c r="I116" s="91"/>
      <c r="J116" s="91"/>
      <c r="K116" s="91"/>
      <c r="L116" s="91"/>
      <c r="M116" s="91"/>
      <c r="N116" s="91"/>
      <c r="O116" s="91"/>
      <c r="P116" s="91"/>
      <c r="Q116" s="91"/>
      <c r="R116" s="91"/>
      <c r="S116" s="91"/>
      <c r="T116" s="91"/>
      <c r="U116" s="91"/>
      <c r="V116" s="91"/>
      <c r="W116" s="91"/>
      <c r="X116" s="91"/>
      <c r="Y116" s="91"/>
      <c r="Z116" s="91"/>
      <c r="AA116" s="91"/>
      <c r="AB116" s="91"/>
      <c r="AC116" s="91"/>
      <c r="AD116" s="91"/>
      <c r="AE116" s="91"/>
      <c r="AF116" s="91"/>
      <c r="AG116" s="91"/>
      <c r="AH116" s="91"/>
      <c r="AI116" s="91"/>
    </row>
    <row r="117" spans="1:35" s="18" customFormat="1" ht="13.35" customHeight="1" x14ac:dyDescent="0.25">
      <c r="A117" s="91"/>
      <c r="B117" s="91"/>
      <c r="C117" s="91"/>
      <c r="D117" s="91"/>
      <c r="E117" s="91"/>
      <c r="F117" s="112"/>
      <c r="G117" s="91"/>
      <c r="H117" s="91"/>
      <c r="I117" s="113"/>
      <c r="J117" s="113"/>
      <c r="K117" s="91"/>
      <c r="L117" s="91"/>
      <c r="M117" s="91"/>
      <c r="N117" s="91"/>
      <c r="O117" s="91"/>
      <c r="P117" s="91"/>
      <c r="Q117" s="91"/>
      <c r="R117" s="91"/>
      <c r="S117" s="91"/>
      <c r="T117" s="91"/>
      <c r="U117" s="91"/>
      <c r="V117" s="91"/>
      <c r="W117" s="91"/>
      <c r="X117" s="91"/>
      <c r="Y117" s="91"/>
      <c r="Z117" s="91"/>
      <c r="AA117" s="91"/>
      <c r="AB117" s="91"/>
      <c r="AC117" s="91"/>
      <c r="AD117" s="91"/>
      <c r="AE117" s="91"/>
      <c r="AF117" s="91"/>
    </row>
    <row r="118" spans="1:35" s="18" customFormat="1" ht="13.35" customHeight="1" x14ac:dyDescent="0.25">
      <c r="A118" s="91"/>
      <c r="B118" s="91"/>
      <c r="C118" s="91"/>
      <c r="D118" s="91"/>
      <c r="E118" s="91"/>
      <c r="F118" s="112"/>
      <c r="G118" s="91"/>
      <c r="H118" s="91"/>
      <c r="I118" s="113"/>
      <c r="J118" s="113"/>
      <c r="K118" s="91"/>
      <c r="L118" s="91"/>
      <c r="M118" s="91"/>
      <c r="N118" s="91"/>
      <c r="O118" s="91"/>
      <c r="P118" s="91"/>
      <c r="Q118" s="91"/>
      <c r="R118" s="91"/>
      <c r="S118" s="91"/>
      <c r="T118" s="91"/>
      <c r="U118" s="91"/>
      <c r="V118" s="91"/>
      <c r="W118" s="91"/>
      <c r="X118" s="91"/>
      <c r="Y118" s="91"/>
      <c r="Z118" s="91"/>
      <c r="AA118" s="91"/>
      <c r="AB118" s="91"/>
      <c r="AC118" s="91"/>
      <c r="AD118" s="91"/>
      <c r="AE118" s="91"/>
      <c r="AF118" s="91"/>
    </row>
    <row r="119" spans="1:35" s="18" customFormat="1" ht="13.35" customHeight="1" x14ac:dyDescent="0.25">
      <c r="A119" s="91"/>
      <c r="B119" s="91"/>
      <c r="C119" s="91"/>
      <c r="D119" s="91"/>
      <c r="E119" s="91"/>
      <c r="F119" s="112"/>
      <c r="G119" s="91"/>
      <c r="H119" s="91"/>
      <c r="I119" s="113"/>
      <c r="J119" s="113"/>
      <c r="K119" s="91"/>
      <c r="L119" s="91"/>
      <c r="M119" s="91"/>
      <c r="N119" s="91"/>
      <c r="O119" s="91"/>
      <c r="P119" s="91"/>
      <c r="Q119" s="91"/>
      <c r="R119" s="91"/>
      <c r="S119" s="91"/>
      <c r="T119" s="91"/>
      <c r="U119" s="91"/>
      <c r="V119" s="91"/>
      <c r="W119" s="91"/>
      <c r="X119" s="91"/>
      <c r="Y119" s="91"/>
      <c r="Z119" s="91"/>
      <c r="AA119" s="91"/>
      <c r="AB119" s="91"/>
      <c r="AC119" s="91"/>
      <c r="AD119" s="91"/>
      <c r="AE119" s="91"/>
      <c r="AF119" s="91"/>
    </row>
    <row r="120" spans="1:35" s="18" customFormat="1" ht="13.35" customHeight="1" x14ac:dyDescent="0.25">
      <c r="A120" s="91"/>
      <c r="B120" s="91"/>
      <c r="C120" s="91"/>
      <c r="D120" s="91"/>
      <c r="E120" s="91"/>
      <c r="F120" s="112"/>
      <c r="G120" s="112"/>
      <c r="H120" s="92"/>
      <c r="I120" s="91"/>
      <c r="J120" s="91"/>
      <c r="K120" s="91"/>
      <c r="L120" s="91"/>
      <c r="M120" s="91"/>
      <c r="N120" s="91"/>
      <c r="O120" s="91"/>
      <c r="P120" s="91"/>
      <c r="Q120" s="91"/>
      <c r="R120" s="91"/>
      <c r="S120" s="91"/>
      <c r="T120" s="91"/>
      <c r="U120" s="91"/>
      <c r="V120" s="91"/>
      <c r="W120" s="91"/>
      <c r="X120" s="91"/>
      <c r="Y120" s="91"/>
      <c r="Z120" s="91"/>
      <c r="AA120" s="91"/>
      <c r="AB120" s="91"/>
      <c r="AC120" s="91"/>
      <c r="AD120" s="91"/>
      <c r="AE120" s="91"/>
      <c r="AF120" s="91"/>
      <c r="AG120" s="91"/>
      <c r="AH120" s="91"/>
      <c r="AI120" s="91"/>
    </row>
    <row r="121" spans="1:35" s="18" customFormat="1" ht="13.35" customHeight="1" x14ac:dyDescent="0.25">
      <c r="A121" s="91"/>
      <c r="B121" s="91"/>
      <c r="C121" s="91"/>
      <c r="D121" s="91"/>
      <c r="E121" s="91"/>
      <c r="F121" s="112"/>
      <c r="G121" s="112"/>
      <c r="H121" s="92"/>
      <c r="I121" s="91"/>
      <c r="J121" s="91"/>
      <c r="K121" s="91"/>
      <c r="L121" s="91"/>
      <c r="M121" s="91"/>
      <c r="N121" s="91"/>
      <c r="O121" s="91"/>
      <c r="P121" s="91"/>
      <c r="Q121" s="91"/>
      <c r="R121" s="91"/>
      <c r="S121" s="91"/>
      <c r="T121" s="91"/>
      <c r="U121" s="91"/>
      <c r="V121" s="91"/>
      <c r="W121" s="91"/>
      <c r="X121" s="91"/>
      <c r="Y121" s="91"/>
      <c r="Z121" s="91"/>
      <c r="AA121" s="91"/>
      <c r="AB121" s="91"/>
      <c r="AC121" s="91"/>
      <c r="AD121" s="91"/>
      <c r="AE121" s="91"/>
      <c r="AF121" s="91"/>
      <c r="AG121" s="91"/>
      <c r="AH121" s="91"/>
      <c r="AI121" s="91"/>
    </row>
    <row r="122" spans="1:35" s="18" customFormat="1" ht="13.35" customHeight="1" x14ac:dyDescent="0.25">
      <c r="A122" s="91"/>
      <c r="B122" s="91"/>
      <c r="C122" s="91"/>
      <c r="D122" s="91"/>
      <c r="E122" s="91"/>
      <c r="F122" s="112"/>
      <c r="G122" s="112"/>
      <c r="H122" s="92"/>
      <c r="I122" s="91"/>
      <c r="J122" s="91"/>
      <c r="K122" s="91"/>
      <c r="L122" s="91"/>
      <c r="M122" s="91"/>
      <c r="N122" s="91"/>
      <c r="O122" s="91"/>
      <c r="P122" s="91"/>
      <c r="Q122" s="91"/>
      <c r="R122" s="91"/>
      <c r="S122" s="91"/>
      <c r="T122" s="91"/>
      <c r="U122" s="91"/>
      <c r="V122" s="91"/>
      <c r="W122" s="91"/>
      <c r="X122" s="91"/>
      <c r="Y122" s="91"/>
      <c r="Z122" s="91"/>
      <c r="AA122" s="91"/>
      <c r="AB122" s="91"/>
      <c r="AC122" s="91"/>
      <c r="AD122" s="91"/>
      <c r="AE122" s="91"/>
      <c r="AF122" s="91"/>
      <c r="AG122" s="91"/>
      <c r="AH122" s="91"/>
      <c r="AI122" s="91"/>
    </row>
    <row r="123" spans="1:35" s="18" customFormat="1" ht="13.35" customHeight="1" x14ac:dyDescent="0.25">
      <c r="A123" s="91"/>
      <c r="B123" s="91"/>
      <c r="C123" s="91"/>
      <c r="D123" s="91"/>
      <c r="E123" s="91"/>
      <c r="F123" s="112"/>
      <c r="G123" s="112"/>
      <c r="H123" s="92"/>
      <c r="I123" s="91"/>
      <c r="J123" s="91"/>
      <c r="K123" s="91"/>
      <c r="L123" s="91"/>
      <c r="M123" s="91"/>
      <c r="N123" s="91"/>
      <c r="O123" s="91"/>
      <c r="P123" s="91"/>
      <c r="Q123" s="91"/>
      <c r="R123" s="91"/>
      <c r="S123" s="91"/>
      <c r="T123" s="91"/>
      <c r="U123" s="91"/>
      <c r="V123" s="91"/>
      <c r="W123" s="91"/>
      <c r="X123" s="91"/>
      <c r="Y123" s="91"/>
      <c r="Z123" s="91"/>
      <c r="AA123" s="91"/>
      <c r="AB123" s="91"/>
      <c r="AC123" s="91"/>
      <c r="AD123" s="91"/>
      <c r="AE123" s="91"/>
      <c r="AF123" s="91"/>
      <c r="AG123" s="91"/>
      <c r="AH123" s="91"/>
      <c r="AI123" s="91"/>
    </row>
    <row r="124" spans="1:35" s="18" customFormat="1" ht="13.35" customHeight="1" x14ac:dyDescent="0.25">
      <c r="A124" s="91"/>
      <c r="B124" s="91"/>
      <c r="C124" s="91"/>
      <c r="D124" s="91"/>
      <c r="E124" s="91"/>
      <c r="F124" s="112"/>
      <c r="G124" s="112"/>
      <c r="H124" s="92"/>
      <c r="I124" s="91"/>
      <c r="J124" s="91"/>
      <c r="K124" s="91"/>
      <c r="L124" s="91"/>
      <c r="M124" s="91"/>
      <c r="N124" s="91"/>
      <c r="O124" s="91"/>
      <c r="P124" s="91"/>
      <c r="Q124" s="91"/>
      <c r="R124" s="91"/>
      <c r="S124" s="91"/>
      <c r="T124" s="91"/>
      <c r="U124" s="91"/>
      <c r="V124" s="91"/>
      <c r="W124" s="91"/>
      <c r="X124" s="91"/>
      <c r="Y124" s="91"/>
      <c r="Z124" s="91"/>
      <c r="AA124" s="91"/>
      <c r="AB124" s="91"/>
      <c r="AC124" s="91"/>
      <c r="AD124" s="91"/>
      <c r="AE124" s="91"/>
      <c r="AF124" s="91"/>
      <c r="AG124" s="91"/>
      <c r="AH124" s="91"/>
      <c r="AI124" s="91"/>
    </row>
    <row r="125" spans="1:35" s="18" customFormat="1" ht="13.35" customHeight="1" x14ac:dyDescent="0.25">
      <c r="A125" s="91"/>
      <c r="B125" s="91"/>
      <c r="C125" s="91"/>
      <c r="D125" s="91"/>
      <c r="E125" s="91"/>
      <c r="F125" s="112"/>
      <c r="G125" s="112"/>
      <c r="H125" s="92"/>
      <c r="I125" s="91"/>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91"/>
      <c r="AH125" s="91"/>
      <c r="AI125" s="91"/>
    </row>
    <row r="126" spans="1:35" s="18" customFormat="1" ht="13.35" customHeight="1" x14ac:dyDescent="0.25">
      <c r="A126" s="91"/>
      <c r="B126" s="91"/>
      <c r="C126" s="91"/>
      <c r="D126" s="91"/>
      <c r="E126" s="91"/>
      <c r="F126" s="112"/>
      <c r="G126" s="112"/>
      <c r="H126" s="92"/>
      <c r="I126" s="91"/>
      <c r="J126" s="91"/>
      <c r="K126" s="91"/>
      <c r="L126" s="91"/>
      <c r="M126" s="91"/>
      <c r="N126" s="91"/>
      <c r="O126" s="91"/>
      <c r="P126" s="91"/>
      <c r="Q126" s="91"/>
      <c r="R126" s="91"/>
      <c r="S126" s="91"/>
      <c r="T126" s="91"/>
      <c r="U126" s="91"/>
      <c r="V126" s="91"/>
      <c r="W126" s="91"/>
      <c r="X126" s="91"/>
      <c r="Y126" s="91"/>
      <c r="Z126" s="91"/>
      <c r="AA126" s="91"/>
      <c r="AB126" s="91"/>
      <c r="AC126" s="91"/>
      <c r="AD126" s="91"/>
      <c r="AE126" s="91"/>
      <c r="AF126" s="91"/>
      <c r="AG126" s="91"/>
      <c r="AH126" s="91"/>
      <c r="AI126" s="91"/>
    </row>
    <row r="127" spans="1:35" s="18" customFormat="1" ht="13.35" customHeight="1" x14ac:dyDescent="0.25">
      <c r="A127" s="91"/>
      <c r="B127" s="91"/>
      <c r="C127" s="91"/>
      <c r="D127" s="91"/>
      <c r="E127" s="91"/>
      <c r="F127" s="112"/>
      <c r="G127" s="112"/>
      <c r="H127" s="92"/>
      <c r="I127" s="91"/>
      <c r="J127" s="91"/>
      <c r="K127" s="91"/>
      <c r="L127" s="91"/>
      <c r="M127" s="91"/>
      <c r="N127" s="91"/>
      <c r="O127" s="91"/>
      <c r="P127" s="91"/>
      <c r="Q127" s="91"/>
      <c r="R127" s="91"/>
      <c r="S127" s="91"/>
      <c r="T127" s="91"/>
      <c r="U127" s="91"/>
      <c r="V127" s="91"/>
      <c r="W127" s="91"/>
      <c r="X127" s="91"/>
      <c r="Y127" s="91"/>
      <c r="Z127" s="91"/>
      <c r="AA127" s="91"/>
      <c r="AB127" s="91"/>
      <c r="AC127" s="91"/>
      <c r="AD127" s="91"/>
      <c r="AE127" s="91"/>
      <c r="AF127" s="91"/>
      <c r="AG127" s="91"/>
      <c r="AH127" s="91"/>
      <c r="AI127" s="91"/>
    </row>
    <row r="128" spans="1:35" s="18" customFormat="1" ht="13.35" customHeight="1" x14ac:dyDescent="0.25">
      <c r="A128" s="91"/>
      <c r="B128" s="91"/>
      <c r="C128" s="91"/>
      <c r="D128" s="91"/>
      <c r="E128" s="91"/>
      <c r="F128" s="112"/>
      <c r="G128" s="112"/>
      <c r="H128" s="92"/>
      <c r="I128" s="91"/>
      <c r="J128" s="91"/>
      <c r="K128" s="91"/>
      <c r="L128" s="91"/>
      <c r="M128" s="91"/>
      <c r="N128" s="91"/>
      <c r="O128" s="91"/>
      <c r="P128" s="91"/>
      <c r="Q128" s="91"/>
      <c r="R128" s="91"/>
      <c r="S128" s="91"/>
      <c r="T128" s="91"/>
      <c r="U128" s="91"/>
      <c r="V128" s="91"/>
      <c r="W128" s="91"/>
      <c r="X128" s="91"/>
      <c r="Y128" s="91"/>
      <c r="Z128" s="91"/>
      <c r="AA128" s="91"/>
      <c r="AB128" s="91"/>
      <c r="AC128" s="91"/>
      <c r="AD128" s="91"/>
      <c r="AE128" s="91"/>
      <c r="AF128" s="91"/>
      <c r="AG128" s="91"/>
      <c r="AH128" s="91"/>
      <c r="AI128" s="91"/>
    </row>
    <row r="129" spans="1:35" s="18" customFormat="1" ht="13.35" customHeight="1" x14ac:dyDescent="0.25">
      <c r="A129" s="91"/>
      <c r="B129" s="91"/>
      <c r="C129" s="91"/>
      <c r="D129" s="91"/>
      <c r="E129" s="91"/>
      <c r="F129" s="112"/>
      <c r="G129" s="112"/>
      <c r="H129" s="92"/>
      <c r="I129" s="91"/>
      <c r="J129" s="91"/>
      <c r="K129" s="91"/>
      <c r="L129" s="91"/>
      <c r="M129" s="91"/>
      <c r="N129" s="91"/>
      <c r="O129" s="91"/>
      <c r="P129" s="91"/>
      <c r="Q129" s="91"/>
      <c r="R129" s="91"/>
      <c r="S129" s="91"/>
      <c r="T129" s="91"/>
      <c r="U129" s="91"/>
      <c r="V129" s="91"/>
      <c r="W129" s="91"/>
      <c r="X129" s="91"/>
      <c r="Y129" s="91"/>
      <c r="Z129" s="91"/>
      <c r="AA129" s="91"/>
      <c r="AB129" s="91"/>
      <c r="AC129" s="91"/>
      <c r="AD129" s="91"/>
      <c r="AE129" s="91"/>
      <c r="AF129" s="91"/>
      <c r="AG129" s="91"/>
      <c r="AH129" s="91"/>
      <c r="AI129" s="91"/>
    </row>
    <row r="130" spans="1:35" s="18" customFormat="1" ht="13.35" customHeight="1" x14ac:dyDescent="0.25">
      <c r="A130" s="91"/>
      <c r="B130" s="91"/>
      <c r="C130" s="91"/>
      <c r="D130" s="91"/>
      <c r="E130" s="91"/>
      <c r="F130" s="112"/>
      <c r="G130" s="112"/>
      <c r="H130" s="92"/>
      <c r="I130" s="91"/>
      <c r="J130" s="91"/>
      <c r="K130" s="91"/>
      <c r="L130" s="91"/>
      <c r="M130" s="91"/>
      <c r="N130" s="91"/>
      <c r="O130" s="91"/>
      <c r="P130" s="91"/>
      <c r="Q130" s="91"/>
      <c r="R130" s="91"/>
      <c r="S130" s="91"/>
      <c r="T130" s="91"/>
      <c r="U130" s="91"/>
      <c r="V130" s="91"/>
      <c r="W130" s="91"/>
      <c r="X130" s="91"/>
      <c r="Y130" s="91"/>
      <c r="Z130" s="91"/>
      <c r="AA130" s="91"/>
      <c r="AB130" s="91"/>
      <c r="AC130" s="91"/>
      <c r="AD130" s="91"/>
      <c r="AE130" s="91"/>
      <c r="AF130" s="91"/>
      <c r="AG130" s="91"/>
      <c r="AH130" s="91"/>
      <c r="AI130" s="91"/>
    </row>
    <row r="131" spans="1:35" s="18" customFormat="1" ht="13.35" customHeight="1" x14ac:dyDescent="0.25">
      <c r="A131" s="91"/>
      <c r="B131" s="91"/>
      <c r="C131" s="91"/>
      <c r="D131" s="91"/>
      <c r="E131" s="91"/>
      <c r="F131" s="112"/>
      <c r="G131" s="112"/>
      <c r="H131" s="92"/>
      <c r="I131" s="91"/>
      <c r="J131" s="91"/>
      <c r="K131" s="91"/>
      <c r="L131" s="91"/>
      <c r="M131" s="91"/>
      <c r="N131" s="91"/>
      <c r="O131" s="91"/>
      <c r="P131" s="91"/>
      <c r="Q131" s="91"/>
      <c r="R131" s="91"/>
      <c r="S131" s="91"/>
      <c r="T131" s="91"/>
      <c r="U131" s="91"/>
      <c r="V131" s="91"/>
      <c r="W131" s="91"/>
      <c r="X131" s="91"/>
      <c r="Y131" s="91"/>
      <c r="Z131" s="91"/>
      <c r="AA131" s="91"/>
      <c r="AB131" s="91"/>
      <c r="AC131" s="91"/>
      <c r="AD131" s="91"/>
      <c r="AE131" s="91"/>
      <c r="AF131" s="91"/>
      <c r="AG131" s="91"/>
      <c r="AH131" s="91"/>
      <c r="AI131" s="91"/>
    </row>
    <row r="132" spans="1:35" s="18" customFormat="1" ht="13.35" customHeight="1" x14ac:dyDescent="0.25">
      <c r="A132" s="91"/>
      <c r="B132" s="91"/>
      <c r="C132" s="91"/>
      <c r="D132" s="91"/>
      <c r="E132" s="91"/>
      <c r="F132" s="112"/>
      <c r="G132" s="112"/>
      <c r="H132" s="92"/>
      <c r="I132" s="91"/>
      <c r="J132" s="91"/>
      <c r="K132" s="91"/>
      <c r="L132" s="91"/>
      <c r="M132" s="91"/>
      <c r="N132" s="91"/>
      <c r="O132" s="91"/>
      <c r="P132" s="91"/>
      <c r="Q132" s="91"/>
      <c r="R132" s="91"/>
      <c r="S132" s="91"/>
      <c r="T132" s="91"/>
      <c r="U132" s="91"/>
      <c r="V132" s="91"/>
      <c r="W132" s="91"/>
      <c r="X132" s="91"/>
      <c r="Y132" s="91"/>
      <c r="Z132" s="91"/>
      <c r="AA132" s="91"/>
      <c r="AB132" s="91"/>
      <c r="AC132" s="91"/>
      <c r="AD132" s="91"/>
      <c r="AE132" s="91"/>
      <c r="AF132" s="91"/>
      <c r="AG132" s="91"/>
      <c r="AH132" s="91"/>
      <c r="AI132" s="91"/>
    </row>
    <row r="133" spans="1:35" s="18" customFormat="1" ht="13.35" customHeight="1" x14ac:dyDescent="0.25">
      <c r="A133" s="91"/>
      <c r="B133" s="91"/>
      <c r="C133" s="91"/>
      <c r="D133" s="91"/>
      <c r="E133" s="91"/>
      <c r="F133" s="112"/>
      <c r="G133" s="112"/>
      <c r="H133" s="92"/>
      <c r="I133" s="91"/>
      <c r="J133" s="91"/>
      <c r="K133" s="91"/>
      <c r="L133" s="91"/>
      <c r="M133" s="91"/>
      <c r="N133" s="91"/>
      <c r="O133" s="91"/>
      <c r="P133" s="91"/>
      <c r="Q133" s="91"/>
      <c r="R133" s="91"/>
      <c r="S133" s="91"/>
      <c r="T133" s="91"/>
      <c r="U133" s="91"/>
      <c r="V133" s="91"/>
      <c r="W133" s="91"/>
      <c r="X133" s="91"/>
      <c r="Y133" s="91"/>
      <c r="Z133" s="91"/>
      <c r="AA133" s="91"/>
      <c r="AB133" s="91"/>
      <c r="AC133" s="91"/>
      <c r="AD133" s="91"/>
      <c r="AE133" s="91"/>
      <c r="AF133" s="91"/>
      <c r="AG133" s="91"/>
      <c r="AH133" s="91"/>
      <c r="AI133" s="91"/>
    </row>
    <row r="134" spans="1:35" s="18" customFormat="1" ht="13.35" customHeight="1" x14ac:dyDescent="0.25">
      <c r="A134" s="91"/>
      <c r="B134" s="91"/>
      <c r="C134" s="91"/>
      <c r="D134" s="91"/>
      <c r="E134" s="91"/>
      <c r="F134" s="112"/>
      <c r="G134" s="112"/>
      <c r="H134" s="92"/>
      <c r="I134" s="91"/>
      <c r="J134" s="91"/>
      <c r="K134" s="91"/>
      <c r="L134" s="91"/>
      <c r="M134" s="91"/>
      <c r="N134" s="91"/>
      <c r="O134" s="91"/>
      <c r="P134" s="91"/>
      <c r="Q134" s="91"/>
      <c r="R134" s="91"/>
      <c r="S134" s="91"/>
      <c r="T134" s="91"/>
      <c r="U134" s="91"/>
      <c r="V134" s="91"/>
      <c r="W134" s="91"/>
      <c r="X134" s="91"/>
      <c r="Y134" s="91"/>
      <c r="Z134" s="91"/>
      <c r="AA134" s="91"/>
      <c r="AB134" s="91"/>
      <c r="AC134" s="91"/>
      <c r="AD134" s="91"/>
      <c r="AE134" s="91"/>
      <c r="AF134" s="91"/>
      <c r="AG134" s="91"/>
      <c r="AH134" s="91"/>
      <c r="AI134" s="91"/>
    </row>
    <row r="135" spans="1:35" s="18" customFormat="1" ht="13.35" customHeight="1" x14ac:dyDescent="0.25">
      <c r="A135" s="91"/>
      <c r="B135" s="91"/>
      <c r="C135" s="91"/>
      <c r="D135" s="91"/>
      <c r="E135" s="91"/>
      <c r="F135" s="112"/>
      <c r="G135" s="112"/>
      <c r="H135" s="92"/>
      <c r="I135" s="91"/>
      <c r="J135" s="91"/>
      <c r="K135" s="91"/>
      <c r="L135" s="91"/>
      <c r="M135" s="91"/>
      <c r="N135" s="91"/>
      <c r="O135" s="91"/>
      <c r="P135" s="91"/>
      <c r="Q135" s="91"/>
      <c r="R135" s="91"/>
      <c r="S135" s="91"/>
      <c r="T135" s="91"/>
      <c r="U135" s="91"/>
      <c r="V135" s="91"/>
      <c r="W135" s="91"/>
      <c r="X135" s="91"/>
      <c r="Y135" s="91"/>
      <c r="Z135" s="91"/>
      <c r="AA135" s="91"/>
      <c r="AB135" s="91"/>
      <c r="AC135" s="91"/>
      <c r="AD135" s="91"/>
      <c r="AE135" s="91"/>
      <c r="AF135" s="91"/>
      <c r="AG135" s="91"/>
      <c r="AH135" s="91"/>
      <c r="AI135" s="91"/>
    </row>
    <row r="136" spans="1:35" s="18" customFormat="1" ht="13.35" customHeight="1" x14ac:dyDescent="0.25">
      <c r="A136" s="91"/>
      <c r="B136" s="91"/>
      <c r="C136" s="91"/>
      <c r="D136" s="91"/>
      <c r="E136" s="91"/>
      <c r="F136" s="112"/>
      <c r="G136" s="112"/>
      <c r="H136" s="92"/>
      <c r="I136" s="91"/>
      <c r="J136" s="91"/>
      <c r="K136" s="91"/>
      <c r="L136" s="91"/>
      <c r="M136" s="91"/>
      <c r="N136" s="91"/>
      <c r="O136" s="91"/>
      <c r="P136" s="91"/>
      <c r="Q136" s="91"/>
      <c r="R136" s="91"/>
      <c r="S136" s="91"/>
      <c r="T136" s="91"/>
      <c r="U136" s="91"/>
      <c r="V136" s="91"/>
      <c r="W136" s="91"/>
      <c r="X136" s="91"/>
      <c r="Y136" s="91"/>
      <c r="Z136" s="91"/>
      <c r="AA136" s="91"/>
      <c r="AB136" s="91"/>
      <c r="AC136" s="91"/>
      <c r="AD136" s="91"/>
      <c r="AE136" s="91"/>
      <c r="AF136" s="91"/>
      <c r="AG136" s="91"/>
      <c r="AH136" s="91"/>
      <c r="AI136" s="91"/>
    </row>
    <row r="137" spans="1:35" s="18" customFormat="1" ht="13.35" customHeight="1" x14ac:dyDescent="0.25">
      <c r="A137" s="91"/>
      <c r="B137" s="91"/>
      <c r="C137" s="91"/>
      <c r="D137" s="91"/>
      <c r="E137" s="91"/>
      <c r="F137" s="112"/>
      <c r="G137" s="112"/>
      <c r="H137" s="92"/>
      <c r="I137" s="91"/>
      <c r="J137" s="91"/>
      <c r="K137" s="91"/>
      <c r="L137" s="91"/>
      <c r="M137" s="91"/>
      <c r="N137" s="91"/>
      <c r="O137" s="91"/>
      <c r="P137" s="91"/>
      <c r="Q137" s="91"/>
      <c r="R137" s="91"/>
      <c r="S137" s="91"/>
      <c r="T137" s="91"/>
      <c r="U137" s="91"/>
      <c r="V137" s="91"/>
      <c r="W137" s="91"/>
      <c r="X137" s="91"/>
      <c r="Y137" s="91"/>
      <c r="Z137" s="91"/>
      <c r="AA137" s="91"/>
      <c r="AB137" s="91"/>
      <c r="AC137" s="91"/>
      <c r="AD137" s="91"/>
      <c r="AE137" s="91"/>
      <c r="AF137" s="91"/>
      <c r="AG137" s="91"/>
      <c r="AH137" s="91"/>
      <c r="AI137" s="91"/>
    </row>
    <row r="138" spans="1:35" s="18" customFormat="1" ht="13.35" customHeight="1" x14ac:dyDescent="0.25">
      <c r="A138" s="91"/>
      <c r="B138" s="91"/>
      <c r="C138" s="91"/>
      <c r="D138" s="91"/>
      <c r="E138" s="91"/>
      <c r="F138" s="112"/>
      <c r="G138" s="112"/>
      <c r="H138" s="92"/>
      <c r="I138" s="91"/>
      <c r="J138" s="91"/>
      <c r="K138" s="91"/>
      <c r="L138" s="91"/>
      <c r="M138" s="91"/>
      <c r="N138" s="91"/>
      <c r="O138" s="91"/>
      <c r="P138" s="91"/>
      <c r="Q138" s="91"/>
      <c r="R138" s="91"/>
      <c r="S138" s="91"/>
      <c r="T138" s="91"/>
      <c r="U138" s="91"/>
      <c r="V138" s="91"/>
      <c r="W138" s="91"/>
      <c r="X138" s="91"/>
      <c r="Y138" s="91"/>
      <c r="Z138" s="91"/>
      <c r="AA138" s="91"/>
      <c r="AB138" s="91"/>
      <c r="AC138" s="91"/>
      <c r="AD138" s="91"/>
      <c r="AE138" s="91"/>
      <c r="AF138" s="91"/>
      <c r="AG138" s="91"/>
      <c r="AH138" s="91"/>
      <c r="AI138" s="91"/>
    </row>
    <row r="139" spans="1:35" s="18" customFormat="1" ht="13.35" customHeight="1" x14ac:dyDescent="0.25">
      <c r="A139" s="91"/>
      <c r="B139" s="91"/>
      <c r="C139" s="91"/>
      <c r="D139" s="91"/>
      <c r="E139" s="91"/>
      <c r="F139" s="112"/>
      <c r="G139" s="112"/>
      <c r="H139" s="92"/>
      <c r="I139" s="91"/>
      <c r="J139" s="91"/>
      <c r="K139" s="91"/>
      <c r="L139" s="91"/>
      <c r="M139" s="91"/>
      <c r="N139" s="91"/>
      <c r="O139" s="91"/>
      <c r="P139" s="91"/>
      <c r="Q139" s="91"/>
      <c r="R139" s="91"/>
      <c r="S139" s="91"/>
      <c r="T139" s="91"/>
      <c r="U139" s="91"/>
      <c r="V139" s="91"/>
      <c r="W139" s="91"/>
      <c r="X139" s="91"/>
      <c r="Y139" s="91"/>
      <c r="Z139" s="91"/>
      <c r="AA139" s="91"/>
      <c r="AB139" s="91"/>
      <c r="AC139" s="91"/>
      <c r="AD139" s="91"/>
      <c r="AE139" s="91"/>
      <c r="AF139" s="91"/>
      <c r="AG139" s="91"/>
      <c r="AH139" s="91"/>
      <c r="AI139" s="91"/>
    </row>
    <row r="140" spans="1:35" s="18" customFormat="1" ht="13.35" customHeight="1" x14ac:dyDescent="0.25">
      <c r="A140" s="91"/>
      <c r="B140" s="91"/>
      <c r="C140" s="91"/>
      <c r="D140" s="91"/>
      <c r="E140" s="91"/>
      <c r="F140" s="112"/>
      <c r="G140" s="112"/>
      <c r="H140" s="92"/>
      <c r="I140" s="91"/>
      <c r="J140" s="91"/>
      <c r="K140" s="91"/>
      <c r="L140" s="91"/>
      <c r="M140" s="91"/>
      <c r="N140" s="91"/>
      <c r="O140" s="91"/>
      <c r="P140" s="91"/>
      <c r="Q140" s="91"/>
      <c r="R140" s="91"/>
      <c r="S140" s="91"/>
      <c r="T140" s="91"/>
      <c r="U140" s="91"/>
      <c r="V140" s="91"/>
      <c r="W140" s="91"/>
      <c r="X140" s="91"/>
      <c r="Y140" s="91"/>
      <c r="Z140" s="91"/>
      <c r="AA140" s="91"/>
      <c r="AB140" s="91"/>
      <c r="AC140" s="91"/>
      <c r="AD140" s="91"/>
      <c r="AE140" s="91"/>
      <c r="AF140" s="91"/>
      <c r="AG140" s="91"/>
      <c r="AH140" s="91"/>
      <c r="AI140" s="91"/>
    </row>
    <row r="141" spans="1:35" s="18" customFormat="1" ht="13.35" customHeight="1" x14ac:dyDescent="0.25">
      <c r="A141" s="91"/>
      <c r="B141" s="91"/>
      <c r="C141" s="91"/>
      <c r="D141" s="91"/>
      <c r="E141" s="91"/>
      <c r="F141" s="112"/>
      <c r="G141" s="112"/>
      <c r="H141" s="92"/>
      <c r="I141" s="91"/>
      <c r="J141" s="91"/>
      <c r="K141" s="91"/>
      <c r="L141" s="91"/>
      <c r="M141" s="91"/>
      <c r="N141" s="91"/>
      <c r="O141" s="91"/>
      <c r="P141" s="91"/>
      <c r="Q141" s="91"/>
      <c r="R141" s="91"/>
      <c r="S141" s="91"/>
      <c r="T141" s="91"/>
      <c r="U141" s="91"/>
      <c r="V141" s="91"/>
      <c r="W141" s="91"/>
      <c r="X141" s="91"/>
      <c r="Y141" s="91"/>
      <c r="Z141" s="91"/>
      <c r="AA141" s="91"/>
      <c r="AB141" s="91"/>
      <c r="AC141" s="91"/>
      <c r="AD141" s="91"/>
      <c r="AE141" s="91"/>
      <c r="AF141" s="91"/>
      <c r="AG141" s="91"/>
      <c r="AH141" s="91"/>
      <c r="AI141" s="91"/>
    </row>
    <row r="142" spans="1:35" s="18" customFormat="1" ht="13.35" customHeight="1" x14ac:dyDescent="0.25">
      <c r="A142" s="91"/>
      <c r="B142" s="91"/>
      <c r="C142" s="91"/>
      <c r="D142" s="91"/>
      <c r="E142" s="91"/>
      <c r="F142" s="112"/>
      <c r="G142" s="112"/>
      <c r="H142" s="92"/>
      <c r="I142" s="91"/>
      <c r="J142" s="91"/>
      <c r="K142" s="91"/>
      <c r="L142" s="91"/>
      <c r="M142" s="91"/>
      <c r="N142" s="91"/>
      <c r="O142" s="91"/>
      <c r="P142" s="91"/>
      <c r="Q142" s="91"/>
      <c r="R142" s="91"/>
      <c r="S142" s="91"/>
      <c r="T142" s="91"/>
      <c r="U142" s="91"/>
      <c r="V142" s="91"/>
      <c r="W142" s="91"/>
      <c r="X142" s="91"/>
      <c r="Y142" s="91"/>
      <c r="Z142" s="91"/>
      <c r="AA142" s="91"/>
      <c r="AB142" s="91"/>
      <c r="AC142" s="91"/>
      <c r="AD142" s="91"/>
      <c r="AE142" s="91"/>
      <c r="AF142" s="91"/>
      <c r="AG142" s="91"/>
      <c r="AH142" s="91"/>
      <c r="AI142" s="91"/>
    </row>
    <row r="143" spans="1:35" s="18" customFormat="1" ht="13.35" customHeight="1" x14ac:dyDescent="0.25">
      <c r="A143" s="91"/>
      <c r="B143" s="91"/>
      <c r="C143" s="91"/>
      <c r="D143" s="91"/>
      <c r="E143" s="91"/>
      <c r="F143" s="112"/>
      <c r="G143" s="112"/>
      <c r="H143" s="92"/>
      <c r="I143" s="91"/>
      <c r="J143" s="91"/>
      <c r="K143" s="91"/>
      <c r="L143" s="91"/>
      <c r="M143" s="91"/>
      <c r="N143" s="91"/>
      <c r="O143" s="91"/>
      <c r="P143" s="91"/>
      <c r="Q143" s="91"/>
      <c r="R143" s="91"/>
      <c r="S143" s="91"/>
      <c r="T143" s="91"/>
      <c r="U143" s="91"/>
      <c r="V143" s="91"/>
      <c r="W143" s="91"/>
      <c r="X143" s="91"/>
      <c r="Y143" s="91"/>
      <c r="Z143" s="91"/>
      <c r="AA143" s="91"/>
      <c r="AB143" s="91"/>
      <c r="AC143" s="91"/>
      <c r="AD143" s="91"/>
      <c r="AE143" s="91"/>
      <c r="AF143" s="91"/>
      <c r="AG143" s="91"/>
      <c r="AH143" s="91"/>
      <c r="AI143" s="91"/>
    </row>
    <row r="144" spans="1:35" s="18" customFormat="1" ht="13.35" customHeight="1" x14ac:dyDescent="0.25">
      <c r="A144" s="91"/>
      <c r="B144" s="91"/>
      <c r="C144" s="91"/>
      <c r="D144" s="91"/>
      <c r="E144" s="91"/>
      <c r="F144" s="112"/>
      <c r="G144" s="112"/>
      <c r="H144" s="92"/>
      <c r="I144" s="91"/>
      <c r="J144" s="91"/>
      <c r="K144" s="91"/>
      <c r="L144" s="91"/>
      <c r="M144" s="91"/>
      <c r="N144" s="91"/>
      <c r="O144" s="91"/>
      <c r="P144" s="91"/>
      <c r="Q144" s="91"/>
      <c r="R144" s="91"/>
      <c r="S144" s="91"/>
      <c r="T144" s="91"/>
      <c r="U144" s="91"/>
      <c r="V144" s="91"/>
      <c r="W144" s="91"/>
      <c r="X144" s="91"/>
      <c r="Y144" s="91"/>
      <c r="Z144" s="91"/>
      <c r="AA144" s="91"/>
      <c r="AB144" s="91"/>
      <c r="AC144" s="91"/>
      <c r="AD144" s="91"/>
      <c r="AE144" s="91"/>
      <c r="AF144" s="91"/>
      <c r="AG144" s="91"/>
      <c r="AH144" s="91"/>
      <c r="AI144" s="91"/>
    </row>
    <row r="145" spans="1:35" s="18" customFormat="1" ht="13.35" customHeight="1" x14ac:dyDescent="0.25">
      <c r="A145" s="91"/>
      <c r="B145" s="91"/>
      <c r="C145" s="91"/>
      <c r="D145" s="91"/>
      <c r="E145" s="91"/>
      <c r="F145" s="112"/>
      <c r="G145" s="112"/>
      <c r="H145" s="92"/>
      <c r="I145" s="91"/>
      <c r="J145" s="91"/>
      <c r="K145" s="91"/>
      <c r="L145" s="91"/>
      <c r="M145" s="91"/>
      <c r="N145" s="91"/>
      <c r="O145" s="91"/>
      <c r="P145" s="91"/>
      <c r="Q145" s="91"/>
      <c r="R145" s="91"/>
      <c r="S145" s="91"/>
      <c r="T145" s="91"/>
      <c r="U145" s="91"/>
      <c r="V145" s="91"/>
      <c r="W145" s="91"/>
      <c r="X145" s="91"/>
      <c r="Y145" s="91"/>
      <c r="Z145" s="91"/>
      <c r="AA145" s="91"/>
      <c r="AB145" s="91"/>
      <c r="AC145" s="91"/>
      <c r="AD145" s="91"/>
      <c r="AE145" s="91"/>
      <c r="AF145" s="91"/>
      <c r="AG145" s="91"/>
      <c r="AH145" s="91"/>
      <c r="AI145" s="91"/>
    </row>
    <row r="146" spans="1:35" s="18" customFormat="1" ht="13.35" customHeight="1" x14ac:dyDescent="0.25">
      <c r="A146" s="91"/>
      <c r="B146" s="91"/>
      <c r="C146" s="91"/>
      <c r="D146" s="91"/>
      <c r="E146" s="91"/>
      <c r="F146" s="112"/>
      <c r="G146" s="112"/>
      <c r="H146" s="92"/>
      <c r="I146" s="91"/>
      <c r="J146" s="91"/>
      <c r="K146" s="91"/>
      <c r="L146" s="91"/>
      <c r="M146" s="91"/>
      <c r="N146" s="91"/>
      <c r="O146" s="91"/>
      <c r="P146" s="91"/>
      <c r="Q146" s="91"/>
      <c r="R146" s="91"/>
      <c r="S146" s="91"/>
      <c r="T146" s="91"/>
      <c r="U146" s="91"/>
      <c r="V146" s="91"/>
      <c r="W146" s="91"/>
      <c r="X146" s="91"/>
      <c r="Y146" s="91"/>
      <c r="Z146" s="91"/>
      <c r="AA146" s="91"/>
      <c r="AB146" s="91"/>
      <c r="AC146" s="91"/>
      <c r="AD146" s="91"/>
      <c r="AE146" s="91"/>
      <c r="AF146" s="91"/>
      <c r="AG146" s="91"/>
      <c r="AH146" s="91"/>
      <c r="AI146" s="91"/>
    </row>
    <row r="147" spans="1:35" s="18" customFormat="1" ht="13.35" customHeight="1" x14ac:dyDescent="0.25">
      <c r="A147" s="91"/>
      <c r="B147" s="91"/>
      <c r="C147" s="91"/>
      <c r="D147" s="91"/>
      <c r="E147" s="91"/>
      <c r="F147" s="112"/>
      <c r="G147" s="112"/>
      <c r="H147" s="92"/>
      <c r="I147" s="91"/>
      <c r="J147" s="91"/>
      <c r="K147" s="91"/>
      <c r="L147" s="91"/>
      <c r="M147" s="91"/>
      <c r="N147" s="91"/>
      <c r="O147" s="91"/>
      <c r="P147" s="91"/>
      <c r="Q147" s="91"/>
      <c r="R147" s="91"/>
      <c r="S147" s="91"/>
      <c r="T147" s="91"/>
      <c r="U147" s="91"/>
      <c r="V147" s="91"/>
      <c r="W147" s="91"/>
      <c r="X147" s="91"/>
      <c r="Y147" s="91"/>
      <c r="Z147" s="91"/>
      <c r="AA147" s="91"/>
      <c r="AB147" s="91"/>
      <c r="AC147" s="91"/>
      <c r="AD147" s="91"/>
      <c r="AE147" s="91"/>
      <c r="AF147" s="91"/>
      <c r="AG147" s="91"/>
      <c r="AH147" s="91"/>
      <c r="AI147" s="91"/>
    </row>
    <row r="148" spans="1:35" s="18" customFormat="1" ht="13.35" customHeight="1" x14ac:dyDescent="0.25">
      <c r="A148" s="91"/>
      <c r="B148" s="91"/>
      <c r="C148" s="91"/>
      <c r="D148" s="91"/>
      <c r="E148" s="91"/>
      <c r="F148" s="112"/>
      <c r="G148" s="112"/>
      <c r="H148" s="92"/>
      <c r="I148" s="91"/>
      <c r="J148" s="91"/>
      <c r="K148" s="91"/>
      <c r="L148" s="91"/>
      <c r="M148" s="91"/>
      <c r="N148" s="91"/>
      <c r="O148" s="91"/>
      <c r="P148" s="91"/>
      <c r="Q148" s="91"/>
      <c r="R148" s="91"/>
      <c r="S148" s="91"/>
      <c r="T148" s="91"/>
      <c r="U148" s="91"/>
      <c r="V148" s="91"/>
      <c r="W148" s="91"/>
      <c r="X148" s="91"/>
      <c r="Y148" s="91"/>
      <c r="Z148" s="91"/>
      <c r="AA148" s="91"/>
      <c r="AB148" s="91"/>
      <c r="AC148" s="91"/>
      <c r="AD148" s="91"/>
      <c r="AE148" s="91"/>
      <c r="AF148" s="91"/>
      <c r="AG148" s="91"/>
      <c r="AH148" s="91"/>
      <c r="AI148" s="91"/>
    </row>
    <row r="149" spans="1:35" s="18" customFormat="1" ht="13.35" customHeight="1" x14ac:dyDescent="0.25">
      <c r="A149" s="91"/>
      <c r="B149" s="91"/>
      <c r="C149" s="91"/>
      <c r="D149" s="91"/>
      <c r="E149" s="91"/>
      <c r="F149" s="112"/>
      <c r="G149" s="112"/>
      <c r="H149" s="92"/>
      <c r="I149" s="91"/>
      <c r="J149" s="91"/>
      <c r="K149" s="91"/>
      <c r="L149" s="91"/>
      <c r="M149" s="91"/>
      <c r="N149" s="91"/>
      <c r="O149" s="91"/>
      <c r="P149" s="91"/>
      <c r="Q149" s="91"/>
      <c r="R149" s="91"/>
      <c r="S149" s="91"/>
      <c r="T149" s="91"/>
      <c r="U149" s="91"/>
      <c r="V149" s="91"/>
      <c r="W149" s="91"/>
      <c r="X149" s="91"/>
      <c r="Y149" s="91"/>
      <c r="Z149" s="91"/>
      <c r="AA149" s="91"/>
      <c r="AB149" s="91"/>
      <c r="AC149" s="91"/>
      <c r="AD149" s="91"/>
      <c r="AE149" s="91"/>
      <c r="AF149" s="91"/>
      <c r="AG149" s="91"/>
      <c r="AH149" s="91"/>
      <c r="AI149" s="91"/>
    </row>
    <row r="150" spans="1:35" s="18" customFormat="1" ht="13.35" customHeight="1" x14ac:dyDescent="0.25">
      <c r="A150" s="91"/>
      <c r="B150" s="91"/>
      <c r="C150" s="91"/>
      <c r="D150" s="91"/>
      <c r="E150" s="91"/>
      <c r="F150" s="112"/>
      <c r="G150" s="112"/>
      <c r="H150" s="92"/>
      <c r="I150" s="91"/>
      <c r="J150" s="91"/>
      <c r="K150" s="91"/>
      <c r="L150" s="91"/>
      <c r="M150" s="91"/>
      <c r="N150" s="91"/>
      <c r="O150" s="91"/>
      <c r="P150" s="91"/>
      <c r="Q150" s="91"/>
      <c r="R150" s="91"/>
      <c r="S150" s="91"/>
      <c r="T150" s="91"/>
      <c r="U150" s="91"/>
      <c r="V150" s="91"/>
      <c r="W150" s="91"/>
      <c r="X150" s="91"/>
      <c r="Y150" s="91"/>
      <c r="Z150" s="91"/>
      <c r="AA150" s="91"/>
      <c r="AB150" s="91"/>
      <c r="AC150" s="91"/>
      <c r="AD150" s="91"/>
      <c r="AE150" s="91"/>
      <c r="AF150" s="91"/>
      <c r="AG150" s="91"/>
      <c r="AH150" s="91"/>
      <c r="AI150" s="91"/>
    </row>
    <row r="151" spans="1:35" s="18" customFormat="1" ht="13.35" customHeight="1" x14ac:dyDescent="0.25">
      <c r="A151" s="91"/>
      <c r="B151" s="91"/>
      <c r="C151" s="91"/>
      <c r="D151" s="91"/>
      <c r="E151" s="91"/>
      <c r="F151" s="112"/>
      <c r="G151" s="112"/>
      <c r="H151" s="92"/>
      <c r="I151" s="91"/>
      <c r="J151" s="91"/>
      <c r="K151" s="91"/>
      <c r="L151" s="91"/>
      <c r="M151" s="91"/>
      <c r="N151" s="91"/>
      <c r="O151" s="91"/>
      <c r="P151" s="91"/>
      <c r="Q151" s="91"/>
      <c r="R151" s="91"/>
      <c r="S151" s="91"/>
      <c r="T151" s="91"/>
      <c r="U151" s="91"/>
      <c r="V151" s="91"/>
      <c r="W151" s="91"/>
      <c r="X151" s="91"/>
      <c r="Y151" s="91"/>
      <c r="Z151" s="91"/>
      <c r="AA151" s="91"/>
      <c r="AB151" s="91"/>
      <c r="AC151" s="91"/>
      <c r="AD151" s="91"/>
      <c r="AE151" s="91"/>
      <c r="AF151" s="91"/>
      <c r="AG151" s="91"/>
      <c r="AH151" s="91"/>
      <c r="AI151" s="91"/>
    </row>
    <row r="152" spans="1:35" s="18" customFormat="1" ht="13.35" customHeight="1" x14ac:dyDescent="0.25">
      <c r="A152" s="91"/>
      <c r="B152" s="91"/>
      <c r="C152" s="91"/>
      <c r="D152" s="91"/>
      <c r="E152" s="91"/>
      <c r="F152" s="112"/>
      <c r="G152" s="112"/>
      <c r="H152" s="92"/>
      <c r="I152" s="91"/>
      <c r="J152" s="91"/>
      <c r="K152" s="91"/>
      <c r="L152" s="91"/>
      <c r="M152" s="91"/>
      <c r="N152" s="91"/>
      <c r="O152" s="91"/>
      <c r="P152" s="91"/>
      <c r="Q152" s="91"/>
      <c r="R152" s="91"/>
      <c r="S152" s="91"/>
      <c r="T152" s="91"/>
      <c r="U152" s="91"/>
      <c r="V152" s="91"/>
      <c r="W152" s="91"/>
      <c r="X152" s="91"/>
      <c r="Y152" s="91"/>
      <c r="Z152" s="91"/>
      <c r="AA152" s="91"/>
      <c r="AB152" s="91"/>
      <c r="AC152" s="91"/>
      <c r="AD152" s="91"/>
      <c r="AE152" s="91"/>
      <c r="AF152" s="91"/>
      <c r="AG152" s="91"/>
      <c r="AH152" s="91"/>
      <c r="AI152" s="91"/>
    </row>
    <row r="153" spans="1:35" s="18" customFormat="1" ht="13.35" customHeight="1" x14ac:dyDescent="0.25">
      <c r="A153" s="91"/>
      <c r="B153" s="91"/>
      <c r="C153" s="91"/>
      <c r="D153" s="91"/>
      <c r="E153" s="91"/>
      <c r="F153" s="112"/>
      <c r="G153" s="112"/>
      <c r="H153" s="92"/>
      <c r="I153" s="91"/>
      <c r="J153" s="91"/>
      <c r="K153" s="91"/>
      <c r="L153" s="91"/>
      <c r="M153" s="91"/>
      <c r="N153" s="91"/>
      <c r="O153" s="91"/>
      <c r="P153" s="91"/>
      <c r="Q153" s="91"/>
      <c r="R153" s="91"/>
      <c r="S153" s="91"/>
      <c r="T153" s="91"/>
      <c r="U153" s="91"/>
      <c r="V153" s="91"/>
      <c r="W153" s="91"/>
      <c r="X153" s="91"/>
      <c r="Y153" s="91"/>
      <c r="Z153" s="91"/>
      <c r="AA153" s="91"/>
      <c r="AB153" s="91"/>
      <c r="AC153" s="91"/>
      <c r="AD153" s="91"/>
      <c r="AE153" s="91"/>
      <c r="AF153" s="91"/>
      <c r="AG153" s="91"/>
      <c r="AH153" s="91"/>
      <c r="AI153" s="91"/>
    </row>
    <row r="154" spans="1:35" s="18" customFormat="1" ht="13.35" customHeight="1" x14ac:dyDescent="0.25">
      <c r="A154" s="91"/>
      <c r="B154" s="91"/>
      <c r="C154" s="91"/>
      <c r="D154" s="91"/>
      <c r="E154" s="91"/>
      <c r="F154" s="112"/>
      <c r="G154" s="112"/>
      <c r="H154" s="92"/>
      <c r="I154" s="91"/>
      <c r="J154" s="91"/>
      <c r="K154" s="91"/>
      <c r="L154" s="91"/>
      <c r="M154" s="91"/>
      <c r="N154" s="91"/>
      <c r="O154" s="91"/>
      <c r="P154" s="91"/>
      <c r="Q154" s="91"/>
      <c r="R154" s="91"/>
      <c r="S154" s="91"/>
      <c r="T154" s="91"/>
      <c r="U154" s="91"/>
      <c r="V154" s="91"/>
      <c r="W154" s="91"/>
      <c r="X154" s="91"/>
      <c r="Y154" s="91"/>
      <c r="Z154" s="91"/>
      <c r="AA154" s="91"/>
      <c r="AB154" s="91"/>
      <c r="AC154" s="91"/>
      <c r="AD154" s="91"/>
      <c r="AE154" s="91"/>
      <c r="AF154" s="91"/>
      <c r="AG154" s="91"/>
      <c r="AH154" s="91"/>
      <c r="AI154" s="91"/>
    </row>
    <row r="155" spans="1:35" s="18" customFormat="1" ht="13.35" customHeight="1" x14ac:dyDescent="0.25">
      <c r="A155" s="91"/>
      <c r="B155" s="91"/>
      <c r="C155" s="91"/>
      <c r="D155" s="91"/>
      <c r="E155" s="91"/>
      <c r="F155" s="112"/>
      <c r="G155" s="112"/>
      <c r="H155" s="92"/>
      <c r="I155" s="91"/>
      <c r="J155" s="91"/>
      <c r="K155" s="91"/>
      <c r="L155" s="91"/>
      <c r="M155" s="91"/>
      <c r="N155" s="91"/>
      <c r="O155" s="91"/>
      <c r="P155" s="91"/>
      <c r="Q155" s="91"/>
      <c r="R155" s="91"/>
      <c r="S155" s="91"/>
      <c r="T155" s="91"/>
      <c r="U155" s="91"/>
      <c r="V155" s="91"/>
      <c r="W155" s="91"/>
      <c r="X155" s="91"/>
      <c r="Y155" s="91"/>
      <c r="Z155" s="91"/>
      <c r="AA155" s="91"/>
      <c r="AB155" s="91"/>
      <c r="AC155" s="91"/>
      <c r="AD155" s="91"/>
      <c r="AE155" s="91"/>
      <c r="AF155" s="91"/>
      <c r="AG155" s="91"/>
      <c r="AH155" s="91"/>
      <c r="AI155" s="91"/>
    </row>
    <row r="156" spans="1:35" s="18" customFormat="1" ht="13.35" customHeight="1" x14ac:dyDescent="0.25">
      <c r="A156" s="91"/>
      <c r="B156" s="91"/>
      <c r="C156" s="91"/>
      <c r="D156" s="91"/>
      <c r="E156" s="91"/>
      <c r="F156" s="112"/>
      <c r="G156" s="112"/>
      <c r="H156" s="92"/>
      <c r="I156" s="91"/>
      <c r="J156" s="91"/>
      <c r="K156" s="91"/>
      <c r="L156" s="91"/>
      <c r="M156" s="91"/>
      <c r="N156" s="91"/>
      <c r="O156" s="91"/>
      <c r="P156" s="91"/>
      <c r="Q156" s="91"/>
      <c r="R156" s="91"/>
      <c r="S156" s="91"/>
      <c r="T156" s="91"/>
      <c r="U156" s="91"/>
      <c r="V156" s="91"/>
      <c r="W156" s="91"/>
      <c r="X156" s="91"/>
      <c r="Y156" s="91"/>
      <c r="Z156" s="91"/>
      <c r="AA156" s="91"/>
      <c r="AB156" s="91"/>
      <c r="AC156" s="91"/>
      <c r="AD156" s="91"/>
      <c r="AE156" s="91"/>
      <c r="AF156" s="91"/>
      <c r="AG156" s="91"/>
      <c r="AH156" s="91"/>
      <c r="AI156" s="91"/>
    </row>
    <row r="157" spans="1:35" s="18" customFormat="1" ht="13.35" customHeight="1" x14ac:dyDescent="0.25">
      <c r="A157" s="91"/>
      <c r="B157" s="91"/>
      <c r="C157" s="91"/>
      <c r="D157" s="91"/>
      <c r="E157" s="91"/>
      <c r="F157" s="112"/>
      <c r="G157" s="112"/>
      <c r="H157" s="92"/>
      <c r="I157" s="91"/>
      <c r="J157" s="91"/>
      <c r="K157" s="91"/>
      <c r="L157" s="91"/>
      <c r="M157" s="91"/>
      <c r="N157" s="91"/>
      <c r="O157" s="91"/>
      <c r="P157" s="91"/>
      <c r="Q157" s="91"/>
      <c r="R157" s="91"/>
      <c r="S157" s="91"/>
      <c r="T157" s="91"/>
      <c r="U157" s="91"/>
      <c r="V157" s="91"/>
      <c r="W157" s="91"/>
      <c r="X157" s="91"/>
      <c r="Y157" s="91"/>
      <c r="Z157" s="91"/>
      <c r="AA157" s="91"/>
      <c r="AB157" s="91"/>
      <c r="AC157" s="91"/>
      <c r="AD157" s="91"/>
      <c r="AE157" s="91"/>
      <c r="AF157" s="91"/>
      <c r="AG157" s="91"/>
      <c r="AH157" s="91"/>
      <c r="AI157" s="91"/>
    </row>
    <row r="158" spans="1:35" s="18" customFormat="1" ht="13.35" customHeight="1" x14ac:dyDescent="0.25">
      <c r="A158" s="91"/>
      <c r="B158" s="91"/>
      <c r="C158" s="91"/>
      <c r="D158" s="91"/>
      <c r="E158" s="91"/>
      <c r="F158" s="112"/>
      <c r="G158" s="112"/>
      <c r="H158" s="92"/>
      <c r="I158" s="91"/>
      <c r="J158" s="91"/>
      <c r="K158" s="91"/>
      <c r="L158" s="91"/>
      <c r="M158" s="91"/>
      <c r="N158" s="91"/>
      <c r="O158" s="91"/>
      <c r="P158" s="91"/>
      <c r="Q158" s="91"/>
      <c r="R158" s="91"/>
      <c r="S158" s="91"/>
      <c r="T158" s="91"/>
      <c r="U158" s="91"/>
      <c r="V158" s="91"/>
      <c r="W158" s="91"/>
      <c r="X158" s="91"/>
      <c r="Y158" s="91"/>
      <c r="Z158" s="91"/>
      <c r="AA158" s="91"/>
      <c r="AB158" s="91"/>
      <c r="AC158" s="91"/>
      <c r="AD158" s="91"/>
      <c r="AE158" s="91"/>
      <c r="AF158" s="91"/>
      <c r="AG158" s="91"/>
      <c r="AH158" s="91"/>
      <c r="AI158" s="91"/>
    </row>
    <row r="159" spans="1:35" s="18" customFormat="1" ht="13.35" customHeight="1" x14ac:dyDescent="0.25">
      <c r="A159" s="91"/>
      <c r="B159" s="91"/>
      <c r="C159" s="91"/>
      <c r="D159" s="91"/>
      <c r="E159" s="91"/>
      <c r="F159" s="112"/>
      <c r="G159" s="112"/>
      <c r="H159" s="92"/>
      <c r="I159" s="91"/>
      <c r="J159" s="91"/>
      <c r="K159" s="91"/>
      <c r="L159" s="91"/>
      <c r="M159" s="91"/>
      <c r="N159" s="91"/>
      <c r="O159" s="91"/>
      <c r="P159" s="91"/>
      <c r="Q159" s="91"/>
      <c r="R159" s="91"/>
      <c r="S159" s="91"/>
      <c r="T159" s="91"/>
      <c r="U159" s="91"/>
      <c r="V159" s="91"/>
      <c r="W159" s="91"/>
      <c r="X159" s="91"/>
      <c r="Y159" s="91"/>
      <c r="Z159" s="91"/>
      <c r="AA159" s="91"/>
      <c r="AB159" s="91"/>
      <c r="AC159" s="91"/>
      <c r="AD159" s="91"/>
      <c r="AE159" s="91"/>
      <c r="AF159" s="91"/>
      <c r="AG159" s="91"/>
      <c r="AH159" s="91"/>
      <c r="AI159" s="91"/>
    </row>
    <row r="160" spans="1:35" s="18" customFormat="1" ht="13.35" customHeight="1" x14ac:dyDescent="0.25">
      <c r="A160" s="91"/>
      <c r="B160" s="91"/>
      <c r="C160" s="91"/>
      <c r="D160" s="91"/>
      <c r="E160" s="91"/>
      <c r="F160" s="112"/>
      <c r="G160" s="112"/>
      <c r="H160" s="92"/>
      <c r="I160" s="91"/>
      <c r="J160" s="91"/>
      <c r="K160" s="91"/>
      <c r="L160" s="91"/>
      <c r="M160" s="91"/>
      <c r="N160" s="91"/>
      <c r="O160" s="91"/>
      <c r="P160" s="91"/>
      <c r="Q160" s="91"/>
      <c r="R160" s="91"/>
      <c r="S160" s="91"/>
      <c r="T160" s="91"/>
      <c r="U160" s="91"/>
      <c r="V160" s="91"/>
      <c r="W160" s="91"/>
      <c r="X160" s="91"/>
      <c r="Y160" s="91"/>
      <c r="Z160" s="91"/>
      <c r="AA160" s="91"/>
      <c r="AB160" s="91"/>
      <c r="AC160" s="91"/>
      <c r="AD160" s="91"/>
      <c r="AE160" s="91"/>
      <c r="AF160" s="91"/>
      <c r="AG160" s="91"/>
      <c r="AH160" s="91"/>
      <c r="AI160" s="91"/>
    </row>
    <row r="161" spans="1:35" s="18" customFormat="1" ht="13.35" customHeight="1" x14ac:dyDescent="0.25">
      <c r="A161" s="91"/>
      <c r="B161" s="91"/>
      <c r="C161" s="91"/>
      <c r="D161" s="91"/>
      <c r="E161" s="91"/>
      <c r="F161" s="112"/>
      <c r="G161" s="112"/>
      <c r="H161" s="92"/>
      <c r="I161" s="91"/>
      <c r="J161" s="91"/>
      <c r="K161" s="91"/>
      <c r="L161" s="91"/>
      <c r="M161" s="91"/>
      <c r="N161" s="91"/>
      <c r="O161" s="91"/>
      <c r="P161" s="91"/>
      <c r="Q161" s="91"/>
      <c r="R161" s="91"/>
      <c r="S161" s="91"/>
      <c r="T161" s="91"/>
      <c r="U161" s="91"/>
      <c r="V161" s="91"/>
      <c r="W161" s="91"/>
      <c r="X161" s="91"/>
      <c r="Y161" s="91"/>
      <c r="Z161" s="91"/>
      <c r="AA161" s="91"/>
      <c r="AB161" s="91"/>
      <c r="AC161" s="91"/>
      <c r="AD161" s="91"/>
      <c r="AE161" s="91"/>
      <c r="AF161" s="91"/>
      <c r="AG161" s="91"/>
      <c r="AH161" s="91"/>
      <c r="AI161" s="91"/>
    </row>
    <row r="162" spans="1:35" s="18" customFormat="1" ht="13.35" customHeight="1" x14ac:dyDescent="0.25">
      <c r="A162" s="91"/>
      <c r="B162" s="91"/>
      <c r="C162" s="91"/>
      <c r="D162" s="91"/>
      <c r="E162" s="91"/>
      <c r="F162" s="112"/>
      <c r="G162" s="112"/>
      <c r="H162" s="92"/>
      <c r="I162" s="91"/>
      <c r="J162" s="91"/>
      <c r="K162" s="91"/>
      <c r="L162" s="91"/>
      <c r="M162" s="91"/>
      <c r="N162" s="91"/>
      <c r="O162" s="91"/>
      <c r="P162" s="91"/>
      <c r="Q162" s="91"/>
      <c r="R162" s="91"/>
      <c r="S162" s="91"/>
      <c r="T162" s="91"/>
      <c r="U162" s="91"/>
      <c r="V162" s="91"/>
      <c r="W162" s="91"/>
      <c r="X162" s="91"/>
      <c r="Y162" s="91"/>
      <c r="Z162" s="91"/>
      <c r="AA162" s="91"/>
      <c r="AB162" s="91"/>
      <c r="AC162" s="91"/>
      <c r="AD162" s="91"/>
      <c r="AE162" s="91"/>
      <c r="AF162" s="91"/>
      <c r="AG162" s="91"/>
      <c r="AH162" s="91"/>
      <c r="AI162" s="91"/>
    </row>
    <row r="163" spans="1:35" s="18" customFormat="1" ht="13.35" customHeight="1" x14ac:dyDescent="0.25">
      <c r="A163" s="91"/>
      <c r="B163" s="91"/>
      <c r="C163" s="91"/>
      <c r="D163" s="91"/>
      <c r="E163" s="91"/>
      <c r="F163" s="112"/>
      <c r="G163" s="112"/>
      <c r="H163" s="92"/>
      <c r="I163" s="91"/>
      <c r="J163" s="91"/>
      <c r="K163" s="91"/>
      <c r="L163" s="91"/>
      <c r="M163" s="91"/>
      <c r="N163" s="91"/>
      <c r="O163" s="91"/>
      <c r="P163" s="91"/>
      <c r="Q163" s="91"/>
      <c r="R163" s="91"/>
      <c r="S163" s="91"/>
      <c r="T163" s="91"/>
      <c r="U163" s="91"/>
      <c r="V163" s="91"/>
      <c r="W163" s="91"/>
      <c r="X163" s="91"/>
      <c r="Y163" s="91"/>
      <c r="Z163" s="91"/>
      <c r="AA163" s="91"/>
      <c r="AB163" s="91"/>
      <c r="AC163" s="91"/>
      <c r="AD163" s="91"/>
      <c r="AE163" s="91"/>
      <c r="AF163" s="91"/>
      <c r="AG163" s="91"/>
      <c r="AH163" s="91"/>
      <c r="AI163" s="91"/>
    </row>
    <row r="164" spans="1:35" s="18" customFormat="1" ht="13.35" customHeight="1" x14ac:dyDescent="0.25">
      <c r="A164" s="91"/>
      <c r="B164" s="91"/>
      <c r="C164" s="91"/>
      <c r="D164" s="91"/>
      <c r="E164" s="91"/>
      <c r="F164" s="112"/>
      <c r="G164" s="112"/>
      <c r="H164" s="92"/>
      <c r="I164" s="91"/>
      <c r="J164" s="91"/>
      <c r="K164" s="91"/>
      <c r="L164" s="91"/>
      <c r="M164" s="91"/>
      <c r="N164" s="91"/>
      <c r="O164" s="91"/>
      <c r="P164" s="91"/>
      <c r="Q164" s="91"/>
      <c r="R164" s="91"/>
      <c r="S164" s="91"/>
      <c r="T164" s="91"/>
      <c r="U164" s="91"/>
      <c r="V164" s="91"/>
      <c r="W164" s="91"/>
      <c r="X164" s="91"/>
      <c r="Y164" s="91"/>
      <c r="Z164" s="91"/>
      <c r="AA164" s="91"/>
      <c r="AB164" s="91"/>
      <c r="AC164" s="91"/>
      <c r="AD164" s="91"/>
      <c r="AE164" s="91"/>
      <c r="AF164" s="91"/>
      <c r="AG164" s="91"/>
      <c r="AH164" s="91"/>
      <c r="AI164" s="91"/>
    </row>
    <row r="165" spans="1:35" s="18" customFormat="1" ht="13.35" customHeight="1" x14ac:dyDescent="0.25">
      <c r="A165" s="91"/>
      <c r="B165" s="91"/>
      <c r="C165" s="91"/>
      <c r="D165" s="91"/>
      <c r="E165" s="91"/>
      <c r="F165" s="112"/>
      <c r="G165" s="112"/>
      <c r="H165" s="92"/>
      <c r="I165" s="91"/>
      <c r="J165" s="91"/>
      <c r="K165" s="91"/>
      <c r="L165" s="91"/>
      <c r="M165" s="91"/>
      <c r="N165" s="91"/>
      <c r="O165" s="91"/>
      <c r="P165" s="91"/>
      <c r="Q165" s="91"/>
      <c r="R165" s="91"/>
      <c r="S165" s="91"/>
      <c r="T165" s="91"/>
      <c r="U165" s="91"/>
      <c r="V165" s="91"/>
      <c r="W165" s="91"/>
      <c r="X165" s="91"/>
      <c r="Y165" s="91"/>
      <c r="Z165" s="91"/>
      <c r="AA165" s="91"/>
      <c r="AB165" s="91"/>
      <c r="AC165" s="91"/>
      <c r="AD165" s="91"/>
      <c r="AE165" s="91"/>
      <c r="AF165" s="91"/>
      <c r="AG165" s="91"/>
      <c r="AH165" s="91"/>
      <c r="AI165" s="91"/>
    </row>
    <row r="166" spans="1:35" s="18" customFormat="1" ht="13.35" customHeight="1" x14ac:dyDescent="0.25">
      <c r="A166" s="91"/>
      <c r="B166" s="91"/>
      <c r="C166" s="91"/>
      <c r="D166" s="91"/>
      <c r="E166" s="91"/>
      <c r="F166" s="112"/>
      <c r="G166" s="112"/>
      <c r="H166" s="92"/>
      <c r="I166" s="91"/>
      <c r="J166" s="91"/>
      <c r="K166" s="91"/>
      <c r="L166" s="91"/>
      <c r="M166" s="91"/>
      <c r="N166" s="91"/>
      <c r="O166" s="91"/>
      <c r="P166" s="91"/>
      <c r="Q166" s="91"/>
      <c r="R166" s="91"/>
      <c r="S166" s="91"/>
      <c r="T166" s="91"/>
      <c r="U166" s="91"/>
      <c r="V166" s="91"/>
      <c r="W166" s="91"/>
      <c r="X166" s="91"/>
      <c r="Y166" s="91"/>
      <c r="Z166" s="91"/>
      <c r="AA166" s="91"/>
      <c r="AB166" s="91"/>
      <c r="AC166" s="91"/>
      <c r="AD166" s="91"/>
      <c r="AE166" s="91"/>
      <c r="AF166" s="91"/>
      <c r="AG166" s="91"/>
      <c r="AH166" s="91"/>
      <c r="AI166" s="91"/>
    </row>
    <row r="167" spans="1:35" s="18" customFormat="1" ht="13.35" customHeight="1" x14ac:dyDescent="0.25">
      <c r="A167" s="91"/>
      <c r="B167" s="91"/>
      <c r="C167" s="91"/>
      <c r="D167" s="91"/>
      <c r="E167" s="91"/>
      <c r="F167" s="112"/>
      <c r="G167" s="112"/>
      <c r="H167" s="92"/>
      <c r="I167" s="91"/>
      <c r="J167" s="91"/>
      <c r="K167" s="91"/>
      <c r="L167" s="91"/>
      <c r="M167" s="91"/>
      <c r="N167" s="91"/>
      <c r="O167" s="91"/>
      <c r="P167" s="91"/>
      <c r="Q167" s="91"/>
      <c r="R167" s="91"/>
      <c r="S167" s="91"/>
      <c r="T167" s="91"/>
      <c r="U167" s="91"/>
      <c r="V167" s="91"/>
      <c r="W167" s="91"/>
      <c r="X167" s="91"/>
      <c r="Y167" s="91"/>
      <c r="Z167" s="91"/>
      <c r="AA167" s="91"/>
      <c r="AB167" s="91"/>
      <c r="AC167" s="91"/>
      <c r="AD167" s="91"/>
      <c r="AE167" s="91"/>
      <c r="AF167" s="91"/>
      <c r="AG167" s="91"/>
      <c r="AH167" s="91"/>
      <c r="AI167" s="91"/>
    </row>
    <row r="168" spans="1:35" s="18" customFormat="1" ht="13.35" customHeight="1" x14ac:dyDescent="0.25">
      <c r="A168" s="91"/>
      <c r="B168" s="91"/>
      <c r="C168" s="91"/>
      <c r="D168" s="91"/>
      <c r="E168" s="91"/>
      <c r="F168" s="112"/>
      <c r="G168" s="112"/>
      <c r="H168" s="92"/>
      <c r="I168" s="91"/>
      <c r="J168" s="91"/>
      <c r="K168" s="91"/>
      <c r="L168" s="91"/>
      <c r="M168" s="91"/>
      <c r="N168" s="91"/>
      <c r="O168" s="91"/>
      <c r="P168" s="91"/>
      <c r="Q168" s="91"/>
      <c r="R168" s="91"/>
      <c r="S168" s="91"/>
      <c r="T168" s="91"/>
      <c r="U168" s="91"/>
      <c r="V168" s="91"/>
      <c r="W168" s="91"/>
      <c r="X168" s="91"/>
      <c r="Y168" s="91"/>
      <c r="Z168" s="91"/>
      <c r="AA168" s="91"/>
      <c r="AB168" s="91"/>
      <c r="AC168" s="91"/>
      <c r="AD168" s="91"/>
      <c r="AE168" s="91"/>
      <c r="AF168" s="91"/>
      <c r="AG168" s="91"/>
      <c r="AH168" s="91"/>
      <c r="AI168" s="91"/>
    </row>
    <row r="169" spans="1:35" s="18" customFormat="1" ht="13.35" customHeight="1" x14ac:dyDescent="0.25">
      <c r="A169" s="91"/>
      <c r="B169" s="91"/>
      <c r="C169" s="91"/>
      <c r="D169" s="91"/>
      <c r="E169" s="91"/>
      <c r="F169" s="112"/>
      <c r="G169" s="112"/>
      <c r="H169" s="92"/>
      <c r="I169" s="91"/>
      <c r="J169" s="91"/>
      <c r="K169" s="91"/>
      <c r="L169" s="91"/>
      <c r="M169" s="91"/>
      <c r="N169" s="91"/>
      <c r="O169" s="91"/>
      <c r="P169" s="91"/>
      <c r="Q169" s="91"/>
      <c r="R169" s="91"/>
      <c r="S169" s="91"/>
      <c r="T169" s="91"/>
      <c r="U169" s="91"/>
      <c r="V169" s="91"/>
      <c r="W169" s="91"/>
      <c r="X169" s="91"/>
      <c r="Y169" s="91"/>
      <c r="Z169" s="91"/>
      <c r="AA169" s="91"/>
      <c r="AB169" s="91"/>
      <c r="AC169" s="91"/>
      <c r="AD169" s="91"/>
      <c r="AE169" s="91"/>
      <c r="AF169" s="91"/>
      <c r="AG169" s="91"/>
      <c r="AH169" s="91"/>
      <c r="AI169" s="91"/>
    </row>
    <row r="170" spans="1:35" s="18" customFormat="1" ht="13.35" customHeight="1" x14ac:dyDescent="0.25">
      <c r="A170" s="91"/>
      <c r="B170" s="91"/>
      <c r="C170" s="91"/>
      <c r="D170" s="91"/>
      <c r="E170" s="91"/>
      <c r="F170" s="112"/>
      <c r="G170" s="112"/>
      <c r="H170" s="92"/>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row>
    <row r="171" spans="1:35" s="18" customFormat="1" ht="13.35" customHeight="1" x14ac:dyDescent="0.25">
      <c r="A171" s="91"/>
      <c r="B171" s="91"/>
      <c r="C171" s="91"/>
      <c r="D171" s="91"/>
      <c r="E171" s="91"/>
      <c r="F171" s="112"/>
      <c r="G171" s="112"/>
      <c r="H171" s="92"/>
      <c r="I171" s="91"/>
      <c r="J171" s="91"/>
      <c r="K171" s="91"/>
      <c r="L171" s="91"/>
      <c r="M171" s="91"/>
      <c r="N171" s="91"/>
      <c r="O171" s="91"/>
      <c r="P171" s="91"/>
      <c r="Q171" s="91"/>
      <c r="R171" s="91"/>
      <c r="S171" s="91"/>
      <c r="T171" s="91"/>
      <c r="U171" s="91"/>
      <c r="V171" s="91"/>
      <c r="W171" s="91"/>
      <c r="X171" s="91"/>
      <c r="Y171" s="91"/>
      <c r="Z171" s="91"/>
      <c r="AA171" s="91"/>
      <c r="AB171" s="91"/>
      <c r="AC171" s="91"/>
      <c r="AD171" s="91"/>
      <c r="AE171" s="91"/>
      <c r="AF171" s="91"/>
      <c r="AG171" s="91"/>
      <c r="AH171" s="91"/>
      <c r="AI171" s="91"/>
    </row>
    <row r="172" spans="1:35" s="18" customFormat="1" ht="13.35" customHeight="1" x14ac:dyDescent="0.25">
      <c r="A172" s="91"/>
      <c r="B172" s="91"/>
      <c r="C172" s="91"/>
      <c r="D172" s="91"/>
      <c r="E172" s="91"/>
      <c r="F172" s="112"/>
      <c r="G172" s="112"/>
      <c r="H172" s="92"/>
      <c r="I172" s="91"/>
      <c r="J172" s="91"/>
      <c r="K172" s="91"/>
      <c r="L172" s="91"/>
      <c r="M172" s="91"/>
      <c r="N172" s="91"/>
      <c r="O172" s="91"/>
      <c r="P172" s="91"/>
      <c r="Q172" s="91"/>
      <c r="R172" s="91"/>
      <c r="S172" s="91"/>
      <c r="T172" s="91"/>
      <c r="U172" s="91"/>
      <c r="V172" s="91"/>
      <c r="W172" s="91"/>
      <c r="X172" s="91"/>
      <c r="Y172" s="91"/>
      <c r="Z172" s="91"/>
      <c r="AA172" s="91"/>
      <c r="AB172" s="91"/>
      <c r="AC172" s="91"/>
      <c r="AD172" s="91"/>
      <c r="AE172" s="91"/>
      <c r="AF172" s="91"/>
      <c r="AG172" s="91"/>
      <c r="AH172" s="91"/>
      <c r="AI172" s="91"/>
    </row>
    <row r="173" spans="1:35" s="18" customFormat="1" ht="13.35" customHeight="1" x14ac:dyDescent="0.25">
      <c r="A173" s="91"/>
      <c r="B173" s="91"/>
      <c r="C173" s="91"/>
      <c r="D173" s="91"/>
      <c r="E173" s="91"/>
      <c r="F173" s="112"/>
      <c r="G173" s="112"/>
      <c r="H173" s="92"/>
      <c r="I173" s="91"/>
      <c r="J173" s="91"/>
      <c r="K173" s="91"/>
      <c r="L173" s="91"/>
      <c r="M173" s="91"/>
      <c r="N173" s="91"/>
      <c r="O173" s="91"/>
      <c r="P173" s="91"/>
      <c r="Q173" s="91"/>
      <c r="R173" s="91"/>
      <c r="S173" s="91"/>
      <c r="T173" s="91"/>
      <c r="U173" s="91"/>
      <c r="V173" s="91"/>
      <c r="W173" s="91"/>
      <c r="X173" s="91"/>
      <c r="Y173" s="91"/>
      <c r="Z173" s="91"/>
      <c r="AA173" s="91"/>
      <c r="AB173" s="91"/>
      <c r="AC173" s="91"/>
      <c r="AD173" s="91"/>
      <c r="AE173" s="91"/>
      <c r="AF173" s="91"/>
      <c r="AG173" s="91"/>
      <c r="AH173" s="91"/>
      <c r="AI173" s="91"/>
    </row>
    <row r="174" spans="1:35" s="18" customFormat="1" ht="13.35" customHeight="1" x14ac:dyDescent="0.25">
      <c r="A174" s="91"/>
      <c r="B174" s="91"/>
      <c r="C174" s="91"/>
      <c r="D174" s="91"/>
      <c r="E174" s="91"/>
      <c r="F174" s="112"/>
      <c r="G174" s="112"/>
      <c r="H174" s="92"/>
      <c r="I174" s="91"/>
      <c r="J174" s="91"/>
      <c r="K174" s="91"/>
      <c r="L174" s="91"/>
      <c r="M174" s="91"/>
      <c r="N174" s="91"/>
      <c r="O174" s="91"/>
      <c r="P174" s="91"/>
      <c r="Q174" s="91"/>
      <c r="R174" s="91"/>
      <c r="S174" s="91"/>
      <c r="T174" s="91"/>
      <c r="U174" s="91"/>
      <c r="V174" s="91"/>
      <c r="W174" s="91"/>
      <c r="X174" s="91"/>
      <c r="Y174" s="91"/>
      <c r="Z174" s="91"/>
      <c r="AA174" s="91"/>
      <c r="AB174" s="91"/>
      <c r="AC174" s="91"/>
      <c r="AD174" s="91"/>
      <c r="AE174" s="91"/>
      <c r="AF174" s="91"/>
      <c r="AG174" s="91"/>
      <c r="AH174" s="91"/>
      <c r="AI174" s="91"/>
    </row>
    <row r="175" spans="1:35" s="18" customFormat="1" ht="13.35" customHeight="1" x14ac:dyDescent="0.25">
      <c r="A175" s="91"/>
      <c r="B175" s="91"/>
      <c r="C175" s="91"/>
      <c r="D175" s="91"/>
      <c r="E175" s="91"/>
      <c r="F175" s="112"/>
      <c r="G175" s="112"/>
      <c r="H175" s="92"/>
      <c r="I175" s="91"/>
      <c r="J175" s="91"/>
      <c r="K175" s="91"/>
      <c r="L175" s="91"/>
      <c r="M175" s="91"/>
      <c r="N175" s="91"/>
      <c r="O175" s="91"/>
      <c r="P175" s="91"/>
      <c r="Q175" s="91"/>
      <c r="R175" s="91"/>
      <c r="S175" s="91"/>
      <c r="T175" s="91"/>
      <c r="U175" s="91"/>
      <c r="V175" s="91"/>
      <c r="W175" s="91"/>
      <c r="X175" s="91"/>
      <c r="Y175" s="91"/>
      <c r="Z175" s="91"/>
      <c r="AA175" s="91"/>
      <c r="AB175" s="91"/>
      <c r="AC175" s="91"/>
      <c r="AD175" s="91"/>
      <c r="AE175" s="91"/>
      <c r="AF175" s="91"/>
      <c r="AG175" s="91"/>
      <c r="AH175" s="91"/>
      <c r="AI175" s="91"/>
    </row>
    <row r="176" spans="1:35" s="18" customFormat="1" ht="13.35" customHeight="1" x14ac:dyDescent="0.25">
      <c r="A176" s="91"/>
      <c r="B176" s="91"/>
      <c r="C176" s="91"/>
      <c r="D176" s="91"/>
      <c r="E176" s="91"/>
      <c r="F176" s="112"/>
      <c r="G176" s="112"/>
      <c r="H176" s="92"/>
      <c r="I176" s="91"/>
      <c r="J176" s="91"/>
      <c r="K176" s="91"/>
      <c r="L176" s="91"/>
      <c r="M176" s="91"/>
      <c r="N176" s="91"/>
      <c r="O176" s="91"/>
      <c r="P176" s="91"/>
      <c r="Q176" s="91"/>
      <c r="R176" s="91"/>
      <c r="S176" s="91"/>
      <c r="T176" s="91"/>
      <c r="U176" s="91"/>
      <c r="V176" s="91"/>
      <c r="W176" s="91"/>
      <c r="X176" s="91"/>
      <c r="Y176" s="91"/>
      <c r="Z176" s="91"/>
      <c r="AA176" s="91"/>
      <c r="AB176" s="91"/>
      <c r="AC176" s="91"/>
      <c r="AD176" s="91"/>
      <c r="AE176" s="91"/>
      <c r="AF176" s="91"/>
      <c r="AG176" s="91"/>
      <c r="AH176" s="91"/>
      <c r="AI176" s="91"/>
    </row>
    <row r="177" spans="1:35" s="18" customFormat="1" ht="13.35" customHeight="1" x14ac:dyDescent="0.25">
      <c r="A177" s="91"/>
      <c r="B177" s="91"/>
      <c r="C177" s="91"/>
      <c r="D177" s="91"/>
      <c r="E177" s="91"/>
      <c r="F177" s="112"/>
      <c r="G177" s="112"/>
      <c r="H177" s="92"/>
      <c r="I177" s="91"/>
      <c r="J177" s="91"/>
      <c r="K177" s="91"/>
      <c r="L177" s="91"/>
      <c r="M177" s="91"/>
      <c r="N177" s="91"/>
      <c r="O177" s="91"/>
      <c r="P177" s="91"/>
      <c r="Q177" s="91"/>
      <c r="R177" s="91"/>
      <c r="S177" s="91"/>
      <c r="T177" s="91"/>
      <c r="U177" s="91"/>
      <c r="V177" s="91"/>
      <c r="W177" s="91"/>
      <c r="X177" s="91"/>
      <c r="Y177" s="91"/>
      <c r="Z177" s="91"/>
      <c r="AA177" s="91"/>
      <c r="AB177" s="91"/>
      <c r="AC177" s="91"/>
      <c r="AD177" s="91"/>
      <c r="AE177" s="91"/>
      <c r="AF177" s="91"/>
      <c r="AG177" s="91"/>
      <c r="AH177" s="91"/>
      <c r="AI177" s="91"/>
    </row>
    <row r="178" spans="1:35" s="18" customFormat="1" ht="13.35" customHeight="1" x14ac:dyDescent="0.25">
      <c r="A178" s="91"/>
      <c r="B178" s="91"/>
      <c r="C178" s="91"/>
      <c r="D178" s="91"/>
      <c r="E178" s="91"/>
      <c r="F178" s="112"/>
      <c r="G178" s="112"/>
      <c r="H178" s="92"/>
      <c r="I178" s="91"/>
      <c r="J178" s="91"/>
      <c r="K178" s="91"/>
      <c r="L178" s="91"/>
      <c r="M178" s="91"/>
      <c r="N178" s="91"/>
      <c r="O178" s="91"/>
      <c r="P178" s="91"/>
      <c r="Q178" s="91"/>
      <c r="R178" s="91"/>
      <c r="S178" s="91"/>
      <c r="T178" s="91"/>
      <c r="U178" s="91"/>
      <c r="V178" s="91"/>
      <c r="W178" s="91"/>
      <c r="X178" s="91"/>
      <c r="Y178" s="91"/>
      <c r="Z178" s="91"/>
      <c r="AA178" s="91"/>
      <c r="AB178" s="91"/>
      <c r="AC178" s="91"/>
      <c r="AD178" s="91"/>
      <c r="AE178" s="91"/>
      <c r="AF178" s="91"/>
      <c r="AG178" s="91"/>
      <c r="AH178" s="91"/>
      <c r="AI178" s="91"/>
    </row>
    <row r="179" spans="1:35" s="18" customFormat="1" ht="13.35" customHeight="1" x14ac:dyDescent="0.25">
      <c r="A179" s="91"/>
      <c r="B179" s="91"/>
      <c r="C179" s="91"/>
      <c r="D179" s="91"/>
      <c r="E179" s="91"/>
      <c r="F179" s="112"/>
      <c r="G179" s="112"/>
      <c r="H179" s="92"/>
      <c r="I179" s="91"/>
      <c r="J179" s="91"/>
      <c r="K179" s="91"/>
      <c r="L179" s="91"/>
      <c r="M179" s="91"/>
      <c r="N179" s="91"/>
      <c r="O179" s="91"/>
      <c r="P179" s="91"/>
      <c r="Q179" s="91"/>
      <c r="R179" s="91"/>
      <c r="S179" s="91"/>
      <c r="T179" s="91"/>
      <c r="U179" s="91"/>
      <c r="V179" s="91"/>
      <c r="W179" s="91"/>
      <c r="X179" s="91"/>
      <c r="Y179" s="91"/>
      <c r="Z179" s="91"/>
      <c r="AA179" s="91"/>
      <c r="AB179" s="91"/>
      <c r="AC179" s="91"/>
      <c r="AD179" s="91"/>
      <c r="AE179" s="91"/>
      <c r="AF179" s="91"/>
      <c r="AG179" s="91"/>
      <c r="AH179" s="91"/>
      <c r="AI179" s="91"/>
    </row>
    <row r="180" spans="1:35" s="18" customFormat="1" ht="13.35" customHeight="1" x14ac:dyDescent="0.25">
      <c r="A180" s="91"/>
      <c r="B180" s="91"/>
      <c r="C180" s="91"/>
      <c r="D180" s="91"/>
      <c r="E180" s="91"/>
      <c r="F180" s="112"/>
      <c r="G180" s="112"/>
      <c r="H180" s="92"/>
      <c r="I180" s="91"/>
      <c r="J180" s="91"/>
      <c r="K180" s="91"/>
      <c r="L180" s="91"/>
      <c r="M180" s="91"/>
      <c r="N180" s="91"/>
      <c r="O180" s="91"/>
      <c r="P180" s="91"/>
      <c r="Q180" s="91"/>
      <c r="R180" s="91"/>
      <c r="S180" s="91"/>
      <c r="T180" s="91"/>
      <c r="U180" s="91"/>
      <c r="V180" s="91"/>
      <c r="W180" s="91"/>
      <c r="X180" s="91"/>
      <c r="Y180" s="91"/>
      <c r="Z180" s="91"/>
      <c r="AA180" s="91"/>
      <c r="AB180" s="91"/>
      <c r="AC180" s="91"/>
      <c r="AD180" s="91"/>
      <c r="AE180" s="91"/>
      <c r="AF180" s="91"/>
      <c r="AG180" s="91"/>
      <c r="AH180" s="91"/>
      <c r="AI180" s="91"/>
    </row>
    <row r="181" spans="1:35" s="18" customFormat="1" ht="13.35" customHeight="1" x14ac:dyDescent="0.25">
      <c r="A181" s="91"/>
      <c r="B181" s="91"/>
      <c r="C181" s="91"/>
      <c r="D181" s="91"/>
      <c r="E181" s="91"/>
      <c r="F181" s="112"/>
      <c r="G181" s="112"/>
      <c r="H181" s="92"/>
      <c r="I181" s="91"/>
      <c r="J181" s="91"/>
      <c r="K181" s="91"/>
      <c r="L181" s="91"/>
      <c r="M181" s="91"/>
      <c r="N181" s="91"/>
      <c r="O181" s="91"/>
      <c r="P181" s="91"/>
      <c r="Q181" s="91"/>
      <c r="R181" s="91"/>
      <c r="S181" s="91"/>
      <c r="T181" s="91"/>
      <c r="U181" s="91"/>
      <c r="V181" s="91"/>
      <c r="W181" s="91"/>
      <c r="X181" s="91"/>
      <c r="Y181" s="91"/>
      <c r="Z181" s="91"/>
      <c r="AA181" s="91"/>
      <c r="AB181" s="91"/>
      <c r="AC181" s="91"/>
      <c r="AD181" s="91"/>
      <c r="AE181" s="91"/>
      <c r="AF181" s="91"/>
      <c r="AG181" s="91"/>
      <c r="AH181" s="91"/>
      <c r="AI181" s="91"/>
    </row>
    <row r="182" spans="1:35" s="18" customFormat="1" ht="13.35" customHeight="1" x14ac:dyDescent="0.25">
      <c r="A182" s="91"/>
      <c r="B182" s="91"/>
      <c r="C182" s="91"/>
      <c r="D182" s="91"/>
      <c r="E182" s="91"/>
      <c r="F182" s="112"/>
      <c r="G182" s="112"/>
      <c r="H182" s="92"/>
      <c r="I182" s="91"/>
      <c r="J182" s="91"/>
      <c r="K182" s="91"/>
      <c r="L182" s="91"/>
      <c r="M182" s="91"/>
      <c r="N182" s="91"/>
      <c r="O182" s="91"/>
      <c r="P182" s="91"/>
      <c r="Q182" s="91"/>
      <c r="R182" s="91"/>
      <c r="S182" s="91"/>
      <c r="T182" s="91"/>
      <c r="U182" s="91"/>
      <c r="V182" s="91"/>
      <c r="W182" s="91"/>
      <c r="X182" s="91"/>
      <c r="Y182" s="91"/>
      <c r="Z182" s="91"/>
      <c r="AA182" s="91"/>
      <c r="AB182" s="91"/>
      <c r="AC182" s="91"/>
      <c r="AD182" s="91"/>
      <c r="AE182" s="91"/>
      <c r="AF182" s="91"/>
      <c r="AG182" s="91"/>
      <c r="AH182" s="91"/>
      <c r="AI182" s="91"/>
    </row>
    <row r="183" spans="1:35" s="18" customFormat="1" ht="13.35" customHeight="1" x14ac:dyDescent="0.25">
      <c r="A183" s="91"/>
      <c r="B183" s="91"/>
      <c r="C183" s="91"/>
      <c r="D183" s="91"/>
      <c r="E183" s="91"/>
      <c r="F183" s="112"/>
      <c r="G183" s="112"/>
      <c r="H183" s="92"/>
      <c r="I183" s="91"/>
      <c r="J183" s="91"/>
      <c r="K183" s="91"/>
      <c r="L183" s="91"/>
      <c r="M183" s="91"/>
      <c r="N183" s="91"/>
      <c r="O183" s="91"/>
      <c r="P183" s="91"/>
      <c r="Q183" s="91"/>
      <c r="R183" s="91"/>
      <c r="S183" s="91"/>
      <c r="T183" s="91"/>
      <c r="U183" s="91"/>
      <c r="V183" s="91"/>
      <c r="W183" s="91"/>
      <c r="X183" s="91"/>
      <c r="Y183" s="91"/>
      <c r="Z183" s="91"/>
      <c r="AA183" s="91"/>
      <c r="AB183" s="91"/>
      <c r="AC183" s="91"/>
      <c r="AD183" s="91"/>
      <c r="AE183" s="91"/>
      <c r="AF183" s="91"/>
      <c r="AG183" s="91"/>
      <c r="AH183" s="91"/>
      <c r="AI183" s="91"/>
    </row>
    <row r="184" spans="1:35" s="18" customFormat="1" ht="13.35" customHeight="1" x14ac:dyDescent="0.25">
      <c r="A184" s="91"/>
      <c r="B184" s="91"/>
      <c r="C184" s="91"/>
      <c r="D184" s="91"/>
      <c r="E184" s="91"/>
      <c r="F184" s="112"/>
      <c r="G184" s="112"/>
      <c r="H184" s="92"/>
      <c r="I184" s="91"/>
      <c r="J184" s="91"/>
      <c r="K184" s="91"/>
      <c r="L184" s="91"/>
      <c r="M184" s="91"/>
      <c r="N184" s="91"/>
      <c r="O184" s="91"/>
      <c r="P184" s="91"/>
      <c r="Q184" s="91"/>
      <c r="R184" s="91"/>
      <c r="S184" s="91"/>
      <c r="T184" s="91"/>
      <c r="U184" s="91"/>
      <c r="V184" s="91"/>
      <c r="W184" s="91"/>
      <c r="X184" s="91"/>
      <c r="Y184" s="91"/>
      <c r="Z184" s="91"/>
      <c r="AA184" s="91"/>
      <c r="AB184" s="91"/>
      <c r="AC184" s="91"/>
      <c r="AD184" s="91"/>
      <c r="AE184" s="91"/>
      <c r="AF184" s="91"/>
      <c r="AG184" s="91"/>
      <c r="AH184" s="91"/>
      <c r="AI184" s="91"/>
    </row>
    <row r="185" spans="1:35" s="18" customFormat="1" ht="13.35" customHeight="1" x14ac:dyDescent="0.25">
      <c r="A185" s="91"/>
      <c r="B185" s="91"/>
      <c r="C185" s="91"/>
      <c r="D185" s="91"/>
      <c r="E185" s="91"/>
      <c r="F185" s="112"/>
      <c r="G185" s="112"/>
      <c r="H185" s="92"/>
      <c r="I185" s="91"/>
      <c r="J185" s="91"/>
      <c r="K185" s="91"/>
      <c r="L185" s="91"/>
      <c r="M185" s="91"/>
      <c r="N185" s="91"/>
      <c r="O185" s="91"/>
      <c r="P185" s="91"/>
      <c r="Q185" s="91"/>
      <c r="R185" s="91"/>
      <c r="S185" s="91"/>
      <c r="T185" s="91"/>
      <c r="U185" s="91"/>
      <c r="V185" s="91"/>
      <c r="W185" s="91"/>
      <c r="X185" s="91"/>
      <c r="Y185" s="91"/>
      <c r="Z185" s="91"/>
      <c r="AA185" s="91"/>
      <c r="AB185" s="91"/>
      <c r="AC185" s="91"/>
      <c r="AD185" s="91"/>
      <c r="AE185" s="91"/>
      <c r="AF185" s="91"/>
      <c r="AG185" s="91"/>
      <c r="AH185" s="91"/>
      <c r="AI185" s="91"/>
    </row>
    <row r="186" spans="1:35" s="18" customFormat="1" ht="13.35" customHeight="1" x14ac:dyDescent="0.25">
      <c r="A186" s="91"/>
      <c r="B186" s="91"/>
      <c r="C186" s="91"/>
      <c r="D186" s="91"/>
      <c r="E186" s="91"/>
      <c r="F186" s="112"/>
      <c r="G186" s="112"/>
      <c r="H186" s="92"/>
      <c r="I186" s="91"/>
      <c r="J186" s="91"/>
      <c r="K186" s="91"/>
      <c r="L186" s="91"/>
      <c r="M186" s="91"/>
      <c r="N186" s="91"/>
      <c r="O186" s="91"/>
      <c r="P186" s="91"/>
      <c r="Q186" s="91"/>
      <c r="R186" s="91"/>
      <c r="S186" s="91"/>
      <c r="T186" s="91"/>
      <c r="U186" s="91"/>
      <c r="V186" s="91"/>
      <c r="W186" s="91"/>
      <c r="X186" s="91"/>
      <c r="Y186" s="91"/>
      <c r="Z186" s="91"/>
      <c r="AA186" s="91"/>
      <c r="AB186" s="91"/>
      <c r="AC186" s="91"/>
      <c r="AD186" s="91"/>
      <c r="AE186" s="91"/>
      <c r="AF186" s="91"/>
      <c r="AG186" s="91"/>
      <c r="AH186" s="91"/>
      <c r="AI186" s="91"/>
    </row>
    <row r="187" spans="1:35" s="18" customFormat="1" ht="13.35" customHeight="1" x14ac:dyDescent="0.25">
      <c r="A187" s="91"/>
      <c r="B187" s="91"/>
      <c r="C187" s="91"/>
      <c r="D187" s="91"/>
      <c r="E187" s="91"/>
      <c r="F187" s="112"/>
      <c r="G187" s="112"/>
      <c r="H187" s="92"/>
      <c r="I187" s="91"/>
      <c r="J187" s="91"/>
      <c r="K187" s="91"/>
      <c r="L187" s="91"/>
      <c r="M187" s="91"/>
      <c r="N187" s="91"/>
      <c r="O187" s="91"/>
      <c r="P187" s="91"/>
      <c r="Q187" s="91"/>
      <c r="R187" s="91"/>
      <c r="S187" s="91"/>
      <c r="T187" s="91"/>
      <c r="U187" s="91"/>
      <c r="V187" s="91"/>
      <c r="W187" s="91"/>
      <c r="X187" s="91"/>
      <c r="Y187" s="91"/>
      <c r="Z187" s="91"/>
      <c r="AA187" s="91"/>
      <c r="AB187" s="91"/>
      <c r="AC187" s="91"/>
      <c r="AD187" s="91"/>
      <c r="AE187" s="91"/>
      <c r="AF187" s="91"/>
      <c r="AG187" s="91"/>
      <c r="AH187" s="91"/>
      <c r="AI187" s="91"/>
    </row>
    <row r="188" spans="1:35" s="18" customFormat="1" ht="13.35" customHeight="1" x14ac:dyDescent="0.25">
      <c r="A188" s="91"/>
      <c r="B188" s="91"/>
      <c r="C188" s="91"/>
      <c r="D188" s="91"/>
      <c r="E188" s="91"/>
      <c r="F188" s="112"/>
      <c r="G188" s="112"/>
      <c r="H188" s="92"/>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row>
    <row r="189" spans="1:35" s="18" customFormat="1" ht="13.35" customHeight="1" x14ac:dyDescent="0.25">
      <c r="A189" s="91"/>
      <c r="B189" s="91"/>
      <c r="C189" s="91"/>
      <c r="D189" s="91"/>
      <c r="E189" s="91"/>
      <c r="F189" s="112"/>
      <c r="G189" s="112"/>
      <c r="H189" s="92"/>
      <c r="I189" s="91"/>
      <c r="J189" s="91"/>
      <c r="K189" s="91"/>
      <c r="L189" s="91"/>
      <c r="M189" s="91"/>
      <c r="N189" s="91"/>
      <c r="O189" s="91"/>
      <c r="P189" s="91"/>
      <c r="Q189" s="91"/>
      <c r="R189" s="91"/>
      <c r="S189" s="91"/>
      <c r="T189" s="91"/>
      <c r="U189" s="91"/>
      <c r="V189" s="91"/>
      <c r="W189" s="91"/>
      <c r="X189" s="91"/>
      <c r="Y189" s="91"/>
      <c r="Z189" s="91"/>
      <c r="AA189" s="91"/>
      <c r="AB189" s="91"/>
      <c r="AC189" s="91"/>
      <c r="AD189" s="91"/>
      <c r="AE189" s="91"/>
      <c r="AF189" s="91"/>
      <c r="AG189" s="91"/>
      <c r="AH189" s="91"/>
      <c r="AI189" s="91"/>
    </row>
    <row r="190" spans="1:35" s="18" customFormat="1" ht="13.35" customHeight="1" x14ac:dyDescent="0.25">
      <c r="A190" s="91"/>
      <c r="B190" s="91"/>
      <c r="C190" s="91"/>
      <c r="D190" s="91"/>
      <c r="E190" s="91"/>
      <c r="F190" s="112"/>
      <c r="G190" s="112"/>
      <c r="H190" s="92"/>
      <c r="I190" s="91"/>
      <c r="J190" s="91"/>
      <c r="K190" s="91"/>
      <c r="L190" s="91"/>
      <c r="M190" s="91"/>
      <c r="N190" s="91"/>
      <c r="O190" s="91"/>
      <c r="P190" s="91"/>
      <c r="Q190" s="91"/>
      <c r="R190" s="91"/>
      <c r="S190" s="91"/>
      <c r="T190" s="91"/>
      <c r="U190" s="91"/>
      <c r="V190" s="91"/>
      <c r="W190" s="91"/>
      <c r="X190" s="91"/>
      <c r="Y190" s="91"/>
      <c r="Z190" s="91"/>
      <c r="AA190" s="91"/>
      <c r="AB190" s="91"/>
      <c r="AC190" s="91"/>
      <c r="AD190" s="91"/>
      <c r="AE190" s="91"/>
      <c r="AF190" s="91"/>
      <c r="AG190" s="91"/>
      <c r="AH190" s="91"/>
      <c r="AI190" s="91"/>
    </row>
    <row r="191" spans="1:35" s="18" customFormat="1" ht="13.35" customHeight="1" x14ac:dyDescent="0.25">
      <c r="A191" s="91"/>
      <c r="B191" s="91"/>
      <c r="C191" s="91"/>
      <c r="D191" s="91"/>
      <c r="E191" s="91"/>
      <c r="F191" s="112"/>
      <c r="G191" s="112"/>
      <c r="H191" s="92"/>
      <c r="I191" s="91"/>
      <c r="J191" s="91"/>
      <c r="K191" s="91"/>
      <c r="L191" s="91"/>
      <c r="M191" s="91"/>
      <c r="N191" s="91"/>
      <c r="O191" s="91"/>
      <c r="P191" s="91"/>
      <c r="Q191" s="91"/>
      <c r="R191" s="91"/>
      <c r="S191" s="91"/>
      <c r="T191" s="91"/>
      <c r="U191" s="91"/>
      <c r="V191" s="91"/>
      <c r="W191" s="91"/>
      <c r="X191" s="91"/>
      <c r="Y191" s="91"/>
      <c r="Z191" s="91"/>
      <c r="AA191" s="91"/>
      <c r="AB191" s="91"/>
      <c r="AC191" s="91"/>
      <c r="AD191" s="91"/>
      <c r="AE191" s="91"/>
      <c r="AF191" s="91"/>
      <c r="AG191" s="91"/>
      <c r="AH191" s="91"/>
      <c r="AI191" s="91"/>
    </row>
    <row r="192" spans="1:35" s="18" customFormat="1" ht="13.35" customHeight="1" x14ac:dyDescent="0.25">
      <c r="A192" s="91"/>
      <c r="B192" s="91"/>
      <c r="C192" s="91"/>
      <c r="D192" s="91"/>
      <c r="E192" s="91"/>
      <c r="F192" s="112"/>
      <c r="G192" s="112"/>
      <c r="H192" s="92"/>
      <c r="I192" s="91"/>
      <c r="J192" s="91"/>
      <c r="K192" s="91"/>
      <c r="L192" s="91"/>
      <c r="M192" s="91"/>
      <c r="N192" s="91"/>
      <c r="O192" s="91"/>
      <c r="P192" s="91"/>
      <c r="Q192" s="91"/>
      <c r="R192" s="91"/>
      <c r="S192" s="91"/>
      <c r="T192" s="91"/>
      <c r="U192" s="91"/>
      <c r="V192" s="91"/>
      <c r="W192" s="91"/>
      <c r="X192" s="91"/>
      <c r="Y192" s="91"/>
      <c r="Z192" s="91"/>
      <c r="AA192" s="91"/>
      <c r="AB192" s="91"/>
      <c r="AC192" s="91"/>
      <c r="AD192" s="91"/>
      <c r="AE192" s="91"/>
      <c r="AF192" s="91"/>
      <c r="AG192" s="91"/>
      <c r="AH192" s="91"/>
      <c r="AI192" s="91"/>
    </row>
    <row r="193" spans="1:35" s="18" customFormat="1" ht="13.35" customHeight="1" x14ac:dyDescent="0.25">
      <c r="A193" s="91"/>
      <c r="B193" s="91"/>
      <c r="C193" s="91"/>
      <c r="D193" s="91"/>
      <c r="E193" s="91"/>
      <c r="F193" s="112"/>
      <c r="G193" s="112"/>
      <c r="H193" s="92"/>
      <c r="I193" s="91"/>
      <c r="J193" s="91"/>
      <c r="K193" s="91"/>
      <c r="L193" s="91"/>
      <c r="M193" s="91"/>
      <c r="N193" s="91"/>
      <c r="O193" s="91"/>
      <c r="P193" s="91"/>
      <c r="Q193" s="91"/>
      <c r="R193" s="91"/>
      <c r="S193" s="91"/>
      <c r="T193" s="91"/>
      <c r="U193" s="91"/>
      <c r="V193" s="91"/>
      <c r="W193" s="91"/>
      <c r="X193" s="91"/>
      <c r="Y193" s="91"/>
      <c r="Z193" s="91"/>
      <c r="AA193" s="91"/>
      <c r="AB193" s="91"/>
      <c r="AC193" s="91"/>
      <c r="AD193" s="91"/>
      <c r="AE193" s="91"/>
      <c r="AF193" s="91"/>
      <c r="AG193" s="91"/>
      <c r="AH193" s="91"/>
      <c r="AI193" s="91"/>
    </row>
    <row r="194" spans="1:35" s="18" customFormat="1" ht="13.35" customHeight="1" x14ac:dyDescent="0.25">
      <c r="A194" s="91"/>
      <c r="B194" s="91"/>
      <c r="C194" s="91"/>
      <c r="D194" s="91"/>
      <c r="E194" s="91"/>
      <c r="F194" s="112"/>
      <c r="G194" s="112"/>
      <c r="H194" s="92"/>
      <c r="I194" s="91"/>
      <c r="J194" s="91"/>
      <c r="K194" s="91"/>
      <c r="L194" s="91"/>
      <c r="M194" s="91"/>
      <c r="N194" s="91"/>
      <c r="O194" s="91"/>
      <c r="P194" s="91"/>
      <c r="Q194" s="91"/>
      <c r="R194" s="91"/>
      <c r="S194" s="91"/>
      <c r="T194" s="91"/>
      <c r="U194" s="91"/>
      <c r="V194" s="91"/>
      <c r="W194" s="91"/>
      <c r="X194" s="91"/>
      <c r="Y194" s="91"/>
      <c r="Z194" s="91"/>
      <c r="AA194" s="91"/>
      <c r="AB194" s="91"/>
      <c r="AC194" s="91"/>
      <c r="AD194" s="91"/>
      <c r="AE194" s="91"/>
      <c r="AF194" s="91"/>
      <c r="AG194" s="91"/>
      <c r="AH194" s="91"/>
      <c r="AI194" s="91"/>
    </row>
    <row r="195" spans="1:35" s="18" customFormat="1" ht="13.35" customHeight="1" x14ac:dyDescent="0.25">
      <c r="A195" s="91"/>
      <c r="B195" s="91"/>
      <c r="C195" s="91"/>
      <c r="D195" s="91"/>
      <c r="E195" s="91"/>
      <c r="F195" s="112"/>
      <c r="G195" s="112"/>
      <c r="H195" s="92"/>
      <c r="I195" s="91"/>
      <c r="J195" s="91"/>
      <c r="K195" s="91"/>
      <c r="L195" s="91"/>
      <c r="M195" s="91"/>
      <c r="N195" s="91"/>
      <c r="O195" s="91"/>
      <c r="P195" s="91"/>
      <c r="Q195" s="91"/>
      <c r="R195" s="91"/>
      <c r="S195" s="91"/>
      <c r="T195" s="91"/>
      <c r="U195" s="91"/>
      <c r="V195" s="91"/>
      <c r="W195" s="91"/>
      <c r="X195" s="91"/>
      <c r="Y195" s="91"/>
      <c r="Z195" s="91"/>
      <c r="AA195" s="91"/>
      <c r="AB195" s="91"/>
      <c r="AC195" s="91"/>
      <c r="AD195" s="91"/>
      <c r="AE195" s="91"/>
      <c r="AF195" s="91"/>
      <c r="AG195" s="91"/>
      <c r="AH195" s="91"/>
      <c r="AI195" s="91"/>
    </row>
    <row r="196" spans="1:35" s="18" customFormat="1" ht="13.35" customHeight="1" x14ac:dyDescent="0.25">
      <c r="A196" s="91"/>
      <c r="B196" s="91"/>
      <c r="C196" s="91"/>
      <c r="D196" s="91"/>
      <c r="E196" s="91"/>
      <c r="F196" s="112"/>
      <c r="G196" s="112"/>
      <c r="H196" s="92"/>
      <c r="I196" s="91"/>
      <c r="J196" s="91"/>
      <c r="K196" s="91"/>
      <c r="L196" s="91"/>
      <c r="M196" s="91"/>
      <c r="N196" s="91"/>
      <c r="O196" s="91"/>
      <c r="P196" s="91"/>
      <c r="Q196" s="91"/>
      <c r="R196" s="91"/>
      <c r="S196" s="91"/>
      <c r="T196" s="91"/>
      <c r="U196" s="91"/>
      <c r="V196" s="91"/>
      <c r="W196" s="91"/>
      <c r="X196" s="91"/>
      <c r="Y196" s="91"/>
      <c r="Z196" s="91"/>
      <c r="AA196" s="91"/>
      <c r="AB196" s="91"/>
      <c r="AC196" s="91"/>
      <c r="AD196" s="91"/>
      <c r="AE196" s="91"/>
      <c r="AF196" s="91"/>
      <c r="AG196" s="91"/>
      <c r="AH196" s="91"/>
      <c r="AI196" s="91"/>
    </row>
    <row r="197" spans="1:35" s="18" customFormat="1" ht="13.35" customHeight="1" x14ac:dyDescent="0.25">
      <c r="A197" s="91"/>
      <c r="B197" s="91"/>
      <c r="C197" s="91"/>
      <c r="D197" s="91"/>
      <c r="E197" s="91"/>
      <c r="F197" s="112"/>
      <c r="G197" s="112"/>
      <c r="H197" s="92"/>
      <c r="I197" s="91"/>
      <c r="J197" s="91"/>
      <c r="K197" s="91"/>
      <c r="L197" s="91"/>
      <c r="M197" s="91"/>
      <c r="N197" s="91"/>
      <c r="O197" s="91"/>
      <c r="P197" s="91"/>
      <c r="Q197" s="91"/>
      <c r="R197" s="91"/>
      <c r="S197" s="91"/>
      <c r="T197" s="91"/>
      <c r="U197" s="91"/>
      <c r="V197" s="91"/>
      <c r="W197" s="91"/>
      <c r="X197" s="91"/>
      <c r="Y197" s="91"/>
      <c r="Z197" s="91"/>
      <c r="AA197" s="91"/>
      <c r="AB197" s="91"/>
      <c r="AC197" s="91"/>
      <c r="AD197" s="91"/>
      <c r="AE197" s="91"/>
      <c r="AF197" s="91"/>
      <c r="AG197" s="91"/>
      <c r="AH197" s="91"/>
      <c r="AI197" s="91"/>
    </row>
    <row r="198" spans="1:35" s="18" customFormat="1" ht="13.35" customHeight="1" x14ac:dyDescent="0.25">
      <c r="A198" s="91"/>
      <c r="B198" s="91"/>
      <c r="C198" s="91"/>
      <c r="D198" s="91"/>
      <c r="E198" s="91"/>
      <c r="F198" s="112"/>
      <c r="G198" s="112"/>
      <c r="H198" s="92"/>
      <c r="I198" s="91"/>
      <c r="J198" s="91"/>
      <c r="K198" s="91"/>
      <c r="L198" s="91"/>
      <c r="M198" s="91"/>
      <c r="N198" s="91"/>
      <c r="O198" s="91"/>
      <c r="P198" s="91"/>
      <c r="Q198" s="91"/>
      <c r="R198" s="91"/>
      <c r="S198" s="91"/>
      <c r="T198" s="91"/>
      <c r="U198" s="91"/>
      <c r="V198" s="91"/>
      <c r="W198" s="91"/>
      <c r="X198" s="91"/>
      <c r="Y198" s="91"/>
      <c r="Z198" s="91"/>
      <c r="AA198" s="91"/>
      <c r="AB198" s="91"/>
      <c r="AC198" s="91"/>
      <c r="AD198" s="91"/>
      <c r="AE198" s="91"/>
      <c r="AF198" s="91"/>
      <c r="AG198" s="91"/>
      <c r="AH198" s="91"/>
      <c r="AI198" s="91"/>
    </row>
    <row r="199" spans="1:35" s="18" customFormat="1" ht="13.35" customHeight="1" x14ac:dyDescent="0.25">
      <c r="A199" s="91"/>
      <c r="B199" s="91"/>
      <c r="C199" s="91"/>
      <c r="D199" s="91"/>
      <c r="E199" s="91"/>
      <c r="F199" s="112"/>
      <c r="G199" s="112"/>
      <c r="H199" s="92"/>
      <c r="I199" s="91"/>
      <c r="J199" s="91"/>
      <c r="K199" s="91"/>
      <c r="L199" s="91"/>
      <c r="M199" s="91"/>
      <c r="N199" s="91"/>
      <c r="O199" s="91"/>
      <c r="P199" s="91"/>
      <c r="Q199" s="91"/>
      <c r="R199" s="91"/>
      <c r="S199" s="91"/>
      <c r="T199" s="91"/>
      <c r="U199" s="91"/>
      <c r="V199" s="91"/>
      <c r="W199" s="91"/>
      <c r="X199" s="91"/>
      <c r="Y199" s="91"/>
      <c r="Z199" s="91"/>
      <c r="AA199" s="91"/>
      <c r="AB199" s="91"/>
      <c r="AC199" s="91"/>
      <c r="AD199" s="91"/>
      <c r="AE199" s="91"/>
      <c r="AF199" s="91"/>
      <c r="AG199" s="91"/>
      <c r="AH199" s="91"/>
      <c r="AI199" s="91"/>
    </row>
    <row r="200" spans="1:35" s="18" customFormat="1" ht="13.35" customHeight="1" x14ac:dyDescent="0.25">
      <c r="A200" s="91"/>
      <c r="B200" s="91"/>
      <c r="C200" s="91"/>
      <c r="D200" s="91"/>
      <c r="E200" s="91"/>
      <c r="F200" s="112"/>
      <c r="G200" s="112"/>
      <c r="H200" s="92"/>
      <c r="I200" s="91"/>
      <c r="J200" s="91"/>
      <c r="K200" s="91"/>
      <c r="L200" s="91"/>
      <c r="M200" s="91"/>
      <c r="N200" s="91"/>
      <c r="O200" s="91"/>
      <c r="P200" s="91"/>
      <c r="Q200" s="91"/>
      <c r="R200" s="91"/>
      <c r="S200" s="91"/>
      <c r="T200" s="91"/>
      <c r="U200" s="91"/>
      <c r="V200" s="91"/>
      <c r="W200" s="91"/>
      <c r="X200" s="91"/>
      <c r="Y200" s="91"/>
      <c r="Z200" s="91"/>
      <c r="AA200" s="91"/>
      <c r="AB200" s="91"/>
      <c r="AC200" s="91"/>
      <c r="AD200" s="91"/>
      <c r="AE200" s="91"/>
      <c r="AF200" s="91"/>
      <c r="AG200" s="91"/>
      <c r="AH200" s="91"/>
      <c r="AI200" s="91"/>
    </row>
    <row r="201" spans="1:35" s="18" customFormat="1" ht="13.35" customHeight="1" x14ac:dyDescent="0.25">
      <c r="A201" s="91"/>
      <c r="B201" s="91"/>
      <c r="C201" s="91"/>
      <c r="D201" s="91"/>
      <c r="E201" s="91"/>
      <c r="F201" s="112"/>
      <c r="G201" s="112"/>
      <c r="H201" s="92"/>
      <c r="I201" s="91"/>
      <c r="J201" s="91"/>
      <c r="K201" s="91"/>
      <c r="L201" s="91"/>
      <c r="M201" s="91"/>
      <c r="N201" s="91"/>
      <c r="O201" s="91"/>
      <c r="P201" s="91"/>
      <c r="Q201" s="91"/>
      <c r="R201" s="91"/>
      <c r="S201" s="91"/>
      <c r="T201" s="91"/>
      <c r="U201" s="91"/>
      <c r="V201" s="91"/>
      <c r="W201" s="91"/>
      <c r="X201" s="91"/>
      <c r="Y201" s="91"/>
      <c r="Z201" s="91"/>
      <c r="AA201" s="91"/>
      <c r="AB201" s="91"/>
      <c r="AC201" s="91"/>
      <c r="AD201" s="91"/>
      <c r="AE201" s="91"/>
      <c r="AF201" s="91"/>
      <c r="AG201" s="91"/>
      <c r="AH201" s="91"/>
      <c r="AI201" s="91"/>
    </row>
    <row r="202" spans="1:35" s="18" customFormat="1" ht="13.35" customHeight="1" x14ac:dyDescent="0.25">
      <c r="A202" s="91"/>
      <c r="B202" s="91"/>
      <c r="C202" s="91"/>
      <c r="D202" s="91"/>
      <c r="E202" s="91"/>
      <c r="F202" s="112"/>
      <c r="G202" s="112"/>
      <c r="H202" s="92"/>
      <c r="I202" s="91"/>
      <c r="J202" s="91"/>
      <c r="K202" s="91"/>
      <c r="L202" s="91"/>
      <c r="M202" s="91"/>
      <c r="N202" s="91"/>
      <c r="O202" s="91"/>
      <c r="P202" s="91"/>
      <c r="Q202" s="91"/>
      <c r="R202" s="91"/>
      <c r="S202" s="91"/>
      <c r="T202" s="91"/>
      <c r="U202" s="91"/>
      <c r="V202" s="91"/>
      <c r="W202" s="91"/>
      <c r="X202" s="91"/>
      <c r="Y202" s="91"/>
      <c r="Z202" s="91"/>
      <c r="AA202" s="91"/>
      <c r="AB202" s="91"/>
      <c r="AC202" s="91"/>
      <c r="AD202" s="91"/>
      <c r="AE202" s="91"/>
      <c r="AF202" s="91"/>
      <c r="AG202" s="91"/>
      <c r="AH202" s="91"/>
      <c r="AI202" s="91"/>
    </row>
    <row r="203" spans="1:35" s="18" customFormat="1" ht="13.35" customHeight="1" x14ac:dyDescent="0.25">
      <c r="A203" s="91"/>
      <c r="B203" s="91"/>
      <c r="C203" s="91"/>
      <c r="D203" s="91"/>
      <c r="E203" s="91"/>
      <c r="F203" s="112"/>
      <c r="G203" s="112"/>
      <c r="H203" s="92"/>
      <c r="I203" s="91"/>
      <c r="J203" s="91"/>
      <c r="K203" s="91"/>
      <c r="L203" s="91"/>
      <c r="M203" s="91"/>
      <c r="N203" s="91"/>
      <c r="O203" s="91"/>
      <c r="P203" s="91"/>
      <c r="Q203" s="91"/>
      <c r="R203" s="91"/>
      <c r="S203" s="91"/>
      <c r="T203" s="91"/>
      <c r="U203" s="91"/>
      <c r="V203" s="91"/>
      <c r="W203" s="91"/>
      <c r="X203" s="91"/>
      <c r="Y203" s="91"/>
      <c r="Z203" s="91"/>
      <c r="AA203" s="91"/>
      <c r="AB203" s="91"/>
      <c r="AC203" s="91"/>
      <c r="AD203" s="91"/>
      <c r="AE203" s="91"/>
      <c r="AF203" s="91"/>
      <c r="AG203" s="91"/>
      <c r="AH203" s="91"/>
      <c r="AI203" s="91"/>
    </row>
    <row r="204" spans="1:35" s="18" customFormat="1" ht="13.35" customHeight="1" x14ac:dyDescent="0.25">
      <c r="A204" s="91"/>
      <c r="B204" s="91"/>
      <c r="C204" s="91"/>
      <c r="D204" s="91"/>
      <c r="E204" s="91"/>
      <c r="F204" s="112"/>
      <c r="G204" s="112"/>
      <c r="H204" s="92"/>
      <c r="I204" s="91"/>
      <c r="J204" s="91"/>
      <c r="K204" s="91"/>
      <c r="L204" s="91"/>
      <c r="M204" s="91"/>
      <c r="N204" s="91"/>
      <c r="O204" s="91"/>
      <c r="P204" s="91"/>
      <c r="Q204" s="91"/>
      <c r="R204" s="91"/>
      <c r="S204" s="91"/>
      <c r="T204" s="91"/>
      <c r="U204" s="91"/>
      <c r="V204" s="91"/>
      <c r="W204" s="91"/>
      <c r="X204" s="91"/>
      <c r="Y204" s="91"/>
      <c r="Z204" s="91"/>
      <c r="AA204" s="91"/>
      <c r="AB204" s="91"/>
      <c r="AC204" s="91"/>
      <c r="AD204" s="91"/>
      <c r="AE204" s="91"/>
      <c r="AF204" s="91"/>
      <c r="AG204" s="91"/>
      <c r="AH204" s="91"/>
      <c r="AI204" s="91"/>
    </row>
    <row r="205" spans="1:35" s="18" customFormat="1" ht="13.35" customHeight="1" x14ac:dyDescent="0.25">
      <c r="A205" s="91"/>
      <c r="B205" s="91"/>
      <c r="C205" s="91"/>
      <c r="D205" s="91"/>
      <c r="E205" s="91"/>
      <c r="F205" s="112"/>
      <c r="G205" s="112"/>
      <c r="H205" s="92"/>
      <c r="I205" s="91"/>
      <c r="J205" s="91"/>
      <c r="K205" s="91"/>
      <c r="L205" s="91"/>
      <c r="M205" s="91"/>
      <c r="N205" s="91"/>
      <c r="O205" s="91"/>
      <c r="P205" s="91"/>
      <c r="Q205" s="91"/>
      <c r="R205" s="91"/>
      <c r="S205" s="91"/>
      <c r="T205" s="91"/>
      <c r="U205" s="91"/>
      <c r="V205" s="91"/>
      <c r="W205" s="91"/>
      <c r="X205" s="91"/>
      <c r="Y205" s="91"/>
      <c r="Z205" s="91"/>
      <c r="AA205" s="91"/>
      <c r="AB205" s="91"/>
      <c r="AC205" s="91"/>
      <c r="AD205" s="91"/>
      <c r="AE205" s="91"/>
      <c r="AF205" s="91"/>
      <c r="AG205" s="91"/>
      <c r="AH205" s="91"/>
      <c r="AI205" s="91"/>
    </row>
    <row r="206" spans="1:35" s="18" customFormat="1" ht="13.35" customHeight="1" x14ac:dyDescent="0.25">
      <c r="A206" s="91"/>
      <c r="B206" s="91"/>
      <c r="C206" s="91"/>
      <c r="D206" s="91"/>
      <c r="E206" s="91"/>
      <c r="F206" s="112"/>
      <c r="G206" s="112"/>
      <c r="H206" s="92"/>
      <c r="I206" s="91"/>
      <c r="J206" s="91"/>
      <c r="K206" s="91"/>
      <c r="L206" s="91"/>
      <c r="M206" s="91"/>
      <c r="N206" s="91"/>
      <c r="O206" s="91"/>
      <c r="P206" s="91"/>
      <c r="Q206" s="91"/>
      <c r="R206" s="91"/>
      <c r="S206" s="91"/>
      <c r="T206" s="91"/>
      <c r="U206" s="91"/>
      <c r="V206" s="91"/>
      <c r="W206" s="91"/>
      <c r="X206" s="91"/>
      <c r="Y206" s="91"/>
      <c r="Z206" s="91"/>
      <c r="AA206" s="91"/>
      <c r="AB206" s="91"/>
      <c r="AC206" s="91"/>
      <c r="AD206" s="91"/>
      <c r="AE206" s="91"/>
      <c r="AF206" s="91"/>
      <c r="AG206" s="91"/>
      <c r="AH206" s="91"/>
      <c r="AI206" s="91"/>
    </row>
    <row r="207" spans="1:35" s="18" customFormat="1" ht="13.35" customHeight="1" x14ac:dyDescent="0.25">
      <c r="A207" s="91"/>
      <c r="B207" s="91"/>
      <c r="C207" s="91"/>
      <c r="D207" s="91"/>
      <c r="E207" s="91"/>
      <c r="F207" s="112"/>
      <c r="G207" s="112"/>
      <c r="H207" s="92"/>
      <c r="I207" s="91"/>
      <c r="J207" s="91"/>
      <c r="K207" s="91"/>
      <c r="L207" s="91"/>
      <c r="M207" s="91"/>
      <c r="N207" s="91"/>
      <c r="O207" s="91"/>
      <c r="P207" s="91"/>
      <c r="Q207" s="91"/>
      <c r="R207" s="91"/>
      <c r="S207" s="91"/>
      <c r="T207" s="91"/>
      <c r="U207" s="91"/>
      <c r="V207" s="91"/>
      <c r="W207" s="91"/>
      <c r="X207" s="91"/>
      <c r="Y207" s="91"/>
      <c r="Z207" s="91"/>
      <c r="AA207" s="91"/>
      <c r="AB207" s="91"/>
      <c r="AC207" s="91"/>
      <c r="AD207" s="91"/>
      <c r="AE207" s="91"/>
      <c r="AF207" s="91"/>
      <c r="AG207" s="91"/>
      <c r="AH207" s="91"/>
      <c r="AI207" s="91"/>
    </row>
    <row r="208" spans="1:35" s="18" customFormat="1" ht="13.35" customHeight="1" x14ac:dyDescent="0.25">
      <c r="A208" s="91"/>
      <c r="B208" s="91"/>
      <c r="C208" s="91"/>
      <c r="D208" s="91"/>
      <c r="E208" s="91"/>
      <c r="F208" s="112"/>
      <c r="G208" s="112"/>
      <c r="H208" s="92"/>
      <c r="I208" s="91"/>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1"/>
    </row>
    <row r="209" spans="1:35" s="18" customFormat="1" ht="13.35" customHeight="1" x14ac:dyDescent="0.25">
      <c r="A209" s="91"/>
      <c r="B209" s="91"/>
      <c r="C209" s="91"/>
      <c r="D209" s="91"/>
      <c r="E209" s="91"/>
      <c r="F209" s="112"/>
      <c r="G209" s="112"/>
      <c r="H209" s="92"/>
      <c r="I209" s="91"/>
      <c r="J209" s="91"/>
      <c r="K209" s="91"/>
      <c r="L209" s="91"/>
      <c r="M209" s="91"/>
      <c r="N209" s="91"/>
      <c r="O209" s="91"/>
      <c r="P209" s="91"/>
      <c r="Q209" s="91"/>
      <c r="R209" s="91"/>
      <c r="S209" s="91"/>
      <c r="T209" s="91"/>
      <c r="U209" s="91"/>
      <c r="V209" s="91"/>
      <c r="W209" s="91"/>
      <c r="X209" s="91"/>
      <c r="Y209" s="91"/>
      <c r="Z209" s="91"/>
      <c r="AA209" s="91"/>
      <c r="AB209" s="91"/>
      <c r="AC209" s="91"/>
      <c r="AD209" s="91"/>
      <c r="AE209" s="91"/>
      <c r="AF209" s="91"/>
      <c r="AG209" s="91"/>
      <c r="AH209" s="91"/>
      <c r="AI209" s="91"/>
    </row>
    <row r="210" spans="1:35" s="18" customFormat="1" ht="13.35" customHeight="1" x14ac:dyDescent="0.25">
      <c r="A210" s="91"/>
      <c r="B210" s="91"/>
      <c r="C210" s="91"/>
      <c r="D210" s="91"/>
      <c r="E210" s="91"/>
      <c r="F210" s="112"/>
      <c r="G210" s="112"/>
      <c r="H210" s="92"/>
      <c r="I210" s="91"/>
      <c r="J210" s="91"/>
      <c r="K210" s="91"/>
      <c r="L210" s="91"/>
      <c r="M210" s="91"/>
      <c r="N210" s="91"/>
      <c r="O210" s="91"/>
      <c r="P210" s="91"/>
      <c r="Q210" s="91"/>
      <c r="R210" s="91"/>
      <c r="S210" s="91"/>
      <c r="T210" s="91"/>
      <c r="U210" s="91"/>
      <c r="V210" s="91"/>
      <c r="W210" s="91"/>
      <c r="X210" s="91"/>
      <c r="Y210" s="91"/>
      <c r="Z210" s="91"/>
      <c r="AA210" s="91"/>
      <c r="AB210" s="91"/>
      <c r="AC210" s="91"/>
      <c r="AD210" s="91"/>
      <c r="AE210" s="91"/>
      <c r="AF210" s="91"/>
      <c r="AG210" s="91"/>
      <c r="AH210" s="91"/>
      <c r="AI210" s="91"/>
    </row>
    <row r="211" spans="1:35" s="18" customFormat="1" ht="13.35" customHeight="1" x14ac:dyDescent="0.25">
      <c r="A211" s="91"/>
      <c r="B211" s="91"/>
      <c r="C211" s="91"/>
      <c r="D211" s="91"/>
      <c r="E211" s="91"/>
      <c r="F211" s="112"/>
      <c r="G211" s="112"/>
      <c r="H211" s="92"/>
      <c r="I211" s="91"/>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1"/>
    </row>
    <row r="212" spans="1:35" s="18" customFormat="1" ht="13.35" customHeight="1" x14ac:dyDescent="0.25">
      <c r="A212" s="91"/>
      <c r="B212" s="91"/>
      <c r="C212" s="91"/>
      <c r="D212" s="91"/>
      <c r="E212" s="91"/>
      <c r="F212" s="112"/>
      <c r="G212" s="112"/>
      <c r="H212" s="92"/>
      <c r="I212" s="91"/>
      <c r="J212" s="91"/>
      <c r="K212" s="91"/>
      <c r="L212" s="91"/>
      <c r="M212" s="91"/>
      <c r="N212" s="91"/>
      <c r="O212" s="91"/>
      <c r="P212" s="91"/>
      <c r="Q212" s="91"/>
      <c r="R212" s="91"/>
      <c r="S212" s="91"/>
      <c r="T212" s="91"/>
      <c r="U212" s="91"/>
      <c r="V212" s="91"/>
      <c r="W212" s="91"/>
      <c r="X212" s="91"/>
      <c r="Y212" s="91"/>
      <c r="Z212" s="91"/>
      <c r="AA212" s="91"/>
      <c r="AB212" s="91"/>
      <c r="AC212" s="91"/>
      <c r="AD212" s="91"/>
      <c r="AE212" s="91"/>
      <c r="AF212" s="91"/>
      <c r="AG212" s="91"/>
      <c r="AH212" s="91"/>
      <c r="AI212" s="91"/>
    </row>
    <row r="213" spans="1:35" s="18" customFormat="1" ht="13.35" customHeight="1" x14ac:dyDescent="0.25">
      <c r="A213" s="91"/>
      <c r="B213" s="91"/>
      <c r="C213" s="91"/>
      <c r="D213" s="91"/>
      <c r="E213" s="91"/>
      <c r="F213" s="112"/>
      <c r="G213" s="112"/>
      <c r="H213" s="92"/>
      <c r="I213" s="91"/>
      <c r="J213" s="91"/>
      <c r="K213" s="91"/>
      <c r="L213" s="91"/>
      <c r="M213" s="91"/>
      <c r="N213" s="91"/>
      <c r="O213" s="91"/>
      <c r="P213" s="91"/>
      <c r="Q213" s="91"/>
      <c r="R213" s="91"/>
      <c r="S213" s="91"/>
      <c r="T213" s="91"/>
      <c r="U213" s="91"/>
      <c r="V213" s="91"/>
      <c r="W213" s="91"/>
      <c r="X213" s="91"/>
      <c r="Y213" s="91"/>
      <c r="Z213" s="91"/>
      <c r="AA213" s="91"/>
      <c r="AB213" s="91"/>
      <c r="AC213" s="91"/>
      <c r="AD213" s="91"/>
      <c r="AE213" s="91"/>
      <c r="AF213" s="91"/>
      <c r="AG213" s="91"/>
      <c r="AH213" s="91"/>
      <c r="AI213" s="91"/>
    </row>
    <row r="214" spans="1:35" s="18" customFormat="1" ht="13.35" customHeight="1" x14ac:dyDescent="0.25">
      <c r="A214" s="91"/>
      <c r="B214" s="91"/>
      <c r="C214" s="91"/>
      <c r="D214" s="91"/>
      <c r="E214" s="91"/>
      <c r="F214" s="112"/>
      <c r="G214" s="112"/>
      <c r="H214" s="92"/>
      <c r="I214" s="91"/>
      <c r="J214" s="91"/>
      <c r="K214" s="91"/>
      <c r="L214" s="91"/>
      <c r="M214" s="91"/>
      <c r="N214" s="91"/>
      <c r="O214" s="91"/>
      <c r="P214" s="91"/>
      <c r="Q214" s="91"/>
      <c r="R214" s="91"/>
      <c r="S214" s="91"/>
      <c r="T214" s="91"/>
      <c r="U214" s="91"/>
      <c r="V214" s="91"/>
      <c r="W214" s="91"/>
      <c r="X214" s="91"/>
      <c r="Y214" s="91"/>
      <c r="Z214" s="91"/>
      <c r="AA214" s="91"/>
      <c r="AB214" s="91"/>
      <c r="AC214" s="91"/>
      <c r="AD214" s="91"/>
      <c r="AE214" s="91"/>
      <c r="AF214" s="91"/>
      <c r="AG214" s="91"/>
      <c r="AH214" s="91"/>
      <c r="AI214" s="91"/>
    </row>
    <row r="215" spans="1:35" s="18" customFormat="1" ht="13.35" customHeight="1" x14ac:dyDescent="0.25">
      <c r="A215" s="91"/>
      <c r="B215" s="91"/>
      <c r="C215" s="91"/>
      <c r="D215" s="91"/>
      <c r="E215" s="91"/>
      <c r="F215" s="112"/>
      <c r="G215" s="112"/>
      <c r="H215" s="92"/>
      <c r="I215" s="91"/>
      <c r="J215" s="91"/>
      <c r="K215" s="91"/>
      <c r="L215" s="91"/>
      <c r="M215" s="91"/>
      <c r="N215" s="91"/>
      <c r="O215" s="91"/>
      <c r="P215" s="91"/>
      <c r="Q215" s="91"/>
      <c r="R215" s="91"/>
      <c r="S215" s="91"/>
      <c r="T215" s="91"/>
      <c r="U215" s="91"/>
      <c r="V215" s="91"/>
      <c r="W215" s="91"/>
      <c r="X215" s="91"/>
      <c r="Y215" s="91"/>
      <c r="Z215" s="91"/>
      <c r="AA215" s="91"/>
      <c r="AB215" s="91"/>
      <c r="AC215" s="91"/>
      <c r="AD215" s="91"/>
      <c r="AE215" s="91"/>
      <c r="AF215" s="91"/>
      <c r="AG215" s="91"/>
      <c r="AH215" s="91"/>
      <c r="AI215" s="91"/>
    </row>
    <row r="216" spans="1:35" s="18" customFormat="1" ht="13.35" customHeight="1" x14ac:dyDescent="0.25">
      <c r="A216" s="91"/>
      <c r="B216" s="91"/>
      <c r="C216" s="91"/>
      <c r="D216" s="91"/>
      <c r="E216" s="91"/>
      <c r="F216" s="112"/>
      <c r="G216" s="112"/>
      <c r="H216" s="92"/>
      <c r="I216" s="91"/>
      <c r="J216" s="91"/>
      <c r="K216" s="91"/>
      <c r="L216" s="91"/>
      <c r="M216" s="91"/>
      <c r="N216" s="91"/>
      <c r="O216" s="91"/>
      <c r="P216" s="91"/>
      <c r="Q216" s="91"/>
      <c r="R216" s="91"/>
      <c r="S216" s="91"/>
      <c r="T216" s="91"/>
      <c r="U216" s="91"/>
      <c r="V216" s="91"/>
      <c r="W216" s="91"/>
      <c r="X216" s="91"/>
      <c r="Y216" s="91"/>
      <c r="Z216" s="91"/>
      <c r="AA216" s="91"/>
      <c r="AB216" s="91"/>
      <c r="AC216" s="91"/>
      <c r="AD216" s="91"/>
      <c r="AE216" s="91"/>
      <c r="AF216" s="91"/>
      <c r="AG216" s="91"/>
      <c r="AH216" s="91"/>
      <c r="AI216" s="91"/>
    </row>
    <row r="217" spans="1:35" s="18" customFormat="1" ht="13.35" customHeight="1" x14ac:dyDescent="0.25">
      <c r="A217" s="91"/>
      <c r="B217" s="91"/>
      <c r="C217" s="91"/>
      <c r="D217" s="91"/>
      <c r="E217" s="91"/>
      <c r="F217" s="112"/>
      <c r="G217" s="112"/>
      <c r="H217" s="92"/>
      <c r="I217" s="91"/>
      <c r="J217" s="91"/>
      <c r="K217" s="91"/>
      <c r="L217" s="91"/>
      <c r="M217" s="91"/>
      <c r="N217" s="91"/>
      <c r="O217" s="91"/>
      <c r="P217" s="91"/>
      <c r="Q217" s="91"/>
      <c r="R217" s="91"/>
      <c r="S217" s="91"/>
      <c r="T217" s="91"/>
      <c r="U217" s="91"/>
      <c r="V217" s="91"/>
      <c r="W217" s="91"/>
      <c r="X217" s="91"/>
      <c r="Y217" s="91"/>
      <c r="Z217" s="91"/>
      <c r="AA217" s="91"/>
      <c r="AB217" s="91"/>
      <c r="AC217" s="91"/>
      <c r="AD217" s="91"/>
      <c r="AE217" s="91"/>
      <c r="AF217" s="91"/>
      <c r="AG217" s="91"/>
      <c r="AH217" s="91"/>
      <c r="AI217" s="91"/>
    </row>
    <row r="218" spans="1:35" s="18" customFormat="1" ht="13.35" customHeight="1" x14ac:dyDescent="0.25">
      <c r="A218" s="91"/>
      <c r="B218" s="91"/>
      <c r="C218" s="91"/>
      <c r="D218" s="91"/>
      <c r="E218" s="91"/>
      <c r="F218" s="112"/>
      <c r="G218" s="112"/>
      <c r="H218" s="92"/>
      <c r="I218" s="91"/>
      <c r="J218" s="91"/>
      <c r="K218" s="91"/>
      <c r="L218" s="91"/>
      <c r="M218" s="91"/>
      <c r="N218" s="91"/>
      <c r="O218" s="91"/>
      <c r="P218" s="91"/>
      <c r="Q218" s="91"/>
      <c r="R218" s="91"/>
      <c r="S218" s="91"/>
      <c r="T218" s="91"/>
      <c r="U218" s="91"/>
      <c r="V218" s="91"/>
      <c r="W218" s="91"/>
      <c r="X218" s="91"/>
      <c r="Y218" s="91"/>
      <c r="Z218" s="91"/>
      <c r="AA218" s="91"/>
      <c r="AB218" s="91"/>
      <c r="AC218" s="91"/>
      <c r="AD218" s="91"/>
      <c r="AE218" s="91"/>
      <c r="AF218" s="91"/>
      <c r="AG218" s="91"/>
      <c r="AH218" s="91"/>
      <c r="AI218" s="91"/>
    </row>
    <row r="219" spans="1:35" s="18" customFormat="1" ht="13.35" customHeight="1" x14ac:dyDescent="0.25">
      <c r="A219" s="91"/>
      <c r="B219" s="91"/>
      <c r="C219" s="91"/>
      <c r="D219" s="91"/>
      <c r="E219" s="91"/>
      <c r="F219" s="112"/>
      <c r="G219" s="112"/>
      <c r="H219" s="92"/>
      <c r="I219" s="91"/>
      <c r="J219" s="91"/>
      <c r="K219" s="91"/>
      <c r="L219" s="91"/>
      <c r="M219" s="91"/>
      <c r="N219" s="91"/>
      <c r="O219" s="91"/>
      <c r="P219" s="91"/>
      <c r="Q219" s="91"/>
      <c r="R219" s="91"/>
      <c r="S219" s="91"/>
      <c r="T219" s="91"/>
      <c r="U219" s="91"/>
      <c r="V219" s="91"/>
      <c r="W219" s="91"/>
      <c r="X219" s="91"/>
      <c r="Y219" s="91"/>
      <c r="Z219" s="91"/>
      <c r="AA219" s="91"/>
      <c r="AB219" s="91"/>
      <c r="AC219" s="91"/>
      <c r="AD219" s="91"/>
      <c r="AE219" s="91"/>
      <c r="AF219" s="91"/>
      <c r="AG219" s="91"/>
      <c r="AH219" s="91"/>
      <c r="AI219" s="91"/>
    </row>
    <row r="220" spans="1:35" s="18" customFormat="1" ht="13.35" customHeight="1" x14ac:dyDescent="0.25">
      <c r="A220" s="91"/>
      <c r="B220" s="91"/>
      <c r="C220" s="91"/>
      <c r="D220" s="91"/>
      <c r="E220" s="91"/>
      <c r="F220" s="112"/>
      <c r="G220" s="112"/>
      <c r="H220" s="92"/>
      <c r="I220" s="91"/>
      <c r="J220" s="91"/>
      <c r="K220" s="91"/>
      <c r="L220" s="91"/>
      <c r="M220" s="91"/>
      <c r="N220" s="91"/>
      <c r="O220" s="91"/>
      <c r="P220" s="91"/>
      <c r="Q220" s="91"/>
      <c r="R220" s="91"/>
      <c r="S220" s="91"/>
      <c r="T220" s="91"/>
      <c r="U220" s="91"/>
      <c r="V220" s="91"/>
      <c r="W220" s="91"/>
      <c r="X220" s="91"/>
      <c r="Y220" s="91"/>
      <c r="Z220" s="91"/>
      <c r="AA220" s="91"/>
      <c r="AB220" s="91"/>
      <c r="AC220" s="91"/>
      <c r="AD220" s="91"/>
      <c r="AE220" s="91"/>
      <c r="AF220" s="91"/>
      <c r="AG220" s="91"/>
      <c r="AH220" s="91"/>
      <c r="AI220" s="91"/>
    </row>
    <row r="221" spans="1:35" s="18" customFormat="1" ht="13.35" customHeight="1" x14ac:dyDescent="0.25">
      <c r="A221" s="91"/>
      <c r="B221" s="91"/>
      <c r="C221" s="91"/>
      <c r="D221" s="91"/>
      <c r="E221" s="91"/>
      <c r="F221" s="112"/>
      <c r="G221" s="112"/>
      <c r="H221" s="92"/>
      <c r="I221" s="91"/>
      <c r="J221" s="91"/>
      <c r="K221" s="91"/>
      <c r="L221" s="91"/>
      <c r="M221" s="91"/>
      <c r="N221" s="91"/>
      <c r="O221" s="91"/>
      <c r="P221" s="91"/>
      <c r="Q221" s="91"/>
      <c r="R221" s="91"/>
      <c r="S221" s="91"/>
      <c r="T221" s="91"/>
      <c r="U221" s="91"/>
      <c r="V221" s="91"/>
      <c r="W221" s="91"/>
      <c r="X221" s="91"/>
      <c r="Y221" s="91"/>
      <c r="Z221" s="91"/>
      <c r="AA221" s="91"/>
      <c r="AB221" s="91"/>
      <c r="AC221" s="91"/>
      <c r="AD221" s="91"/>
      <c r="AE221" s="91"/>
      <c r="AF221" s="91"/>
      <c r="AG221" s="91"/>
      <c r="AH221" s="91"/>
      <c r="AI221" s="91"/>
    </row>
    <row r="222" spans="1:35" s="18" customFormat="1" ht="13.35" customHeight="1" x14ac:dyDescent="0.25">
      <c r="A222" s="91"/>
      <c r="B222" s="91"/>
      <c r="C222" s="91"/>
      <c r="D222" s="91"/>
      <c r="E222" s="91"/>
      <c r="F222" s="112"/>
      <c r="G222" s="112"/>
      <c r="H222" s="92"/>
      <c r="I222" s="91"/>
      <c r="J222" s="91"/>
      <c r="K222" s="91"/>
      <c r="L222" s="91"/>
      <c r="M222" s="91"/>
      <c r="N222" s="91"/>
      <c r="O222" s="91"/>
      <c r="P222" s="91"/>
      <c r="Q222" s="91"/>
      <c r="R222" s="91"/>
      <c r="S222" s="91"/>
      <c r="T222" s="91"/>
      <c r="U222" s="91"/>
      <c r="V222" s="91"/>
      <c r="W222" s="91"/>
      <c r="X222" s="91"/>
      <c r="Y222" s="91"/>
      <c r="Z222" s="91"/>
      <c r="AA222" s="91"/>
      <c r="AB222" s="91"/>
      <c r="AC222" s="91"/>
      <c r="AD222" s="91"/>
      <c r="AE222" s="91"/>
      <c r="AF222" s="91"/>
      <c r="AG222" s="91"/>
      <c r="AH222" s="91"/>
      <c r="AI222" s="91"/>
    </row>
    <row r="223" spans="1:35" s="18" customFormat="1" ht="13.35" customHeight="1" x14ac:dyDescent="0.25">
      <c r="A223" s="91"/>
      <c r="B223" s="91"/>
      <c r="C223" s="91"/>
      <c r="D223" s="91"/>
      <c r="E223" s="91"/>
      <c r="F223" s="112"/>
      <c r="G223" s="112"/>
      <c r="H223" s="92"/>
      <c r="I223" s="91"/>
      <c r="J223" s="91"/>
      <c r="K223" s="91"/>
      <c r="L223" s="91"/>
      <c r="M223" s="91"/>
      <c r="N223" s="91"/>
      <c r="O223" s="91"/>
      <c r="P223" s="91"/>
      <c r="Q223" s="91"/>
      <c r="R223" s="91"/>
      <c r="S223" s="91"/>
      <c r="T223" s="91"/>
      <c r="U223" s="91"/>
      <c r="V223" s="91"/>
      <c r="W223" s="91"/>
      <c r="X223" s="91"/>
      <c r="Y223" s="91"/>
      <c r="Z223" s="91"/>
      <c r="AA223" s="91"/>
      <c r="AB223" s="91"/>
      <c r="AC223" s="91"/>
      <c r="AD223" s="91"/>
      <c r="AE223" s="91"/>
      <c r="AF223" s="91"/>
      <c r="AG223" s="91"/>
      <c r="AH223" s="91"/>
      <c r="AI223" s="91"/>
    </row>
    <row r="224" spans="1:35" s="18" customFormat="1" ht="13.35" customHeight="1" x14ac:dyDescent="0.25">
      <c r="A224" s="91"/>
      <c r="B224" s="91"/>
      <c r="C224" s="91"/>
      <c r="D224" s="91"/>
      <c r="E224" s="91"/>
      <c r="F224" s="112"/>
      <c r="G224" s="112"/>
      <c r="H224" s="92"/>
      <c r="I224" s="91"/>
      <c r="J224" s="91"/>
      <c r="K224" s="91"/>
      <c r="L224" s="91"/>
      <c r="M224" s="91"/>
      <c r="N224" s="91"/>
      <c r="O224" s="91"/>
      <c r="P224" s="91"/>
      <c r="Q224" s="91"/>
      <c r="R224" s="91"/>
      <c r="S224" s="91"/>
      <c r="T224" s="91"/>
      <c r="U224" s="91"/>
      <c r="V224" s="91"/>
      <c r="W224" s="91"/>
      <c r="X224" s="91"/>
      <c r="Y224" s="91"/>
      <c r="Z224" s="91"/>
      <c r="AA224" s="91"/>
      <c r="AB224" s="91"/>
      <c r="AC224" s="91"/>
      <c r="AD224" s="91"/>
      <c r="AE224" s="91"/>
      <c r="AF224" s="91"/>
      <c r="AG224" s="91"/>
      <c r="AH224" s="91"/>
      <c r="AI224" s="91"/>
    </row>
    <row r="225" spans="1:35" s="18" customFormat="1" ht="13.35" customHeight="1" x14ac:dyDescent="0.25">
      <c r="A225" s="91"/>
      <c r="B225" s="91"/>
      <c r="C225" s="91"/>
      <c r="D225" s="91"/>
      <c r="E225" s="91"/>
      <c r="F225" s="112"/>
      <c r="G225" s="112"/>
      <c r="H225" s="92"/>
      <c r="I225" s="91"/>
      <c r="J225" s="91"/>
      <c r="K225" s="91"/>
      <c r="L225" s="91"/>
      <c r="M225" s="91"/>
      <c r="N225" s="91"/>
      <c r="O225" s="91"/>
      <c r="P225" s="91"/>
      <c r="Q225" s="91"/>
      <c r="R225" s="91"/>
      <c r="S225" s="91"/>
      <c r="T225" s="91"/>
      <c r="U225" s="91"/>
      <c r="V225" s="91"/>
      <c r="W225" s="91"/>
      <c r="X225" s="91"/>
      <c r="Y225" s="91"/>
      <c r="Z225" s="91"/>
      <c r="AA225" s="91"/>
      <c r="AB225" s="91"/>
      <c r="AC225" s="91"/>
      <c r="AD225" s="91"/>
      <c r="AE225" s="91"/>
      <c r="AF225" s="91"/>
      <c r="AG225" s="91"/>
      <c r="AH225" s="91"/>
      <c r="AI225" s="91"/>
    </row>
    <row r="226" spans="1:35" s="18" customFormat="1" ht="13.35" customHeight="1" x14ac:dyDescent="0.25">
      <c r="A226" s="91"/>
      <c r="B226" s="91"/>
      <c r="C226" s="91"/>
      <c r="D226" s="91"/>
      <c r="E226" s="91"/>
      <c r="F226" s="112"/>
      <c r="G226" s="112"/>
      <c r="H226" s="92"/>
      <c r="I226" s="91"/>
      <c r="J226" s="91"/>
      <c r="K226" s="91"/>
      <c r="L226" s="91"/>
      <c r="M226" s="91"/>
      <c r="N226" s="91"/>
      <c r="O226" s="91"/>
      <c r="P226" s="91"/>
      <c r="Q226" s="91"/>
      <c r="R226" s="91"/>
      <c r="S226" s="91"/>
      <c r="T226" s="91"/>
      <c r="U226" s="91"/>
      <c r="V226" s="91"/>
      <c r="W226" s="91"/>
      <c r="X226" s="91"/>
      <c r="Y226" s="91"/>
      <c r="Z226" s="91"/>
      <c r="AA226" s="91"/>
      <c r="AB226" s="91"/>
      <c r="AC226" s="91"/>
      <c r="AD226" s="91"/>
      <c r="AE226" s="91"/>
      <c r="AF226" s="91"/>
      <c r="AG226" s="91"/>
      <c r="AH226" s="91"/>
      <c r="AI226" s="91"/>
    </row>
    <row r="227" spans="1:35" s="18" customFormat="1" ht="13.35" customHeight="1" x14ac:dyDescent="0.25">
      <c r="A227" s="91"/>
      <c r="B227" s="91"/>
      <c r="C227" s="91"/>
      <c r="D227" s="91"/>
      <c r="E227" s="91"/>
      <c r="F227" s="112"/>
      <c r="G227" s="112"/>
      <c r="H227" s="92"/>
      <c r="I227" s="91"/>
      <c r="J227" s="91"/>
      <c r="K227" s="91"/>
      <c r="L227" s="91"/>
      <c r="M227" s="91"/>
      <c r="N227" s="91"/>
      <c r="O227" s="91"/>
      <c r="P227" s="91"/>
      <c r="Q227" s="91"/>
      <c r="R227" s="91"/>
      <c r="S227" s="91"/>
      <c r="T227" s="91"/>
      <c r="U227" s="91"/>
      <c r="V227" s="91"/>
      <c r="W227" s="91"/>
      <c r="X227" s="91"/>
      <c r="Y227" s="91"/>
      <c r="Z227" s="91"/>
      <c r="AA227" s="91"/>
      <c r="AB227" s="91"/>
      <c r="AC227" s="91"/>
      <c r="AD227" s="91"/>
      <c r="AE227" s="91"/>
      <c r="AF227" s="91"/>
      <c r="AG227" s="91"/>
      <c r="AH227" s="91"/>
      <c r="AI227" s="91"/>
    </row>
    <row r="228" spans="1:35" s="18" customFormat="1" ht="13.35" customHeight="1" x14ac:dyDescent="0.25">
      <c r="A228" s="91"/>
      <c r="B228" s="91"/>
      <c r="C228" s="91"/>
      <c r="D228" s="91"/>
      <c r="E228" s="91"/>
      <c r="F228" s="112"/>
      <c r="G228" s="112"/>
      <c r="H228" s="92"/>
      <c r="I228" s="91"/>
      <c r="J228" s="91"/>
      <c r="K228" s="91"/>
      <c r="L228" s="91"/>
      <c r="M228" s="91"/>
      <c r="N228" s="91"/>
      <c r="O228" s="91"/>
      <c r="P228" s="91"/>
      <c r="Q228" s="91"/>
      <c r="R228" s="91"/>
      <c r="S228" s="91"/>
      <c r="T228" s="91"/>
      <c r="U228" s="91"/>
      <c r="V228" s="91"/>
      <c r="W228" s="91"/>
      <c r="X228" s="91"/>
      <c r="Y228" s="91"/>
      <c r="Z228" s="91"/>
      <c r="AA228" s="91"/>
      <c r="AB228" s="91"/>
      <c r="AC228" s="91"/>
      <c r="AD228" s="91"/>
      <c r="AE228" s="91"/>
      <c r="AF228" s="91"/>
      <c r="AG228" s="91"/>
      <c r="AH228" s="91"/>
      <c r="AI228" s="91"/>
    </row>
    <row r="229" spans="1:35" s="18" customFormat="1" ht="13.35" customHeight="1" x14ac:dyDescent="0.25">
      <c r="A229" s="91"/>
      <c r="B229" s="91"/>
      <c r="C229" s="91"/>
      <c r="D229" s="91"/>
      <c r="E229" s="91"/>
      <c r="F229" s="112"/>
      <c r="G229" s="112"/>
      <c r="H229" s="92"/>
      <c r="I229" s="91"/>
      <c r="J229" s="91"/>
      <c r="K229" s="91"/>
      <c r="L229" s="91"/>
      <c r="M229" s="91"/>
      <c r="N229" s="91"/>
      <c r="O229" s="91"/>
      <c r="P229" s="91"/>
      <c r="Q229" s="91"/>
      <c r="R229" s="91"/>
      <c r="S229" s="91"/>
      <c r="T229" s="91"/>
      <c r="U229" s="91"/>
      <c r="V229" s="91"/>
      <c r="W229" s="91"/>
      <c r="X229" s="91"/>
      <c r="Y229" s="91"/>
      <c r="Z229" s="91"/>
      <c r="AA229" s="91"/>
      <c r="AB229" s="91"/>
      <c r="AC229" s="91"/>
      <c r="AD229" s="91"/>
      <c r="AE229" s="91"/>
      <c r="AF229" s="91"/>
      <c r="AG229" s="91"/>
      <c r="AH229" s="91"/>
      <c r="AI229" s="91"/>
    </row>
    <row r="230" spans="1:35" s="18" customFormat="1" ht="13.35" customHeight="1" x14ac:dyDescent="0.25">
      <c r="A230" s="91"/>
      <c r="B230" s="91"/>
      <c r="C230" s="91"/>
      <c r="D230" s="91"/>
      <c r="E230" s="91"/>
      <c r="F230" s="112"/>
      <c r="G230" s="112"/>
      <c r="H230" s="92"/>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row>
    <row r="231" spans="1:35" s="18" customFormat="1" ht="13.35" customHeight="1" x14ac:dyDescent="0.25">
      <c r="A231" s="91"/>
      <c r="B231" s="91"/>
      <c r="C231" s="91"/>
      <c r="D231" s="91"/>
      <c r="E231" s="91"/>
      <c r="F231" s="112"/>
      <c r="G231" s="112"/>
      <c r="H231" s="92"/>
      <c r="I231" s="91"/>
      <c r="J231" s="91"/>
      <c r="K231" s="91"/>
      <c r="L231" s="91"/>
      <c r="M231" s="91"/>
      <c r="N231" s="91"/>
      <c r="O231" s="91"/>
      <c r="P231" s="91"/>
      <c r="Q231" s="91"/>
      <c r="R231" s="91"/>
      <c r="S231" s="91"/>
      <c r="T231" s="91"/>
      <c r="U231" s="91"/>
      <c r="V231" s="91"/>
      <c r="W231" s="91"/>
      <c r="X231" s="91"/>
      <c r="Y231" s="91"/>
      <c r="Z231" s="91"/>
      <c r="AA231" s="91"/>
      <c r="AB231" s="91"/>
      <c r="AC231" s="91"/>
      <c r="AD231" s="91"/>
      <c r="AE231" s="91"/>
      <c r="AF231" s="91"/>
      <c r="AG231" s="91"/>
      <c r="AH231" s="91"/>
      <c r="AI231" s="91"/>
    </row>
    <row r="232" spans="1:35" s="18" customFormat="1" ht="13.35" customHeight="1" x14ac:dyDescent="0.25">
      <c r="A232" s="91"/>
      <c r="B232" s="91"/>
      <c r="C232" s="91"/>
      <c r="D232" s="91"/>
      <c r="E232" s="91"/>
      <c r="F232" s="112"/>
      <c r="G232" s="112"/>
      <c r="H232" s="92"/>
      <c r="I232" s="91"/>
      <c r="J232" s="91"/>
      <c r="K232" s="91"/>
      <c r="L232" s="91"/>
      <c r="M232" s="91"/>
      <c r="N232" s="91"/>
      <c r="O232" s="91"/>
      <c r="P232" s="91"/>
      <c r="Q232" s="91"/>
      <c r="R232" s="91"/>
      <c r="S232" s="91"/>
      <c r="T232" s="91"/>
      <c r="U232" s="91"/>
      <c r="V232" s="91"/>
      <c r="W232" s="91"/>
      <c r="X232" s="91"/>
      <c r="Y232" s="91"/>
      <c r="Z232" s="91"/>
      <c r="AA232" s="91"/>
      <c r="AB232" s="91"/>
      <c r="AC232" s="91"/>
      <c r="AD232" s="91"/>
      <c r="AE232" s="91"/>
      <c r="AF232" s="91"/>
      <c r="AG232" s="91"/>
      <c r="AH232" s="91"/>
      <c r="AI232" s="91"/>
    </row>
    <row r="233" spans="1:35" s="18" customFormat="1" ht="13.35" customHeight="1" x14ac:dyDescent="0.25">
      <c r="A233" s="91"/>
      <c r="B233" s="91"/>
      <c r="C233" s="91"/>
      <c r="D233" s="91"/>
      <c r="E233" s="91"/>
      <c r="F233" s="112"/>
      <c r="G233" s="112"/>
      <c r="H233" s="92"/>
      <c r="I233" s="91"/>
      <c r="J233" s="91"/>
      <c r="K233" s="91"/>
      <c r="L233" s="91"/>
      <c r="M233" s="91"/>
      <c r="N233" s="91"/>
      <c r="O233" s="91"/>
      <c r="P233" s="91"/>
      <c r="Q233" s="91"/>
      <c r="R233" s="91"/>
      <c r="S233" s="91"/>
      <c r="T233" s="91"/>
      <c r="U233" s="91"/>
      <c r="V233" s="91"/>
      <c r="W233" s="91"/>
      <c r="X233" s="91"/>
      <c r="Y233" s="91"/>
      <c r="Z233" s="91"/>
      <c r="AA233" s="91"/>
      <c r="AB233" s="91"/>
      <c r="AC233" s="91"/>
      <c r="AD233" s="91"/>
      <c r="AE233" s="91"/>
      <c r="AF233" s="91"/>
      <c r="AG233" s="91"/>
      <c r="AH233" s="91"/>
      <c r="AI233" s="91"/>
    </row>
    <row r="234" spans="1:35" s="18" customFormat="1" ht="13.35" customHeight="1" x14ac:dyDescent="0.25">
      <c r="A234" s="91"/>
      <c r="B234" s="91"/>
      <c r="C234" s="91"/>
      <c r="D234" s="91"/>
      <c r="E234" s="91"/>
      <c r="F234" s="112"/>
      <c r="G234" s="112"/>
      <c r="H234" s="92"/>
      <c r="I234" s="91"/>
      <c r="J234" s="91"/>
      <c r="K234" s="91"/>
      <c r="L234" s="91"/>
      <c r="M234" s="91"/>
      <c r="N234" s="91"/>
      <c r="O234" s="91"/>
      <c r="P234" s="91"/>
      <c r="Q234" s="91"/>
      <c r="R234" s="91"/>
      <c r="S234" s="91"/>
      <c r="T234" s="91"/>
      <c r="U234" s="91"/>
      <c r="V234" s="91"/>
      <c r="W234" s="91"/>
      <c r="X234" s="91"/>
      <c r="Y234" s="91"/>
      <c r="Z234" s="91"/>
      <c r="AA234" s="91"/>
      <c r="AB234" s="91"/>
      <c r="AC234" s="91"/>
      <c r="AD234" s="91"/>
      <c r="AE234" s="91"/>
      <c r="AF234" s="91"/>
      <c r="AG234" s="91"/>
      <c r="AH234" s="91"/>
      <c r="AI234" s="91"/>
    </row>
    <row r="235" spans="1:35" s="18" customFormat="1" ht="13.35" customHeight="1" x14ac:dyDescent="0.25">
      <c r="A235" s="91"/>
      <c r="B235" s="91"/>
      <c r="C235" s="91"/>
      <c r="D235" s="91"/>
      <c r="E235" s="91"/>
      <c r="F235" s="112"/>
      <c r="G235" s="112"/>
      <c r="H235" s="92"/>
      <c r="I235" s="91"/>
      <c r="J235" s="91"/>
      <c r="K235" s="91"/>
      <c r="L235" s="91"/>
      <c r="M235" s="91"/>
      <c r="N235" s="91"/>
      <c r="O235" s="91"/>
      <c r="P235" s="91"/>
      <c r="Q235" s="91"/>
      <c r="R235" s="91"/>
      <c r="S235" s="91"/>
      <c r="T235" s="91"/>
      <c r="U235" s="91"/>
      <c r="V235" s="91"/>
      <c r="W235" s="91"/>
      <c r="X235" s="91"/>
      <c r="Y235" s="91"/>
      <c r="Z235" s="91"/>
      <c r="AA235" s="91"/>
      <c r="AB235" s="91"/>
      <c r="AC235" s="91"/>
      <c r="AD235" s="91"/>
      <c r="AE235" s="91"/>
      <c r="AF235" s="91"/>
      <c r="AG235" s="91"/>
      <c r="AH235" s="91"/>
      <c r="AI235" s="91"/>
    </row>
    <row r="236" spans="1:35" s="18" customFormat="1" ht="13.35" customHeight="1" x14ac:dyDescent="0.25">
      <c r="A236" s="91"/>
      <c r="B236" s="91"/>
      <c r="C236" s="91"/>
      <c r="D236" s="91"/>
      <c r="E236" s="91"/>
      <c r="F236" s="112"/>
      <c r="G236" s="112"/>
      <c r="H236" s="92"/>
      <c r="I236" s="91"/>
      <c r="J236" s="91"/>
      <c r="K236" s="91"/>
      <c r="L236" s="91"/>
      <c r="M236" s="91"/>
      <c r="N236" s="91"/>
      <c r="O236" s="91"/>
      <c r="P236" s="91"/>
      <c r="Q236" s="91"/>
      <c r="R236" s="91"/>
      <c r="S236" s="91"/>
      <c r="T236" s="91"/>
      <c r="U236" s="91"/>
      <c r="V236" s="91"/>
      <c r="W236" s="91"/>
      <c r="X236" s="91"/>
      <c r="Y236" s="91"/>
      <c r="Z236" s="91"/>
      <c r="AA236" s="91"/>
      <c r="AB236" s="91"/>
      <c r="AC236" s="91"/>
      <c r="AD236" s="91"/>
      <c r="AE236" s="91"/>
      <c r="AF236" s="91"/>
      <c r="AG236" s="91"/>
      <c r="AH236" s="91"/>
      <c r="AI236" s="91"/>
    </row>
    <row r="237" spans="1:35" s="18" customFormat="1" ht="13.35" customHeight="1" x14ac:dyDescent="0.25">
      <c r="A237" s="91"/>
      <c r="B237" s="91"/>
      <c r="C237" s="91"/>
      <c r="D237" s="91"/>
      <c r="E237" s="91"/>
      <c r="F237" s="112"/>
      <c r="G237" s="112"/>
      <c r="H237" s="92"/>
      <c r="I237" s="91"/>
      <c r="J237" s="91"/>
      <c r="K237" s="91"/>
      <c r="L237" s="91"/>
      <c r="M237" s="91"/>
      <c r="N237" s="91"/>
      <c r="O237" s="91"/>
      <c r="P237" s="91"/>
      <c r="Q237" s="91"/>
      <c r="R237" s="91"/>
      <c r="S237" s="91"/>
      <c r="T237" s="91"/>
      <c r="U237" s="91"/>
      <c r="V237" s="91"/>
      <c r="W237" s="91"/>
      <c r="X237" s="91"/>
      <c r="Y237" s="91"/>
      <c r="Z237" s="91"/>
      <c r="AA237" s="91"/>
      <c r="AB237" s="91"/>
      <c r="AC237" s="91"/>
      <c r="AD237" s="91"/>
      <c r="AE237" s="91"/>
      <c r="AF237" s="91"/>
      <c r="AG237" s="91"/>
      <c r="AH237" s="91"/>
      <c r="AI237" s="91"/>
    </row>
    <row r="238" spans="1:35" s="18" customFormat="1" ht="13.35" customHeight="1" x14ac:dyDescent="0.25">
      <c r="A238" s="91"/>
      <c r="B238" s="91"/>
      <c r="C238" s="91"/>
      <c r="D238" s="91"/>
      <c r="E238" s="91"/>
      <c r="F238" s="112"/>
      <c r="G238" s="112"/>
      <c r="H238" s="92"/>
      <c r="I238" s="91"/>
      <c r="J238" s="91"/>
      <c r="K238" s="91"/>
      <c r="L238" s="91"/>
      <c r="M238" s="91"/>
      <c r="N238" s="91"/>
      <c r="O238" s="91"/>
      <c r="P238" s="91"/>
      <c r="Q238" s="91"/>
      <c r="R238" s="91"/>
      <c r="S238" s="91"/>
      <c r="T238" s="91"/>
      <c r="U238" s="91"/>
      <c r="V238" s="91"/>
      <c r="W238" s="91"/>
      <c r="X238" s="91"/>
      <c r="Y238" s="91"/>
      <c r="Z238" s="91"/>
      <c r="AA238" s="91"/>
      <c r="AB238" s="91"/>
      <c r="AC238" s="91"/>
      <c r="AD238" s="91"/>
      <c r="AE238" s="91"/>
      <c r="AF238" s="91"/>
      <c r="AG238" s="91"/>
      <c r="AH238" s="91"/>
      <c r="AI238" s="91"/>
    </row>
    <row r="239" spans="1:35" s="18" customFormat="1" ht="13.35" customHeight="1" x14ac:dyDescent="0.25">
      <c r="A239" s="91"/>
      <c r="B239" s="91"/>
      <c r="C239" s="91"/>
      <c r="D239" s="91"/>
      <c r="E239" s="91"/>
      <c r="F239" s="112"/>
      <c r="G239" s="112"/>
      <c r="H239" s="92"/>
      <c r="I239" s="91"/>
      <c r="J239" s="91"/>
      <c r="K239" s="91"/>
      <c r="L239" s="91"/>
      <c r="M239" s="91"/>
      <c r="N239" s="91"/>
      <c r="O239" s="91"/>
      <c r="P239" s="91"/>
      <c r="Q239" s="91"/>
      <c r="R239" s="91"/>
      <c r="S239" s="91"/>
      <c r="T239" s="91"/>
      <c r="U239" s="91"/>
      <c r="V239" s="91"/>
      <c r="W239" s="91"/>
      <c r="X239" s="91"/>
      <c r="Y239" s="91"/>
      <c r="Z239" s="91"/>
      <c r="AA239" s="91"/>
      <c r="AB239" s="91"/>
      <c r="AC239" s="91"/>
      <c r="AD239" s="91"/>
      <c r="AE239" s="91"/>
      <c r="AF239" s="91"/>
      <c r="AG239" s="91"/>
      <c r="AH239" s="91"/>
      <c r="AI239" s="91"/>
    </row>
    <row r="240" spans="1:35" s="18" customFormat="1" ht="13.35" customHeight="1" x14ac:dyDescent="0.25">
      <c r="A240" s="91"/>
      <c r="B240" s="91"/>
      <c r="C240" s="91"/>
      <c r="D240" s="91"/>
      <c r="E240" s="91"/>
      <c r="F240" s="112"/>
      <c r="G240" s="112"/>
      <c r="H240" s="92"/>
      <c r="I240" s="91"/>
      <c r="J240" s="91"/>
      <c r="K240" s="91"/>
      <c r="L240" s="91"/>
      <c r="M240" s="91"/>
      <c r="N240" s="91"/>
      <c r="O240" s="91"/>
      <c r="P240" s="91"/>
      <c r="Q240" s="91"/>
      <c r="R240" s="91"/>
      <c r="S240" s="91"/>
      <c r="T240" s="91"/>
      <c r="U240" s="91"/>
      <c r="V240" s="91"/>
      <c r="W240" s="91"/>
      <c r="X240" s="91"/>
      <c r="Y240" s="91"/>
      <c r="Z240" s="91"/>
      <c r="AA240" s="91"/>
      <c r="AB240" s="91"/>
      <c r="AC240" s="91"/>
      <c r="AD240" s="91"/>
      <c r="AE240" s="91"/>
      <c r="AF240" s="91"/>
      <c r="AG240" s="91"/>
      <c r="AH240" s="91"/>
      <c r="AI240" s="91"/>
    </row>
    <row r="241" spans="1:35" s="18" customFormat="1" ht="13.35" customHeight="1" x14ac:dyDescent="0.25">
      <c r="A241" s="91"/>
      <c r="B241" s="91"/>
      <c r="C241" s="91"/>
      <c r="D241" s="91"/>
      <c r="E241" s="91"/>
      <c r="F241" s="112"/>
      <c r="G241" s="112"/>
      <c r="H241" s="92"/>
      <c r="I241" s="91"/>
      <c r="J241" s="91"/>
      <c r="K241" s="91"/>
      <c r="L241" s="91"/>
      <c r="M241" s="91"/>
      <c r="N241" s="91"/>
      <c r="O241" s="91"/>
      <c r="P241" s="91"/>
      <c r="Q241" s="91"/>
      <c r="R241" s="91"/>
      <c r="S241" s="91"/>
      <c r="T241" s="91"/>
      <c r="U241" s="91"/>
      <c r="V241" s="91"/>
      <c r="W241" s="91"/>
      <c r="X241" s="91"/>
      <c r="Y241" s="91"/>
      <c r="Z241" s="91"/>
      <c r="AA241" s="91"/>
      <c r="AB241" s="91"/>
      <c r="AC241" s="91"/>
      <c r="AD241" s="91"/>
      <c r="AE241" s="91"/>
      <c r="AF241" s="91"/>
      <c r="AG241" s="91"/>
      <c r="AH241" s="91"/>
      <c r="AI241" s="91"/>
    </row>
    <row r="242" spans="1:35" s="18" customFormat="1" ht="13.35" customHeight="1" x14ac:dyDescent="0.25">
      <c r="A242" s="91"/>
      <c r="B242" s="91"/>
      <c r="C242" s="91"/>
      <c r="D242" s="91"/>
      <c r="E242" s="91"/>
      <c r="F242" s="112"/>
      <c r="G242" s="112"/>
      <c r="H242" s="92"/>
      <c r="I242" s="91"/>
      <c r="J242" s="91"/>
      <c r="K242" s="91"/>
      <c r="L242" s="91"/>
      <c r="M242" s="91"/>
      <c r="N242" s="91"/>
      <c r="O242" s="91"/>
      <c r="P242" s="91"/>
      <c r="Q242" s="91"/>
      <c r="R242" s="91"/>
      <c r="S242" s="91"/>
      <c r="T242" s="91"/>
      <c r="U242" s="91"/>
      <c r="V242" s="91"/>
      <c r="W242" s="91"/>
      <c r="X242" s="91"/>
      <c r="Y242" s="91"/>
      <c r="Z242" s="91"/>
      <c r="AA242" s="91"/>
      <c r="AB242" s="91"/>
      <c r="AC242" s="91"/>
      <c r="AD242" s="91"/>
      <c r="AE242" s="91"/>
      <c r="AF242" s="91"/>
      <c r="AG242" s="91"/>
      <c r="AH242" s="91"/>
      <c r="AI242" s="91"/>
    </row>
    <row r="243" spans="1:35" s="18" customFormat="1" ht="13.35" customHeight="1" x14ac:dyDescent="0.25">
      <c r="A243" s="91"/>
      <c r="B243" s="91"/>
      <c r="C243" s="91"/>
      <c r="D243" s="91"/>
      <c r="E243" s="91"/>
      <c r="F243" s="112"/>
      <c r="G243" s="112"/>
      <c r="H243" s="92"/>
      <c r="I243" s="91"/>
      <c r="J243" s="91"/>
      <c r="K243" s="91"/>
      <c r="L243" s="91"/>
      <c r="M243" s="91"/>
      <c r="N243" s="91"/>
      <c r="O243" s="91"/>
      <c r="P243" s="91"/>
      <c r="Q243" s="91"/>
      <c r="R243" s="91"/>
      <c r="S243" s="91"/>
      <c r="T243" s="91"/>
      <c r="U243" s="91"/>
      <c r="V243" s="91"/>
      <c r="W243" s="91"/>
      <c r="X243" s="91"/>
      <c r="Y243" s="91"/>
      <c r="Z243" s="91"/>
      <c r="AA243" s="91"/>
      <c r="AB243" s="91"/>
      <c r="AC243" s="91"/>
      <c r="AD243" s="91"/>
      <c r="AE243" s="91"/>
      <c r="AF243" s="91"/>
      <c r="AG243" s="91"/>
      <c r="AH243" s="91"/>
      <c r="AI243" s="91"/>
    </row>
    <row r="244" spans="1:35" s="18" customFormat="1" ht="13.35" customHeight="1" x14ac:dyDescent="0.25">
      <c r="A244" s="91"/>
      <c r="B244" s="91"/>
      <c r="C244" s="91"/>
      <c r="D244" s="91"/>
      <c r="E244" s="91"/>
      <c r="F244" s="112"/>
      <c r="G244" s="112"/>
      <c r="H244" s="92"/>
      <c r="I244" s="91"/>
      <c r="J244" s="91"/>
      <c r="K244" s="91"/>
      <c r="L244" s="91"/>
      <c r="M244" s="91"/>
      <c r="N244" s="91"/>
      <c r="O244" s="91"/>
      <c r="P244" s="91"/>
      <c r="Q244" s="91"/>
      <c r="R244" s="91"/>
      <c r="S244" s="91"/>
      <c r="T244" s="91"/>
      <c r="U244" s="91"/>
      <c r="V244" s="91"/>
      <c r="W244" s="91"/>
      <c r="X244" s="91"/>
      <c r="Y244" s="91"/>
      <c r="Z244" s="91"/>
      <c r="AA244" s="91"/>
      <c r="AB244" s="91"/>
      <c r="AC244" s="91"/>
      <c r="AD244" s="91"/>
      <c r="AE244" s="91"/>
      <c r="AF244" s="91"/>
      <c r="AG244" s="91"/>
      <c r="AH244" s="91"/>
      <c r="AI244" s="91"/>
    </row>
    <row r="245" spans="1:35" s="18" customFormat="1" ht="13.35" customHeight="1" x14ac:dyDescent="0.25">
      <c r="A245" s="91"/>
      <c r="B245" s="91"/>
      <c r="C245" s="91"/>
      <c r="D245" s="91"/>
      <c r="E245" s="91"/>
      <c r="F245" s="112"/>
      <c r="G245" s="112"/>
      <c r="H245" s="92"/>
      <c r="I245" s="91"/>
      <c r="J245" s="91"/>
      <c r="K245" s="91"/>
      <c r="L245" s="91"/>
      <c r="M245" s="91"/>
      <c r="N245" s="91"/>
      <c r="O245" s="91"/>
      <c r="P245" s="91"/>
      <c r="Q245" s="91"/>
      <c r="R245" s="91"/>
      <c r="S245" s="91"/>
      <c r="T245" s="91"/>
      <c r="U245" s="91"/>
      <c r="V245" s="91"/>
      <c r="W245" s="91"/>
      <c r="X245" s="91"/>
      <c r="Y245" s="91"/>
      <c r="Z245" s="91"/>
      <c r="AA245" s="91"/>
      <c r="AB245" s="91"/>
      <c r="AC245" s="91"/>
      <c r="AD245" s="91"/>
      <c r="AE245" s="91"/>
      <c r="AF245" s="91"/>
      <c r="AG245" s="91"/>
      <c r="AH245" s="91"/>
      <c r="AI245" s="91"/>
    </row>
    <row r="246" spans="1:35" s="18" customFormat="1" ht="13.35" customHeight="1" x14ac:dyDescent="0.25">
      <c r="A246" s="91"/>
      <c r="B246" s="91"/>
      <c r="C246" s="91"/>
      <c r="D246" s="91"/>
      <c r="E246" s="91"/>
      <c r="F246" s="112"/>
      <c r="G246" s="112"/>
      <c r="H246" s="92"/>
      <c r="I246" s="91"/>
      <c r="J246" s="91"/>
      <c r="K246" s="91"/>
      <c r="L246" s="91"/>
      <c r="M246" s="91"/>
      <c r="N246" s="91"/>
      <c r="O246" s="91"/>
      <c r="P246" s="91"/>
      <c r="Q246" s="91"/>
      <c r="R246" s="91"/>
      <c r="S246" s="91"/>
      <c r="T246" s="91"/>
      <c r="U246" s="91"/>
      <c r="V246" s="91"/>
      <c r="W246" s="91"/>
      <c r="X246" s="91"/>
      <c r="Y246" s="91"/>
      <c r="Z246" s="91"/>
      <c r="AA246" s="91"/>
      <c r="AB246" s="91"/>
      <c r="AC246" s="91"/>
      <c r="AD246" s="91"/>
      <c r="AE246" s="91"/>
      <c r="AF246" s="91"/>
      <c r="AG246" s="91"/>
      <c r="AH246" s="91"/>
      <c r="AI246" s="91"/>
    </row>
    <row r="247" spans="1:35" s="18" customFormat="1" ht="13.35" customHeight="1" x14ac:dyDescent="0.25">
      <c r="A247" s="91"/>
      <c r="B247" s="91"/>
      <c r="C247" s="91"/>
      <c r="D247" s="91"/>
      <c r="E247" s="91"/>
      <c r="F247" s="112"/>
      <c r="G247" s="112"/>
      <c r="H247" s="92"/>
      <c r="I247" s="91"/>
      <c r="J247" s="91"/>
      <c r="K247" s="91"/>
      <c r="L247" s="91"/>
      <c r="M247" s="91"/>
      <c r="N247" s="91"/>
      <c r="O247" s="91"/>
      <c r="P247" s="91"/>
      <c r="Q247" s="91"/>
      <c r="R247" s="91"/>
      <c r="S247" s="91"/>
      <c r="T247" s="91"/>
      <c r="U247" s="91"/>
      <c r="V247" s="91"/>
      <c r="W247" s="91"/>
      <c r="X247" s="91"/>
      <c r="Y247" s="91"/>
      <c r="Z247" s="91"/>
      <c r="AA247" s="91"/>
      <c r="AB247" s="91"/>
      <c r="AC247" s="91"/>
      <c r="AD247" s="91"/>
      <c r="AE247" s="91"/>
      <c r="AF247" s="91"/>
      <c r="AG247" s="91"/>
      <c r="AH247" s="91"/>
      <c r="AI247" s="91"/>
    </row>
    <row r="248" spans="1:35" s="18" customFormat="1" ht="13.35" customHeight="1" x14ac:dyDescent="0.25">
      <c r="A248" s="91"/>
      <c r="B248" s="91"/>
      <c r="C248" s="91"/>
      <c r="D248" s="91"/>
      <c r="E248" s="91"/>
      <c r="F248" s="112"/>
      <c r="G248" s="112"/>
      <c r="H248" s="92"/>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row>
    <row r="249" spans="1:35" s="18" customFormat="1" ht="13.35" customHeight="1" x14ac:dyDescent="0.25">
      <c r="A249" s="91"/>
      <c r="B249" s="91"/>
      <c r="C249" s="91"/>
      <c r="D249" s="91"/>
      <c r="E249" s="91"/>
      <c r="F249" s="112"/>
      <c r="G249" s="112"/>
      <c r="H249" s="92"/>
      <c r="I249" s="91"/>
      <c r="J249" s="91"/>
      <c r="K249" s="91"/>
      <c r="L249" s="91"/>
      <c r="M249" s="91"/>
      <c r="N249" s="91"/>
      <c r="O249" s="91"/>
      <c r="P249" s="91"/>
      <c r="Q249" s="91"/>
      <c r="R249" s="91"/>
      <c r="S249" s="91"/>
      <c r="T249" s="91"/>
      <c r="U249" s="91"/>
      <c r="V249" s="91"/>
      <c r="W249" s="91"/>
      <c r="X249" s="91"/>
      <c r="Y249" s="91"/>
      <c r="Z249" s="91"/>
      <c r="AA249" s="91"/>
      <c r="AB249" s="91"/>
      <c r="AC249" s="91"/>
      <c r="AD249" s="91"/>
      <c r="AE249" s="91"/>
      <c r="AF249" s="91"/>
      <c r="AG249" s="91"/>
      <c r="AH249" s="91"/>
      <c r="AI249" s="91"/>
    </row>
    <row r="250" spans="1:35" s="18" customFormat="1" ht="13.35" customHeight="1" x14ac:dyDescent="0.25">
      <c r="A250" s="91"/>
      <c r="B250" s="91"/>
      <c r="C250" s="91"/>
      <c r="D250" s="91"/>
      <c r="E250" s="91"/>
      <c r="F250" s="112"/>
      <c r="G250" s="112"/>
      <c r="H250" s="92"/>
      <c r="I250" s="91"/>
      <c r="J250" s="91"/>
      <c r="K250" s="91"/>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row>
    <row r="251" spans="1:35" s="18" customFormat="1" ht="13.35" customHeight="1" x14ac:dyDescent="0.25">
      <c r="A251" s="91"/>
      <c r="B251" s="91"/>
      <c r="C251" s="91"/>
      <c r="D251" s="91"/>
      <c r="E251" s="91"/>
      <c r="F251" s="112"/>
      <c r="G251" s="112"/>
      <c r="H251" s="92"/>
      <c r="I251" s="91"/>
      <c r="J251" s="91"/>
      <c r="K251" s="91"/>
      <c r="L251" s="91"/>
      <c r="M251" s="91"/>
      <c r="N251" s="91"/>
      <c r="O251" s="91"/>
      <c r="P251" s="91"/>
      <c r="Q251" s="91"/>
      <c r="R251" s="91"/>
      <c r="S251" s="91"/>
      <c r="T251" s="91"/>
      <c r="U251" s="91"/>
      <c r="V251" s="91"/>
      <c r="W251" s="91"/>
      <c r="X251" s="91"/>
      <c r="Y251" s="91"/>
      <c r="Z251" s="91"/>
      <c r="AA251" s="91"/>
      <c r="AB251" s="91"/>
      <c r="AC251" s="91"/>
      <c r="AD251" s="91"/>
      <c r="AE251" s="91"/>
      <c r="AF251" s="91"/>
      <c r="AG251" s="91"/>
      <c r="AH251" s="91"/>
      <c r="AI251" s="91"/>
    </row>
    <row r="252" spans="1:35" s="18" customFormat="1" ht="13.35" customHeight="1" x14ac:dyDescent="0.25">
      <c r="A252" s="91"/>
      <c r="B252" s="91"/>
      <c r="C252" s="91"/>
      <c r="D252" s="91"/>
      <c r="E252" s="91"/>
      <c r="F252" s="112"/>
      <c r="G252" s="112"/>
      <c r="H252" s="92"/>
      <c r="I252" s="91"/>
      <c r="J252" s="91"/>
      <c r="K252" s="91"/>
      <c r="L252" s="91"/>
      <c r="M252" s="91"/>
      <c r="N252" s="91"/>
      <c r="O252" s="91"/>
      <c r="P252" s="91"/>
      <c r="Q252" s="91"/>
      <c r="R252" s="91"/>
      <c r="S252" s="91"/>
      <c r="T252" s="91"/>
      <c r="U252" s="91"/>
      <c r="V252" s="91"/>
      <c r="W252" s="91"/>
      <c r="X252" s="91"/>
      <c r="Y252" s="91"/>
      <c r="Z252" s="91"/>
      <c r="AA252" s="91"/>
      <c r="AB252" s="91"/>
      <c r="AC252" s="91"/>
      <c r="AD252" s="91"/>
      <c r="AE252" s="91"/>
      <c r="AF252" s="91"/>
      <c r="AG252" s="91"/>
      <c r="AH252" s="91"/>
      <c r="AI252" s="91"/>
    </row>
    <row r="253" spans="1:35" s="18" customFormat="1" ht="13.35" customHeight="1" x14ac:dyDescent="0.25">
      <c r="A253" s="91"/>
      <c r="B253" s="91"/>
      <c r="C253" s="91"/>
      <c r="D253" s="91"/>
      <c r="E253" s="91"/>
      <c r="F253" s="112"/>
      <c r="G253" s="112"/>
      <c r="H253" s="92"/>
      <c r="I253" s="91"/>
      <c r="J253" s="91"/>
      <c r="K253" s="91"/>
      <c r="L253" s="91"/>
      <c r="M253" s="91"/>
      <c r="N253" s="91"/>
      <c r="O253" s="91"/>
      <c r="P253" s="91"/>
      <c r="Q253" s="91"/>
      <c r="R253" s="91"/>
      <c r="S253" s="91"/>
      <c r="T253" s="91"/>
      <c r="U253" s="91"/>
      <c r="V253" s="91"/>
      <c r="W253" s="91"/>
      <c r="X253" s="91"/>
      <c r="Y253" s="91"/>
      <c r="Z253" s="91"/>
      <c r="AA253" s="91"/>
      <c r="AB253" s="91"/>
      <c r="AC253" s="91"/>
      <c r="AD253" s="91"/>
      <c r="AE253" s="91"/>
      <c r="AF253" s="91"/>
      <c r="AG253" s="91"/>
      <c r="AH253" s="91"/>
      <c r="AI253" s="91"/>
    </row>
    <row r="254" spans="1:35" s="18" customFormat="1" ht="13.35" customHeight="1" x14ac:dyDescent="0.25">
      <c r="A254" s="91"/>
      <c r="B254" s="91"/>
      <c r="C254" s="91"/>
      <c r="D254" s="91"/>
      <c r="E254" s="91"/>
      <c r="F254" s="112"/>
      <c r="G254" s="112"/>
      <c r="H254" s="92"/>
      <c r="I254" s="91"/>
      <c r="J254" s="91"/>
      <c r="K254" s="91"/>
      <c r="L254" s="91"/>
      <c r="M254" s="91"/>
      <c r="N254" s="91"/>
      <c r="O254" s="91"/>
      <c r="P254" s="91"/>
      <c r="Q254" s="91"/>
      <c r="R254" s="91"/>
      <c r="S254" s="91"/>
      <c r="T254" s="91"/>
      <c r="U254" s="91"/>
      <c r="V254" s="91"/>
      <c r="W254" s="91"/>
      <c r="X254" s="91"/>
      <c r="Y254" s="91"/>
      <c r="Z254" s="91"/>
      <c r="AA254" s="91"/>
      <c r="AB254" s="91"/>
      <c r="AC254" s="91"/>
      <c r="AD254" s="91"/>
      <c r="AE254" s="91"/>
      <c r="AF254" s="91"/>
      <c r="AG254" s="91"/>
      <c r="AH254" s="91"/>
      <c r="AI254" s="91"/>
    </row>
    <row r="255" spans="1:35" s="18" customFormat="1" ht="13.35" customHeight="1" x14ac:dyDescent="0.25">
      <c r="A255" s="91"/>
      <c r="B255" s="91"/>
      <c r="C255" s="91"/>
      <c r="D255" s="91"/>
      <c r="E255" s="91"/>
      <c r="F255" s="112"/>
      <c r="G255" s="112"/>
      <c r="H255" s="92"/>
      <c r="I255" s="91"/>
      <c r="J255" s="91"/>
      <c r="K255" s="91"/>
      <c r="L255" s="91"/>
      <c r="M255" s="91"/>
      <c r="N255" s="91"/>
      <c r="O255" s="91"/>
      <c r="P255" s="91"/>
      <c r="Q255" s="91"/>
      <c r="R255" s="91"/>
      <c r="S255" s="91"/>
      <c r="T255" s="91"/>
      <c r="U255" s="91"/>
      <c r="V255" s="91"/>
      <c r="W255" s="91"/>
      <c r="X255" s="91"/>
      <c r="Y255" s="91"/>
      <c r="Z255" s="91"/>
      <c r="AA255" s="91"/>
      <c r="AB255" s="91"/>
      <c r="AC255" s="91"/>
      <c r="AD255" s="91"/>
      <c r="AE255" s="91"/>
      <c r="AF255" s="91"/>
      <c r="AG255" s="91"/>
      <c r="AH255" s="91"/>
      <c r="AI255" s="91"/>
    </row>
    <row r="256" spans="1:35" s="18" customFormat="1" ht="13.35" customHeight="1" x14ac:dyDescent="0.25">
      <c r="A256" s="91"/>
      <c r="B256" s="91"/>
      <c r="C256" s="91"/>
      <c r="D256" s="91"/>
      <c r="E256" s="91"/>
      <c r="F256" s="112"/>
      <c r="G256" s="112"/>
      <c r="H256" s="92"/>
      <c r="I256" s="91"/>
      <c r="J256" s="91"/>
      <c r="K256" s="91"/>
      <c r="L256" s="91"/>
      <c r="M256" s="91"/>
      <c r="N256" s="91"/>
      <c r="O256" s="91"/>
      <c r="P256" s="91"/>
      <c r="Q256" s="91"/>
      <c r="R256" s="91"/>
      <c r="S256" s="91"/>
      <c r="T256" s="91"/>
      <c r="U256" s="91"/>
      <c r="V256" s="91"/>
      <c r="W256" s="91"/>
      <c r="X256" s="91"/>
      <c r="Y256" s="91"/>
      <c r="Z256" s="91"/>
      <c r="AA256" s="91"/>
      <c r="AB256" s="91"/>
      <c r="AC256" s="91"/>
      <c r="AD256" s="91"/>
      <c r="AE256" s="91"/>
      <c r="AF256" s="91"/>
      <c r="AG256" s="91"/>
      <c r="AH256" s="91"/>
      <c r="AI256" s="91"/>
    </row>
    <row r="257" spans="1:35" s="18" customFormat="1" ht="13.35" customHeight="1" x14ac:dyDescent="0.25">
      <c r="A257" s="91"/>
      <c r="B257" s="91"/>
      <c r="C257" s="91"/>
      <c r="D257" s="91"/>
      <c r="E257" s="91"/>
      <c r="F257" s="112"/>
      <c r="G257" s="112"/>
      <c r="H257" s="92"/>
      <c r="I257" s="91"/>
      <c r="J257" s="91"/>
      <c r="K257" s="91"/>
      <c r="L257" s="91"/>
      <c r="M257" s="91"/>
      <c r="N257" s="91"/>
      <c r="O257" s="91"/>
      <c r="P257" s="91"/>
      <c r="Q257" s="91"/>
      <c r="R257" s="91"/>
      <c r="S257" s="91"/>
      <c r="T257" s="91"/>
      <c r="U257" s="91"/>
      <c r="V257" s="91"/>
      <c r="W257" s="91"/>
      <c r="X257" s="91"/>
      <c r="Y257" s="91"/>
      <c r="Z257" s="91"/>
      <c r="AA257" s="91"/>
      <c r="AB257" s="91"/>
      <c r="AC257" s="91"/>
      <c r="AD257" s="91"/>
      <c r="AE257" s="91"/>
      <c r="AF257" s="91"/>
      <c r="AG257" s="91"/>
      <c r="AH257" s="91"/>
      <c r="AI257" s="91"/>
    </row>
    <row r="258" spans="1:35" s="18" customFormat="1" ht="13.35" customHeight="1" x14ac:dyDescent="0.25">
      <c r="A258" s="91"/>
      <c r="B258" s="91"/>
      <c r="C258" s="91"/>
      <c r="D258" s="91"/>
      <c r="E258" s="91"/>
      <c r="F258" s="112"/>
      <c r="G258" s="112"/>
      <c r="H258" s="92"/>
      <c r="I258" s="91"/>
      <c r="J258" s="91"/>
      <c r="K258" s="91"/>
      <c r="L258" s="91"/>
      <c r="M258" s="91"/>
      <c r="N258" s="91"/>
      <c r="O258" s="91"/>
      <c r="P258" s="91"/>
      <c r="Q258" s="91"/>
      <c r="R258" s="91"/>
      <c r="S258" s="91"/>
      <c r="T258" s="91"/>
      <c r="U258" s="91"/>
      <c r="V258" s="91"/>
      <c r="W258" s="91"/>
      <c r="X258" s="91"/>
      <c r="Y258" s="91"/>
      <c r="Z258" s="91"/>
      <c r="AA258" s="91"/>
      <c r="AB258" s="91"/>
      <c r="AC258" s="91"/>
      <c r="AD258" s="91"/>
      <c r="AE258" s="91"/>
      <c r="AF258" s="91"/>
      <c r="AG258" s="91"/>
      <c r="AH258" s="91"/>
      <c r="AI258" s="91"/>
    </row>
    <row r="259" spans="1:35" s="18" customFormat="1" ht="13.35" customHeight="1" x14ac:dyDescent="0.25">
      <c r="A259" s="91"/>
      <c r="B259" s="91"/>
      <c r="C259" s="91"/>
      <c r="D259" s="91"/>
      <c r="E259" s="91"/>
      <c r="F259" s="112"/>
      <c r="G259" s="112"/>
      <c r="H259" s="92"/>
      <c r="I259" s="91"/>
      <c r="J259" s="91"/>
      <c r="K259" s="91"/>
      <c r="L259" s="91"/>
      <c r="M259" s="91"/>
      <c r="N259" s="91"/>
      <c r="O259" s="91"/>
      <c r="P259" s="91"/>
      <c r="Q259" s="91"/>
      <c r="R259" s="91"/>
      <c r="S259" s="91"/>
      <c r="T259" s="91"/>
      <c r="U259" s="91"/>
      <c r="V259" s="91"/>
      <c r="W259" s="91"/>
      <c r="X259" s="91"/>
      <c r="Y259" s="91"/>
      <c r="Z259" s="91"/>
      <c r="AA259" s="91"/>
      <c r="AB259" s="91"/>
      <c r="AC259" s="91"/>
      <c r="AD259" s="91"/>
      <c r="AE259" s="91"/>
      <c r="AF259" s="91"/>
      <c r="AG259" s="91"/>
      <c r="AH259" s="91"/>
      <c r="AI259" s="91"/>
    </row>
    <row r="260" spans="1:35" s="18" customFormat="1" ht="13.35" customHeight="1" x14ac:dyDescent="0.25">
      <c r="A260" s="91"/>
      <c r="B260" s="91"/>
      <c r="C260" s="91"/>
      <c r="D260" s="91"/>
      <c r="E260" s="91"/>
      <c r="F260" s="112"/>
      <c r="G260" s="112"/>
      <c r="H260" s="92"/>
      <c r="I260" s="91"/>
      <c r="J260" s="91"/>
      <c r="K260" s="91"/>
      <c r="L260" s="91"/>
      <c r="M260" s="91"/>
      <c r="N260" s="91"/>
      <c r="O260" s="91"/>
      <c r="P260" s="91"/>
      <c r="Q260" s="91"/>
      <c r="R260" s="91"/>
      <c r="S260" s="91"/>
      <c r="T260" s="91"/>
      <c r="U260" s="91"/>
      <c r="V260" s="91"/>
      <c r="W260" s="91"/>
      <c r="X260" s="91"/>
      <c r="Y260" s="91"/>
      <c r="Z260" s="91"/>
      <c r="AA260" s="91"/>
      <c r="AB260" s="91"/>
      <c r="AC260" s="91"/>
      <c r="AD260" s="91"/>
      <c r="AE260" s="91"/>
      <c r="AF260" s="91"/>
      <c r="AG260" s="91"/>
      <c r="AH260" s="91"/>
      <c r="AI260" s="91"/>
    </row>
    <row r="261" spans="1:35" s="18" customFormat="1" ht="13.35" customHeight="1" x14ac:dyDescent="0.25">
      <c r="A261" s="91"/>
      <c r="B261" s="91"/>
      <c r="C261" s="91"/>
      <c r="D261" s="91"/>
      <c r="E261" s="91"/>
      <c r="F261" s="112"/>
      <c r="G261" s="112"/>
      <c r="H261" s="92"/>
      <c r="I261" s="91"/>
      <c r="J261" s="91"/>
      <c r="K261" s="91"/>
      <c r="L261" s="91"/>
      <c r="M261" s="91"/>
      <c r="N261" s="91"/>
      <c r="O261" s="91"/>
      <c r="P261" s="91"/>
      <c r="Q261" s="91"/>
      <c r="R261" s="91"/>
      <c r="S261" s="91"/>
      <c r="T261" s="91"/>
      <c r="U261" s="91"/>
      <c r="V261" s="91"/>
      <c r="W261" s="91"/>
      <c r="X261" s="91"/>
      <c r="Y261" s="91"/>
      <c r="Z261" s="91"/>
      <c r="AA261" s="91"/>
      <c r="AB261" s="91"/>
      <c r="AC261" s="91"/>
      <c r="AD261" s="91"/>
      <c r="AE261" s="91"/>
      <c r="AF261" s="91"/>
      <c r="AG261" s="91"/>
      <c r="AH261" s="91"/>
      <c r="AI261" s="91"/>
    </row>
    <row r="262" spans="1:35" s="18" customFormat="1" ht="13.35" customHeight="1" x14ac:dyDescent="0.25">
      <c r="A262" s="91"/>
      <c r="B262" s="91"/>
      <c r="C262" s="91"/>
      <c r="D262" s="91"/>
      <c r="E262" s="91"/>
      <c r="F262" s="112"/>
      <c r="G262" s="112"/>
      <c r="H262" s="92"/>
      <c r="I262" s="91"/>
      <c r="J262" s="91"/>
      <c r="K262" s="91"/>
      <c r="L262" s="91"/>
      <c r="M262" s="91"/>
      <c r="N262" s="91"/>
      <c r="O262" s="91"/>
      <c r="P262" s="91"/>
      <c r="Q262" s="91"/>
      <c r="R262" s="91"/>
      <c r="S262" s="91"/>
      <c r="T262" s="91"/>
      <c r="U262" s="91"/>
      <c r="V262" s="91"/>
      <c r="W262" s="91"/>
      <c r="X262" s="91"/>
      <c r="Y262" s="91"/>
      <c r="Z262" s="91"/>
      <c r="AA262" s="91"/>
      <c r="AB262" s="91"/>
      <c r="AC262" s="91"/>
      <c r="AD262" s="91"/>
      <c r="AE262" s="91"/>
      <c r="AF262" s="91"/>
      <c r="AG262" s="91"/>
      <c r="AH262" s="91"/>
      <c r="AI262" s="91"/>
    </row>
    <row r="263" spans="1:35" s="18" customFormat="1" ht="13.35" customHeight="1" x14ac:dyDescent="0.25">
      <c r="A263" s="9"/>
      <c r="B263" s="9"/>
      <c r="C263" s="9"/>
      <c r="D263" s="91"/>
      <c r="E263" s="91"/>
      <c r="F263" s="112"/>
      <c r="G263" s="9"/>
      <c r="H263" s="9"/>
      <c r="I263" s="91"/>
      <c r="J263" s="91"/>
      <c r="K263" s="91"/>
      <c r="L263" s="91"/>
      <c r="M263" s="91"/>
      <c r="N263" s="91"/>
      <c r="O263" s="91"/>
      <c r="P263" s="91"/>
      <c r="Q263" s="91"/>
      <c r="R263" s="91"/>
      <c r="S263" s="91"/>
      <c r="T263" s="91"/>
      <c r="U263" s="91"/>
      <c r="V263" s="91"/>
      <c r="W263" s="91"/>
      <c r="X263" s="91"/>
      <c r="Y263" s="91"/>
      <c r="Z263" s="91"/>
      <c r="AA263" s="91"/>
      <c r="AB263" s="91"/>
      <c r="AC263" s="91"/>
      <c r="AD263" s="91"/>
      <c r="AE263" s="91"/>
      <c r="AF263" s="91"/>
      <c r="AG263" s="91"/>
      <c r="AH263" s="91"/>
      <c r="AI263" s="91"/>
    </row>
    <row r="264" spans="1:35" s="18" customFormat="1" ht="13.35" customHeight="1" x14ac:dyDescent="0.2">
      <c r="A264" s="9"/>
      <c r="B264" s="9"/>
      <c r="C264" s="9"/>
      <c r="D264" s="9"/>
      <c r="E264" s="9"/>
      <c r="F264" s="9"/>
      <c r="G264" s="9"/>
      <c r="H264" s="9"/>
      <c r="I264" s="91"/>
      <c r="J264" s="91"/>
      <c r="K264" s="91"/>
      <c r="L264" s="91"/>
      <c r="M264" s="91"/>
      <c r="N264" s="91"/>
      <c r="O264" s="91"/>
      <c r="P264" s="91"/>
      <c r="Q264" s="91"/>
      <c r="R264" s="91"/>
      <c r="S264" s="91"/>
      <c r="T264" s="91"/>
      <c r="U264" s="91"/>
      <c r="V264" s="91"/>
      <c r="W264" s="91"/>
      <c r="X264" s="91"/>
      <c r="Y264" s="91"/>
      <c r="Z264" s="91"/>
      <c r="AA264" s="91"/>
      <c r="AB264" s="91"/>
      <c r="AC264" s="91"/>
      <c r="AD264" s="91"/>
      <c r="AE264" s="91"/>
      <c r="AF264" s="91"/>
      <c r="AG264" s="91"/>
      <c r="AH264" s="91"/>
      <c r="AI264" s="91"/>
    </row>
    <row r="265" spans="1:35" s="18" customFormat="1" ht="13.35" customHeight="1" x14ac:dyDescent="0.2">
      <c r="A265" s="9"/>
      <c r="B265" s="9"/>
      <c r="C265" s="9"/>
      <c r="D265" s="9"/>
      <c r="E265" s="9"/>
      <c r="F265" s="9"/>
      <c r="G265" s="9"/>
      <c r="H265" s="9"/>
      <c r="I265" s="91"/>
      <c r="J265" s="91"/>
      <c r="K265" s="91"/>
      <c r="L265" s="91"/>
      <c r="M265" s="91"/>
      <c r="N265" s="91"/>
      <c r="O265" s="91"/>
      <c r="P265" s="91"/>
      <c r="Q265" s="91"/>
      <c r="R265" s="91"/>
      <c r="S265" s="91"/>
      <c r="T265" s="91"/>
      <c r="U265" s="91"/>
      <c r="V265" s="91"/>
      <c r="W265" s="91"/>
      <c r="X265" s="91"/>
      <c r="Y265" s="91"/>
      <c r="Z265" s="91"/>
      <c r="AA265" s="91"/>
      <c r="AB265" s="91"/>
      <c r="AC265" s="91"/>
      <c r="AD265" s="91"/>
      <c r="AE265" s="91"/>
      <c r="AF265" s="91"/>
      <c r="AG265" s="91"/>
      <c r="AH265" s="91"/>
      <c r="AI265" s="91"/>
    </row>
    <row r="266" spans="1:35" s="18" customFormat="1" ht="13.35" customHeight="1" x14ac:dyDescent="0.2">
      <c r="A266" s="9"/>
      <c r="B266" s="9"/>
      <c r="C266" s="9"/>
      <c r="D266" s="9"/>
      <c r="E266" s="9"/>
      <c r="F266" s="9"/>
      <c r="G266" s="9"/>
      <c r="H266" s="9"/>
      <c r="I266" s="91"/>
      <c r="J266" s="91"/>
      <c r="K266" s="91"/>
      <c r="L266" s="91"/>
      <c r="M266" s="91"/>
      <c r="N266" s="91"/>
      <c r="O266" s="91"/>
      <c r="P266" s="91"/>
      <c r="Q266" s="91"/>
      <c r="R266" s="91"/>
      <c r="S266" s="91"/>
      <c r="T266" s="91"/>
      <c r="U266" s="91"/>
      <c r="V266" s="91"/>
      <c r="W266" s="91"/>
      <c r="X266" s="91"/>
      <c r="Y266" s="91"/>
      <c r="Z266" s="91"/>
      <c r="AA266" s="91"/>
      <c r="AB266" s="91"/>
      <c r="AC266" s="91"/>
      <c r="AD266" s="91"/>
      <c r="AE266" s="91"/>
      <c r="AF266" s="91"/>
      <c r="AG266" s="91"/>
      <c r="AH266" s="91"/>
      <c r="AI266" s="91"/>
    </row>
    <row r="267" spans="1:35" s="18" customFormat="1" ht="13.35" customHeight="1" x14ac:dyDescent="0.2">
      <c r="A267" s="9"/>
      <c r="B267" s="9"/>
      <c r="C267" s="9"/>
      <c r="D267" s="9"/>
      <c r="E267" s="9"/>
      <c r="F267" s="9"/>
      <c r="G267" s="9"/>
      <c r="H267" s="9"/>
      <c r="I267" s="91"/>
      <c r="J267" s="91"/>
      <c r="K267" s="91"/>
      <c r="L267" s="91"/>
      <c r="M267" s="91"/>
      <c r="N267" s="91"/>
      <c r="O267" s="91"/>
      <c r="P267" s="91"/>
      <c r="Q267" s="91"/>
      <c r="R267" s="91"/>
      <c r="S267" s="91"/>
      <c r="T267" s="91"/>
      <c r="U267" s="91"/>
      <c r="V267" s="91"/>
      <c r="W267" s="91"/>
      <c r="X267" s="91"/>
      <c r="Y267" s="91"/>
      <c r="Z267" s="91"/>
      <c r="AA267" s="91"/>
      <c r="AB267" s="91"/>
      <c r="AC267" s="91"/>
      <c r="AD267" s="91"/>
      <c r="AE267" s="91"/>
      <c r="AF267" s="91"/>
      <c r="AG267" s="91"/>
      <c r="AH267" s="91"/>
      <c r="AI267" s="91"/>
    </row>
    <row r="268" spans="1:35" s="18" customFormat="1" ht="13.35" customHeight="1" x14ac:dyDescent="0.2">
      <c r="A268" s="9"/>
      <c r="B268" s="9"/>
      <c r="C268" s="9"/>
      <c r="D268" s="9"/>
      <c r="E268" s="9"/>
      <c r="F268" s="9"/>
      <c r="G268" s="9"/>
      <c r="H268" s="9"/>
      <c r="I268" s="91"/>
      <c r="J268" s="91"/>
      <c r="K268" s="91"/>
      <c r="L268" s="91"/>
      <c r="M268" s="91"/>
      <c r="N268" s="91"/>
      <c r="O268" s="91"/>
      <c r="P268" s="91"/>
      <c r="Q268" s="91"/>
      <c r="R268" s="91"/>
      <c r="S268" s="91"/>
      <c r="T268" s="91"/>
      <c r="U268" s="91"/>
      <c r="V268" s="91"/>
      <c r="W268" s="91"/>
      <c r="X268" s="91"/>
      <c r="Y268" s="91"/>
      <c r="Z268" s="91"/>
      <c r="AA268" s="91"/>
      <c r="AB268" s="91"/>
      <c r="AC268" s="91"/>
      <c r="AD268" s="91"/>
      <c r="AE268" s="91"/>
      <c r="AF268" s="91"/>
      <c r="AG268" s="91"/>
      <c r="AH268" s="91"/>
      <c r="AI268" s="91"/>
    </row>
    <row r="269" spans="1:35" s="18" customFormat="1" ht="13.35" customHeight="1" x14ac:dyDescent="0.2">
      <c r="A269" s="9"/>
      <c r="B269" s="9"/>
      <c r="C269" s="9"/>
      <c r="D269" s="9"/>
      <c r="E269" s="9"/>
      <c r="F269" s="9"/>
      <c r="G269" s="9"/>
      <c r="H269" s="9"/>
      <c r="I269" s="91"/>
      <c r="J269" s="91"/>
      <c r="K269" s="91"/>
      <c r="L269" s="91"/>
      <c r="M269" s="91"/>
      <c r="N269" s="91"/>
      <c r="O269" s="91"/>
      <c r="P269" s="91"/>
      <c r="Q269" s="91"/>
      <c r="R269" s="91"/>
      <c r="S269" s="91"/>
      <c r="T269" s="91"/>
      <c r="U269" s="91"/>
      <c r="V269" s="91"/>
      <c r="W269" s="91"/>
      <c r="X269" s="91"/>
      <c r="Y269" s="91"/>
      <c r="Z269" s="91"/>
      <c r="AA269" s="91"/>
      <c r="AB269" s="91"/>
      <c r="AC269" s="91"/>
      <c r="AD269" s="91"/>
      <c r="AE269" s="91"/>
      <c r="AF269" s="91"/>
      <c r="AG269" s="91"/>
      <c r="AH269" s="91"/>
      <c r="AI269" s="91"/>
    </row>
    <row r="270" spans="1:35" s="18" customFormat="1" ht="13.35" customHeight="1" x14ac:dyDescent="0.2">
      <c r="A270" s="9"/>
      <c r="B270" s="9"/>
      <c r="C270" s="9"/>
      <c r="D270" s="9"/>
      <c r="E270" s="9"/>
      <c r="F270" s="9"/>
      <c r="G270" s="9"/>
      <c r="H270" s="9"/>
      <c r="I270" s="91"/>
      <c r="J270" s="91"/>
      <c r="K270" s="91"/>
      <c r="L270" s="91"/>
      <c r="M270" s="91"/>
      <c r="N270" s="91"/>
      <c r="O270" s="91"/>
      <c r="P270" s="91"/>
      <c r="Q270" s="91"/>
      <c r="R270" s="91"/>
      <c r="S270" s="91"/>
      <c r="T270" s="91"/>
      <c r="U270" s="91"/>
      <c r="V270" s="91"/>
      <c r="W270" s="91"/>
      <c r="X270" s="91"/>
      <c r="Y270" s="91"/>
      <c r="Z270" s="91"/>
      <c r="AA270" s="91"/>
      <c r="AB270" s="91"/>
      <c r="AC270" s="91"/>
      <c r="AD270" s="91"/>
      <c r="AE270" s="91"/>
      <c r="AF270" s="91"/>
      <c r="AG270" s="91"/>
      <c r="AH270" s="91"/>
      <c r="AI270" s="91"/>
    </row>
    <row r="271" spans="1:35" s="18" customFormat="1" ht="13.35" customHeight="1" x14ac:dyDescent="0.2">
      <c r="A271" s="9"/>
      <c r="B271" s="9"/>
      <c r="C271" s="9"/>
      <c r="D271" s="9"/>
      <c r="E271" s="9"/>
      <c r="F271" s="9"/>
      <c r="G271" s="9"/>
      <c r="H271" s="9"/>
      <c r="I271" s="91"/>
      <c r="J271" s="91"/>
      <c r="K271" s="91"/>
      <c r="L271" s="91"/>
      <c r="M271" s="91"/>
      <c r="N271" s="91"/>
      <c r="O271" s="91"/>
      <c r="P271" s="91"/>
      <c r="Q271" s="91"/>
      <c r="R271" s="91"/>
      <c r="S271" s="91"/>
      <c r="T271" s="91"/>
      <c r="U271" s="91"/>
      <c r="V271" s="91"/>
      <c r="W271" s="91"/>
      <c r="X271" s="91"/>
      <c r="Y271" s="91"/>
      <c r="Z271" s="91"/>
      <c r="AA271" s="91"/>
      <c r="AB271" s="91"/>
      <c r="AC271" s="91"/>
      <c r="AD271" s="91"/>
      <c r="AE271" s="91"/>
      <c r="AF271" s="91"/>
      <c r="AG271" s="91"/>
      <c r="AH271" s="91"/>
      <c r="AI271" s="91"/>
    </row>
    <row r="272" spans="1:35" s="18" customFormat="1" ht="13.35" customHeight="1" x14ac:dyDescent="0.2">
      <c r="A272" s="9"/>
      <c r="B272" s="9"/>
      <c r="C272" s="9"/>
      <c r="D272" s="9"/>
      <c r="E272" s="9"/>
      <c r="F272" s="9"/>
      <c r="G272" s="9"/>
      <c r="H272" s="9"/>
      <c r="I272" s="91"/>
      <c r="J272" s="91"/>
      <c r="K272" s="91"/>
      <c r="L272" s="91"/>
      <c r="M272" s="91"/>
      <c r="N272" s="91"/>
      <c r="O272" s="91"/>
      <c r="P272" s="91"/>
      <c r="Q272" s="91"/>
      <c r="R272" s="91"/>
      <c r="S272" s="91"/>
      <c r="T272" s="91"/>
      <c r="U272" s="91"/>
      <c r="V272" s="91"/>
      <c r="W272" s="91"/>
      <c r="X272" s="91"/>
      <c r="Y272" s="91"/>
      <c r="Z272" s="91"/>
      <c r="AA272" s="91"/>
      <c r="AB272" s="91"/>
      <c r="AC272" s="91"/>
      <c r="AD272" s="91"/>
      <c r="AE272" s="91"/>
      <c r="AF272" s="91"/>
      <c r="AG272" s="91"/>
      <c r="AH272" s="91"/>
      <c r="AI272" s="91"/>
    </row>
    <row r="273" spans="1:35" s="18" customFormat="1" ht="13.35" customHeight="1" x14ac:dyDescent="0.2">
      <c r="A273" s="9"/>
      <c r="B273" s="9"/>
      <c r="C273" s="9"/>
      <c r="D273" s="9"/>
      <c r="E273" s="9"/>
      <c r="F273" s="9"/>
      <c r="G273" s="9"/>
      <c r="H273" s="9"/>
      <c r="I273" s="91"/>
      <c r="J273" s="91"/>
      <c r="K273" s="91"/>
      <c r="L273" s="91"/>
      <c r="M273" s="91"/>
      <c r="N273" s="91"/>
      <c r="O273" s="91"/>
      <c r="P273" s="91"/>
      <c r="Q273" s="91"/>
      <c r="R273" s="91"/>
      <c r="S273" s="91"/>
      <c r="T273" s="91"/>
      <c r="U273" s="91"/>
      <c r="V273" s="91"/>
      <c r="W273" s="91"/>
      <c r="X273" s="91"/>
      <c r="Y273" s="91"/>
      <c r="Z273" s="91"/>
      <c r="AA273" s="91"/>
      <c r="AB273" s="91"/>
      <c r="AC273" s="91"/>
      <c r="AD273" s="91"/>
      <c r="AE273" s="91"/>
      <c r="AF273" s="91"/>
      <c r="AG273" s="91"/>
      <c r="AH273" s="91"/>
      <c r="AI273" s="91"/>
    </row>
    <row r="274" spans="1:35" s="18" customFormat="1" ht="13.35" customHeight="1" x14ac:dyDescent="0.2">
      <c r="A274" s="9"/>
      <c r="B274" s="9"/>
      <c r="C274" s="9"/>
      <c r="D274" s="9"/>
      <c r="E274" s="9"/>
      <c r="F274" s="9"/>
      <c r="G274" s="9"/>
      <c r="H274" s="9"/>
      <c r="I274" s="91"/>
      <c r="J274" s="91"/>
      <c r="K274" s="91"/>
      <c r="L274" s="91"/>
      <c r="M274" s="91"/>
      <c r="N274" s="91"/>
      <c r="O274" s="91"/>
      <c r="P274" s="91"/>
      <c r="Q274" s="91"/>
      <c r="R274" s="91"/>
      <c r="S274" s="91"/>
      <c r="T274" s="91"/>
      <c r="U274" s="91"/>
      <c r="V274" s="91"/>
      <c r="W274" s="91"/>
      <c r="X274" s="91"/>
      <c r="Y274" s="91"/>
      <c r="Z274" s="91"/>
      <c r="AA274" s="91"/>
      <c r="AB274" s="91"/>
      <c r="AC274" s="91"/>
      <c r="AD274" s="91"/>
      <c r="AE274" s="91"/>
      <c r="AF274" s="91"/>
      <c r="AG274" s="91"/>
      <c r="AH274" s="91"/>
      <c r="AI274" s="91"/>
    </row>
    <row r="275" spans="1:35" s="18" customFormat="1" ht="13.35" customHeight="1" x14ac:dyDescent="0.2">
      <c r="A275" s="9"/>
      <c r="B275" s="9"/>
      <c r="C275" s="9"/>
      <c r="D275" s="9"/>
      <c r="E275" s="9"/>
      <c r="F275" s="9"/>
      <c r="G275" s="9"/>
      <c r="H275" s="9"/>
      <c r="I275" s="91"/>
      <c r="J275" s="91"/>
      <c r="K275" s="91"/>
      <c r="L275" s="91"/>
      <c r="M275" s="91"/>
      <c r="N275" s="91"/>
      <c r="O275" s="91"/>
      <c r="P275" s="91"/>
      <c r="Q275" s="91"/>
      <c r="R275" s="91"/>
      <c r="S275" s="91"/>
      <c r="T275" s="91"/>
      <c r="U275" s="91"/>
      <c r="V275" s="91"/>
      <c r="W275" s="91"/>
      <c r="X275" s="91"/>
      <c r="Y275" s="91"/>
      <c r="Z275" s="91"/>
      <c r="AA275" s="91"/>
      <c r="AB275" s="91"/>
      <c r="AC275" s="91"/>
      <c r="AD275" s="91"/>
      <c r="AE275" s="91"/>
      <c r="AF275" s="91"/>
      <c r="AG275" s="91"/>
      <c r="AH275" s="91"/>
      <c r="AI275" s="91"/>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17:I17"/>
    <mergeCell ref="A1:I1"/>
    <mergeCell ref="A9:F13"/>
    <mergeCell ref="H9:I9"/>
    <mergeCell ref="G10:H10"/>
    <mergeCell ref="A14:I15"/>
    <mergeCell ref="F39:G39"/>
    <mergeCell ref="H39:I39"/>
    <mergeCell ref="E18:F18"/>
    <mergeCell ref="E19:F19"/>
    <mergeCell ref="A22:D22"/>
    <mergeCell ref="F22:I22"/>
    <mergeCell ref="F31:H32"/>
    <mergeCell ref="F33:F34"/>
    <mergeCell ref="G33:G34"/>
    <mergeCell ref="H33:H34"/>
    <mergeCell ref="F35:I36"/>
    <mergeCell ref="F37:G37"/>
    <mergeCell ref="H37:I37"/>
    <mergeCell ref="F38:G38"/>
    <mergeCell ref="H38:I38"/>
    <mergeCell ref="A53:I54"/>
    <mergeCell ref="F40:G40"/>
    <mergeCell ref="H40:I40"/>
    <mergeCell ref="F41:G41"/>
    <mergeCell ref="H41:I41"/>
    <mergeCell ref="F42:G42"/>
    <mergeCell ref="H42:I42"/>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0"/>
  <dimension ref="A1:AI1087"/>
  <sheetViews>
    <sheetView topLeftCell="A17" zoomScale="75" zoomScaleNormal="75" zoomScalePageLayoutView="75" workbookViewId="0">
      <selection activeCell="B36" sqref="B36"/>
    </sheetView>
  </sheetViews>
  <sheetFormatPr defaultRowHeight="15" x14ac:dyDescent="0.2"/>
  <cols>
    <col min="1" max="1" width="18.28515625" style="9" customWidth="1"/>
    <col min="2" max="2" width="20"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89" customFormat="1" ht="20.25" customHeight="1" x14ac:dyDescent="0.2">
      <c r="A1" s="281" t="s">
        <v>17</v>
      </c>
      <c r="B1" s="281"/>
      <c r="C1" s="281"/>
      <c r="D1" s="281"/>
      <c r="E1" s="281"/>
      <c r="F1" s="281"/>
      <c r="G1" s="281"/>
      <c r="H1" s="281"/>
      <c r="I1" s="281"/>
      <c r="J1" s="4"/>
      <c r="K1" s="86"/>
      <c r="L1" s="87"/>
      <c r="M1" s="87"/>
      <c r="N1" s="87"/>
      <c r="O1" s="87"/>
      <c r="P1" s="88"/>
      <c r="Q1" s="88"/>
      <c r="R1" s="88"/>
      <c r="S1" s="88"/>
      <c r="T1" s="88"/>
      <c r="U1" s="88"/>
      <c r="V1" s="88"/>
      <c r="W1" s="88"/>
      <c r="X1" s="88"/>
      <c r="Y1" s="88"/>
      <c r="Z1" s="88"/>
      <c r="AA1" s="88"/>
      <c r="AB1" s="88"/>
      <c r="AC1" s="88"/>
      <c r="AD1" s="88"/>
      <c r="AE1" s="88"/>
      <c r="AF1" s="88"/>
      <c r="AG1" s="88"/>
      <c r="AH1" s="88"/>
      <c r="AI1" s="88"/>
    </row>
    <row r="2" spans="1:35" ht="11.25" customHeight="1" thickBot="1" x14ac:dyDescent="0.3">
      <c r="A2" s="5"/>
      <c r="B2" s="5"/>
      <c r="C2" s="5"/>
      <c r="D2" s="5"/>
      <c r="E2" s="5"/>
      <c r="F2" s="6"/>
      <c r="G2" s="6"/>
      <c r="H2" s="7"/>
      <c r="I2" s="7"/>
      <c r="J2" s="7"/>
      <c r="K2" s="90"/>
      <c r="L2" s="91"/>
      <c r="M2" s="91"/>
      <c r="N2" s="91"/>
      <c r="O2" s="91"/>
      <c r="P2" s="92"/>
      <c r="Q2" s="92"/>
      <c r="R2" s="92"/>
      <c r="S2" s="92"/>
      <c r="T2" s="92"/>
      <c r="U2" s="92"/>
      <c r="V2" s="92"/>
      <c r="W2" s="92"/>
      <c r="X2" s="92"/>
      <c r="Y2" s="92"/>
      <c r="Z2" s="92"/>
      <c r="AA2" s="92"/>
      <c r="AB2" s="92"/>
      <c r="AC2" s="92"/>
      <c r="AD2" s="92"/>
      <c r="AE2" s="92"/>
      <c r="AF2" s="92"/>
      <c r="AG2" s="92"/>
      <c r="AH2" s="92"/>
      <c r="AI2" s="92"/>
    </row>
    <row r="3" spans="1:35" ht="24" customHeight="1" thickBot="1" x14ac:dyDescent="0.35">
      <c r="A3" s="157" t="s">
        <v>0</v>
      </c>
      <c r="B3" s="158" t="str">
        <f>IF(ISBLANK(DATA!C3), "", DATA!C3)</f>
        <v>North Valley Reservoir Improvements</v>
      </c>
      <c r="C3" s="121"/>
      <c r="D3" s="159"/>
      <c r="E3" s="159"/>
      <c r="F3" s="160"/>
      <c r="G3" s="161" t="s">
        <v>13</v>
      </c>
      <c r="H3" s="162"/>
      <c r="I3" s="163" t="s">
        <v>18</v>
      </c>
      <c r="L3" s="91"/>
      <c r="M3" s="91"/>
      <c r="N3" s="91"/>
      <c r="O3" s="91"/>
      <c r="P3" s="92"/>
      <c r="Q3" s="92"/>
      <c r="R3" s="92"/>
      <c r="S3" s="92"/>
      <c r="T3" s="92"/>
      <c r="U3" s="92"/>
      <c r="V3" s="92"/>
      <c r="W3" s="92"/>
      <c r="X3" s="92"/>
      <c r="Y3" s="92"/>
      <c r="Z3" s="92"/>
      <c r="AA3" s="92"/>
      <c r="AB3" s="92"/>
      <c r="AC3" s="92"/>
      <c r="AD3" s="92"/>
      <c r="AE3" s="92"/>
      <c r="AF3" s="92"/>
      <c r="AG3" s="92"/>
      <c r="AH3" s="92"/>
      <c r="AI3" s="92"/>
    </row>
    <row r="4" spans="1:35" ht="21.75" customHeight="1" thickBot="1" x14ac:dyDescent="0.35">
      <c r="A4" s="164" t="s">
        <v>4</v>
      </c>
      <c r="B4" s="120">
        <f>IF(ISBLANK(DATA!C4), "", DATA!C4)</f>
        <v>7587</v>
      </c>
      <c r="C4" s="121"/>
      <c r="D4" s="117"/>
      <c r="E4" s="117"/>
      <c r="F4" s="118"/>
      <c r="G4" s="122" t="s">
        <v>1</v>
      </c>
      <c r="H4" s="165"/>
      <c r="I4" s="166">
        <f>DATA!E33</f>
        <v>0</v>
      </c>
      <c r="K4" s="93"/>
      <c r="L4" s="91"/>
      <c r="M4" s="91"/>
      <c r="N4" s="91"/>
      <c r="O4" s="91"/>
      <c r="P4" s="92"/>
      <c r="Q4" s="92"/>
      <c r="R4" s="92"/>
      <c r="S4" s="92"/>
      <c r="T4" s="92"/>
      <c r="U4" s="92"/>
      <c r="V4" s="92"/>
      <c r="W4" s="92"/>
      <c r="X4" s="92"/>
      <c r="Y4" s="92"/>
      <c r="Z4" s="92"/>
      <c r="AA4" s="92"/>
      <c r="AB4" s="92"/>
      <c r="AC4" s="92"/>
      <c r="AD4" s="92"/>
      <c r="AE4" s="92"/>
      <c r="AF4" s="92"/>
      <c r="AG4" s="92"/>
      <c r="AH4" s="92"/>
      <c r="AI4" s="92"/>
    </row>
    <row r="5" spans="1:35" ht="24.75" customHeight="1" thickBot="1" x14ac:dyDescent="0.35">
      <c r="A5" s="167" t="s">
        <v>44</v>
      </c>
      <c r="B5" s="116" t="str">
        <f>IF(ISBLANK(DATA!C5), "", DATA!C5)</f>
        <v>2015-3231</v>
      </c>
      <c r="C5" s="121"/>
      <c r="D5" s="117"/>
      <c r="E5" s="117"/>
      <c r="F5" s="118"/>
      <c r="G5" s="119" t="s">
        <v>3</v>
      </c>
      <c r="H5" s="165"/>
      <c r="I5" s="166">
        <f>DATA!F33</f>
        <v>0</v>
      </c>
      <c r="K5" s="93"/>
      <c r="L5" s="91"/>
      <c r="M5" s="91"/>
      <c r="N5" s="91"/>
      <c r="O5" s="91"/>
      <c r="P5" s="92"/>
      <c r="Q5" s="92"/>
      <c r="R5" s="92"/>
      <c r="S5" s="92"/>
      <c r="T5" s="92"/>
      <c r="U5" s="92"/>
      <c r="V5" s="92"/>
      <c r="W5" s="92"/>
      <c r="X5" s="92"/>
      <c r="Y5" s="92"/>
      <c r="Z5" s="92"/>
      <c r="AA5" s="92"/>
      <c r="AB5" s="92"/>
      <c r="AC5" s="92"/>
      <c r="AD5" s="92"/>
      <c r="AE5" s="92"/>
      <c r="AF5" s="92"/>
      <c r="AG5" s="92"/>
      <c r="AH5" s="92"/>
      <c r="AI5" s="92"/>
    </row>
    <row r="6" spans="1:35" ht="19.5" customHeight="1" thickBot="1" x14ac:dyDescent="0.35">
      <c r="A6" s="167" t="s">
        <v>19</v>
      </c>
      <c r="B6" s="123"/>
      <c r="C6" s="120">
        <f>IF(ISBLANK(DATA!C6), "", DATA!C6)</f>
        <v>8091</v>
      </c>
      <c r="D6" s="117"/>
      <c r="E6" s="117"/>
      <c r="F6" s="115" t="s">
        <v>2</v>
      </c>
      <c r="G6" s="119" t="s">
        <v>20</v>
      </c>
      <c r="H6" s="165"/>
      <c r="I6" s="166">
        <f>DATA!G33</f>
        <v>0</v>
      </c>
      <c r="K6" s="94"/>
      <c r="L6" s="91"/>
      <c r="M6" s="91"/>
      <c r="N6" s="91"/>
      <c r="O6" s="91"/>
      <c r="P6" s="92"/>
      <c r="Q6" s="92"/>
      <c r="R6" s="92"/>
      <c r="S6" s="92"/>
      <c r="T6" s="92"/>
      <c r="U6" s="92"/>
      <c r="V6" s="92"/>
      <c r="W6" s="92"/>
      <c r="X6" s="92"/>
      <c r="Y6" s="92"/>
      <c r="Z6" s="92"/>
      <c r="AA6" s="92"/>
      <c r="AB6" s="92"/>
      <c r="AC6" s="92"/>
      <c r="AD6" s="92"/>
      <c r="AE6" s="92"/>
      <c r="AF6" s="92"/>
      <c r="AG6" s="92"/>
      <c r="AH6" s="92"/>
      <c r="AI6" s="92"/>
    </row>
    <row r="7" spans="1:35" ht="21" customHeight="1" x14ac:dyDescent="0.25">
      <c r="A7" s="168"/>
      <c r="B7" s="124"/>
      <c r="C7" s="125"/>
      <c r="D7" s="117"/>
      <c r="E7" s="117"/>
      <c r="F7" s="118"/>
      <c r="G7" s="118"/>
      <c r="H7" s="118"/>
      <c r="I7" s="169"/>
      <c r="L7" s="91"/>
      <c r="M7" s="91"/>
      <c r="N7" s="91"/>
      <c r="O7" s="91"/>
      <c r="P7" s="92"/>
      <c r="Q7" s="92"/>
      <c r="R7" s="92"/>
      <c r="S7" s="92"/>
      <c r="T7" s="92"/>
      <c r="U7" s="92"/>
      <c r="V7" s="92"/>
      <c r="W7" s="92"/>
      <c r="X7" s="92"/>
      <c r="Y7" s="92"/>
      <c r="Z7" s="92"/>
      <c r="AA7" s="92"/>
      <c r="AB7" s="92"/>
      <c r="AC7" s="92"/>
      <c r="AD7" s="92"/>
      <c r="AE7" s="92"/>
      <c r="AF7" s="92"/>
      <c r="AG7" s="92"/>
      <c r="AH7" s="92"/>
      <c r="AI7" s="92"/>
    </row>
    <row r="8" spans="1:35" ht="18" customHeight="1" x14ac:dyDescent="0.25">
      <c r="A8" s="170"/>
      <c r="B8" s="118"/>
      <c r="C8" s="118"/>
      <c r="D8" s="117"/>
      <c r="E8" s="117"/>
      <c r="F8" s="118"/>
      <c r="G8" s="118"/>
      <c r="H8" s="118"/>
      <c r="I8" s="171"/>
      <c r="L8" s="91"/>
      <c r="M8" s="91"/>
      <c r="N8" s="91"/>
      <c r="O8" s="91"/>
      <c r="P8" s="92"/>
      <c r="Q8" s="92"/>
      <c r="R8" s="92"/>
      <c r="S8" s="92"/>
      <c r="T8" s="92"/>
      <c r="U8" s="92"/>
      <c r="V8" s="92"/>
      <c r="W8" s="92"/>
      <c r="X8" s="92"/>
      <c r="Y8" s="92"/>
      <c r="Z8" s="92"/>
      <c r="AA8" s="92"/>
      <c r="AB8" s="92"/>
      <c r="AC8" s="92"/>
      <c r="AD8" s="92"/>
      <c r="AE8" s="92"/>
      <c r="AF8" s="92"/>
      <c r="AG8" s="92"/>
      <c r="AH8" s="92"/>
      <c r="AI8" s="92"/>
    </row>
    <row r="9" spans="1:35" ht="25.5" customHeight="1" thickBot="1" x14ac:dyDescent="0.45">
      <c r="A9" s="310" t="str">
        <f>IF(ISBLANK(DATA!C8), "", DATA!C8)</f>
        <v>The contract was approved by City Council on October 22, 2015 per Resolution No. 2015-3231 with a contract value of $1,815,165.00.</v>
      </c>
      <c r="B9" s="311"/>
      <c r="C9" s="311"/>
      <c r="D9" s="311"/>
      <c r="E9" s="311"/>
      <c r="F9" s="311"/>
      <c r="G9" s="126" t="s">
        <v>45</v>
      </c>
      <c r="H9" s="299" t="str">
        <f>IF(ISBLANK(DATA!C7), "", DATA!C7)</f>
        <v>Ward-Henshaw Const</v>
      </c>
      <c r="I9" s="300"/>
      <c r="K9" s="95"/>
      <c r="L9" s="91"/>
      <c r="M9" s="91"/>
      <c r="N9" s="91"/>
      <c r="O9" s="91"/>
      <c r="P9" s="92"/>
      <c r="Q9" s="92"/>
      <c r="R9" s="92"/>
      <c r="S9" s="92"/>
      <c r="T9" s="92"/>
      <c r="U9" s="92"/>
      <c r="V9" s="92"/>
      <c r="W9" s="92"/>
      <c r="X9" s="92"/>
      <c r="Y9" s="92"/>
      <c r="Z9" s="92"/>
      <c r="AA9" s="92"/>
      <c r="AB9" s="92"/>
      <c r="AC9" s="92"/>
      <c r="AD9" s="92"/>
      <c r="AE9" s="92"/>
      <c r="AF9" s="92"/>
      <c r="AG9" s="92"/>
      <c r="AH9" s="92"/>
      <c r="AI9" s="92"/>
    </row>
    <row r="10" spans="1:35" ht="17.25" customHeight="1" thickBot="1" x14ac:dyDescent="0.3">
      <c r="A10" s="310"/>
      <c r="B10" s="311"/>
      <c r="C10" s="311"/>
      <c r="D10" s="311"/>
      <c r="E10" s="311"/>
      <c r="F10" s="311"/>
      <c r="G10" s="301" t="s">
        <v>54</v>
      </c>
      <c r="H10" s="301"/>
      <c r="I10" s="172">
        <f>DATA!B33</f>
        <v>20</v>
      </c>
      <c r="K10" s="96"/>
      <c r="L10" s="91"/>
      <c r="M10" s="91"/>
      <c r="N10" s="91"/>
      <c r="O10" s="91"/>
      <c r="P10" s="92"/>
      <c r="Q10" s="92"/>
      <c r="R10" s="92"/>
      <c r="S10" s="92"/>
      <c r="T10" s="92"/>
      <c r="U10" s="92"/>
      <c r="V10" s="92"/>
      <c r="W10" s="92"/>
      <c r="X10" s="92"/>
      <c r="Y10" s="92"/>
      <c r="Z10" s="92"/>
      <c r="AA10" s="92"/>
      <c r="AB10" s="92"/>
      <c r="AC10" s="92"/>
      <c r="AD10" s="92"/>
      <c r="AE10" s="92"/>
      <c r="AF10" s="92"/>
      <c r="AG10" s="92"/>
      <c r="AH10" s="92"/>
      <c r="AI10" s="92"/>
    </row>
    <row r="11" spans="1:35" ht="11.25" customHeight="1" thickBot="1" x14ac:dyDescent="0.3">
      <c r="A11" s="310"/>
      <c r="B11" s="311"/>
      <c r="C11" s="311"/>
      <c r="D11" s="311"/>
      <c r="E11" s="311"/>
      <c r="F11" s="311"/>
      <c r="G11" s="127"/>
      <c r="H11" s="127"/>
      <c r="I11" s="173"/>
      <c r="K11" s="97"/>
      <c r="L11" s="91"/>
      <c r="M11" s="91"/>
      <c r="N11" s="91"/>
      <c r="O11" s="91"/>
      <c r="P11" s="92"/>
      <c r="Q11" s="92"/>
      <c r="R11" s="92"/>
      <c r="S11" s="92"/>
      <c r="T11" s="92"/>
      <c r="U11" s="92"/>
      <c r="V11" s="92"/>
      <c r="W11" s="92"/>
      <c r="X11" s="92"/>
      <c r="Y11" s="92"/>
      <c r="Z11" s="92"/>
      <c r="AA11" s="92"/>
      <c r="AB11" s="92"/>
      <c r="AC11" s="92"/>
      <c r="AD11" s="92"/>
      <c r="AE11" s="92"/>
      <c r="AF11" s="92"/>
      <c r="AG11" s="92"/>
      <c r="AH11" s="92"/>
      <c r="AI11" s="92"/>
    </row>
    <row r="12" spans="1:35" ht="21.75" customHeight="1" thickBot="1" x14ac:dyDescent="0.3">
      <c r="A12" s="310"/>
      <c r="B12" s="311"/>
      <c r="C12" s="311"/>
      <c r="D12" s="311"/>
      <c r="E12" s="311"/>
      <c r="F12" s="311"/>
      <c r="G12" s="174"/>
      <c r="H12" s="128" t="s">
        <v>15</v>
      </c>
      <c r="I12" s="175"/>
      <c r="K12" s="98"/>
      <c r="L12" s="91"/>
      <c r="M12" s="91"/>
      <c r="N12" s="91"/>
      <c r="O12" s="91"/>
      <c r="P12" s="92"/>
      <c r="Q12" s="92"/>
      <c r="R12" s="92"/>
      <c r="S12" s="92"/>
      <c r="T12" s="92"/>
      <c r="U12" s="92"/>
      <c r="V12" s="92"/>
      <c r="W12" s="92"/>
      <c r="X12" s="92"/>
      <c r="Y12" s="92"/>
      <c r="Z12" s="92"/>
      <c r="AA12" s="92"/>
      <c r="AB12" s="92"/>
      <c r="AC12" s="92"/>
      <c r="AD12" s="92"/>
      <c r="AE12" s="92"/>
      <c r="AF12" s="92"/>
      <c r="AG12" s="92"/>
      <c r="AH12" s="92"/>
      <c r="AI12" s="92"/>
    </row>
    <row r="13" spans="1:35" ht="17.25" customHeight="1" thickBot="1" x14ac:dyDescent="0.3">
      <c r="A13" s="312"/>
      <c r="B13" s="313"/>
      <c r="C13" s="313"/>
      <c r="D13" s="313"/>
      <c r="E13" s="313"/>
      <c r="F13" s="313"/>
      <c r="G13" s="176"/>
      <c r="H13" s="176"/>
      <c r="I13" s="177"/>
      <c r="J13" s="12"/>
      <c r="K13" s="99"/>
      <c r="L13" s="91"/>
      <c r="M13" s="91"/>
      <c r="N13" s="91"/>
      <c r="O13" s="91"/>
      <c r="P13" s="92"/>
      <c r="Q13" s="92"/>
      <c r="R13" s="92"/>
      <c r="S13" s="92"/>
      <c r="T13" s="92"/>
      <c r="U13" s="92"/>
      <c r="V13" s="92"/>
      <c r="W13" s="92"/>
      <c r="X13" s="92"/>
      <c r="Y13" s="92"/>
      <c r="Z13" s="92"/>
      <c r="AA13" s="92"/>
      <c r="AB13" s="92"/>
      <c r="AC13" s="92"/>
      <c r="AD13" s="92"/>
      <c r="AE13" s="92"/>
      <c r="AF13" s="92"/>
      <c r="AG13" s="92"/>
      <c r="AH13" s="92"/>
      <c r="AI13" s="92"/>
    </row>
    <row r="14" spans="1:35" ht="19.5" customHeight="1" x14ac:dyDescent="0.25">
      <c r="A14" s="304" t="s">
        <v>36</v>
      </c>
      <c r="B14" s="305"/>
      <c r="C14" s="305"/>
      <c r="D14" s="305"/>
      <c r="E14" s="305"/>
      <c r="F14" s="305"/>
      <c r="G14" s="305"/>
      <c r="H14" s="305"/>
      <c r="I14" s="306"/>
      <c r="J14" s="13"/>
      <c r="K14" s="91"/>
      <c r="M14" s="91"/>
      <c r="N14" s="91"/>
      <c r="O14" s="91"/>
      <c r="P14" s="92"/>
      <c r="Q14" s="92"/>
      <c r="R14" s="92"/>
      <c r="S14" s="92"/>
      <c r="T14" s="92"/>
      <c r="U14" s="92"/>
      <c r="V14" s="92"/>
      <c r="W14" s="92"/>
      <c r="X14" s="92"/>
      <c r="Y14" s="92"/>
      <c r="Z14" s="92"/>
      <c r="AA14" s="92"/>
      <c r="AB14" s="92"/>
      <c r="AC14" s="92"/>
      <c r="AD14" s="92"/>
      <c r="AE14" s="92"/>
      <c r="AF14" s="92"/>
      <c r="AG14" s="92"/>
      <c r="AH14" s="92"/>
      <c r="AI14" s="92"/>
    </row>
    <row r="15" spans="1:35" ht="42" customHeight="1" thickBot="1" x14ac:dyDescent="0.3">
      <c r="A15" s="307"/>
      <c r="B15" s="308"/>
      <c r="C15" s="308"/>
      <c r="D15" s="308"/>
      <c r="E15" s="308"/>
      <c r="F15" s="308"/>
      <c r="G15" s="308"/>
      <c r="H15" s="308"/>
      <c r="I15" s="309"/>
      <c r="J15" s="8"/>
      <c r="M15" s="91"/>
      <c r="N15" s="91"/>
      <c r="O15" s="91"/>
      <c r="P15" s="92"/>
      <c r="Q15" s="92"/>
      <c r="R15" s="92"/>
      <c r="S15" s="92"/>
      <c r="T15" s="92"/>
      <c r="U15" s="92"/>
      <c r="V15" s="92"/>
      <c r="W15" s="92"/>
      <c r="X15" s="92"/>
      <c r="Y15" s="92"/>
      <c r="Z15" s="92"/>
      <c r="AA15" s="92"/>
      <c r="AB15" s="92"/>
      <c r="AC15" s="92"/>
      <c r="AD15" s="92"/>
      <c r="AE15" s="92"/>
      <c r="AF15" s="92"/>
      <c r="AG15" s="92"/>
      <c r="AH15" s="92"/>
      <c r="AI15" s="92"/>
    </row>
    <row r="16" spans="1:35" ht="21" hidden="1" customHeight="1" thickBot="1" x14ac:dyDescent="0.3">
      <c r="A16" s="8"/>
      <c r="B16" s="8"/>
      <c r="C16" s="8"/>
      <c r="D16" s="8"/>
      <c r="E16" s="8"/>
      <c r="F16" s="8"/>
      <c r="G16" s="8"/>
      <c r="H16" s="8"/>
      <c r="I16" s="8"/>
      <c r="J16" s="8"/>
      <c r="M16" s="91"/>
      <c r="N16" s="91"/>
      <c r="O16" s="91"/>
      <c r="P16" s="92"/>
      <c r="Q16" s="92"/>
      <c r="R16" s="92"/>
      <c r="S16" s="92"/>
      <c r="T16" s="92"/>
      <c r="U16" s="92"/>
      <c r="V16" s="92"/>
      <c r="W16" s="92"/>
      <c r="X16" s="92"/>
      <c r="Y16" s="92"/>
      <c r="Z16" s="92"/>
      <c r="AA16" s="92"/>
      <c r="AB16" s="92"/>
      <c r="AC16" s="92"/>
      <c r="AD16" s="92"/>
      <c r="AE16" s="92"/>
      <c r="AF16" s="92"/>
      <c r="AG16" s="92"/>
      <c r="AH16" s="92"/>
      <c r="AI16" s="92"/>
    </row>
    <row r="17" spans="1:35" ht="22.5" customHeight="1" thickBot="1" x14ac:dyDescent="0.3">
      <c r="A17" s="282" t="s">
        <v>6</v>
      </c>
      <c r="B17" s="283"/>
      <c r="C17" s="283"/>
      <c r="D17" s="283"/>
      <c r="E17" s="283"/>
      <c r="F17" s="283"/>
      <c r="G17" s="283"/>
      <c r="H17" s="283"/>
      <c r="I17" s="284"/>
      <c r="J17" s="14"/>
      <c r="K17" s="100"/>
      <c r="M17" s="91"/>
      <c r="N17" s="91"/>
      <c r="O17" s="91"/>
      <c r="P17" s="92"/>
      <c r="Q17" s="92"/>
      <c r="R17" s="92"/>
      <c r="S17" s="92"/>
      <c r="T17" s="92"/>
      <c r="U17" s="92"/>
      <c r="V17" s="92"/>
      <c r="W17" s="92"/>
      <c r="X17" s="92"/>
      <c r="Y17" s="92"/>
      <c r="Z17" s="92"/>
      <c r="AA17" s="92"/>
      <c r="AB17" s="92"/>
      <c r="AC17" s="92"/>
      <c r="AD17" s="92"/>
      <c r="AE17" s="92"/>
      <c r="AF17" s="92"/>
      <c r="AG17" s="92"/>
      <c r="AH17" s="92"/>
      <c r="AI17" s="92"/>
    </row>
    <row r="18" spans="1:35" ht="75" customHeight="1" thickBot="1" x14ac:dyDescent="0.3">
      <c r="A18" s="129" t="s">
        <v>9</v>
      </c>
      <c r="B18" s="130" t="s">
        <v>10</v>
      </c>
      <c r="C18" s="130" t="s">
        <v>11</v>
      </c>
      <c r="D18" s="130" t="s">
        <v>24</v>
      </c>
      <c r="E18" s="291" t="s">
        <v>33</v>
      </c>
      <c r="F18" s="291"/>
      <c r="G18" s="130" t="s">
        <v>25</v>
      </c>
      <c r="H18" s="130" t="s">
        <v>26</v>
      </c>
      <c r="I18" s="131" t="s">
        <v>27</v>
      </c>
      <c r="J18" s="8"/>
      <c r="L18" s="91"/>
      <c r="M18" s="91"/>
      <c r="N18" s="91"/>
      <c r="O18" s="91"/>
      <c r="P18" s="92"/>
      <c r="Q18" s="92"/>
      <c r="R18" s="92"/>
      <c r="S18" s="92"/>
      <c r="T18" s="92"/>
      <c r="U18" s="92"/>
      <c r="V18" s="92"/>
      <c r="W18" s="92"/>
      <c r="X18" s="92"/>
      <c r="Y18" s="92"/>
      <c r="Z18" s="92"/>
      <c r="AA18" s="92"/>
      <c r="AB18" s="92"/>
      <c r="AC18" s="92"/>
      <c r="AD18" s="92"/>
      <c r="AE18" s="92"/>
      <c r="AF18" s="92"/>
      <c r="AG18" s="92"/>
      <c r="AH18" s="92"/>
      <c r="AI18" s="92"/>
    </row>
    <row r="19" spans="1:35" s="18" customFormat="1" ht="36" customHeight="1" thickBot="1" x14ac:dyDescent="0.25">
      <c r="A19" s="140">
        <f>IF(ISBLANK(DATA!C9), "", DATA!C9)</f>
        <v>1815165</v>
      </c>
      <c r="B19" s="141">
        <v>0</v>
      </c>
      <c r="C19" s="141">
        <f>A19+B19</f>
        <v>1815165</v>
      </c>
      <c r="D19" s="141">
        <f>DATA!C33</f>
        <v>0</v>
      </c>
      <c r="E19" s="292">
        <f>D19*0.05</f>
        <v>0</v>
      </c>
      <c r="F19" s="292"/>
      <c r="G19" s="141">
        <f>D19-E19</f>
        <v>0</v>
      </c>
      <c r="H19" s="141">
        <f>G19-'PROGRESS PAYMT #19'!B44</f>
        <v>0</v>
      </c>
      <c r="I19" s="142">
        <f>C19-G19</f>
        <v>1815165</v>
      </c>
      <c r="J19" s="15"/>
      <c r="L19" s="91"/>
      <c r="M19" s="91"/>
      <c r="N19" s="91"/>
      <c r="O19" s="91"/>
      <c r="P19" s="91"/>
      <c r="Q19" s="91"/>
      <c r="R19" s="91"/>
      <c r="S19" s="91"/>
      <c r="T19" s="91"/>
      <c r="U19" s="91"/>
      <c r="V19" s="91"/>
      <c r="W19" s="91"/>
      <c r="X19" s="91"/>
      <c r="Y19" s="91"/>
      <c r="Z19" s="91"/>
      <c r="AA19" s="91"/>
      <c r="AB19" s="91"/>
      <c r="AC19" s="91"/>
      <c r="AD19" s="91"/>
      <c r="AE19" s="91"/>
      <c r="AF19" s="91"/>
      <c r="AG19" s="91"/>
      <c r="AH19" s="91"/>
      <c r="AI19" s="91"/>
    </row>
    <row r="20" spans="1:35" s="18" customFormat="1" ht="6" customHeight="1" thickBot="1" x14ac:dyDescent="0.3">
      <c r="A20" s="15"/>
      <c r="B20" s="16"/>
      <c r="C20" s="17"/>
      <c r="D20" s="16"/>
      <c r="E20" s="16"/>
      <c r="F20" s="16"/>
      <c r="G20" s="16"/>
      <c r="H20" s="16"/>
      <c r="I20" s="16"/>
      <c r="J20" s="16"/>
      <c r="K20" s="101"/>
      <c r="O20" s="91"/>
      <c r="P20" s="91"/>
      <c r="Q20" s="91"/>
      <c r="R20" s="91"/>
      <c r="S20" s="91"/>
      <c r="T20" s="91"/>
      <c r="U20" s="91"/>
      <c r="V20" s="91"/>
      <c r="W20" s="91"/>
      <c r="X20" s="91"/>
      <c r="Y20" s="91"/>
      <c r="Z20" s="91"/>
      <c r="AA20" s="91"/>
      <c r="AB20" s="91"/>
      <c r="AC20" s="91"/>
      <c r="AD20" s="91"/>
      <c r="AE20" s="91"/>
      <c r="AF20" s="91"/>
      <c r="AG20" s="91"/>
      <c r="AH20" s="91"/>
      <c r="AI20" s="91"/>
    </row>
    <row r="21" spans="1:35" s="18" customFormat="1" ht="3" hidden="1" customHeight="1" thickBot="1" x14ac:dyDescent="0.3">
      <c r="A21" s="15"/>
      <c r="B21" s="16"/>
      <c r="C21" s="17"/>
      <c r="D21" s="16"/>
      <c r="E21" s="16"/>
      <c r="G21" s="19"/>
      <c r="H21" s="19"/>
      <c r="J21" s="15"/>
      <c r="O21" s="91"/>
      <c r="P21" s="91"/>
      <c r="Q21" s="91"/>
      <c r="R21" s="91"/>
      <c r="S21" s="91"/>
      <c r="T21" s="91"/>
      <c r="U21" s="91"/>
      <c r="V21" s="91"/>
      <c r="W21" s="91"/>
      <c r="X21" s="91"/>
      <c r="Y21" s="91"/>
      <c r="Z21" s="91"/>
      <c r="AA21" s="91"/>
      <c r="AB21" s="91"/>
      <c r="AC21" s="91"/>
      <c r="AD21" s="91"/>
      <c r="AE21" s="91"/>
      <c r="AF21" s="91"/>
      <c r="AG21" s="91"/>
      <c r="AH21" s="91"/>
      <c r="AI21" s="91"/>
    </row>
    <row r="22" spans="1:35" s="18" customFormat="1" ht="24" customHeight="1" thickBot="1" x14ac:dyDescent="0.3">
      <c r="A22" s="294" t="s">
        <v>12</v>
      </c>
      <c r="B22" s="295"/>
      <c r="C22" s="295"/>
      <c r="D22" s="296"/>
      <c r="E22" s="20"/>
      <c r="F22" s="259" t="s">
        <v>35</v>
      </c>
      <c r="G22" s="260"/>
      <c r="H22" s="260"/>
      <c r="I22" s="261"/>
      <c r="J22" s="10"/>
      <c r="K22" s="102"/>
      <c r="O22" s="91"/>
      <c r="P22" s="91"/>
      <c r="Q22" s="91"/>
      <c r="R22" s="91"/>
      <c r="S22" s="91"/>
      <c r="T22" s="91"/>
      <c r="U22" s="91"/>
      <c r="V22" s="91"/>
      <c r="W22" s="91"/>
      <c r="X22" s="91"/>
      <c r="Y22" s="91"/>
      <c r="Z22" s="91"/>
      <c r="AA22" s="91"/>
      <c r="AB22" s="91"/>
      <c r="AC22" s="91"/>
      <c r="AD22" s="91"/>
      <c r="AE22" s="91"/>
      <c r="AF22" s="91"/>
      <c r="AG22" s="91"/>
      <c r="AH22" s="91"/>
      <c r="AI22" s="91"/>
    </row>
    <row r="23" spans="1:35" s="18" customFormat="1" ht="36.75" customHeight="1" thickBot="1" x14ac:dyDescent="0.25">
      <c r="A23" s="132" t="s">
        <v>32</v>
      </c>
      <c r="B23" s="133" t="s">
        <v>28</v>
      </c>
      <c r="C23" s="134" t="s">
        <v>23</v>
      </c>
      <c r="D23" s="135" t="s">
        <v>34</v>
      </c>
      <c r="E23" s="21"/>
      <c r="F23" s="185" t="s">
        <v>29</v>
      </c>
      <c r="G23" s="186" t="s">
        <v>30</v>
      </c>
      <c r="H23" s="186" t="s">
        <v>64</v>
      </c>
      <c r="I23" s="187" t="s">
        <v>31</v>
      </c>
      <c r="J23" s="19"/>
      <c r="K23" s="102"/>
      <c r="O23" s="91"/>
      <c r="P23" s="91"/>
      <c r="Q23" s="91"/>
      <c r="R23" s="91"/>
      <c r="S23" s="91"/>
      <c r="T23" s="91"/>
      <c r="U23" s="91"/>
      <c r="V23" s="91"/>
      <c r="W23" s="91"/>
      <c r="X23" s="91"/>
      <c r="Y23" s="91"/>
      <c r="Z23" s="91"/>
      <c r="AA23" s="91"/>
      <c r="AB23" s="91"/>
      <c r="AC23" s="91"/>
      <c r="AD23" s="91"/>
      <c r="AE23" s="91"/>
      <c r="AF23" s="91"/>
      <c r="AG23" s="91"/>
      <c r="AH23" s="91"/>
      <c r="AI23" s="91"/>
    </row>
    <row r="24" spans="1:35" s="18" customFormat="1" ht="20.25" customHeight="1" x14ac:dyDescent="0.25">
      <c r="A24" s="143">
        <v>1</v>
      </c>
      <c r="B24" s="144">
        <f>'PROGRESS PAYMT #1'!B24</f>
        <v>51753.168999999994</v>
      </c>
      <c r="C24" s="145">
        <f>'PROGRESS PAYMT #1'!C24</f>
        <v>2723.8510000000001</v>
      </c>
      <c r="D24" s="146">
        <f>(B24+C24)/$C$19</f>
        <v>3.0012158674280299E-2</v>
      </c>
      <c r="E24" s="22"/>
      <c r="F24" s="210">
        <f>IF(ISBLANK('PROGRESS PAYMT #19'!F24), "", 'PROGRESS PAYMT #19'!F24)</f>
        <v>1</v>
      </c>
      <c r="G24" s="211">
        <f>IF(ISBLANK('PROGRESS PAYMT #19'!G24), "", 'PROGRESS PAYMT #19'!G24)</f>
        <v>42356</v>
      </c>
      <c r="H24" s="193" t="str">
        <f>IF(ISBLANK('PROGRESS PAYMT #19'!H24), "", 'PROGRESS PAYMT #19'!H24)</f>
        <v>N/A</v>
      </c>
      <c r="I24" s="194">
        <f>IF(ISBLANK('PROGRESS PAYMT #19'!I24), "", 'PROGRESS PAYMT #19'!I24)</f>
        <v>61268.26</v>
      </c>
      <c r="J24" s="19"/>
      <c r="O24" s="91"/>
      <c r="P24" s="91"/>
      <c r="Q24" s="91"/>
      <c r="R24" s="91"/>
      <c r="S24" s="91"/>
      <c r="T24" s="91"/>
      <c r="U24" s="91"/>
      <c r="V24" s="91"/>
      <c r="W24" s="91"/>
      <c r="X24" s="91"/>
      <c r="Y24" s="91"/>
      <c r="Z24" s="91"/>
      <c r="AA24" s="91"/>
      <c r="AB24" s="91"/>
      <c r="AC24" s="91"/>
      <c r="AD24" s="91"/>
      <c r="AE24" s="91"/>
      <c r="AF24" s="91"/>
      <c r="AG24" s="91"/>
      <c r="AH24" s="91"/>
      <c r="AI24" s="91"/>
    </row>
    <row r="25" spans="1:35" s="18" customFormat="1" ht="20.25" customHeight="1" x14ac:dyDescent="0.25">
      <c r="A25" s="147">
        <v>2</v>
      </c>
      <c r="B25" s="148">
        <f>'PROGRESS PAYMT #2'!B25</f>
        <v>100917.5405</v>
      </c>
      <c r="C25" s="149">
        <f>'PROGRESS PAYMT #2'!C25</f>
        <v>5311.4495000000006</v>
      </c>
      <c r="D25" s="150">
        <f t="shared" ref="D25:D43" si="0">(B25+C25)/$C$19</f>
        <v>5.8523048868835616E-2</v>
      </c>
      <c r="E25" s="23"/>
      <c r="F25" s="195">
        <f>IF(ISBLANK('PROGRESS PAYMT #19'!F25), "", 'PROGRESS PAYMT #19'!F25)</f>
        <v>2</v>
      </c>
      <c r="G25" s="196">
        <f>IF(ISBLANK('PROGRESS PAYMT #19'!G25), "", 'PROGRESS PAYMT #19'!G25)</f>
        <v>42454</v>
      </c>
      <c r="H25" s="196" t="str">
        <f>IF(ISBLANK('PROGRESS PAYMT #19'!H25), "", 'PROGRESS PAYMT #19'!H25)</f>
        <v>NA</v>
      </c>
      <c r="I25" s="197">
        <f>IF(ISBLANK('PROGRESS PAYMT #19'!I25), "", 'PROGRESS PAYMT #19'!I25)</f>
        <v>13486.63</v>
      </c>
      <c r="J25" s="19"/>
      <c r="M25" s="91"/>
      <c r="N25" s="91"/>
      <c r="O25" s="91"/>
      <c r="P25" s="91"/>
      <c r="Q25" s="91"/>
      <c r="R25" s="91"/>
      <c r="S25" s="91"/>
      <c r="T25" s="91"/>
      <c r="U25" s="91"/>
      <c r="V25" s="91"/>
      <c r="W25" s="91"/>
      <c r="X25" s="91"/>
      <c r="Y25" s="91"/>
      <c r="Z25" s="91"/>
      <c r="AA25" s="91"/>
      <c r="AB25" s="91"/>
      <c r="AC25" s="91"/>
      <c r="AD25" s="91"/>
      <c r="AE25" s="91"/>
      <c r="AF25" s="91"/>
      <c r="AG25" s="91"/>
    </row>
    <row r="26" spans="1:35" s="18" customFormat="1" ht="20.25" customHeight="1" x14ac:dyDescent="0.25">
      <c r="A26" s="147">
        <v>3</v>
      </c>
      <c r="B26" s="148">
        <f>'PROGRESS PAYMT #3'!B26</f>
        <v>403966.76150000002</v>
      </c>
      <c r="C26" s="149">
        <f>'PROGRESS PAYMT #3'!C26</f>
        <v>21261.408500000001</v>
      </c>
      <c r="D26" s="150">
        <f t="shared" si="0"/>
        <v>0.23426419636782334</v>
      </c>
      <c r="E26" s="23"/>
      <c r="F26" s="195">
        <f>IF(ISBLANK('PROGRESS PAYMT #19'!F26), "", 'PROGRESS PAYMT #19'!F26)</f>
        <v>3</v>
      </c>
      <c r="G26" s="196">
        <f>IF(ISBLANK('PROGRESS PAYMT #19'!G26), "", 'PROGRESS PAYMT #19'!G26)</f>
        <v>42517</v>
      </c>
      <c r="H26" s="196" t="str">
        <f>IF(ISBLANK('PROGRESS PAYMT #19'!H26), "", 'PROGRESS PAYMT #19'!H26)</f>
        <v>NA</v>
      </c>
      <c r="I26" s="197">
        <f>IF(ISBLANK('PROGRESS PAYMT #19'!I26), "", 'PROGRESS PAYMT #19'!I26)</f>
        <v>5751.77</v>
      </c>
      <c r="J26" s="24"/>
      <c r="L26" s="91"/>
      <c r="M26" s="91"/>
      <c r="N26" s="91"/>
      <c r="O26" s="91"/>
      <c r="P26" s="91"/>
      <c r="Q26" s="91"/>
      <c r="R26" s="91"/>
      <c r="S26" s="91"/>
      <c r="T26" s="91"/>
      <c r="U26" s="91"/>
      <c r="V26" s="91"/>
      <c r="W26" s="91"/>
      <c r="X26" s="91"/>
      <c r="Y26" s="91"/>
      <c r="Z26" s="91"/>
      <c r="AA26" s="91"/>
      <c r="AB26" s="91"/>
      <c r="AC26" s="91"/>
      <c r="AD26" s="91"/>
      <c r="AE26" s="91"/>
      <c r="AF26" s="91"/>
      <c r="AG26" s="91"/>
    </row>
    <row r="27" spans="1:35" s="18" customFormat="1" ht="20.25" customHeight="1" x14ac:dyDescent="0.25">
      <c r="A27" s="147">
        <v>4</v>
      </c>
      <c r="B27" s="148">
        <f>'PROGRESS PAYMT #4'!B27</f>
        <v>138492.76699999999</v>
      </c>
      <c r="C27" s="212">
        <f>'PROGRESS PAYMT #4'!C27</f>
        <v>7289.0930000000008</v>
      </c>
      <c r="D27" s="150">
        <f t="shared" si="0"/>
        <v>8.0313282814509973E-2</v>
      </c>
      <c r="E27" s="25"/>
      <c r="F27" s="195">
        <f>IF(ISBLANK('PROGRESS PAYMT #19'!F27), "", 'PROGRESS PAYMT #19'!F27)</f>
        <v>4</v>
      </c>
      <c r="G27" s="196">
        <f>IF(ISBLANK('PROGRESS PAYMT #19'!G27), "", 'PROGRESS PAYMT #19'!G27)</f>
        <v>42726</v>
      </c>
      <c r="H27" s="196" t="str">
        <f>IF(ISBLANK('PROGRESS PAYMT #19'!H27), "", 'PROGRESS PAYMT #19'!H27)</f>
        <v>N/A</v>
      </c>
      <c r="I27" s="197">
        <f>IF(ISBLANK('PROGRESS PAYMT #19'!I27), "", 'PROGRESS PAYMT #19'!I27)</f>
        <v>-78326.19</v>
      </c>
      <c r="J27" s="26"/>
      <c r="L27" s="91"/>
      <c r="M27" s="91"/>
      <c r="N27" s="91"/>
      <c r="O27" s="91"/>
      <c r="P27" s="91"/>
      <c r="Q27" s="91"/>
      <c r="R27" s="91"/>
      <c r="S27" s="91"/>
      <c r="T27" s="91"/>
      <c r="U27" s="91"/>
      <c r="V27" s="91"/>
      <c r="W27" s="91"/>
      <c r="X27" s="91"/>
      <c r="Y27" s="91"/>
      <c r="Z27" s="91"/>
      <c r="AA27" s="91"/>
      <c r="AB27" s="91"/>
      <c r="AC27" s="91"/>
      <c r="AD27" s="91"/>
      <c r="AE27" s="91"/>
      <c r="AF27" s="91"/>
      <c r="AG27" s="91"/>
    </row>
    <row r="28" spans="1:35" ht="20.25" customHeight="1" thickBot="1" x14ac:dyDescent="0.3">
      <c r="A28" s="147">
        <v>5</v>
      </c>
      <c r="B28" s="148">
        <f>'PROGRESS PAYMT #5'!B28</f>
        <v>130944.15249999997</v>
      </c>
      <c r="C28" s="212">
        <f>'PROGRESS PAYMT #5'!C28</f>
        <v>6891.7975000000006</v>
      </c>
      <c r="D28" s="150">
        <f t="shared" si="0"/>
        <v>7.5935768924588101E-2</v>
      </c>
      <c r="E28" s="27"/>
      <c r="F28" s="198" t="str">
        <f>IF(ISBLANK('PROGRESS PAYMT #19'!F28), "", 'PROGRESS PAYMT #19'!F28)</f>
        <v/>
      </c>
      <c r="G28" s="199" t="str">
        <f>IF(ISBLANK('PROGRESS PAYMT #19'!G28), "", 'PROGRESS PAYMT #19'!G28)</f>
        <v/>
      </c>
      <c r="H28" s="200" t="str">
        <f>IF(ISBLANK('PROGRESS PAYMT #19'!H28), "", 'PROGRESS PAYMT #19'!H28)</f>
        <v/>
      </c>
      <c r="I28" s="201" t="str">
        <f>IF(ISBLANK('PROGRESS PAYMT #19'!I28), "", 'PROGRESS PAYMT #19'!I28)</f>
        <v/>
      </c>
      <c r="J28" s="24"/>
      <c r="L28" s="91"/>
      <c r="M28" s="91"/>
      <c r="N28" s="91"/>
      <c r="O28" s="91"/>
      <c r="P28" s="91"/>
      <c r="Q28" s="91"/>
      <c r="R28" s="91"/>
      <c r="S28" s="91"/>
      <c r="T28" s="91"/>
      <c r="U28" s="91"/>
      <c r="V28" s="91"/>
      <c r="W28" s="91"/>
      <c r="X28" s="91"/>
      <c r="Y28" s="91"/>
      <c r="Z28" s="91"/>
      <c r="AA28" s="91"/>
      <c r="AB28" s="91"/>
      <c r="AC28" s="91"/>
      <c r="AD28" s="91"/>
      <c r="AE28" s="91"/>
      <c r="AF28" s="91"/>
      <c r="AG28" s="91"/>
    </row>
    <row r="29" spans="1:35" ht="20.25" customHeight="1" thickBot="1" x14ac:dyDescent="0.3">
      <c r="A29" s="147">
        <v>6</v>
      </c>
      <c r="B29" s="148">
        <f>'PROGRESS PAYMT #6'!B29</f>
        <v>298456.4935000001</v>
      </c>
      <c r="C29" s="212">
        <f>'PROGRESS PAYMT #6'!C29</f>
        <v>15708.236499999999</v>
      </c>
      <c r="D29" s="150">
        <f t="shared" si="0"/>
        <v>0.17307778080780539</v>
      </c>
      <c r="E29" s="27"/>
      <c r="F29" s="5"/>
      <c r="H29" s="190" t="s">
        <v>14</v>
      </c>
      <c r="I29" s="191">
        <f>SUM(H24:H28)</f>
        <v>0</v>
      </c>
      <c r="J29" s="28"/>
      <c r="L29" s="91"/>
      <c r="M29" s="91"/>
      <c r="N29" s="91"/>
      <c r="O29" s="91"/>
      <c r="P29" s="91"/>
      <c r="Q29" s="91"/>
      <c r="R29" s="91"/>
      <c r="S29" s="91"/>
      <c r="T29" s="91"/>
      <c r="U29" s="91"/>
      <c r="V29" s="91"/>
      <c r="W29" s="91"/>
      <c r="X29" s="91"/>
      <c r="Y29" s="91"/>
      <c r="Z29" s="91"/>
      <c r="AA29" s="91"/>
      <c r="AB29" s="91"/>
      <c r="AC29" s="91"/>
      <c r="AD29" s="91"/>
      <c r="AE29" s="91"/>
      <c r="AF29" s="91"/>
      <c r="AG29" s="91"/>
    </row>
    <row r="30" spans="1:35" ht="20.25" customHeight="1" x14ac:dyDescent="0.25">
      <c r="A30" s="147">
        <v>7</v>
      </c>
      <c r="B30" s="148">
        <f>'PROGRESS PAYMT #7'!B30</f>
        <v>268126.71750000003</v>
      </c>
      <c r="C30" s="212">
        <f>'PROGRESS PAYMT #7'!C30</f>
        <v>14111.932500000003</v>
      </c>
      <c r="D30" s="150">
        <f t="shared" si="0"/>
        <v>0.15548925304311179</v>
      </c>
      <c r="E30" s="27"/>
      <c r="F30" s="10"/>
      <c r="G30" s="29"/>
      <c r="H30" s="13"/>
      <c r="I30" s="16"/>
      <c r="J30" s="13"/>
      <c r="L30" s="91"/>
      <c r="M30" s="91"/>
      <c r="N30" s="91"/>
      <c r="O30" s="91"/>
      <c r="P30" s="91"/>
      <c r="Q30" s="91"/>
      <c r="R30" s="91"/>
      <c r="S30" s="91"/>
      <c r="T30" s="91"/>
      <c r="U30" s="91"/>
      <c r="V30" s="91"/>
      <c r="W30" s="91"/>
      <c r="X30" s="91"/>
      <c r="Y30" s="91"/>
      <c r="Z30" s="91"/>
      <c r="AA30" s="91"/>
      <c r="AB30" s="91"/>
      <c r="AC30" s="91"/>
      <c r="AD30" s="91"/>
      <c r="AE30" s="91"/>
      <c r="AF30" s="91"/>
      <c r="AG30" s="91"/>
    </row>
    <row r="31" spans="1:35" s="18" customFormat="1" ht="20.25" customHeight="1" x14ac:dyDescent="0.25">
      <c r="A31" s="147">
        <v>8</v>
      </c>
      <c r="B31" s="148">
        <f>'PROGRESS PAYMT #8'!B31</f>
        <v>134327.73899999983</v>
      </c>
      <c r="C31" s="212">
        <f>'PROGRESS PAYMT #8'!C31</f>
        <v>7069.8809999999939</v>
      </c>
      <c r="D31" s="150">
        <f t="shared" si="0"/>
        <v>7.7897943162191771E-2</v>
      </c>
      <c r="E31" s="30"/>
      <c r="F31" s="293"/>
      <c r="G31" s="293"/>
      <c r="H31" s="293"/>
      <c r="J31" s="24"/>
      <c r="L31" s="91"/>
      <c r="M31" s="91"/>
      <c r="N31" s="91"/>
      <c r="O31" s="91"/>
      <c r="P31" s="91"/>
      <c r="Q31" s="91"/>
      <c r="R31" s="91"/>
      <c r="S31" s="91"/>
      <c r="T31" s="91"/>
      <c r="U31" s="91"/>
      <c r="V31" s="91"/>
      <c r="W31" s="91"/>
      <c r="X31" s="91"/>
      <c r="Y31" s="91"/>
      <c r="Z31" s="91"/>
      <c r="AA31" s="91"/>
      <c r="AB31" s="91"/>
      <c r="AC31" s="91"/>
      <c r="AD31" s="91"/>
      <c r="AE31" s="91"/>
      <c r="AF31" s="91"/>
      <c r="AG31" s="91"/>
    </row>
    <row r="32" spans="1:35" s="18" customFormat="1" ht="20.25" customHeight="1" x14ac:dyDescent="0.25">
      <c r="A32" s="147">
        <v>9</v>
      </c>
      <c r="B32" s="148">
        <f>'PROGRESS PAYMT #9'!B32</f>
        <v>39203.982500000158</v>
      </c>
      <c r="C32" s="212">
        <f>'PROGRESS PAYMT #9'!C32</f>
        <v>2063.3675000000076</v>
      </c>
      <c r="D32" s="150">
        <f t="shared" si="0"/>
        <v>2.2734765159090311E-2</v>
      </c>
      <c r="E32" s="30"/>
      <c r="F32" s="293"/>
      <c r="G32" s="293"/>
      <c r="H32" s="293"/>
      <c r="J32" s="26"/>
      <c r="L32" s="91"/>
      <c r="M32" s="91"/>
      <c r="N32" s="91"/>
      <c r="O32" s="91"/>
      <c r="P32" s="91"/>
      <c r="Q32" s="91"/>
      <c r="R32" s="91"/>
      <c r="S32" s="91"/>
      <c r="T32" s="91"/>
      <c r="U32" s="91"/>
      <c r="V32" s="91"/>
      <c r="W32" s="91"/>
      <c r="X32" s="91"/>
      <c r="Y32" s="91"/>
      <c r="Z32" s="91"/>
      <c r="AA32" s="91"/>
      <c r="AB32" s="91"/>
      <c r="AC32" s="91"/>
      <c r="AD32" s="91"/>
      <c r="AE32" s="91"/>
      <c r="AF32" s="91"/>
      <c r="AG32" s="91"/>
    </row>
    <row r="33" spans="1:35" s="18" customFormat="1" ht="20.25" customHeight="1" x14ac:dyDescent="0.25">
      <c r="A33" s="147">
        <v>10</v>
      </c>
      <c r="B33" s="148">
        <f>'PROGRESS PAYMT #10'!B33</f>
        <v>103975.87549999985</v>
      </c>
      <c r="C33" s="212">
        <f>'PROGRESS PAYMT #10'!C33</f>
        <v>5472.414499999999</v>
      </c>
      <c r="D33" s="150">
        <f t="shared" si="0"/>
        <v>6.0296606644574931E-2</v>
      </c>
      <c r="E33" s="31"/>
      <c r="F33" s="298"/>
      <c r="G33" s="293"/>
      <c r="H33" s="297"/>
      <c r="J33" s="24"/>
      <c r="L33" s="91"/>
      <c r="M33" s="91"/>
      <c r="N33" s="91"/>
      <c r="O33" s="91"/>
      <c r="P33" s="91"/>
      <c r="Q33" s="91"/>
      <c r="R33" s="91"/>
      <c r="S33" s="91"/>
      <c r="T33" s="91"/>
      <c r="U33" s="91"/>
      <c r="V33" s="91"/>
      <c r="W33" s="91"/>
      <c r="X33" s="91"/>
      <c r="Y33" s="91"/>
      <c r="Z33" s="91"/>
      <c r="AA33" s="91"/>
      <c r="AB33" s="91"/>
      <c r="AC33" s="91"/>
      <c r="AD33" s="91"/>
      <c r="AE33" s="91"/>
      <c r="AF33" s="91"/>
      <c r="AG33" s="91"/>
    </row>
    <row r="34" spans="1:35" s="18" customFormat="1" ht="20.25" customHeight="1" thickBot="1" x14ac:dyDescent="0.3">
      <c r="A34" s="147">
        <v>11</v>
      </c>
      <c r="B34" s="214">
        <f>'PROGRESS PAYMT #11'!B34</f>
        <v>56312.998000000138</v>
      </c>
      <c r="C34" s="213">
        <f>'PROGRESS PAYMT #11'!C34</f>
        <v>2963.8420000000042</v>
      </c>
      <c r="D34" s="150">
        <f t="shared" si="0"/>
        <v>3.2656447210033329E-2</v>
      </c>
      <c r="E34" s="15"/>
      <c r="F34" s="298"/>
      <c r="G34" s="293"/>
      <c r="H34" s="297"/>
      <c r="J34" s="15"/>
      <c r="L34" s="91"/>
      <c r="M34" s="91"/>
      <c r="N34" s="91"/>
      <c r="O34" s="91"/>
      <c r="P34" s="91"/>
      <c r="Q34" s="91"/>
      <c r="R34" s="91"/>
      <c r="S34" s="91"/>
      <c r="T34" s="91"/>
      <c r="U34" s="91"/>
      <c r="V34" s="91"/>
      <c r="W34" s="91"/>
      <c r="X34" s="91"/>
      <c r="Y34" s="91"/>
      <c r="Z34" s="91"/>
      <c r="AA34" s="91"/>
      <c r="AB34" s="91"/>
      <c r="AC34" s="91"/>
      <c r="AD34" s="91"/>
      <c r="AE34" s="91"/>
      <c r="AF34" s="91"/>
      <c r="AG34" s="91"/>
    </row>
    <row r="35" spans="1:35" s="18" customFormat="1" ht="20.25" customHeight="1" x14ac:dyDescent="0.25">
      <c r="A35" s="147">
        <v>12</v>
      </c>
      <c r="B35" s="214">
        <f>'PROGRESS PAYMT #12'!B35</f>
        <v>90867.27</v>
      </c>
      <c r="C35" s="213">
        <f>'PROGRESS PAYMT #12'!C35</f>
        <v>-90867.27</v>
      </c>
      <c r="D35" s="150">
        <f t="shared" si="0"/>
        <v>0</v>
      </c>
      <c r="E35" s="15"/>
      <c r="F35" s="270" t="s">
        <v>7</v>
      </c>
      <c r="G35" s="271"/>
      <c r="H35" s="271"/>
      <c r="I35" s="272"/>
      <c r="J35" s="24"/>
      <c r="L35" s="91"/>
      <c r="M35" s="91"/>
      <c r="N35" s="91"/>
      <c r="O35" s="91"/>
      <c r="P35" s="91"/>
      <c r="Q35" s="91"/>
      <c r="R35" s="91"/>
      <c r="S35" s="91"/>
      <c r="T35" s="91"/>
      <c r="U35" s="91"/>
      <c r="V35" s="91"/>
      <c r="W35" s="91"/>
      <c r="X35" s="91"/>
      <c r="Y35" s="91"/>
      <c r="Z35" s="91"/>
      <c r="AA35" s="91"/>
      <c r="AB35" s="91"/>
      <c r="AC35" s="91"/>
      <c r="AD35" s="91"/>
      <c r="AE35" s="91"/>
      <c r="AF35" s="91"/>
      <c r="AG35" s="91"/>
    </row>
    <row r="36" spans="1:35" s="18" customFormat="1" ht="20.25" customHeight="1" thickBot="1" x14ac:dyDescent="0.3">
      <c r="A36" s="147">
        <v>13</v>
      </c>
      <c r="B36" s="214">
        <f>'PROGRESS PAYMT #13'!B36</f>
        <v>-1817345.4665000001</v>
      </c>
      <c r="C36" s="213">
        <f>'PROGRESS PAYMT #13'!C36</f>
        <v>-3.5000000061700121E-3</v>
      </c>
      <c r="D36" s="150">
        <f t="shared" si="0"/>
        <v>-1.0012012516768449</v>
      </c>
      <c r="E36" s="15"/>
      <c r="F36" s="273"/>
      <c r="G36" s="274"/>
      <c r="H36" s="274"/>
      <c r="I36" s="275"/>
      <c r="J36" s="15"/>
      <c r="L36" s="91"/>
      <c r="M36" s="91"/>
      <c r="N36" s="91"/>
      <c r="O36" s="91"/>
      <c r="P36" s="91"/>
      <c r="Q36" s="91"/>
      <c r="R36" s="91"/>
      <c r="S36" s="91"/>
      <c r="T36" s="91"/>
      <c r="U36" s="91"/>
      <c r="V36" s="91"/>
      <c r="W36" s="91"/>
      <c r="X36" s="91"/>
      <c r="Y36" s="91"/>
      <c r="Z36" s="91"/>
      <c r="AA36" s="91"/>
      <c r="AB36" s="91"/>
      <c r="AC36" s="91"/>
      <c r="AD36" s="91"/>
      <c r="AE36" s="91"/>
      <c r="AF36" s="91"/>
      <c r="AG36" s="91"/>
    </row>
    <row r="37" spans="1:35" s="18" customFormat="1" ht="20.25" customHeight="1" thickBot="1" x14ac:dyDescent="0.3">
      <c r="A37" s="147">
        <v>14</v>
      </c>
      <c r="B37" s="214">
        <f>'PROGRESS PAYMT #14'!B37</f>
        <v>0</v>
      </c>
      <c r="C37" s="213">
        <f>'PROGRESS PAYMT #14'!C37</f>
        <v>0</v>
      </c>
      <c r="D37" s="150">
        <f t="shared" si="0"/>
        <v>0</v>
      </c>
      <c r="E37" s="15"/>
      <c r="F37" s="266" t="s">
        <v>43</v>
      </c>
      <c r="G37" s="267"/>
      <c r="H37" s="267" t="s">
        <v>60</v>
      </c>
      <c r="I37" s="276"/>
      <c r="J37" s="15"/>
      <c r="L37" s="91"/>
      <c r="M37" s="91"/>
      <c r="N37" s="91"/>
      <c r="O37" s="91"/>
      <c r="P37" s="91"/>
      <c r="Q37" s="91"/>
      <c r="R37" s="91"/>
      <c r="S37" s="91"/>
      <c r="T37" s="91"/>
      <c r="U37" s="91"/>
      <c r="V37" s="91"/>
      <c r="W37" s="91"/>
      <c r="X37" s="91"/>
      <c r="Y37" s="91"/>
      <c r="Z37" s="91"/>
      <c r="AA37" s="91"/>
      <c r="AB37" s="91"/>
      <c r="AC37" s="91"/>
      <c r="AD37" s="91"/>
      <c r="AE37" s="91"/>
      <c r="AF37" s="91"/>
      <c r="AG37" s="91"/>
    </row>
    <row r="38" spans="1:35" s="18" customFormat="1" ht="20.25" customHeight="1" x14ac:dyDescent="0.25">
      <c r="A38" s="147">
        <v>15</v>
      </c>
      <c r="B38" s="214">
        <f>'PROGRESS PAYMT #15'!B38</f>
        <v>0</v>
      </c>
      <c r="C38" s="213">
        <f>'PROGRESS PAYMT #15'!C38</f>
        <v>0</v>
      </c>
      <c r="D38" s="150">
        <f t="shared" si="0"/>
        <v>0</v>
      </c>
      <c r="E38" s="15"/>
      <c r="F38" s="302" t="str">
        <f>DATA!H13</f>
        <v>04-5150-707587</v>
      </c>
      <c r="G38" s="303"/>
      <c r="H38" s="268">
        <f>(IF(ISBLANK(DATA!H33), "", DATA!H33*0.95))</f>
        <v>0</v>
      </c>
      <c r="I38" s="269"/>
      <c r="J38" s="15"/>
      <c r="L38" s="91"/>
      <c r="M38" s="91"/>
      <c r="N38" s="91"/>
      <c r="O38" s="91"/>
      <c r="P38" s="91"/>
      <c r="Q38" s="91"/>
      <c r="R38" s="91"/>
      <c r="S38" s="91"/>
      <c r="T38" s="91"/>
      <c r="U38" s="91"/>
      <c r="V38" s="91"/>
      <c r="W38" s="91"/>
      <c r="X38" s="91"/>
      <c r="Y38" s="91"/>
      <c r="Z38" s="91"/>
      <c r="AA38" s="91"/>
      <c r="AB38" s="91"/>
      <c r="AC38" s="91"/>
      <c r="AD38" s="91"/>
      <c r="AE38" s="91"/>
      <c r="AF38" s="91"/>
      <c r="AG38" s="91"/>
    </row>
    <row r="39" spans="1:35" s="18" customFormat="1" ht="20.25" customHeight="1" x14ac:dyDescent="0.25">
      <c r="A39" s="147">
        <v>16</v>
      </c>
      <c r="B39" s="214">
        <f>'PROGRESS PAYMT #16'!B39</f>
        <v>0</v>
      </c>
      <c r="C39" s="213">
        <f>'PROGRESS PAYMT #16'!C39</f>
        <v>0</v>
      </c>
      <c r="D39" s="150">
        <f t="shared" si="0"/>
        <v>0</v>
      </c>
      <c r="E39" s="15"/>
      <c r="F39" s="262" t="str">
        <f>IF(ISBLANK(DATA!I13), "", DATA!I13)</f>
        <v/>
      </c>
      <c r="G39" s="263"/>
      <c r="H39" s="277" t="str">
        <f>(IF(ISBLANK(DATA!I33), "", DATA!I33*0.95))</f>
        <v/>
      </c>
      <c r="I39" s="278"/>
      <c r="J39" s="15"/>
      <c r="K39" s="103"/>
      <c r="L39" s="91"/>
      <c r="M39" s="91"/>
      <c r="N39" s="91"/>
      <c r="O39" s="91"/>
      <c r="P39" s="91"/>
      <c r="Q39" s="91"/>
      <c r="R39" s="91"/>
      <c r="S39" s="91"/>
      <c r="T39" s="91"/>
      <c r="U39" s="91"/>
      <c r="V39" s="91"/>
      <c r="W39" s="91"/>
      <c r="X39" s="91"/>
      <c r="Y39" s="91"/>
      <c r="Z39" s="91"/>
      <c r="AA39" s="91"/>
      <c r="AB39" s="91"/>
      <c r="AC39" s="91"/>
      <c r="AD39" s="91"/>
      <c r="AE39" s="91"/>
      <c r="AF39" s="91"/>
      <c r="AG39" s="91"/>
    </row>
    <row r="40" spans="1:35" s="18" customFormat="1" ht="20.25" customHeight="1" x14ac:dyDescent="0.25">
      <c r="A40" s="147">
        <v>17</v>
      </c>
      <c r="B40" s="214">
        <f>'PROGRESS PAYMT #17'!B40</f>
        <v>0</v>
      </c>
      <c r="C40" s="213">
        <f>'PROGRESS PAYMT #17'!C40</f>
        <v>0</v>
      </c>
      <c r="D40" s="150">
        <f t="shared" si="0"/>
        <v>0</v>
      </c>
      <c r="E40" s="15"/>
      <c r="F40" s="262" t="str">
        <f>IF(ISBLANK(DATA!J13), "", DATA!J13)</f>
        <v/>
      </c>
      <c r="G40" s="263"/>
      <c r="H40" s="277" t="str">
        <f>(IF(ISBLANK(DATA!J33), "", DATA!J33*0.95))</f>
        <v/>
      </c>
      <c r="I40" s="278"/>
      <c r="J40" s="15"/>
      <c r="K40" s="104" t="s">
        <v>62</v>
      </c>
      <c r="L40" s="91"/>
      <c r="M40" s="91"/>
      <c r="N40" s="91"/>
      <c r="O40" s="91"/>
      <c r="P40" s="91"/>
      <c r="Q40" s="91"/>
      <c r="R40" s="91"/>
      <c r="S40" s="91"/>
      <c r="T40" s="91"/>
      <c r="U40" s="91"/>
      <c r="V40" s="91"/>
      <c r="W40" s="91"/>
      <c r="X40" s="91"/>
      <c r="Y40" s="91"/>
      <c r="Z40" s="91"/>
      <c r="AA40" s="91"/>
      <c r="AB40" s="91"/>
      <c r="AC40" s="91"/>
      <c r="AD40" s="91"/>
      <c r="AE40" s="91"/>
      <c r="AF40" s="91"/>
      <c r="AG40" s="91"/>
    </row>
    <row r="41" spans="1:35" s="106" customFormat="1" ht="20.25" customHeight="1" thickBot="1" x14ac:dyDescent="0.3">
      <c r="A41" s="147">
        <v>18</v>
      </c>
      <c r="B41" s="216">
        <f>'PROGRESS PAYMT #18'!B41</f>
        <v>0</v>
      </c>
      <c r="C41" s="217">
        <f>'PROGRESS PAYMT #18'!C41</f>
        <v>0</v>
      </c>
      <c r="D41" s="150">
        <f t="shared" si="0"/>
        <v>0</v>
      </c>
      <c r="E41" s="32"/>
      <c r="F41" s="264" t="str">
        <f>IF(ISBLANK(DATA!K13), "", DATA!K13)</f>
        <v/>
      </c>
      <c r="G41" s="265"/>
      <c r="H41" s="279" t="str">
        <f>(IF(ISBLANK(DATA!K33), "", DATA!K33*0.95))</f>
        <v/>
      </c>
      <c r="I41" s="280"/>
      <c r="J41" s="33"/>
      <c r="K41" s="50" t="str">
        <f>IF(ROUND(H42,2)=ROUND(H19,2), "CHECKS", )</f>
        <v>CHECKS</v>
      </c>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row>
    <row r="42" spans="1:35" s="108" customFormat="1" ht="20.25" customHeight="1" thickBot="1" x14ac:dyDescent="0.3">
      <c r="A42" s="147">
        <v>19</v>
      </c>
      <c r="B42" s="216">
        <f>'PROGRESS PAYMT #19'!B42</f>
        <v>0</v>
      </c>
      <c r="C42" s="217">
        <f>'PROGRESS PAYMT #19'!C42</f>
        <v>0</v>
      </c>
      <c r="D42" s="150">
        <f t="shared" si="0"/>
        <v>0</v>
      </c>
      <c r="E42" s="32"/>
      <c r="F42" s="257" t="s">
        <v>61</v>
      </c>
      <c r="G42" s="258"/>
      <c r="H42" s="255">
        <f>SUM(H38:H41)</f>
        <v>0</v>
      </c>
      <c r="I42" s="256"/>
      <c r="J42" s="32"/>
      <c r="K42" s="50" t="str">
        <f>IF(ROUND(H42,2)=ROUND(B32,2), "CHECKS", "WRONG")</f>
        <v>WRONG</v>
      </c>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row>
    <row r="43" spans="1:35" ht="20.25" customHeight="1" thickBot="1" x14ac:dyDescent="0.3">
      <c r="A43" s="154">
        <v>20</v>
      </c>
      <c r="B43" s="181">
        <f>$H$19</f>
        <v>0</v>
      </c>
      <c r="C43" s="218">
        <f>$E$19-SUM($C$24:C42)</f>
        <v>0</v>
      </c>
      <c r="D43" s="156">
        <f t="shared" si="0"/>
        <v>0</v>
      </c>
      <c r="E43" s="8"/>
      <c r="F43" s="16"/>
      <c r="G43" s="27"/>
      <c r="H43" s="27"/>
      <c r="I43" s="8"/>
      <c r="J43" s="8"/>
      <c r="K43" s="50" t="str">
        <f>IF(B44+C44+I19-E19=C19,"CHECKS","WRONG")</f>
        <v>CHECKS</v>
      </c>
      <c r="L43" s="91"/>
      <c r="M43" s="91"/>
      <c r="N43" s="91"/>
      <c r="O43" s="91"/>
      <c r="P43" s="91"/>
      <c r="Q43" s="91"/>
      <c r="R43" s="91"/>
      <c r="S43" s="91"/>
      <c r="T43" s="91"/>
      <c r="U43" s="91"/>
      <c r="V43" s="91"/>
      <c r="W43" s="91"/>
      <c r="X43" s="91"/>
      <c r="Y43" s="91"/>
      <c r="Z43" s="91"/>
      <c r="AA43" s="91"/>
      <c r="AB43" s="91"/>
      <c r="AC43" s="91"/>
      <c r="AD43" s="91"/>
      <c r="AE43" s="91"/>
      <c r="AF43" s="91"/>
      <c r="AG43" s="91"/>
      <c r="AH43" s="91"/>
      <c r="AI43" s="91"/>
    </row>
    <row r="44" spans="1:35" ht="20.25" customHeight="1" thickBot="1" x14ac:dyDescent="0.3">
      <c r="A44" s="136" t="s">
        <v>14</v>
      </c>
      <c r="B44" s="137">
        <f>SUM(B24:B43)</f>
        <v>0</v>
      </c>
      <c r="C44" s="138">
        <f>SUM(C24:C43)</f>
        <v>0</v>
      </c>
      <c r="D44" s="139">
        <f>SUM(D24:D43)</f>
        <v>-2.2204460492503131E-16</v>
      </c>
      <c r="E44" s="34"/>
      <c r="F44" s="16"/>
      <c r="G44" s="27"/>
      <c r="H44" s="27"/>
      <c r="I44" s="8"/>
      <c r="J44" s="8"/>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row>
    <row r="45" spans="1:35" ht="14.25" customHeight="1" x14ac:dyDescent="0.25">
      <c r="A45" s="8"/>
      <c r="B45" s="8"/>
      <c r="C45" s="8"/>
      <c r="D45" s="8"/>
      <c r="E45" s="8"/>
      <c r="F45" s="8"/>
      <c r="G45" s="42"/>
      <c r="H45" s="43"/>
      <c r="J45" s="8"/>
      <c r="L45" s="91"/>
      <c r="M45" s="91"/>
      <c r="N45" s="91"/>
      <c r="O45" s="91"/>
      <c r="P45" s="91"/>
      <c r="Q45" s="91"/>
      <c r="R45" s="91"/>
      <c r="S45" s="91"/>
      <c r="T45" s="91"/>
      <c r="U45" s="91"/>
      <c r="V45" s="91"/>
      <c r="W45" s="91"/>
      <c r="X45" s="91"/>
      <c r="Y45" s="91"/>
      <c r="Z45" s="91"/>
      <c r="AA45" s="91"/>
      <c r="AB45" s="91"/>
      <c r="AC45" s="91"/>
      <c r="AD45" s="91"/>
      <c r="AE45" s="91"/>
      <c r="AF45" s="91"/>
      <c r="AG45" s="91"/>
      <c r="AH45" s="91"/>
      <c r="AI45" s="91"/>
    </row>
    <row r="46" spans="1:35" ht="39" customHeight="1" thickBot="1" x14ac:dyDescent="0.25">
      <c r="A46" s="35"/>
      <c r="B46" s="35"/>
      <c r="C46" s="35"/>
      <c r="D46" s="35"/>
      <c r="E46" s="15"/>
      <c r="F46" s="44"/>
      <c r="G46" s="45"/>
      <c r="H46" s="46"/>
      <c r="I46" s="47"/>
      <c r="J46" s="36"/>
      <c r="R46" s="91"/>
      <c r="S46" s="91"/>
      <c r="T46" s="91"/>
      <c r="U46" s="91"/>
      <c r="V46" s="91"/>
      <c r="W46" s="91"/>
      <c r="X46" s="91"/>
      <c r="Y46" s="91"/>
      <c r="Z46" s="91"/>
      <c r="AA46" s="91"/>
      <c r="AB46" s="91"/>
      <c r="AC46" s="91"/>
      <c r="AD46" s="91"/>
      <c r="AE46" s="91"/>
      <c r="AF46" s="91"/>
      <c r="AG46" s="91"/>
      <c r="AH46" s="91"/>
      <c r="AI46" s="91"/>
    </row>
    <row r="47" spans="1:35" ht="18" customHeight="1" x14ac:dyDescent="0.25">
      <c r="A47" s="13" t="s">
        <v>22</v>
      </c>
      <c r="B47" s="8"/>
      <c r="C47" s="8"/>
      <c r="D47" s="11" t="s">
        <v>8</v>
      </c>
      <c r="E47" s="37"/>
      <c r="F47" s="13" t="s">
        <v>21</v>
      </c>
      <c r="G47" s="15"/>
      <c r="H47" s="8"/>
      <c r="I47" s="11" t="s">
        <v>8</v>
      </c>
      <c r="J47" s="39"/>
      <c r="L47" s="91"/>
      <c r="M47" s="91"/>
      <c r="N47" s="91"/>
      <c r="O47" s="91"/>
      <c r="P47" s="91"/>
      <c r="Q47" s="91"/>
      <c r="R47" s="91"/>
      <c r="S47" s="91"/>
      <c r="T47" s="91"/>
      <c r="U47" s="91"/>
      <c r="V47" s="91"/>
      <c r="W47" s="91"/>
      <c r="X47" s="91"/>
      <c r="Y47" s="91"/>
      <c r="Z47" s="91"/>
      <c r="AA47" s="91"/>
      <c r="AB47" s="91"/>
      <c r="AC47" s="91"/>
      <c r="AD47" s="91"/>
      <c r="AE47" s="91"/>
      <c r="AF47" s="91"/>
      <c r="AG47" s="91"/>
      <c r="AH47" s="91"/>
      <c r="AI47" s="91"/>
    </row>
    <row r="48" spans="1:35" ht="9" customHeight="1" x14ac:dyDescent="0.25">
      <c r="A48" s="8"/>
      <c r="B48" s="13"/>
      <c r="C48" s="8"/>
      <c r="D48" s="13"/>
      <c r="E48" s="37"/>
      <c r="F48" s="38"/>
      <c r="J48" s="8"/>
      <c r="L48" s="91"/>
      <c r="M48" s="91"/>
      <c r="N48" s="91"/>
      <c r="O48" s="91"/>
      <c r="P48" s="91"/>
      <c r="Q48" s="91"/>
      <c r="R48" s="91"/>
      <c r="S48" s="91"/>
      <c r="T48" s="91"/>
      <c r="U48" s="91"/>
      <c r="V48" s="91"/>
      <c r="W48" s="91"/>
      <c r="X48" s="91"/>
      <c r="Y48" s="91"/>
      <c r="Z48" s="91"/>
      <c r="AA48" s="91"/>
      <c r="AB48" s="91"/>
      <c r="AC48" s="91"/>
      <c r="AD48" s="91"/>
      <c r="AE48" s="91"/>
      <c r="AF48" s="91"/>
      <c r="AG48" s="91"/>
      <c r="AH48" s="91"/>
      <c r="AI48" s="91"/>
    </row>
    <row r="49" spans="1:35" ht="14.25" customHeight="1" thickBot="1" x14ac:dyDescent="0.3">
      <c r="A49" s="40"/>
      <c r="B49" s="40"/>
      <c r="C49" s="40"/>
      <c r="D49" s="40"/>
      <c r="E49" s="37"/>
      <c r="F49" s="38"/>
      <c r="J49" s="8"/>
      <c r="L49" s="91"/>
      <c r="M49" s="91"/>
      <c r="N49" s="91"/>
      <c r="O49" s="91"/>
      <c r="P49" s="91"/>
      <c r="Q49" s="91"/>
      <c r="R49" s="91"/>
      <c r="S49" s="91"/>
      <c r="T49" s="91"/>
      <c r="U49" s="91"/>
      <c r="V49" s="91"/>
      <c r="W49" s="91"/>
      <c r="X49" s="91"/>
      <c r="Y49" s="91"/>
      <c r="Z49" s="91"/>
      <c r="AA49" s="91"/>
      <c r="AB49" s="91"/>
      <c r="AC49" s="91"/>
      <c r="AD49" s="91"/>
      <c r="AE49" s="91"/>
      <c r="AF49" s="91"/>
      <c r="AG49" s="91"/>
      <c r="AH49" s="91"/>
      <c r="AI49" s="91"/>
    </row>
    <row r="50" spans="1:35" ht="16.5" customHeight="1" x14ac:dyDescent="0.25">
      <c r="A50" s="5" t="s">
        <v>37</v>
      </c>
      <c r="B50" s="8"/>
      <c r="C50" s="13"/>
      <c r="D50" s="11" t="s">
        <v>8</v>
      </c>
      <c r="E50" s="37"/>
      <c r="F50" s="38"/>
      <c r="J50" s="8"/>
      <c r="L50" s="91"/>
      <c r="M50" s="91"/>
      <c r="N50" s="91"/>
      <c r="O50" s="91"/>
      <c r="P50" s="91"/>
      <c r="Q50" s="91"/>
      <c r="R50" s="91"/>
      <c r="S50" s="91"/>
      <c r="T50" s="91"/>
      <c r="U50" s="91"/>
      <c r="V50" s="91"/>
      <c r="W50" s="91"/>
      <c r="X50" s="91"/>
      <c r="Y50" s="91"/>
      <c r="Z50" s="91"/>
      <c r="AA50" s="91"/>
      <c r="AB50" s="91"/>
      <c r="AC50" s="91"/>
      <c r="AD50" s="91"/>
      <c r="AE50" s="91"/>
      <c r="AF50" s="91"/>
      <c r="AG50" s="91"/>
      <c r="AH50" s="91"/>
      <c r="AI50" s="91"/>
    </row>
    <row r="51" spans="1:35" ht="9.75" customHeight="1" x14ac:dyDescent="0.25">
      <c r="A51" s="5"/>
      <c r="B51" s="8"/>
      <c r="C51" s="13"/>
      <c r="D51" s="11"/>
      <c r="E51" s="8"/>
      <c r="F51" s="8"/>
      <c r="J51" s="8"/>
      <c r="L51" s="91"/>
      <c r="M51" s="91"/>
      <c r="N51" s="91"/>
      <c r="O51" s="91"/>
      <c r="P51" s="91"/>
      <c r="Q51" s="91"/>
      <c r="R51" s="91"/>
      <c r="S51" s="91"/>
      <c r="T51" s="91"/>
      <c r="U51" s="91"/>
      <c r="V51" s="91"/>
      <c r="W51" s="91"/>
      <c r="X51" s="91"/>
      <c r="Y51" s="91"/>
      <c r="Z51" s="91"/>
      <c r="AA51" s="91"/>
      <c r="AB51" s="91"/>
      <c r="AC51" s="91"/>
      <c r="AD51" s="91"/>
      <c r="AE51" s="91"/>
      <c r="AF51" s="91"/>
      <c r="AG51" s="91"/>
      <c r="AH51" s="91"/>
      <c r="AI51" s="91"/>
    </row>
    <row r="52" spans="1:35" s="18" customFormat="1" ht="8.25" customHeight="1" thickBot="1" x14ac:dyDescent="0.25">
      <c r="E52" s="41"/>
      <c r="K52" s="99"/>
      <c r="L52" s="91"/>
      <c r="M52" s="91"/>
      <c r="N52" s="91"/>
      <c r="O52" s="91"/>
      <c r="P52" s="91"/>
      <c r="Q52" s="91"/>
      <c r="R52" s="91"/>
      <c r="S52" s="91"/>
      <c r="T52" s="91"/>
      <c r="U52" s="91"/>
      <c r="V52" s="91"/>
      <c r="W52" s="91"/>
      <c r="X52" s="91"/>
      <c r="Y52" s="91"/>
      <c r="Z52" s="91"/>
      <c r="AA52" s="91"/>
      <c r="AB52" s="91"/>
      <c r="AC52" s="91"/>
      <c r="AD52" s="91"/>
      <c r="AE52" s="91"/>
      <c r="AF52" s="91"/>
      <c r="AG52" s="91"/>
      <c r="AH52" s="91"/>
      <c r="AI52" s="91"/>
    </row>
    <row r="53" spans="1:35" s="18" customFormat="1" ht="23.25" customHeight="1" x14ac:dyDescent="0.2">
      <c r="A53" s="285" t="s">
        <v>16</v>
      </c>
      <c r="B53" s="286"/>
      <c r="C53" s="286"/>
      <c r="D53" s="286"/>
      <c r="E53" s="286"/>
      <c r="F53" s="286"/>
      <c r="G53" s="286"/>
      <c r="H53" s="286"/>
      <c r="I53" s="287"/>
      <c r="K53" s="99"/>
      <c r="L53" s="91"/>
      <c r="M53" s="91"/>
      <c r="N53" s="91"/>
      <c r="O53" s="91"/>
      <c r="P53" s="91"/>
      <c r="Q53" s="91"/>
      <c r="R53" s="91"/>
      <c r="S53" s="91"/>
      <c r="T53" s="91"/>
      <c r="U53" s="91"/>
      <c r="V53" s="91"/>
      <c r="W53" s="91"/>
      <c r="X53" s="91"/>
      <c r="Y53" s="91"/>
      <c r="Z53" s="91"/>
      <c r="AA53" s="91"/>
      <c r="AB53" s="91"/>
      <c r="AC53" s="91"/>
      <c r="AD53" s="91"/>
      <c r="AE53" s="91"/>
      <c r="AF53" s="91"/>
      <c r="AG53" s="91"/>
      <c r="AH53" s="91"/>
      <c r="AI53" s="91"/>
    </row>
    <row r="54" spans="1:35" s="18" customFormat="1" ht="13.35" customHeight="1" thickBot="1" x14ac:dyDescent="0.25">
      <c r="A54" s="288"/>
      <c r="B54" s="289"/>
      <c r="C54" s="289"/>
      <c r="D54" s="289"/>
      <c r="E54" s="289"/>
      <c r="F54" s="289"/>
      <c r="G54" s="289"/>
      <c r="H54" s="289"/>
      <c r="I54" s="290"/>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row>
    <row r="55" spans="1:35" s="18" customFormat="1" ht="13.35" customHeight="1" x14ac:dyDescent="0.2">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row>
    <row r="56" spans="1:35" s="18" customFormat="1" ht="19.5" customHeight="1" x14ac:dyDescent="0.2">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row>
    <row r="57" spans="1:35" s="18" customFormat="1" ht="13.35" customHeight="1" x14ac:dyDescent="0.25">
      <c r="A57" s="8"/>
      <c r="B57" s="8"/>
      <c r="C57" s="8"/>
      <c r="D57" s="5"/>
      <c r="E57" s="5"/>
      <c r="F57" s="8"/>
      <c r="G57" s="5"/>
      <c r="H57" s="8"/>
      <c r="I57" s="13"/>
      <c r="J57" s="1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row>
    <row r="58" spans="1:35" s="18" customFormat="1" ht="18" customHeight="1" x14ac:dyDescent="0.25">
      <c r="J58" s="8"/>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row>
    <row r="59" spans="1:35" s="18" customFormat="1" ht="18" customHeight="1" x14ac:dyDescent="0.2">
      <c r="J59" s="15"/>
      <c r="K59" s="91"/>
      <c r="L59" s="91"/>
      <c r="M59" s="91"/>
      <c r="N59" s="91"/>
      <c r="O59" s="91"/>
      <c r="P59" s="91"/>
      <c r="Q59" s="91"/>
      <c r="R59" s="91"/>
      <c r="S59" s="91"/>
      <c r="T59" s="91"/>
      <c r="U59" s="91"/>
      <c r="V59" s="91"/>
      <c r="W59" s="91"/>
      <c r="X59" s="91"/>
      <c r="Y59" s="91"/>
      <c r="Z59" s="91"/>
      <c r="AA59" s="91"/>
      <c r="AB59" s="91"/>
      <c r="AC59" s="91"/>
      <c r="AD59" s="91"/>
      <c r="AE59" s="91"/>
      <c r="AF59" s="91"/>
      <c r="AG59" s="91"/>
      <c r="AH59" s="91"/>
      <c r="AI59" s="91"/>
    </row>
    <row r="60" spans="1:35" s="18" customFormat="1" ht="13.35" customHeight="1" x14ac:dyDescent="0.25">
      <c r="A60" s="8"/>
      <c r="B60" s="8"/>
      <c r="C60" s="8"/>
      <c r="D60" s="5"/>
      <c r="E60" s="5"/>
      <c r="F60" s="109"/>
      <c r="G60" s="109"/>
      <c r="H60" s="13"/>
      <c r="I60" s="13"/>
      <c r="J60" s="13"/>
      <c r="K60" s="91"/>
      <c r="L60" s="91"/>
      <c r="M60" s="91"/>
      <c r="N60" s="91"/>
      <c r="O60" s="91"/>
      <c r="P60" s="91"/>
      <c r="Q60" s="91"/>
      <c r="R60" s="91"/>
      <c r="S60" s="91"/>
      <c r="T60" s="91"/>
      <c r="U60" s="91"/>
      <c r="V60" s="91"/>
      <c r="W60" s="91"/>
      <c r="X60" s="91"/>
      <c r="Y60" s="91"/>
      <c r="Z60" s="91"/>
      <c r="AA60" s="91"/>
      <c r="AB60" s="91"/>
      <c r="AC60" s="91"/>
      <c r="AD60" s="91"/>
      <c r="AE60" s="91"/>
      <c r="AF60" s="91"/>
      <c r="AG60" s="91"/>
      <c r="AH60" s="91"/>
      <c r="AI60" s="91"/>
    </row>
    <row r="61" spans="1:35" s="18" customFormat="1" ht="13.35" customHeight="1" x14ac:dyDescent="0.25">
      <c r="J61" s="110"/>
      <c r="K61" s="91"/>
      <c r="L61" s="91"/>
      <c r="M61" s="91"/>
      <c r="N61" s="91"/>
      <c r="O61" s="91"/>
      <c r="P61" s="91"/>
      <c r="Q61" s="91"/>
      <c r="R61" s="91"/>
      <c r="S61" s="91"/>
      <c r="T61" s="91"/>
      <c r="U61" s="91"/>
      <c r="V61" s="91"/>
      <c r="W61" s="91"/>
      <c r="X61" s="91"/>
      <c r="Y61" s="91"/>
      <c r="Z61" s="91"/>
      <c r="AA61" s="91"/>
      <c r="AB61" s="91"/>
      <c r="AC61" s="91"/>
      <c r="AD61" s="91"/>
      <c r="AE61" s="91"/>
      <c r="AF61" s="91"/>
      <c r="AG61" s="91"/>
      <c r="AH61" s="91"/>
      <c r="AI61" s="91"/>
    </row>
    <row r="62" spans="1:35" s="18" customFormat="1" ht="22.5" customHeight="1" x14ac:dyDescent="0.2">
      <c r="J62" s="11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row>
    <row r="63" spans="1:35" s="18" customFormat="1" ht="13.35" customHeight="1" x14ac:dyDescent="0.25">
      <c r="A63" s="91"/>
      <c r="B63" s="91"/>
      <c r="C63" s="91"/>
      <c r="D63" s="91"/>
      <c r="E63" s="91"/>
      <c r="F63" s="112"/>
      <c r="G63" s="112"/>
      <c r="H63" s="92"/>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row>
    <row r="64" spans="1:35" s="18" customFormat="1" ht="13.35" customHeight="1" x14ac:dyDescent="0.25">
      <c r="A64" s="91"/>
      <c r="B64" s="91"/>
      <c r="C64" s="91"/>
      <c r="D64" s="91"/>
      <c r="E64" s="91"/>
      <c r="F64" s="112"/>
      <c r="G64" s="112"/>
      <c r="H64" s="92"/>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row>
    <row r="65" spans="1:35" s="18" customFormat="1" ht="13.35" customHeight="1" x14ac:dyDescent="0.25">
      <c r="A65" s="91"/>
      <c r="B65" s="91"/>
      <c r="C65" s="91"/>
      <c r="D65" s="91"/>
      <c r="E65" s="91"/>
      <c r="F65" s="112"/>
      <c r="G65" s="112"/>
      <c r="H65" s="92"/>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row>
    <row r="66" spans="1:35" s="18" customFormat="1" ht="13.35" customHeight="1" x14ac:dyDescent="0.25">
      <c r="A66" s="91"/>
      <c r="B66" s="91"/>
      <c r="C66" s="91"/>
      <c r="D66" s="91"/>
      <c r="E66" s="91"/>
      <c r="F66" s="112"/>
      <c r="G66" s="112"/>
      <c r="H66" s="92"/>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row>
    <row r="67" spans="1:35" s="18" customFormat="1" ht="13.35" customHeight="1" x14ac:dyDescent="0.25">
      <c r="A67" s="91"/>
      <c r="B67" s="91"/>
      <c r="C67" s="91"/>
      <c r="D67" s="91"/>
      <c r="E67" s="91"/>
      <c r="F67" s="112"/>
      <c r="G67" s="112"/>
      <c r="H67" s="92"/>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row>
    <row r="68" spans="1:35" s="18" customFormat="1" ht="13.35" customHeight="1" x14ac:dyDescent="0.25">
      <c r="A68" s="91"/>
      <c r="B68" s="91"/>
      <c r="C68" s="91"/>
      <c r="D68" s="91"/>
      <c r="E68" s="91"/>
      <c r="F68" s="112"/>
      <c r="G68" s="112"/>
      <c r="H68" s="92"/>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row>
    <row r="69" spans="1:35" s="18" customFormat="1" ht="13.35" customHeight="1" x14ac:dyDescent="0.25">
      <c r="A69" s="91"/>
      <c r="B69" s="91"/>
      <c r="C69" s="91"/>
      <c r="D69" s="91"/>
      <c r="E69" s="91"/>
      <c r="F69" s="112"/>
      <c r="G69" s="112"/>
      <c r="H69" s="92"/>
      <c r="I69" s="91"/>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91"/>
    </row>
    <row r="70" spans="1:35" s="18" customFormat="1" ht="13.35" customHeight="1" x14ac:dyDescent="0.25">
      <c r="A70" s="91"/>
      <c r="B70" s="91"/>
      <c r="C70" s="91"/>
      <c r="D70" s="91"/>
      <c r="E70" s="91"/>
      <c r="F70" s="112"/>
      <c r="G70" s="112"/>
      <c r="H70" s="92"/>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row>
    <row r="71" spans="1:35" s="18" customFormat="1" ht="13.35" customHeight="1" x14ac:dyDescent="0.25">
      <c r="A71" s="91"/>
      <c r="B71" s="91"/>
      <c r="C71" s="91"/>
      <c r="D71" s="91"/>
      <c r="E71" s="91"/>
      <c r="F71" s="112"/>
      <c r="G71" s="112"/>
      <c r="H71" s="92"/>
      <c r="I71" s="91"/>
      <c r="J71" s="91"/>
      <c r="K71" s="91"/>
      <c r="L71" s="91"/>
      <c r="M71" s="91"/>
      <c r="N71" s="91"/>
      <c r="O71" s="91"/>
      <c r="P71" s="91"/>
      <c r="Q71" s="91"/>
      <c r="R71" s="91"/>
      <c r="S71" s="91"/>
      <c r="T71" s="91"/>
      <c r="U71" s="91"/>
      <c r="V71" s="91"/>
      <c r="W71" s="91"/>
      <c r="X71" s="91"/>
      <c r="Y71" s="91"/>
      <c r="Z71" s="91"/>
      <c r="AA71" s="91"/>
      <c r="AB71" s="91"/>
      <c r="AC71" s="91"/>
      <c r="AD71" s="91"/>
      <c r="AE71" s="91"/>
      <c r="AF71" s="91"/>
      <c r="AG71" s="91"/>
      <c r="AH71" s="91"/>
      <c r="AI71" s="91"/>
    </row>
    <row r="72" spans="1:35" s="18" customFormat="1" ht="13.35" customHeight="1" x14ac:dyDescent="0.25">
      <c r="A72" s="91"/>
      <c r="B72" s="91"/>
      <c r="C72" s="91"/>
      <c r="D72" s="91"/>
      <c r="E72" s="91"/>
      <c r="F72" s="112"/>
      <c r="G72" s="112"/>
      <c r="H72" s="92"/>
      <c r="I72" s="91"/>
      <c r="J72" s="91"/>
      <c r="K72" s="91"/>
      <c r="L72" s="91"/>
      <c r="M72" s="91"/>
      <c r="N72" s="91"/>
      <c r="O72" s="91"/>
      <c r="P72" s="91"/>
      <c r="Q72" s="91"/>
      <c r="R72" s="91"/>
      <c r="S72" s="91"/>
      <c r="T72" s="91"/>
      <c r="U72" s="91"/>
      <c r="V72" s="91"/>
      <c r="W72" s="91"/>
      <c r="X72" s="91"/>
      <c r="Y72" s="91"/>
      <c r="Z72" s="91"/>
      <c r="AA72" s="91"/>
      <c r="AB72" s="91"/>
      <c r="AC72" s="91"/>
      <c r="AD72" s="91"/>
      <c r="AE72" s="91"/>
      <c r="AF72" s="91"/>
      <c r="AG72" s="91"/>
      <c r="AH72" s="91"/>
      <c r="AI72" s="91"/>
    </row>
    <row r="73" spans="1:35" s="18" customFormat="1" ht="13.35" customHeight="1" x14ac:dyDescent="0.25">
      <c r="A73" s="91"/>
      <c r="B73" s="91"/>
      <c r="C73" s="91"/>
      <c r="D73" s="91"/>
      <c r="E73" s="91"/>
      <c r="F73" s="112"/>
      <c r="G73" s="112"/>
      <c r="H73" s="92"/>
      <c r="I73" s="91"/>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row>
    <row r="74" spans="1:35" s="18" customFormat="1" ht="13.35" customHeight="1" x14ac:dyDescent="0.25">
      <c r="A74" s="91"/>
      <c r="B74" s="91"/>
      <c r="C74" s="91"/>
      <c r="D74" s="91"/>
      <c r="E74" s="91"/>
      <c r="F74" s="112"/>
      <c r="G74" s="112"/>
      <c r="H74" s="92"/>
      <c r="I74" s="91"/>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91"/>
    </row>
    <row r="75" spans="1:35" s="18" customFormat="1" ht="13.35" customHeight="1" x14ac:dyDescent="0.25">
      <c r="A75" s="91"/>
      <c r="B75" s="91"/>
      <c r="C75" s="91"/>
      <c r="D75" s="91"/>
      <c r="E75" s="91"/>
      <c r="F75" s="112"/>
      <c r="G75" s="112"/>
      <c r="H75" s="92"/>
      <c r="I75" s="91"/>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91"/>
    </row>
    <row r="76" spans="1:35" s="18" customFormat="1" ht="13.35" customHeight="1" x14ac:dyDescent="0.25">
      <c r="A76" s="91"/>
      <c r="B76" s="91"/>
      <c r="C76" s="91"/>
      <c r="D76" s="91"/>
      <c r="E76" s="91"/>
      <c r="F76" s="112"/>
      <c r="G76" s="112"/>
      <c r="H76" s="92"/>
      <c r="I76" s="91"/>
      <c r="J76" s="91"/>
      <c r="K76" s="91"/>
      <c r="L76" s="91"/>
      <c r="M76" s="91"/>
      <c r="N76" s="91"/>
      <c r="O76" s="91"/>
      <c r="P76" s="91"/>
      <c r="Q76" s="91"/>
      <c r="R76" s="91"/>
      <c r="S76" s="91"/>
      <c r="T76" s="91"/>
      <c r="U76" s="91"/>
      <c r="V76" s="91"/>
      <c r="W76" s="91"/>
      <c r="X76" s="91"/>
      <c r="Y76" s="91"/>
      <c r="Z76" s="91"/>
      <c r="AA76" s="91"/>
      <c r="AB76" s="91"/>
      <c r="AC76" s="91"/>
      <c r="AD76" s="91"/>
      <c r="AE76" s="91"/>
      <c r="AF76" s="91"/>
      <c r="AG76" s="91"/>
      <c r="AH76" s="91"/>
      <c r="AI76" s="91"/>
    </row>
    <row r="77" spans="1:35" s="18" customFormat="1" ht="13.35" customHeight="1" x14ac:dyDescent="0.25">
      <c r="A77" s="91"/>
      <c r="B77" s="91"/>
      <c r="C77" s="91"/>
      <c r="D77" s="91"/>
      <c r="E77" s="91"/>
      <c r="F77" s="112"/>
      <c r="G77" s="112"/>
      <c r="H77" s="92"/>
      <c r="I77" s="91"/>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91"/>
    </row>
    <row r="78" spans="1:35" s="18" customFormat="1" ht="13.35" customHeight="1" x14ac:dyDescent="0.25">
      <c r="A78" s="91"/>
      <c r="B78" s="91"/>
      <c r="C78" s="91"/>
      <c r="D78" s="91"/>
      <c r="E78" s="91"/>
      <c r="F78" s="112"/>
      <c r="G78" s="112"/>
      <c r="H78" s="92"/>
      <c r="I78" s="91"/>
      <c r="J78" s="91"/>
      <c r="K78" s="91"/>
      <c r="L78" s="91"/>
      <c r="M78" s="91"/>
      <c r="N78" s="91"/>
      <c r="O78" s="91"/>
      <c r="P78" s="91"/>
      <c r="Q78" s="91"/>
      <c r="R78" s="91"/>
      <c r="S78" s="91"/>
      <c r="T78" s="91"/>
      <c r="U78" s="91"/>
      <c r="V78" s="91"/>
      <c r="W78" s="91"/>
      <c r="X78" s="91"/>
      <c r="Y78" s="91"/>
      <c r="Z78" s="91"/>
      <c r="AA78" s="91"/>
      <c r="AB78" s="91"/>
      <c r="AC78" s="91"/>
      <c r="AD78" s="91"/>
      <c r="AE78" s="91"/>
      <c r="AF78" s="91"/>
      <c r="AG78" s="91"/>
      <c r="AH78" s="91"/>
      <c r="AI78" s="91"/>
    </row>
    <row r="79" spans="1:35" s="18" customFormat="1" ht="13.35" customHeight="1" x14ac:dyDescent="0.25">
      <c r="A79" s="91"/>
      <c r="B79" s="91"/>
      <c r="C79" s="91"/>
      <c r="D79" s="91"/>
      <c r="E79" s="91"/>
      <c r="F79" s="112"/>
      <c r="G79" s="112"/>
      <c r="H79" s="92"/>
      <c r="I79" s="91"/>
      <c r="J79" s="91"/>
      <c r="K79" s="91"/>
      <c r="L79" s="91"/>
      <c r="M79" s="91"/>
      <c r="N79" s="91"/>
      <c r="O79" s="91"/>
      <c r="P79" s="91"/>
      <c r="Q79" s="91"/>
      <c r="R79" s="91"/>
      <c r="S79" s="91"/>
      <c r="T79" s="91"/>
      <c r="U79" s="91"/>
      <c r="V79" s="91"/>
      <c r="W79" s="91"/>
      <c r="X79" s="91"/>
      <c r="Y79" s="91"/>
      <c r="Z79" s="91"/>
      <c r="AA79" s="91"/>
      <c r="AB79" s="91"/>
      <c r="AC79" s="91"/>
      <c r="AD79" s="91"/>
      <c r="AE79" s="91"/>
      <c r="AF79" s="91"/>
      <c r="AG79" s="91"/>
      <c r="AH79" s="91"/>
      <c r="AI79" s="91"/>
    </row>
    <row r="80" spans="1:35" s="18" customFormat="1" ht="13.35" customHeight="1" x14ac:dyDescent="0.25">
      <c r="A80" s="91"/>
      <c r="B80" s="91"/>
      <c r="C80" s="91"/>
      <c r="D80" s="91"/>
      <c r="E80" s="91"/>
      <c r="F80" s="112"/>
      <c r="G80" s="112"/>
      <c r="H80" s="92"/>
      <c r="I80" s="91"/>
      <c r="J80" s="91"/>
      <c r="K80" s="91"/>
      <c r="L80" s="91"/>
      <c r="M80" s="91"/>
      <c r="N80" s="91"/>
      <c r="O80" s="91"/>
      <c r="P80" s="91"/>
      <c r="Q80" s="91"/>
      <c r="R80" s="91"/>
      <c r="S80" s="91"/>
      <c r="T80" s="91"/>
      <c r="U80" s="91"/>
      <c r="V80" s="91"/>
      <c r="W80" s="91"/>
      <c r="X80" s="91"/>
      <c r="Y80" s="91"/>
      <c r="Z80" s="91"/>
      <c r="AA80" s="91"/>
      <c r="AB80" s="91"/>
      <c r="AC80" s="91"/>
      <c r="AD80" s="91"/>
      <c r="AE80" s="91"/>
      <c r="AF80" s="91"/>
      <c r="AG80" s="91"/>
      <c r="AH80" s="91"/>
      <c r="AI80" s="91"/>
    </row>
    <row r="81" spans="1:35" s="18" customFormat="1" ht="13.35" customHeight="1" x14ac:dyDescent="0.25">
      <c r="A81" s="91"/>
      <c r="B81" s="91"/>
      <c r="C81" s="91"/>
      <c r="D81" s="91"/>
      <c r="E81" s="91"/>
      <c r="F81" s="112"/>
      <c r="G81" s="112"/>
      <c r="H81" s="92"/>
      <c r="I81" s="91"/>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c r="AI81" s="91"/>
    </row>
    <row r="82" spans="1:35" s="18" customFormat="1" ht="13.35" customHeight="1" x14ac:dyDescent="0.25">
      <c r="A82" s="91"/>
      <c r="B82" s="91"/>
      <c r="C82" s="91"/>
      <c r="D82" s="91"/>
      <c r="E82" s="91"/>
      <c r="F82" s="112"/>
      <c r="G82" s="112"/>
      <c r="H82" s="92"/>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row>
    <row r="83" spans="1:35" s="18" customFormat="1" ht="13.35" customHeight="1" x14ac:dyDescent="0.25">
      <c r="A83" s="91"/>
      <c r="B83" s="91"/>
      <c r="C83" s="91"/>
      <c r="D83" s="91"/>
      <c r="E83" s="91"/>
      <c r="F83" s="112"/>
      <c r="G83" s="112"/>
      <c r="H83" s="92"/>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row>
    <row r="84" spans="1:35" s="18" customFormat="1" ht="13.35" customHeight="1" x14ac:dyDescent="0.25">
      <c r="A84" s="91"/>
      <c r="B84" s="91"/>
      <c r="C84" s="91"/>
      <c r="D84" s="91"/>
      <c r="E84" s="91"/>
      <c r="F84" s="112"/>
      <c r="G84" s="112"/>
      <c r="H84" s="92"/>
      <c r="I84" s="91"/>
      <c r="J84" s="91"/>
      <c r="K84" s="91"/>
      <c r="L84" s="91"/>
      <c r="M84" s="91"/>
      <c r="N84" s="91"/>
      <c r="O84" s="91"/>
      <c r="P84" s="91"/>
      <c r="Q84" s="91"/>
      <c r="R84" s="91"/>
      <c r="S84" s="91"/>
      <c r="T84" s="91"/>
      <c r="U84" s="91"/>
      <c r="V84" s="91"/>
      <c r="W84" s="91"/>
      <c r="X84" s="91"/>
      <c r="Y84" s="91"/>
      <c r="Z84" s="91"/>
      <c r="AA84" s="91"/>
      <c r="AB84" s="91"/>
      <c r="AC84" s="91"/>
      <c r="AD84" s="91"/>
      <c r="AE84" s="91"/>
      <c r="AF84" s="91"/>
      <c r="AG84" s="91"/>
      <c r="AH84" s="91"/>
      <c r="AI84" s="91"/>
    </row>
    <row r="85" spans="1:35" s="18" customFormat="1" ht="13.35" customHeight="1" x14ac:dyDescent="0.25">
      <c r="A85" s="91"/>
      <c r="B85" s="91"/>
      <c r="C85" s="91"/>
      <c r="D85" s="91"/>
      <c r="E85" s="91"/>
      <c r="F85" s="112"/>
      <c r="G85" s="112"/>
      <c r="H85" s="92"/>
      <c r="I85" s="91"/>
      <c r="J85" s="91"/>
      <c r="K85" s="91"/>
      <c r="L85" s="91"/>
      <c r="M85" s="91"/>
      <c r="N85" s="91"/>
      <c r="O85" s="91"/>
      <c r="P85" s="91"/>
      <c r="Q85" s="91"/>
      <c r="R85" s="91"/>
      <c r="S85" s="91"/>
      <c r="T85" s="91"/>
      <c r="U85" s="91"/>
      <c r="V85" s="91"/>
      <c r="W85" s="91"/>
      <c r="X85" s="91"/>
      <c r="Y85" s="91"/>
      <c r="Z85" s="91"/>
      <c r="AA85" s="91"/>
      <c r="AB85" s="91"/>
      <c r="AC85" s="91"/>
      <c r="AD85" s="91"/>
      <c r="AE85" s="91"/>
      <c r="AF85" s="91"/>
      <c r="AG85" s="91"/>
      <c r="AH85" s="91"/>
      <c r="AI85" s="91"/>
    </row>
    <row r="86" spans="1:35" s="18" customFormat="1" ht="13.35" customHeight="1" x14ac:dyDescent="0.25">
      <c r="A86" s="91"/>
      <c r="B86" s="91"/>
      <c r="C86" s="91"/>
      <c r="D86" s="91"/>
      <c r="E86" s="91"/>
      <c r="F86" s="112"/>
      <c r="G86" s="112"/>
      <c r="H86" s="92"/>
      <c r="I86" s="91"/>
      <c r="J86" s="91"/>
      <c r="K86" s="91"/>
      <c r="L86" s="91"/>
      <c r="M86" s="91"/>
      <c r="N86" s="91"/>
      <c r="O86" s="91"/>
      <c r="P86" s="91"/>
      <c r="Q86" s="91"/>
      <c r="R86" s="91"/>
      <c r="S86" s="91"/>
      <c r="T86" s="91"/>
      <c r="U86" s="91"/>
      <c r="V86" s="91"/>
      <c r="W86" s="91"/>
      <c r="X86" s="91"/>
      <c r="Y86" s="91"/>
      <c r="Z86" s="91"/>
      <c r="AA86" s="91"/>
      <c r="AB86" s="91"/>
      <c r="AC86" s="91"/>
      <c r="AD86" s="91"/>
      <c r="AE86" s="91"/>
      <c r="AF86" s="91"/>
      <c r="AG86" s="91"/>
      <c r="AH86" s="91"/>
      <c r="AI86" s="91"/>
    </row>
    <row r="87" spans="1:35" s="18" customFormat="1" ht="13.35" customHeight="1" x14ac:dyDescent="0.25">
      <c r="A87" s="91"/>
      <c r="B87" s="91"/>
      <c r="C87" s="91"/>
      <c r="D87" s="91"/>
      <c r="E87" s="91"/>
      <c r="F87" s="112"/>
      <c r="G87" s="112"/>
      <c r="H87" s="92"/>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row>
    <row r="88" spans="1:35" s="18" customFormat="1" ht="13.35" customHeight="1" x14ac:dyDescent="0.25">
      <c r="A88" s="91"/>
      <c r="B88" s="91"/>
      <c r="C88" s="91"/>
      <c r="D88" s="91"/>
      <c r="E88" s="91"/>
      <c r="F88" s="112"/>
      <c r="G88" s="112"/>
      <c r="H88" s="92"/>
      <c r="I88" s="91"/>
      <c r="J88" s="91"/>
      <c r="K88" s="91"/>
      <c r="L88" s="91"/>
      <c r="M88" s="91"/>
      <c r="N88" s="91"/>
      <c r="O88" s="91"/>
      <c r="P88" s="91"/>
      <c r="Q88" s="91"/>
      <c r="R88" s="91"/>
      <c r="S88" s="91"/>
      <c r="T88" s="91"/>
      <c r="U88" s="91"/>
      <c r="V88" s="91"/>
      <c r="W88" s="91"/>
      <c r="X88" s="91"/>
      <c r="Y88" s="91"/>
      <c r="Z88" s="91"/>
      <c r="AA88" s="91"/>
      <c r="AB88" s="91"/>
      <c r="AC88" s="91"/>
      <c r="AD88" s="91"/>
      <c r="AE88" s="91"/>
      <c r="AF88" s="91"/>
      <c r="AG88" s="91"/>
      <c r="AH88" s="91"/>
      <c r="AI88" s="91"/>
    </row>
    <row r="89" spans="1:35" s="18" customFormat="1" ht="13.35" customHeight="1" x14ac:dyDescent="0.25">
      <c r="A89" s="91"/>
      <c r="B89" s="91"/>
      <c r="C89" s="91"/>
      <c r="D89" s="91"/>
      <c r="E89" s="91"/>
      <c r="F89" s="112"/>
      <c r="G89" s="112"/>
      <c r="H89" s="92"/>
      <c r="I89" s="91"/>
      <c r="J89" s="91"/>
      <c r="K89" s="91"/>
      <c r="L89" s="91"/>
      <c r="M89" s="91"/>
      <c r="N89" s="91"/>
      <c r="O89" s="91"/>
      <c r="P89" s="91"/>
      <c r="Q89" s="91"/>
      <c r="R89" s="91"/>
      <c r="S89" s="91"/>
      <c r="T89" s="91"/>
      <c r="U89" s="91"/>
      <c r="V89" s="91"/>
      <c r="W89" s="91"/>
      <c r="X89" s="91"/>
      <c r="Y89" s="91"/>
      <c r="Z89" s="91"/>
      <c r="AA89" s="91"/>
      <c r="AB89" s="91"/>
      <c r="AC89" s="91"/>
      <c r="AD89" s="91"/>
      <c r="AE89" s="91"/>
      <c r="AF89" s="91"/>
      <c r="AG89" s="91"/>
      <c r="AH89" s="91"/>
      <c r="AI89" s="91"/>
    </row>
    <row r="90" spans="1:35" s="18" customFormat="1" ht="13.35" customHeight="1" x14ac:dyDescent="0.25">
      <c r="A90" s="91"/>
      <c r="B90" s="91"/>
      <c r="C90" s="91"/>
      <c r="D90" s="91"/>
      <c r="E90" s="91"/>
      <c r="F90" s="112"/>
      <c r="G90" s="112"/>
      <c r="H90" s="92"/>
      <c r="I90" s="91"/>
      <c r="J90" s="91"/>
      <c r="K90" s="91"/>
      <c r="L90" s="91"/>
      <c r="M90" s="91"/>
      <c r="N90" s="91"/>
      <c r="O90" s="91"/>
      <c r="P90" s="91"/>
      <c r="Q90" s="91"/>
      <c r="R90" s="91"/>
      <c r="S90" s="91"/>
      <c r="T90" s="91"/>
      <c r="U90" s="91"/>
      <c r="V90" s="91"/>
      <c r="W90" s="91"/>
      <c r="X90" s="91"/>
      <c r="Y90" s="91"/>
      <c r="Z90" s="91"/>
      <c r="AA90" s="91"/>
      <c r="AB90" s="91"/>
      <c r="AC90" s="91"/>
      <c r="AD90" s="91"/>
      <c r="AE90" s="91"/>
      <c r="AF90" s="91"/>
      <c r="AG90" s="91"/>
      <c r="AH90" s="91"/>
      <c r="AI90" s="91"/>
    </row>
    <row r="91" spans="1:35" s="18" customFormat="1" ht="13.35" customHeight="1" x14ac:dyDescent="0.25">
      <c r="A91" s="91"/>
      <c r="B91" s="91"/>
      <c r="C91" s="91"/>
      <c r="D91" s="91"/>
      <c r="E91" s="91"/>
      <c r="F91" s="112"/>
      <c r="G91" s="112"/>
      <c r="H91" s="92"/>
      <c r="I91" s="91"/>
      <c r="J91" s="91"/>
      <c r="K91" s="91"/>
      <c r="L91" s="91"/>
      <c r="M91" s="91"/>
      <c r="N91" s="91"/>
      <c r="O91" s="91"/>
      <c r="P91" s="91"/>
      <c r="Q91" s="91"/>
      <c r="R91" s="91"/>
      <c r="S91" s="91"/>
      <c r="T91" s="91"/>
      <c r="U91" s="91"/>
      <c r="V91" s="91"/>
      <c r="W91" s="91"/>
      <c r="X91" s="91"/>
      <c r="Y91" s="91"/>
      <c r="Z91" s="91"/>
      <c r="AA91" s="91"/>
      <c r="AB91" s="91"/>
      <c r="AC91" s="91"/>
      <c r="AD91" s="91"/>
      <c r="AE91" s="91"/>
      <c r="AF91" s="91"/>
      <c r="AG91" s="91"/>
      <c r="AH91" s="91"/>
      <c r="AI91" s="91"/>
    </row>
    <row r="92" spans="1:35" s="18" customFormat="1" ht="13.35" customHeight="1" x14ac:dyDescent="0.25">
      <c r="A92" s="91"/>
      <c r="B92" s="91"/>
      <c r="C92" s="91"/>
      <c r="D92" s="91"/>
      <c r="E92" s="91"/>
      <c r="F92" s="112"/>
      <c r="G92" s="112"/>
      <c r="H92" s="92"/>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row>
    <row r="93" spans="1:35" s="18" customFormat="1" ht="13.35" customHeight="1" x14ac:dyDescent="0.25">
      <c r="A93" s="91"/>
      <c r="B93" s="91"/>
      <c r="C93" s="91"/>
      <c r="D93" s="91"/>
      <c r="E93" s="91"/>
      <c r="F93" s="112"/>
      <c r="G93" s="112"/>
      <c r="H93" s="92"/>
      <c r="I93" s="91"/>
      <c r="J93" s="91"/>
      <c r="K93" s="91"/>
      <c r="L93" s="91"/>
      <c r="M93" s="91"/>
      <c r="N93" s="91"/>
      <c r="O93" s="91"/>
      <c r="P93" s="91"/>
      <c r="Q93" s="91"/>
      <c r="R93" s="91"/>
      <c r="S93" s="91"/>
      <c r="T93" s="91"/>
      <c r="U93" s="91"/>
      <c r="V93" s="91"/>
      <c r="W93" s="91"/>
      <c r="X93" s="91"/>
      <c r="Y93" s="91"/>
      <c r="Z93" s="91"/>
      <c r="AA93" s="91"/>
      <c r="AB93" s="91"/>
      <c r="AC93" s="91"/>
      <c r="AD93" s="91"/>
      <c r="AE93" s="91"/>
      <c r="AF93" s="91"/>
      <c r="AG93" s="91"/>
      <c r="AH93" s="91"/>
      <c r="AI93" s="91"/>
    </row>
    <row r="94" spans="1:35" s="18" customFormat="1" ht="13.35" customHeight="1" x14ac:dyDescent="0.25">
      <c r="A94" s="91"/>
      <c r="B94" s="91"/>
      <c r="C94" s="91"/>
      <c r="D94" s="91"/>
      <c r="E94" s="91"/>
      <c r="F94" s="112"/>
      <c r="G94" s="112"/>
      <c r="H94" s="92"/>
      <c r="I94" s="91"/>
      <c r="J94" s="91"/>
      <c r="K94" s="91"/>
      <c r="L94" s="91"/>
      <c r="M94" s="91"/>
      <c r="N94" s="91"/>
      <c r="O94" s="91"/>
      <c r="P94" s="91"/>
      <c r="Q94" s="91"/>
      <c r="R94" s="91"/>
      <c r="S94" s="91"/>
      <c r="T94" s="91"/>
      <c r="U94" s="91"/>
      <c r="V94" s="91"/>
      <c r="W94" s="91"/>
      <c r="X94" s="91"/>
      <c r="Y94" s="91"/>
      <c r="Z94" s="91"/>
      <c r="AA94" s="91"/>
      <c r="AB94" s="91"/>
      <c r="AC94" s="91"/>
      <c r="AD94" s="91"/>
      <c r="AE94" s="91"/>
      <c r="AF94" s="91"/>
      <c r="AG94" s="91"/>
      <c r="AH94" s="91"/>
      <c r="AI94" s="91"/>
    </row>
    <row r="95" spans="1:35" s="18" customFormat="1" ht="13.35" customHeight="1" x14ac:dyDescent="0.25">
      <c r="A95" s="91"/>
      <c r="B95" s="91"/>
      <c r="C95" s="91"/>
      <c r="D95" s="91"/>
      <c r="E95" s="91"/>
      <c r="F95" s="112"/>
      <c r="G95" s="112"/>
      <c r="H95" s="92"/>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row>
    <row r="96" spans="1:35" s="18" customFormat="1" ht="13.35" customHeight="1" x14ac:dyDescent="0.25">
      <c r="A96" s="91"/>
      <c r="B96" s="91"/>
      <c r="C96" s="91"/>
      <c r="D96" s="91"/>
      <c r="E96" s="91"/>
      <c r="F96" s="112"/>
      <c r="G96" s="112"/>
      <c r="H96" s="92"/>
      <c r="I96" s="91"/>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91"/>
    </row>
    <row r="97" spans="1:35" s="18" customFormat="1" ht="13.35" customHeight="1" x14ac:dyDescent="0.25">
      <c r="A97" s="91"/>
      <c r="B97" s="91"/>
      <c r="C97" s="91"/>
      <c r="D97" s="91"/>
      <c r="E97" s="91"/>
      <c r="F97" s="112"/>
      <c r="G97" s="112"/>
      <c r="H97" s="92"/>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row>
    <row r="98" spans="1:35" s="18" customFormat="1" ht="13.35" customHeight="1" x14ac:dyDescent="0.25">
      <c r="A98" s="91"/>
      <c r="B98" s="91"/>
      <c r="C98" s="91"/>
      <c r="D98" s="91"/>
      <c r="E98" s="91"/>
      <c r="F98" s="112"/>
      <c r="G98" s="112"/>
      <c r="H98" s="92"/>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91"/>
      <c r="AI98" s="91"/>
    </row>
    <row r="99" spans="1:35" s="18" customFormat="1" ht="13.35" customHeight="1" x14ac:dyDescent="0.25">
      <c r="A99" s="91"/>
      <c r="B99" s="91"/>
      <c r="C99" s="91"/>
      <c r="D99" s="91"/>
      <c r="E99" s="91"/>
      <c r="F99" s="112"/>
      <c r="G99" s="112"/>
      <c r="H99" s="92"/>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row>
    <row r="100" spans="1:35" s="18" customFormat="1" ht="13.35" customHeight="1" x14ac:dyDescent="0.25">
      <c r="A100" s="91"/>
      <c r="B100" s="91"/>
      <c r="C100" s="91"/>
      <c r="D100" s="91"/>
      <c r="E100" s="91"/>
      <c r="F100" s="112"/>
      <c r="G100" s="112"/>
      <c r="H100" s="92"/>
      <c r="I100" s="91"/>
      <c r="J100" s="91"/>
      <c r="K100" s="91"/>
      <c r="L100" s="91"/>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row>
    <row r="101" spans="1:35" s="18" customFormat="1" ht="13.35" customHeight="1" x14ac:dyDescent="0.25">
      <c r="A101" s="91"/>
      <c r="B101" s="91"/>
      <c r="C101" s="91"/>
      <c r="D101" s="91"/>
      <c r="E101" s="91"/>
      <c r="F101" s="112"/>
      <c r="G101" s="112"/>
      <c r="H101" s="92"/>
      <c r="I101" s="91"/>
      <c r="J101" s="91"/>
      <c r="K101" s="91"/>
      <c r="L101" s="91"/>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row>
    <row r="102" spans="1:35" s="18" customFormat="1" ht="13.35" customHeight="1" x14ac:dyDescent="0.25">
      <c r="A102" s="91"/>
      <c r="B102" s="91"/>
      <c r="C102" s="91"/>
      <c r="D102" s="91"/>
      <c r="E102" s="91"/>
      <c r="F102" s="112"/>
      <c r="G102" s="112"/>
      <c r="H102" s="92"/>
      <c r="I102" s="91"/>
      <c r="J102" s="91"/>
      <c r="K102" s="91"/>
      <c r="L102" s="91"/>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row>
    <row r="103" spans="1:35" s="18" customFormat="1" ht="13.35" customHeight="1" x14ac:dyDescent="0.25">
      <c r="A103" s="91"/>
      <c r="B103" s="91"/>
      <c r="C103" s="91"/>
      <c r="D103" s="91"/>
      <c r="E103" s="91"/>
      <c r="F103" s="112"/>
      <c r="G103" s="112"/>
      <c r="H103" s="92"/>
      <c r="I103" s="91"/>
      <c r="J103" s="91"/>
      <c r="K103" s="91"/>
      <c r="L103" s="91"/>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row>
    <row r="104" spans="1:35" s="18" customFormat="1" ht="13.35" customHeight="1" x14ac:dyDescent="0.25">
      <c r="A104" s="91"/>
      <c r="B104" s="91"/>
      <c r="C104" s="91"/>
      <c r="D104" s="91"/>
      <c r="E104" s="91"/>
      <c r="F104" s="112"/>
      <c r="G104" s="112"/>
      <c r="H104" s="92"/>
      <c r="I104" s="91"/>
      <c r="J104" s="91"/>
      <c r="K104" s="91"/>
      <c r="L104" s="91"/>
      <c r="M104" s="91"/>
      <c r="N104" s="91"/>
      <c r="O104" s="91"/>
      <c r="P104" s="91"/>
      <c r="Q104" s="91"/>
      <c r="R104" s="91"/>
      <c r="S104" s="91"/>
      <c r="T104" s="91"/>
      <c r="U104" s="91"/>
      <c r="V104" s="91"/>
      <c r="W104" s="91"/>
      <c r="X104" s="91"/>
      <c r="Y104" s="91"/>
      <c r="Z104" s="91"/>
      <c r="AA104" s="91"/>
      <c r="AB104" s="91"/>
      <c r="AC104" s="91"/>
      <c r="AD104" s="91"/>
      <c r="AE104" s="91"/>
      <c r="AF104" s="91"/>
      <c r="AG104" s="91"/>
      <c r="AH104" s="91"/>
      <c r="AI104" s="91"/>
    </row>
    <row r="105" spans="1:35" s="18" customFormat="1" ht="13.35" customHeight="1" x14ac:dyDescent="0.25">
      <c r="A105" s="91"/>
      <c r="B105" s="91"/>
      <c r="C105" s="91"/>
      <c r="D105" s="91"/>
      <c r="E105" s="91"/>
      <c r="F105" s="112"/>
      <c r="G105" s="112"/>
      <c r="H105" s="92"/>
      <c r="I105" s="91"/>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91"/>
    </row>
    <row r="106" spans="1:35" s="18" customFormat="1" ht="13.35" customHeight="1" x14ac:dyDescent="0.25">
      <c r="A106" s="91"/>
      <c r="B106" s="91"/>
      <c r="C106" s="91"/>
      <c r="D106" s="91"/>
      <c r="E106" s="91"/>
      <c r="F106" s="112"/>
      <c r="G106" s="9"/>
      <c r="H106" s="9"/>
      <c r="I106" s="91"/>
      <c r="J106" s="91"/>
      <c r="K106" s="91"/>
      <c r="L106" s="91"/>
      <c r="M106" s="91"/>
      <c r="N106" s="91"/>
      <c r="O106" s="91"/>
      <c r="P106" s="91"/>
      <c r="Q106" s="91"/>
      <c r="R106" s="91"/>
      <c r="S106" s="91"/>
      <c r="T106" s="91"/>
      <c r="U106" s="91"/>
      <c r="V106" s="91"/>
      <c r="W106" s="91"/>
      <c r="X106" s="91"/>
      <c r="Y106" s="91"/>
      <c r="Z106" s="91"/>
      <c r="AA106" s="91"/>
      <c r="AB106" s="91"/>
      <c r="AC106" s="91"/>
      <c r="AD106" s="91"/>
      <c r="AE106" s="91"/>
      <c r="AF106" s="91"/>
      <c r="AG106" s="91"/>
      <c r="AH106" s="91"/>
      <c r="AI106" s="91"/>
    </row>
    <row r="107" spans="1:35" s="18" customFormat="1" ht="13.35" customHeight="1" x14ac:dyDescent="0.25">
      <c r="A107" s="91"/>
      <c r="B107" s="91"/>
      <c r="C107" s="91"/>
      <c r="D107" s="91"/>
      <c r="E107" s="91"/>
      <c r="F107" s="112"/>
      <c r="I107" s="91"/>
      <c r="J107" s="91"/>
      <c r="K107" s="91"/>
      <c r="L107" s="91"/>
      <c r="M107" s="91"/>
      <c r="N107" s="91"/>
      <c r="O107" s="91"/>
      <c r="P107" s="91"/>
      <c r="Q107" s="91"/>
      <c r="R107" s="91"/>
      <c r="S107" s="91"/>
      <c r="T107" s="91"/>
      <c r="U107" s="91"/>
      <c r="V107" s="91"/>
      <c r="W107" s="91"/>
      <c r="X107" s="91"/>
      <c r="Y107" s="91"/>
      <c r="Z107" s="91"/>
      <c r="AA107" s="91"/>
      <c r="AB107" s="91"/>
      <c r="AC107" s="91"/>
      <c r="AD107" s="91"/>
      <c r="AE107" s="91"/>
      <c r="AF107" s="91"/>
      <c r="AG107" s="91"/>
      <c r="AH107" s="91"/>
      <c r="AI107" s="91"/>
    </row>
    <row r="108" spans="1:35" s="18" customFormat="1" ht="13.35" customHeight="1" x14ac:dyDescent="0.25">
      <c r="A108" s="91"/>
      <c r="B108" s="91"/>
      <c r="C108" s="91"/>
      <c r="D108" s="91"/>
      <c r="E108" s="91"/>
      <c r="F108" s="112"/>
      <c r="I108" s="91"/>
      <c r="J108" s="91"/>
      <c r="K108" s="91"/>
      <c r="L108" s="91"/>
      <c r="M108" s="91"/>
      <c r="N108" s="91"/>
      <c r="O108" s="91"/>
      <c r="P108" s="91"/>
      <c r="Q108" s="91"/>
      <c r="R108" s="91"/>
      <c r="S108" s="91"/>
      <c r="T108" s="91"/>
      <c r="U108" s="91"/>
      <c r="V108" s="91"/>
      <c r="W108" s="91"/>
      <c r="X108" s="91"/>
      <c r="Y108" s="91"/>
      <c r="Z108" s="91"/>
      <c r="AA108" s="91"/>
      <c r="AB108" s="91"/>
      <c r="AC108" s="91"/>
      <c r="AD108" s="91"/>
      <c r="AE108" s="91"/>
      <c r="AF108" s="91"/>
      <c r="AG108" s="91"/>
      <c r="AH108" s="91"/>
      <c r="AI108" s="91"/>
    </row>
    <row r="109" spans="1:35" s="18" customFormat="1" ht="13.35" customHeight="1" x14ac:dyDescent="0.25">
      <c r="A109" s="91"/>
      <c r="B109" s="91"/>
      <c r="C109" s="91"/>
      <c r="D109" s="91"/>
      <c r="E109" s="91"/>
      <c r="F109" s="112"/>
      <c r="G109" s="91"/>
      <c r="I109" s="91"/>
      <c r="J109" s="91"/>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row>
    <row r="110" spans="1:35" s="18" customFormat="1" ht="13.35" customHeight="1" x14ac:dyDescent="0.25">
      <c r="A110" s="91"/>
      <c r="B110" s="91"/>
      <c r="C110" s="91"/>
      <c r="D110" s="91"/>
      <c r="E110" s="91"/>
      <c r="F110" s="112"/>
      <c r="G110" s="91"/>
      <c r="I110" s="91"/>
      <c r="J110" s="91"/>
      <c r="K110" s="91"/>
      <c r="L110" s="91"/>
      <c r="M110" s="91"/>
      <c r="N110" s="91"/>
      <c r="O110" s="91"/>
      <c r="P110" s="91"/>
      <c r="Q110" s="91"/>
      <c r="R110" s="91"/>
      <c r="S110" s="91"/>
      <c r="T110" s="91"/>
      <c r="U110" s="91"/>
      <c r="V110" s="91"/>
      <c r="W110" s="91"/>
      <c r="X110" s="91"/>
      <c r="Y110" s="91"/>
      <c r="Z110" s="91"/>
      <c r="AA110" s="91"/>
      <c r="AB110" s="91"/>
      <c r="AC110" s="91"/>
      <c r="AD110" s="91"/>
      <c r="AE110" s="91"/>
      <c r="AF110" s="91"/>
      <c r="AG110" s="91"/>
      <c r="AH110" s="91"/>
      <c r="AI110" s="91"/>
    </row>
    <row r="111" spans="1:35" s="18" customFormat="1" ht="13.35" customHeight="1" x14ac:dyDescent="0.25">
      <c r="A111" s="91"/>
      <c r="B111" s="91"/>
      <c r="C111" s="91"/>
      <c r="D111" s="91"/>
      <c r="E111" s="91"/>
      <c r="F111" s="112"/>
      <c r="G111" s="91"/>
      <c r="I111" s="91"/>
      <c r="J111" s="91"/>
      <c r="K111" s="91"/>
      <c r="L111" s="91"/>
      <c r="M111" s="91"/>
      <c r="N111" s="91"/>
      <c r="O111" s="91"/>
      <c r="P111" s="91"/>
      <c r="Q111" s="91"/>
      <c r="R111" s="91"/>
      <c r="S111" s="91"/>
      <c r="T111" s="91"/>
      <c r="U111" s="91"/>
      <c r="V111" s="91"/>
      <c r="W111" s="91"/>
      <c r="X111" s="91"/>
      <c r="Y111" s="91"/>
      <c r="Z111" s="91"/>
      <c r="AA111" s="91"/>
      <c r="AB111" s="91"/>
      <c r="AC111" s="91"/>
      <c r="AD111" s="91"/>
      <c r="AE111" s="91"/>
      <c r="AF111" s="91"/>
      <c r="AG111" s="91"/>
      <c r="AH111" s="91"/>
      <c r="AI111" s="91"/>
    </row>
    <row r="112" spans="1:35" s="18" customFormat="1" ht="13.35" customHeight="1" x14ac:dyDescent="0.25">
      <c r="A112" s="91"/>
      <c r="B112" s="91"/>
      <c r="C112" s="91"/>
      <c r="D112" s="91"/>
      <c r="E112" s="91"/>
      <c r="F112" s="112"/>
      <c r="G112" s="91"/>
      <c r="I112" s="91"/>
      <c r="J112" s="91"/>
      <c r="K112" s="91"/>
      <c r="L112" s="91"/>
      <c r="M112" s="91"/>
      <c r="N112" s="91"/>
      <c r="O112" s="91"/>
      <c r="P112" s="91"/>
      <c r="Q112" s="91"/>
      <c r="R112" s="91"/>
      <c r="S112" s="91"/>
      <c r="T112" s="91"/>
      <c r="U112" s="91"/>
      <c r="V112" s="91"/>
      <c r="W112" s="91"/>
      <c r="X112" s="91"/>
      <c r="Y112" s="91"/>
      <c r="Z112" s="91"/>
      <c r="AA112" s="91"/>
      <c r="AB112" s="91"/>
      <c r="AC112" s="91"/>
      <c r="AD112" s="91"/>
      <c r="AE112" s="91"/>
      <c r="AF112" s="91"/>
      <c r="AG112" s="91"/>
      <c r="AH112" s="91"/>
      <c r="AI112" s="91"/>
    </row>
    <row r="113" spans="1:35" s="18" customFormat="1" ht="13.35" customHeight="1" x14ac:dyDescent="0.25">
      <c r="A113" s="91"/>
      <c r="B113" s="91"/>
      <c r="C113" s="91"/>
      <c r="D113" s="91"/>
      <c r="E113" s="91"/>
      <c r="F113" s="112"/>
      <c r="G113" s="91"/>
      <c r="I113" s="91"/>
      <c r="J113" s="91"/>
      <c r="K113" s="91"/>
      <c r="L113" s="91"/>
      <c r="M113" s="91"/>
      <c r="N113" s="91"/>
      <c r="O113" s="91"/>
      <c r="P113" s="91"/>
      <c r="Q113" s="91"/>
      <c r="R113" s="91"/>
      <c r="S113" s="91"/>
      <c r="T113" s="91"/>
      <c r="U113" s="91"/>
      <c r="V113" s="91"/>
      <c r="W113" s="91"/>
      <c r="X113" s="91"/>
      <c r="Y113" s="91"/>
      <c r="Z113" s="91"/>
      <c r="AA113" s="91"/>
      <c r="AB113" s="91"/>
      <c r="AC113" s="91"/>
      <c r="AD113" s="91"/>
      <c r="AE113" s="91"/>
      <c r="AF113" s="91"/>
      <c r="AG113" s="91"/>
      <c r="AH113" s="91"/>
      <c r="AI113" s="91"/>
    </row>
    <row r="114" spans="1:35" s="18" customFormat="1" ht="13.35" customHeight="1" x14ac:dyDescent="0.25">
      <c r="A114" s="91"/>
      <c r="B114" s="91"/>
      <c r="C114" s="91"/>
      <c r="D114" s="91"/>
      <c r="E114" s="91"/>
      <c r="F114" s="112"/>
      <c r="G114" s="91"/>
      <c r="I114" s="91"/>
      <c r="J114" s="91"/>
      <c r="K114" s="91"/>
      <c r="L114" s="91"/>
      <c r="M114" s="91"/>
      <c r="N114" s="91"/>
      <c r="O114" s="91"/>
      <c r="P114" s="91"/>
      <c r="Q114" s="91"/>
      <c r="R114" s="91"/>
      <c r="S114" s="91"/>
      <c r="T114" s="91"/>
      <c r="U114" s="91"/>
      <c r="V114" s="91"/>
      <c r="W114" s="91"/>
      <c r="X114" s="91"/>
      <c r="Y114" s="91"/>
      <c r="Z114" s="91"/>
      <c r="AA114" s="91"/>
      <c r="AB114" s="91"/>
      <c r="AC114" s="91"/>
      <c r="AD114" s="91"/>
      <c r="AE114" s="91"/>
      <c r="AF114" s="91"/>
      <c r="AG114" s="91"/>
      <c r="AH114" s="91"/>
      <c r="AI114" s="91"/>
    </row>
    <row r="115" spans="1:35" s="18" customFormat="1" ht="13.35" customHeight="1" x14ac:dyDescent="0.25">
      <c r="A115" s="91"/>
      <c r="B115" s="91"/>
      <c r="C115" s="91"/>
      <c r="D115" s="91"/>
      <c r="E115" s="91"/>
      <c r="F115" s="112"/>
      <c r="G115" s="91"/>
      <c r="I115" s="91"/>
      <c r="J115" s="91"/>
      <c r="K115" s="91"/>
      <c r="L115" s="91"/>
      <c r="M115" s="91"/>
      <c r="N115" s="91"/>
      <c r="O115" s="91"/>
      <c r="P115" s="91"/>
      <c r="Q115" s="91"/>
      <c r="R115" s="91"/>
      <c r="S115" s="91"/>
      <c r="T115" s="91"/>
      <c r="U115" s="91"/>
      <c r="V115" s="91"/>
      <c r="W115" s="91"/>
      <c r="X115" s="91"/>
      <c r="Y115" s="91"/>
      <c r="Z115" s="91"/>
      <c r="AA115" s="91"/>
      <c r="AB115" s="91"/>
      <c r="AC115" s="91"/>
      <c r="AD115" s="91"/>
      <c r="AE115" s="91"/>
      <c r="AF115" s="91"/>
      <c r="AG115" s="91"/>
      <c r="AH115" s="91"/>
      <c r="AI115" s="91"/>
    </row>
    <row r="116" spans="1:35" s="18" customFormat="1" ht="13.35" customHeight="1" x14ac:dyDescent="0.25">
      <c r="A116" s="91"/>
      <c r="B116" s="91"/>
      <c r="C116" s="91"/>
      <c r="D116" s="91"/>
      <c r="E116" s="91"/>
      <c r="F116" s="112"/>
      <c r="G116" s="91"/>
      <c r="I116" s="91"/>
      <c r="J116" s="91"/>
      <c r="K116" s="91"/>
      <c r="L116" s="91"/>
      <c r="M116" s="91"/>
      <c r="N116" s="91"/>
      <c r="O116" s="91"/>
      <c r="P116" s="91"/>
      <c r="Q116" s="91"/>
      <c r="R116" s="91"/>
      <c r="S116" s="91"/>
      <c r="T116" s="91"/>
      <c r="U116" s="91"/>
      <c r="V116" s="91"/>
      <c r="W116" s="91"/>
      <c r="X116" s="91"/>
      <c r="Y116" s="91"/>
      <c r="Z116" s="91"/>
      <c r="AA116" s="91"/>
      <c r="AB116" s="91"/>
      <c r="AC116" s="91"/>
      <c r="AD116" s="91"/>
      <c r="AE116" s="91"/>
      <c r="AF116" s="91"/>
      <c r="AG116" s="91"/>
      <c r="AH116" s="91"/>
      <c r="AI116" s="91"/>
    </row>
    <row r="117" spans="1:35" s="18" customFormat="1" ht="13.35" customHeight="1" x14ac:dyDescent="0.25">
      <c r="A117" s="91"/>
      <c r="B117" s="91"/>
      <c r="C117" s="91"/>
      <c r="D117" s="91"/>
      <c r="E117" s="91"/>
      <c r="F117" s="112"/>
      <c r="G117" s="91"/>
      <c r="H117" s="91"/>
      <c r="I117" s="113"/>
      <c r="J117" s="113"/>
      <c r="K117" s="91"/>
      <c r="L117" s="91"/>
      <c r="M117" s="91"/>
      <c r="N117" s="91"/>
      <c r="O117" s="91"/>
      <c r="P117" s="91"/>
      <c r="Q117" s="91"/>
      <c r="R117" s="91"/>
      <c r="S117" s="91"/>
      <c r="T117" s="91"/>
      <c r="U117" s="91"/>
      <c r="V117" s="91"/>
      <c r="W117" s="91"/>
      <c r="X117" s="91"/>
      <c r="Y117" s="91"/>
      <c r="Z117" s="91"/>
      <c r="AA117" s="91"/>
      <c r="AB117" s="91"/>
      <c r="AC117" s="91"/>
      <c r="AD117" s="91"/>
      <c r="AE117" s="91"/>
      <c r="AF117" s="91"/>
    </row>
    <row r="118" spans="1:35" s="18" customFormat="1" ht="13.35" customHeight="1" x14ac:dyDescent="0.25">
      <c r="A118" s="91"/>
      <c r="B118" s="91"/>
      <c r="C118" s="91"/>
      <c r="D118" s="91"/>
      <c r="E118" s="91"/>
      <c r="F118" s="112"/>
      <c r="G118" s="91"/>
      <c r="H118" s="91"/>
      <c r="I118" s="113"/>
      <c r="J118" s="113"/>
      <c r="K118" s="91"/>
      <c r="L118" s="91"/>
      <c r="M118" s="91"/>
      <c r="N118" s="91"/>
      <c r="O118" s="91"/>
      <c r="P118" s="91"/>
      <c r="Q118" s="91"/>
      <c r="R118" s="91"/>
      <c r="S118" s="91"/>
      <c r="T118" s="91"/>
      <c r="U118" s="91"/>
      <c r="V118" s="91"/>
      <c r="W118" s="91"/>
      <c r="X118" s="91"/>
      <c r="Y118" s="91"/>
      <c r="Z118" s="91"/>
      <c r="AA118" s="91"/>
      <c r="AB118" s="91"/>
      <c r="AC118" s="91"/>
      <c r="AD118" s="91"/>
      <c r="AE118" s="91"/>
      <c r="AF118" s="91"/>
    </row>
    <row r="119" spans="1:35" s="18" customFormat="1" ht="13.35" customHeight="1" x14ac:dyDescent="0.25">
      <c r="A119" s="91"/>
      <c r="B119" s="91"/>
      <c r="C119" s="91"/>
      <c r="D119" s="91"/>
      <c r="E119" s="91"/>
      <c r="F119" s="112"/>
      <c r="G119" s="91"/>
      <c r="H119" s="91"/>
      <c r="I119" s="113"/>
      <c r="J119" s="113"/>
      <c r="K119" s="91"/>
      <c r="L119" s="91"/>
      <c r="M119" s="91"/>
      <c r="N119" s="91"/>
      <c r="O119" s="91"/>
      <c r="P119" s="91"/>
      <c r="Q119" s="91"/>
      <c r="R119" s="91"/>
      <c r="S119" s="91"/>
      <c r="T119" s="91"/>
      <c r="U119" s="91"/>
      <c r="V119" s="91"/>
      <c r="W119" s="91"/>
      <c r="X119" s="91"/>
      <c r="Y119" s="91"/>
      <c r="Z119" s="91"/>
      <c r="AA119" s="91"/>
      <c r="AB119" s="91"/>
      <c r="AC119" s="91"/>
      <c r="AD119" s="91"/>
      <c r="AE119" s="91"/>
      <c r="AF119" s="91"/>
    </row>
    <row r="120" spans="1:35" s="18" customFormat="1" ht="13.35" customHeight="1" x14ac:dyDescent="0.25">
      <c r="A120" s="91"/>
      <c r="B120" s="91"/>
      <c r="C120" s="91"/>
      <c r="D120" s="91"/>
      <c r="E120" s="91"/>
      <c r="F120" s="112"/>
      <c r="G120" s="112"/>
      <c r="H120" s="92"/>
      <c r="I120" s="91"/>
      <c r="J120" s="91"/>
      <c r="K120" s="91"/>
      <c r="L120" s="91"/>
      <c r="M120" s="91"/>
      <c r="N120" s="91"/>
      <c r="O120" s="91"/>
      <c r="P120" s="91"/>
      <c r="Q120" s="91"/>
      <c r="R120" s="91"/>
      <c r="S120" s="91"/>
      <c r="T120" s="91"/>
      <c r="U120" s="91"/>
      <c r="V120" s="91"/>
      <c r="W120" s="91"/>
      <c r="X120" s="91"/>
      <c r="Y120" s="91"/>
      <c r="Z120" s="91"/>
      <c r="AA120" s="91"/>
      <c r="AB120" s="91"/>
      <c r="AC120" s="91"/>
      <c r="AD120" s="91"/>
      <c r="AE120" s="91"/>
      <c r="AF120" s="91"/>
      <c r="AG120" s="91"/>
      <c r="AH120" s="91"/>
      <c r="AI120" s="91"/>
    </row>
    <row r="121" spans="1:35" s="18" customFormat="1" ht="13.35" customHeight="1" x14ac:dyDescent="0.25">
      <c r="A121" s="91"/>
      <c r="B121" s="91"/>
      <c r="C121" s="91"/>
      <c r="D121" s="91"/>
      <c r="E121" s="91"/>
      <c r="F121" s="112"/>
      <c r="G121" s="112"/>
      <c r="H121" s="92"/>
      <c r="I121" s="91"/>
      <c r="J121" s="91"/>
      <c r="K121" s="91"/>
      <c r="L121" s="91"/>
      <c r="M121" s="91"/>
      <c r="N121" s="91"/>
      <c r="O121" s="91"/>
      <c r="P121" s="91"/>
      <c r="Q121" s="91"/>
      <c r="R121" s="91"/>
      <c r="S121" s="91"/>
      <c r="T121" s="91"/>
      <c r="U121" s="91"/>
      <c r="V121" s="91"/>
      <c r="W121" s="91"/>
      <c r="X121" s="91"/>
      <c r="Y121" s="91"/>
      <c r="Z121" s="91"/>
      <c r="AA121" s="91"/>
      <c r="AB121" s="91"/>
      <c r="AC121" s="91"/>
      <c r="AD121" s="91"/>
      <c r="AE121" s="91"/>
      <c r="AF121" s="91"/>
      <c r="AG121" s="91"/>
      <c r="AH121" s="91"/>
      <c r="AI121" s="91"/>
    </row>
    <row r="122" spans="1:35" s="18" customFormat="1" ht="13.35" customHeight="1" x14ac:dyDescent="0.25">
      <c r="A122" s="91"/>
      <c r="B122" s="91"/>
      <c r="C122" s="91"/>
      <c r="D122" s="91"/>
      <c r="E122" s="91"/>
      <c r="F122" s="112"/>
      <c r="G122" s="112"/>
      <c r="H122" s="92"/>
      <c r="I122" s="91"/>
      <c r="J122" s="91"/>
      <c r="K122" s="91"/>
      <c r="L122" s="91"/>
      <c r="M122" s="91"/>
      <c r="N122" s="91"/>
      <c r="O122" s="91"/>
      <c r="P122" s="91"/>
      <c r="Q122" s="91"/>
      <c r="R122" s="91"/>
      <c r="S122" s="91"/>
      <c r="T122" s="91"/>
      <c r="U122" s="91"/>
      <c r="V122" s="91"/>
      <c r="W122" s="91"/>
      <c r="X122" s="91"/>
      <c r="Y122" s="91"/>
      <c r="Z122" s="91"/>
      <c r="AA122" s="91"/>
      <c r="AB122" s="91"/>
      <c r="AC122" s="91"/>
      <c r="AD122" s="91"/>
      <c r="AE122" s="91"/>
      <c r="AF122" s="91"/>
      <c r="AG122" s="91"/>
      <c r="AH122" s="91"/>
      <c r="AI122" s="91"/>
    </row>
    <row r="123" spans="1:35" s="18" customFormat="1" ht="13.35" customHeight="1" x14ac:dyDescent="0.25">
      <c r="A123" s="91"/>
      <c r="B123" s="91"/>
      <c r="C123" s="91"/>
      <c r="D123" s="91"/>
      <c r="E123" s="91"/>
      <c r="F123" s="112"/>
      <c r="G123" s="112"/>
      <c r="H123" s="92"/>
      <c r="I123" s="91"/>
      <c r="J123" s="91"/>
      <c r="K123" s="91"/>
      <c r="L123" s="91"/>
      <c r="M123" s="91"/>
      <c r="N123" s="91"/>
      <c r="O123" s="91"/>
      <c r="P123" s="91"/>
      <c r="Q123" s="91"/>
      <c r="R123" s="91"/>
      <c r="S123" s="91"/>
      <c r="T123" s="91"/>
      <c r="U123" s="91"/>
      <c r="V123" s="91"/>
      <c r="W123" s="91"/>
      <c r="X123" s="91"/>
      <c r="Y123" s="91"/>
      <c r="Z123" s="91"/>
      <c r="AA123" s="91"/>
      <c r="AB123" s="91"/>
      <c r="AC123" s="91"/>
      <c r="AD123" s="91"/>
      <c r="AE123" s="91"/>
      <c r="AF123" s="91"/>
      <c r="AG123" s="91"/>
      <c r="AH123" s="91"/>
      <c r="AI123" s="91"/>
    </row>
    <row r="124" spans="1:35" s="18" customFormat="1" ht="13.35" customHeight="1" x14ac:dyDescent="0.25">
      <c r="A124" s="91"/>
      <c r="B124" s="91"/>
      <c r="C124" s="91"/>
      <c r="D124" s="91"/>
      <c r="E124" s="91"/>
      <c r="F124" s="112"/>
      <c r="G124" s="112"/>
      <c r="H124" s="92"/>
      <c r="I124" s="91"/>
      <c r="J124" s="91"/>
      <c r="K124" s="91"/>
      <c r="L124" s="91"/>
      <c r="M124" s="91"/>
      <c r="N124" s="91"/>
      <c r="O124" s="91"/>
      <c r="P124" s="91"/>
      <c r="Q124" s="91"/>
      <c r="R124" s="91"/>
      <c r="S124" s="91"/>
      <c r="T124" s="91"/>
      <c r="U124" s="91"/>
      <c r="V124" s="91"/>
      <c r="W124" s="91"/>
      <c r="X124" s="91"/>
      <c r="Y124" s="91"/>
      <c r="Z124" s="91"/>
      <c r="AA124" s="91"/>
      <c r="AB124" s="91"/>
      <c r="AC124" s="91"/>
      <c r="AD124" s="91"/>
      <c r="AE124" s="91"/>
      <c r="AF124" s="91"/>
      <c r="AG124" s="91"/>
      <c r="AH124" s="91"/>
      <c r="AI124" s="91"/>
    </row>
    <row r="125" spans="1:35" s="18" customFormat="1" ht="13.35" customHeight="1" x14ac:dyDescent="0.25">
      <c r="A125" s="91"/>
      <c r="B125" s="91"/>
      <c r="C125" s="91"/>
      <c r="D125" s="91"/>
      <c r="E125" s="91"/>
      <c r="F125" s="112"/>
      <c r="G125" s="112"/>
      <c r="H125" s="92"/>
      <c r="I125" s="91"/>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91"/>
      <c r="AH125" s="91"/>
      <c r="AI125" s="91"/>
    </row>
    <row r="126" spans="1:35" s="18" customFormat="1" ht="13.35" customHeight="1" x14ac:dyDescent="0.25">
      <c r="A126" s="91"/>
      <c r="B126" s="91"/>
      <c r="C126" s="91"/>
      <c r="D126" s="91"/>
      <c r="E126" s="91"/>
      <c r="F126" s="112"/>
      <c r="G126" s="112"/>
      <c r="H126" s="92"/>
      <c r="I126" s="91"/>
      <c r="J126" s="91"/>
      <c r="K126" s="91"/>
      <c r="L126" s="91"/>
      <c r="M126" s="91"/>
      <c r="N126" s="91"/>
      <c r="O126" s="91"/>
      <c r="P126" s="91"/>
      <c r="Q126" s="91"/>
      <c r="R126" s="91"/>
      <c r="S126" s="91"/>
      <c r="T126" s="91"/>
      <c r="U126" s="91"/>
      <c r="V126" s="91"/>
      <c r="W126" s="91"/>
      <c r="X126" s="91"/>
      <c r="Y126" s="91"/>
      <c r="Z126" s="91"/>
      <c r="AA126" s="91"/>
      <c r="AB126" s="91"/>
      <c r="AC126" s="91"/>
      <c r="AD126" s="91"/>
      <c r="AE126" s="91"/>
      <c r="AF126" s="91"/>
      <c r="AG126" s="91"/>
      <c r="AH126" s="91"/>
      <c r="AI126" s="91"/>
    </row>
    <row r="127" spans="1:35" s="18" customFormat="1" ht="13.35" customHeight="1" x14ac:dyDescent="0.25">
      <c r="A127" s="91"/>
      <c r="B127" s="91"/>
      <c r="C127" s="91"/>
      <c r="D127" s="91"/>
      <c r="E127" s="91"/>
      <c r="F127" s="112"/>
      <c r="G127" s="112"/>
      <c r="H127" s="92"/>
      <c r="I127" s="91"/>
      <c r="J127" s="91"/>
      <c r="K127" s="91"/>
      <c r="L127" s="91"/>
      <c r="M127" s="91"/>
      <c r="N127" s="91"/>
      <c r="O127" s="91"/>
      <c r="P127" s="91"/>
      <c r="Q127" s="91"/>
      <c r="R127" s="91"/>
      <c r="S127" s="91"/>
      <c r="T127" s="91"/>
      <c r="U127" s="91"/>
      <c r="V127" s="91"/>
      <c r="W127" s="91"/>
      <c r="X127" s="91"/>
      <c r="Y127" s="91"/>
      <c r="Z127" s="91"/>
      <c r="AA127" s="91"/>
      <c r="AB127" s="91"/>
      <c r="AC127" s="91"/>
      <c r="AD127" s="91"/>
      <c r="AE127" s="91"/>
      <c r="AF127" s="91"/>
      <c r="AG127" s="91"/>
      <c r="AH127" s="91"/>
      <c r="AI127" s="91"/>
    </row>
    <row r="128" spans="1:35" s="18" customFormat="1" ht="13.35" customHeight="1" x14ac:dyDescent="0.25">
      <c r="A128" s="91"/>
      <c r="B128" s="91"/>
      <c r="C128" s="91"/>
      <c r="D128" s="91"/>
      <c r="E128" s="91"/>
      <c r="F128" s="112"/>
      <c r="G128" s="112"/>
      <c r="H128" s="92"/>
      <c r="I128" s="91"/>
      <c r="J128" s="91"/>
      <c r="K128" s="91"/>
      <c r="L128" s="91"/>
      <c r="M128" s="91"/>
      <c r="N128" s="91"/>
      <c r="O128" s="91"/>
      <c r="P128" s="91"/>
      <c r="Q128" s="91"/>
      <c r="R128" s="91"/>
      <c r="S128" s="91"/>
      <c r="T128" s="91"/>
      <c r="U128" s="91"/>
      <c r="V128" s="91"/>
      <c r="W128" s="91"/>
      <c r="X128" s="91"/>
      <c r="Y128" s="91"/>
      <c r="Z128" s="91"/>
      <c r="AA128" s="91"/>
      <c r="AB128" s="91"/>
      <c r="AC128" s="91"/>
      <c r="AD128" s="91"/>
      <c r="AE128" s="91"/>
      <c r="AF128" s="91"/>
      <c r="AG128" s="91"/>
      <c r="AH128" s="91"/>
      <c r="AI128" s="91"/>
    </row>
    <row r="129" spans="1:35" s="18" customFormat="1" ht="13.35" customHeight="1" x14ac:dyDescent="0.25">
      <c r="A129" s="91"/>
      <c r="B129" s="91"/>
      <c r="C129" s="91"/>
      <c r="D129" s="91"/>
      <c r="E129" s="91"/>
      <c r="F129" s="112"/>
      <c r="G129" s="112"/>
      <c r="H129" s="92"/>
      <c r="I129" s="91"/>
      <c r="J129" s="91"/>
      <c r="K129" s="91"/>
      <c r="L129" s="91"/>
      <c r="M129" s="91"/>
      <c r="N129" s="91"/>
      <c r="O129" s="91"/>
      <c r="P129" s="91"/>
      <c r="Q129" s="91"/>
      <c r="R129" s="91"/>
      <c r="S129" s="91"/>
      <c r="T129" s="91"/>
      <c r="U129" s="91"/>
      <c r="V129" s="91"/>
      <c r="W129" s="91"/>
      <c r="X129" s="91"/>
      <c r="Y129" s="91"/>
      <c r="Z129" s="91"/>
      <c r="AA129" s="91"/>
      <c r="AB129" s="91"/>
      <c r="AC129" s="91"/>
      <c r="AD129" s="91"/>
      <c r="AE129" s="91"/>
      <c r="AF129" s="91"/>
      <c r="AG129" s="91"/>
      <c r="AH129" s="91"/>
      <c r="AI129" s="91"/>
    </row>
    <row r="130" spans="1:35" s="18" customFormat="1" ht="13.35" customHeight="1" x14ac:dyDescent="0.25">
      <c r="A130" s="91"/>
      <c r="B130" s="91"/>
      <c r="C130" s="91"/>
      <c r="D130" s="91"/>
      <c r="E130" s="91"/>
      <c r="F130" s="112"/>
      <c r="G130" s="112"/>
      <c r="H130" s="92"/>
      <c r="I130" s="91"/>
      <c r="J130" s="91"/>
      <c r="K130" s="91"/>
      <c r="L130" s="91"/>
      <c r="M130" s="91"/>
      <c r="N130" s="91"/>
      <c r="O130" s="91"/>
      <c r="P130" s="91"/>
      <c r="Q130" s="91"/>
      <c r="R130" s="91"/>
      <c r="S130" s="91"/>
      <c r="T130" s="91"/>
      <c r="U130" s="91"/>
      <c r="V130" s="91"/>
      <c r="W130" s="91"/>
      <c r="X130" s="91"/>
      <c r="Y130" s="91"/>
      <c r="Z130" s="91"/>
      <c r="AA130" s="91"/>
      <c r="AB130" s="91"/>
      <c r="AC130" s="91"/>
      <c r="AD130" s="91"/>
      <c r="AE130" s="91"/>
      <c r="AF130" s="91"/>
      <c r="AG130" s="91"/>
      <c r="AH130" s="91"/>
      <c r="AI130" s="91"/>
    </row>
    <row r="131" spans="1:35" s="18" customFormat="1" ht="13.35" customHeight="1" x14ac:dyDescent="0.25">
      <c r="A131" s="91"/>
      <c r="B131" s="91"/>
      <c r="C131" s="91"/>
      <c r="D131" s="91"/>
      <c r="E131" s="91"/>
      <c r="F131" s="112"/>
      <c r="G131" s="112"/>
      <c r="H131" s="92"/>
      <c r="I131" s="91"/>
      <c r="J131" s="91"/>
      <c r="K131" s="91"/>
      <c r="L131" s="91"/>
      <c r="M131" s="91"/>
      <c r="N131" s="91"/>
      <c r="O131" s="91"/>
      <c r="P131" s="91"/>
      <c r="Q131" s="91"/>
      <c r="R131" s="91"/>
      <c r="S131" s="91"/>
      <c r="T131" s="91"/>
      <c r="U131" s="91"/>
      <c r="V131" s="91"/>
      <c r="W131" s="91"/>
      <c r="X131" s="91"/>
      <c r="Y131" s="91"/>
      <c r="Z131" s="91"/>
      <c r="AA131" s="91"/>
      <c r="AB131" s="91"/>
      <c r="AC131" s="91"/>
      <c r="AD131" s="91"/>
      <c r="AE131" s="91"/>
      <c r="AF131" s="91"/>
      <c r="AG131" s="91"/>
      <c r="AH131" s="91"/>
      <c r="AI131" s="91"/>
    </row>
    <row r="132" spans="1:35" s="18" customFormat="1" ht="13.35" customHeight="1" x14ac:dyDescent="0.25">
      <c r="A132" s="91"/>
      <c r="B132" s="91"/>
      <c r="C132" s="91"/>
      <c r="D132" s="91"/>
      <c r="E132" s="91"/>
      <c r="F132" s="112"/>
      <c r="G132" s="112"/>
      <c r="H132" s="92"/>
      <c r="I132" s="91"/>
      <c r="J132" s="91"/>
      <c r="K132" s="91"/>
      <c r="L132" s="91"/>
      <c r="M132" s="91"/>
      <c r="N132" s="91"/>
      <c r="O132" s="91"/>
      <c r="P132" s="91"/>
      <c r="Q132" s="91"/>
      <c r="R132" s="91"/>
      <c r="S132" s="91"/>
      <c r="T132" s="91"/>
      <c r="U132" s="91"/>
      <c r="V132" s="91"/>
      <c r="W132" s="91"/>
      <c r="X132" s="91"/>
      <c r="Y132" s="91"/>
      <c r="Z132" s="91"/>
      <c r="AA132" s="91"/>
      <c r="AB132" s="91"/>
      <c r="AC132" s="91"/>
      <c r="AD132" s="91"/>
      <c r="AE132" s="91"/>
      <c r="AF132" s="91"/>
      <c r="AG132" s="91"/>
      <c r="AH132" s="91"/>
      <c r="AI132" s="91"/>
    </row>
    <row r="133" spans="1:35" s="18" customFormat="1" ht="13.35" customHeight="1" x14ac:dyDescent="0.25">
      <c r="A133" s="91"/>
      <c r="B133" s="91"/>
      <c r="C133" s="91"/>
      <c r="D133" s="91"/>
      <c r="E133" s="91"/>
      <c r="F133" s="112"/>
      <c r="G133" s="112"/>
      <c r="H133" s="92"/>
      <c r="I133" s="91"/>
      <c r="J133" s="91"/>
      <c r="K133" s="91"/>
      <c r="L133" s="91"/>
      <c r="M133" s="91"/>
      <c r="N133" s="91"/>
      <c r="O133" s="91"/>
      <c r="P133" s="91"/>
      <c r="Q133" s="91"/>
      <c r="R133" s="91"/>
      <c r="S133" s="91"/>
      <c r="T133" s="91"/>
      <c r="U133" s="91"/>
      <c r="V133" s="91"/>
      <c r="W133" s="91"/>
      <c r="X133" s="91"/>
      <c r="Y133" s="91"/>
      <c r="Z133" s="91"/>
      <c r="AA133" s="91"/>
      <c r="AB133" s="91"/>
      <c r="AC133" s="91"/>
      <c r="AD133" s="91"/>
      <c r="AE133" s="91"/>
      <c r="AF133" s="91"/>
      <c r="AG133" s="91"/>
      <c r="AH133" s="91"/>
      <c r="AI133" s="91"/>
    </row>
    <row r="134" spans="1:35" s="18" customFormat="1" ht="13.35" customHeight="1" x14ac:dyDescent="0.25">
      <c r="A134" s="91"/>
      <c r="B134" s="91"/>
      <c r="C134" s="91"/>
      <c r="D134" s="91"/>
      <c r="E134" s="91"/>
      <c r="F134" s="112"/>
      <c r="G134" s="112"/>
      <c r="H134" s="92"/>
      <c r="I134" s="91"/>
      <c r="J134" s="91"/>
      <c r="K134" s="91"/>
      <c r="L134" s="91"/>
      <c r="M134" s="91"/>
      <c r="N134" s="91"/>
      <c r="O134" s="91"/>
      <c r="P134" s="91"/>
      <c r="Q134" s="91"/>
      <c r="R134" s="91"/>
      <c r="S134" s="91"/>
      <c r="T134" s="91"/>
      <c r="U134" s="91"/>
      <c r="V134" s="91"/>
      <c r="W134" s="91"/>
      <c r="X134" s="91"/>
      <c r="Y134" s="91"/>
      <c r="Z134" s="91"/>
      <c r="AA134" s="91"/>
      <c r="AB134" s="91"/>
      <c r="AC134" s="91"/>
      <c r="AD134" s="91"/>
      <c r="AE134" s="91"/>
      <c r="AF134" s="91"/>
      <c r="AG134" s="91"/>
      <c r="AH134" s="91"/>
      <c r="AI134" s="91"/>
    </row>
    <row r="135" spans="1:35" s="18" customFormat="1" ht="13.35" customHeight="1" x14ac:dyDescent="0.25">
      <c r="A135" s="91"/>
      <c r="B135" s="91"/>
      <c r="C135" s="91"/>
      <c r="D135" s="91"/>
      <c r="E135" s="91"/>
      <c r="F135" s="112"/>
      <c r="G135" s="112"/>
      <c r="H135" s="92"/>
      <c r="I135" s="91"/>
      <c r="J135" s="91"/>
      <c r="K135" s="91"/>
      <c r="L135" s="91"/>
      <c r="M135" s="91"/>
      <c r="N135" s="91"/>
      <c r="O135" s="91"/>
      <c r="P135" s="91"/>
      <c r="Q135" s="91"/>
      <c r="R135" s="91"/>
      <c r="S135" s="91"/>
      <c r="T135" s="91"/>
      <c r="U135" s="91"/>
      <c r="V135" s="91"/>
      <c r="W135" s="91"/>
      <c r="X135" s="91"/>
      <c r="Y135" s="91"/>
      <c r="Z135" s="91"/>
      <c r="AA135" s="91"/>
      <c r="AB135" s="91"/>
      <c r="AC135" s="91"/>
      <c r="AD135" s="91"/>
      <c r="AE135" s="91"/>
      <c r="AF135" s="91"/>
      <c r="AG135" s="91"/>
      <c r="AH135" s="91"/>
      <c r="AI135" s="91"/>
    </row>
    <row r="136" spans="1:35" s="18" customFormat="1" ht="13.35" customHeight="1" x14ac:dyDescent="0.25">
      <c r="A136" s="91"/>
      <c r="B136" s="91"/>
      <c r="C136" s="91"/>
      <c r="D136" s="91"/>
      <c r="E136" s="91"/>
      <c r="F136" s="112"/>
      <c r="G136" s="112"/>
      <c r="H136" s="92"/>
      <c r="I136" s="91"/>
      <c r="J136" s="91"/>
      <c r="K136" s="91"/>
      <c r="L136" s="91"/>
      <c r="M136" s="91"/>
      <c r="N136" s="91"/>
      <c r="O136" s="91"/>
      <c r="P136" s="91"/>
      <c r="Q136" s="91"/>
      <c r="R136" s="91"/>
      <c r="S136" s="91"/>
      <c r="T136" s="91"/>
      <c r="U136" s="91"/>
      <c r="V136" s="91"/>
      <c r="W136" s="91"/>
      <c r="X136" s="91"/>
      <c r="Y136" s="91"/>
      <c r="Z136" s="91"/>
      <c r="AA136" s="91"/>
      <c r="AB136" s="91"/>
      <c r="AC136" s="91"/>
      <c r="AD136" s="91"/>
      <c r="AE136" s="91"/>
      <c r="AF136" s="91"/>
      <c r="AG136" s="91"/>
      <c r="AH136" s="91"/>
      <c r="AI136" s="91"/>
    </row>
    <row r="137" spans="1:35" s="18" customFormat="1" ht="13.35" customHeight="1" x14ac:dyDescent="0.25">
      <c r="A137" s="91"/>
      <c r="B137" s="91"/>
      <c r="C137" s="91"/>
      <c r="D137" s="91"/>
      <c r="E137" s="91"/>
      <c r="F137" s="112"/>
      <c r="G137" s="112"/>
      <c r="H137" s="92"/>
      <c r="I137" s="91"/>
      <c r="J137" s="91"/>
      <c r="K137" s="91"/>
      <c r="L137" s="91"/>
      <c r="M137" s="91"/>
      <c r="N137" s="91"/>
      <c r="O137" s="91"/>
      <c r="P137" s="91"/>
      <c r="Q137" s="91"/>
      <c r="R137" s="91"/>
      <c r="S137" s="91"/>
      <c r="T137" s="91"/>
      <c r="U137" s="91"/>
      <c r="V137" s="91"/>
      <c r="W137" s="91"/>
      <c r="X137" s="91"/>
      <c r="Y137" s="91"/>
      <c r="Z137" s="91"/>
      <c r="AA137" s="91"/>
      <c r="AB137" s="91"/>
      <c r="AC137" s="91"/>
      <c r="AD137" s="91"/>
      <c r="AE137" s="91"/>
      <c r="AF137" s="91"/>
      <c r="AG137" s="91"/>
      <c r="AH137" s="91"/>
      <c r="AI137" s="91"/>
    </row>
    <row r="138" spans="1:35" s="18" customFormat="1" ht="13.35" customHeight="1" x14ac:dyDescent="0.25">
      <c r="A138" s="91"/>
      <c r="B138" s="91"/>
      <c r="C138" s="91"/>
      <c r="D138" s="91"/>
      <c r="E138" s="91"/>
      <c r="F138" s="112"/>
      <c r="G138" s="112"/>
      <c r="H138" s="92"/>
      <c r="I138" s="91"/>
      <c r="J138" s="91"/>
      <c r="K138" s="91"/>
      <c r="L138" s="91"/>
      <c r="M138" s="91"/>
      <c r="N138" s="91"/>
      <c r="O138" s="91"/>
      <c r="P138" s="91"/>
      <c r="Q138" s="91"/>
      <c r="R138" s="91"/>
      <c r="S138" s="91"/>
      <c r="T138" s="91"/>
      <c r="U138" s="91"/>
      <c r="V138" s="91"/>
      <c r="W138" s="91"/>
      <c r="X138" s="91"/>
      <c r="Y138" s="91"/>
      <c r="Z138" s="91"/>
      <c r="AA138" s="91"/>
      <c r="AB138" s="91"/>
      <c r="AC138" s="91"/>
      <c r="AD138" s="91"/>
      <c r="AE138" s="91"/>
      <c r="AF138" s="91"/>
      <c r="AG138" s="91"/>
      <c r="AH138" s="91"/>
      <c r="AI138" s="91"/>
    </row>
    <row r="139" spans="1:35" s="18" customFormat="1" ht="13.35" customHeight="1" x14ac:dyDescent="0.25">
      <c r="A139" s="91"/>
      <c r="B139" s="91"/>
      <c r="C139" s="91"/>
      <c r="D139" s="91"/>
      <c r="E139" s="91"/>
      <c r="F139" s="112"/>
      <c r="G139" s="112"/>
      <c r="H139" s="92"/>
      <c r="I139" s="91"/>
      <c r="J139" s="91"/>
      <c r="K139" s="91"/>
      <c r="L139" s="91"/>
      <c r="M139" s="91"/>
      <c r="N139" s="91"/>
      <c r="O139" s="91"/>
      <c r="P139" s="91"/>
      <c r="Q139" s="91"/>
      <c r="R139" s="91"/>
      <c r="S139" s="91"/>
      <c r="T139" s="91"/>
      <c r="U139" s="91"/>
      <c r="V139" s="91"/>
      <c r="W139" s="91"/>
      <c r="X139" s="91"/>
      <c r="Y139" s="91"/>
      <c r="Z139" s="91"/>
      <c r="AA139" s="91"/>
      <c r="AB139" s="91"/>
      <c r="AC139" s="91"/>
      <c r="AD139" s="91"/>
      <c r="AE139" s="91"/>
      <c r="AF139" s="91"/>
      <c r="AG139" s="91"/>
      <c r="AH139" s="91"/>
      <c r="AI139" s="91"/>
    </row>
    <row r="140" spans="1:35" s="18" customFormat="1" ht="13.35" customHeight="1" x14ac:dyDescent="0.25">
      <c r="A140" s="91"/>
      <c r="B140" s="91"/>
      <c r="C140" s="91"/>
      <c r="D140" s="91"/>
      <c r="E140" s="91"/>
      <c r="F140" s="112"/>
      <c r="G140" s="112"/>
      <c r="H140" s="92"/>
      <c r="I140" s="91"/>
      <c r="J140" s="91"/>
      <c r="K140" s="91"/>
      <c r="L140" s="91"/>
      <c r="M140" s="91"/>
      <c r="N140" s="91"/>
      <c r="O140" s="91"/>
      <c r="P140" s="91"/>
      <c r="Q140" s="91"/>
      <c r="R140" s="91"/>
      <c r="S140" s="91"/>
      <c r="T140" s="91"/>
      <c r="U140" s="91"/>
      <c r="V140" s="91"/>
      <c r="W140" s="91"/>
      <c r="X140" s="91"/>
      <c r="Y140" s="91"/>
      <c r="Z140" s="91"/>
      <c r="AA140" s="91"/>
      <c r="AB140" s="91"/>
      <c r="AC140" s="91"/>
      <c r="AD140" s="91"/>
      <c r="AE140" s="91"/>
      <c r="AF140" s="91"/>
      <c r="AG140" s="91"/>
      <c r="AH140" s="91"/>
      <c r="AI140" s="91"/>
    </row>
    <row r="141" spans="1:35" s="18" customFormat="1" ht="13.35" customHeight="1" x14ac:dyDescent="0.25">
      <c r="A141" s="91"/>
      <c r="B141" s="91"/>
      <c r="C141" s="91"/>
      <c r="D141" s="91"/>
      <c r="E141" s="91"/>
      <c r="F141" s="112"/>
      <c r="G141" s="112"/>
      <c r="H141" s="92"/>
      <c r="I141" s="91"/>
      <c r="J141" s="91"/>
      <c r="K141" s="91"/>
      <c r="L141" s="91"/>
      <c r="M141" s="91"/>
      <c r="N141" s="91"/>
      <c r="O141" s="91"/>
      <c r="P141" s="91"/>
      <c r="Q141" s="91"/>
      <c r="R141" s="91"/>
      <c r="S141" s="91"/>
      <c r="T141" s="91"/>
      <c r="U141" s="91"/>
      <c r="V141" s="91"/>
      <c r="W141" s="91"/>
      <c r="X141" s="91"/>
      <c r="Y141" s="91"/>
      <c r="Z141" s="91"/>
      <c r="AA141" s="91"/>
      <c r="AB141" s="91"/>
      <c r="AC141" s="91"/>
      <c r="AD141" s="91"/>
      <c r="AE141" s="91"/>
      <c r="AF141" s="91"/>
      <c r="AG141" s="91"/>
      <c r="AH141" s="91"/>
      <c r="AI141" s="91"/>
    </row>
    <row r="142" spans="1:35" s="18" customFormat="1" ht="13.35" customHeight="1" x14ac:dyDescent="0.25">
      <c r="A142" s="91"/>
      <c r="B142" s="91"/>
      <c r="C142" s="91"/>
      <c r="D142" s="91"/>
      <c r="E142" s="91"/>
      <c r="F142" s="112"/>
      <c r="G142" s="112"/>
      <c r="H142" s="92"/>
      <c r="I142" s="91"/>
      <c r="J142" s="91"/>
      <c r="K142" s="91"/>
      <c r="L142" s="91"/>
      <c r="M142" s="91"/>
      <c r="N142" s="91"/>
      <c r="O142" s="91"/>
      <c r="P142" s="91"/>
      <c r="Q142" s="91"/>
      <c r="R142" s="91"/>
      <c r="S142" s="91"/>
      <c r="T142" s="91"/>
      <c r="U142" s="91"/>
      <c r="V142" s="91"/>
      <c r="W142" s="91"/>
      <c r="X142" s="91"/>
      <c r="Y142" s="91"/>
      <c r="Z142" s="91"/>
      <c r="AA142" s="91"/>
      <c r="AB142" s="91"/>
      <c r="AC142" s="91"/>
      <c r="AD142" s="91"/>
      <c r="AE142" s="91"/>
      <c r="AF142" s="91"/>
      <c r="AG142" s="91"/>
      <c r="AH142" s="91"/>
      <c r="AI142" s="91"/>
    </row>
    <row r="143" spans="1:35" s="18" customFormat="1" ht="13.35" customHeight="1" x14ac:dyDescent="0.25">
      <c r="A143" s="91"/>
      <c r="B143" s="91"/>
      <c r="C143" s="91"/>
      <c r="D143" s="91"/>
      <c r="E143" s="91"/>
      <c r="F143" s="112"/>
      <c r="G143" s="112"/>
      <c r="H143" s="92"/>
      <c r="I143" s="91"/>
      <c r="J143" s="91"/>
      <c r="K143" s="91"/>
      <c r="L143" s="91"/>
      <c r="M143" s="91"/>
      <c r="N143" s="91"/>
      <c r="O143" s="91"/>
      <c r="P143" s="91"/>
      <c r="Q143" s="91"/>
      <c r="R143" s="91"/>
      <c r="S143" s="91"/>
      <c r="T143" s="91"/>
      <c r="U143" s="91"/>
      <c r="V143" s="91"/>
      <c r="W143" s="91"/>
      <c r="X143" s="91"/>
      <c r="Y143" s="91"/>
      <c r="Z143" s="91"/>
      <c r="AA143" s="91"/>
      <c r="AB143" s="91"/>
      <c r="AC143" s="91"/>
      <c r="AD143" s="91"/>
      <c r="AE143" s="91"/>
      <c r="AF143" s="91"/>
      <c r="AG143" s="91"/>
      <c r="AH143" s="91"/>
      <c r="AI143" s="91"/>
    </row>
    <row r="144" spans="1:35" s="18" customFormat="1" ht="13.35" customHeight="1" x14ac:dyDescent="0.25">
      <c r="A144" s="91"/>
      <c r="B144" s="91"/>
      <c r="C144" s="91"/>
      <c r="D144" s="91"/>
      <c r="E144" s="91"/>
      <c r="F144" s="112"/>
      <c r="G144" s="112"/>
      <c r="H144" s="92"/>
      <c r="I144" s="91"/>
      <c r="J144" s="91"/>
      <c r="K144" s="91"/>
      <c r="L144" s="91"/>
      <c r="M144" s="91"/>
      <c r="N144" s="91"/>
      <c r="O144" s="91"/>
      <c r="P144" s="91"/>
      <c r="Q144" s="91"/>
      <c r="R144" s="91"/>
      <c r="S144" s="91"/>
      <c r="T144" s="91"/>
      <c r="U144" s="91"/>
      <c r="V144" s="91"/>
      <c r="W144" s="91"/>
      <c r="X144" s="91"/>
      <c r="Y144" s="91"/>
      <c r="Z144" s="91"/>
      <c r="AA144" s="91"/>
      <c r="AB144" s="91"/>
      <c r="AC144" s="91"/>
      <c r="AD144" s="91"/>
      <c r="AE144" s="91"/>
      <c r="AF144" s="91"/>
      <c r="AG144" s="91"/>
      <c r="AH144" s="91"/>
      <c r="AI144" s="91"/>
    </row>
    <row r="145" spans="1:35" s="18" customFormat="1" ht="13.35" customHeight="1" x14ac:dyDescent="0.25">
      <c r="A145" s="91"/>
      <c r="B145" s="91"/>
      <c r="C145" s="91"/>
      <c r="D145" s="91"/>
      <c r="E145" s="91"/>
      <c r="F145" s="112"/>
      <c r="G145" s="112"/>
      <c r="H145" s="92"/>
      <c r="I145" s="91"/>
      <c r="J145" s="91"/>
      <c r="K145" s="91"/>
      <c r="L145" s="91"/>
      <c r="M145" s="91"/>
      <c r="N145" s="91"/>
      <c r="O145" s="91"/>
      <c r="P145" s="91"/>
      <c r="Q145" s="91"/>
      <c r="R145" s="91"/>
      <c r="S145" s="91"/>
      <c r="T145" s="91"/>
      <c r="U145" s="91"/>
      <c r="V145" s="91"/>
      <c r="W145" s="91"/>
      <c r="X145" s="91"/>
      <c r="Y145" s="91"/>
      <c r="Z145" s="91"/>
      <c r="AA145" s="91"/>
      <c r="AB145" s="91"/>
      <c r="AC145" s="91"/>
      <c r="AD145" s="91"/>
      <c r="AE145" s="91"/>
      <c r="AF145" s="91"/>
      <c r="AG145" s="91"/>
      <c r="AH145" s="91"/>
      <c r="AI145" s="91"/>
    </row>
    <row r="146" spans="1:35" s="18" customFormat="1" ht="13.35" customHeight="1" x14ac:dyDescent="0.25">
      <c r="A146" s="91"/>
      <c r="B146" s="91"/>
      <c r="C146" s="91"/>
      <c r="D146" s="91"/>
      <c r="E146" s="91"/>
      <c r="F146" s="112"/>
      <c r="G146" s="112"/>
      <c r="H146" s="92"/>
      <c r="I146" s="91"/>
      <c r="J146" s="91"/>
      <c r="K146" s="91"/>
      <c r="L146" s="91"/>
      <c r="M146" s="91"/>
      <c r="N146" s="91"/>
      <c r="O146" s="91"/>
      <c r="P146" s="91"/>
      <c r="Q146" s="91"/>
      <c r="R146" s="91"/>
      <c r="S146" s="91"/>
      <c r="T146" s="91"/>
      <c r="U146" s="91"/>
      <c r="V146" s="91"/>
      <c r="W146" s="91"/>
      <c r="X146" s="91"/>
      <c r="Y146" s="91"/>
      <c r="Z146" s="91"/>
      <c r="AA146" s="91"/>
      <c r="AB146" s="91"/>
      <c r="AC146" s="91"/>
      <c r="AD146" s="91"/>
      <c r="AE146" s="91"/>
      <c r="AF146" s="91"/>
      <c r="AG146" s="91"/>
      <c r="AH146" s="91"/>
      <c r="AI146" s="91"/>
    </row>
    <row r="147" spans="1:35" s="18" customFormat="1" ht="13.35" customHeight="1" x14ac:dyDescent="0.25">
      <c r="A147" s="91"/>
      <c r="B147" s="91"/>
      <c r="C147" s="91"/>
      <c r="D147" s="91"/>
      <c r="E147" s="91"/>
      <c r="F147" s="112"/>
      <c r="G147" s="112"/>
      <c r="H147" s="92"/>
      <c r="I147" s="91"/>
      <c r="J147" s="91"/>
      <c r="K147" s="91"/>
      <c r="L147" s="91"/>
      <c r="M147" s="91"/>
      <c r="N147" s="91"/>
      <c r="O147" s="91"/>
      <c r="P147" s="91"/>
      <c r="Q147" s="91"/>
      <c r="R147" s="91"/>
      <c r="S147" s="91"/>
      <c r="T147" s="91"/>
      <c r="U147" s="91"/>
      <c r="V147" s="91"/>
      <c r="W147" s="91"/>
      <c r="X147" s="91"/>
      <c r="Y147" s="91"/>
      <c r="Z147" s="91"/>
      <c r="AA147" s="91"/>
      <c r="AB147" s="91"/>
      <c r="AC147" s="91"/>
      <c r="AD147" s="91"/>
      <c r="AE147" s="91"/>
      <c r="AF147" s="91"/>
      <c r="AG147" s="91"/>
      <c r="AH147" s="91"/>
      <c r="AI147" s="91"/>
    </row>
    <row r="148" spans="1:35" s="18" customFormat="1" ht="13.35" customHeight="1" x14ac:dyDescent="0.25">
      <c r="A148" s="91"/>
      <c r="B148" s="91"/>
      <c r="C148" s="91"/>
      <c r="D148" s="91"/>
      <c r="E148" s="91"/>
      <c r="F148" s="112"/>
      <c r="G148" s="112"/>
      <c r="H148" s="92"/>
      <c r="I148" s="91"/>
      <c r="J148" s="91"/>
      <c r="K148" s="91"/>
      <c r="L148" s="91"/>
      <c r="M148" s="91"/>
      <c r="N148" s="91"/>
      <c r="O148" s="91"/>
      <c r="P148" s="91"/>
      <c r="Q148" s="91"/>
      <c r="R148" s="91"/>
      <c r="S148" s="91"/>
      <c r="T148" s="91"/>
      <c r="U148" s="91"/>
      <c r="V148" s="91"/>
      <c r="W148" s="91"/>
      <c r="X148" s="91"/>
      <c r="Y148" s="91"/>
      <c r="Z148" s="91"/>
      <c r="AA148" s="91"/>
      <c r="AB148" s="91"/>
      <c r="AC148" s="91"/>
      <c r="AD148" s="91"/>
      <c r="AE148" s="91"/>
      <c r="AF148" s="91"/>
      <c r="AG148" s="91"/>
      <c r="AH148" s="91"/>
      <c r="AI148" s="91"/>
    </row>
    <row r="149" spans="1:35" s="18" customFormat="1" ht="13.35" customHeight="1" x14ac:dyDescent="0.25">
      <c r="A149" s="91"/>
      <c r="B149" s="91"/>
      <c r="C149" s="91"/>
      <c r="D149" s="91"/>
      <c r="E149" s="91"/>
      <c r="F149" s="112"/>
      <c r="G149" s="112"/>
      <c r="H149" s="92"/>
      <c r="I149" s="91"/>
      <c r="J149" s="91"/>
      <c r="K149" s="91"/>
      <c r="L149" s="91"/>
      <c r="M149" s="91"/>
      <c r="N149" s="91"/>
      <c r="O149" s="91"/>
      <c r="P149" s="91"/>
      <c r="Q149" s="91"/>
      <c r="R149" s="91"/>
      <c r="S149" s="91"/>
      <c r="T149" s="91"/>
      <c r="U149" s="91"/>
      <c r="V149" s="91"/>
      <c r="W149" s="91"/>
      <c r="X149" s="91"/>
      <c r="Y149" s="91"/>
      <c r="Z149" s="91"/>
      <c r="AA149" s="91"/>
      <c r="AB149" s="91"/>
      <c r="AC149" s="91"/>
      <c r="AD149" s="91"/>
      <c r="AE149" s="91"/>
      <c r="AF149" s="91"/>
      <c r="AG149" s="91"/>
      <c r="AH149" s="91"/>
      <c r="AI149" s="91"/>
    </row>
    <row r="150" spans="1:35" s="18" customFormat="1" ht="13.35" customHeight="1" x14ac:dyDescent="0.25">
      <c r="A150" s="91"/>
      <c r="B150" s="91"/>
      <c r="C150" s="91"/>
      <c r="D150" s="91"/>
      <c r="E150" s="91"/>
      <c r="F150" s="112"/>
      <c r="G150" s="112"/>
      <c r="H150" s="92"/>
      <c r="I150" s="91"/>
      <c r="J150" s="91"/>
      <c r="K150" s="91"/>
      <c r="L150" s="91"/>
      <c r="M150" s="91"/>
      <c r="N150" s="91"/>
      <c r="O150" s="91"/>
      <c r="P150" s="91"/>
      <c r="Q150" s="91"/>
      <c r="R150" s="91"/>
      <c r="S150" s="91"/>
      <c r="T150" s="91"/>
      <c r="U150" s="91"/>
      <c r="V150" s="91"/>
      <c r="W150" s="91"/>
      <c r="X150" s="91"/>
      <c r="Y150" s="91"/>
      <c r="Z150" s="91"/>
      <c r="AA150" s="91"/>
      <c r="AB150" s="91"/>
      <c r="AC150" s="91"/>
      <c r="AD150" s="91"/>
      <c r="AE150" s="91"/>
      <c r="AF150" s="91"/>
      <c r="AG150" s="91"/>
      <c r="AH150" s="91"/>
      <c r="AI150" s="91"/>
    </row>
    <row r="151" spans="1:35" s="18" customFormat="1" ht="13.35" customHeight="1" x14ac:dyDescent="0.25">
      <c r="A151" s="91"/>
      <c r="B151" s="91"/>
      <c r="C151" s="91"/>
      <c r="D151" s="91"/>
      <c r="E151" s="91"/>
      <c r="F151" s="112"/>
      <c r="G151" s="112"/>
      <c r="H151" s="92"/>
      <c r="I151" s="91"/>
      <c r="J151" s="91"/>
      <c r="K151" s="91"/>
      <c r="L151" s="91"/>
      <c r="M151" s="91"/>
      <c r="N151" s="91"/>
      <c r="O151" s="91"/>
      <c r="P151" s="91"/>
      <c r="Q151" s="91"/>
      <c r="R151" s="91"/>
      <c r="S151" s="91"/>
      <c r="T151" s="91"/>
      <c r="U151" s="91"/>
      <c r="V151" s="91"/>
      <c r="W151" s="91"/>
      <c r="X151" s="91"/>
      <c r="Y151" s="91"/>
      <c r="Z151" s="91"/>
      <c r="AA151" s="91"/>
      <c r="AB151" s="91"/>
      <c r="AC151" s="91"/>
      <c r="AD151" s="91"/>
      <c r="AE151" s="91"/>
      <c r="AF151" s="91"/>
      <c r="AG151" s="91"/>
      <c r="AH151" s="91"/>
      <c r="AI151" s="91"/>
    </row>
    <row r="152" spans="1:35" s="18" customFormat="1" ht="13.35" customHeight="1" x14ac:dyDescent="0.25">
      <c r="A152" s="91"/>
      <c r="B152" s="91"/>
      <c r="C152" s="91"/>
      <c r="D152" s="91"/>
      <c r="E152" s="91"/>
      <c r="F152" s="112"/>
      <c r="G152" s="112"/>
      <c r="H152" s="92"/>
      <c r="I152" s="91"/>
      <c r="J152" s="91"/>
      <c r="K152" s="91"/>
      <c r="L152" s="91"/>
      <c r="M152" s="91"/>
      <c r="N152" s="91"/>
      <c r="O152" s="91"/>
      <c r="P152" s="91"/>
      <c r="Q152" s="91"/>
      <c r="R152" s="91"/>
      <c r="S152" s="91"/>
      <c r="T152" s="91"/>
      <c r="U152" s="91"/>
      <c r="V152" s="91"/>
      <c r="W152" s="91"/>
      <c r="X152" s="91"/>
      <c r="Y152" s="91"/>
      <c r="Z152" s="91"/>
      <c r="AA152" s="91"/>
      <c r="AB152" s="91"/>
      <c r="AC152" s="91"/>
      <c r="AD152" s="91"/>
      <c r="AE152" s="91"/>
      <c r="AF152" s="91"/>
      <c r="AG152" s="91"/>
      <c r="AH152" s="91"/>
      <c r="AI152" s="91"/>
    </row>
    <row r="153" spans="1:35" s="18" customFormat="1" ht="13.35" customHeight="1" x14ac:dyDescent="0.25">
      <c r="A153" s="91"/>
      <c r="B153" s="91"/>
      <c r="C153" s="91"/>
      <c r="D153" s="91"/>
      <c r="E153" s="91"/>
      <c r="F153" s="112"/>
      <c r="G153" s="112"/>
      <c r="H153" s="92"/>
      <c r="I153" s="91"/>
      <c r="J153" s="91"/>
      <c r="K153" s="91"/>
      <c r="L153" s="91"/>
      <c r="M153" s="91"/>
      <c r="N153" s="91"/>
      <c r="O153" s="91"/>
      <c r="P153" s="91"/>
      <c r="Q153" s="91"/>
      <c r="R153" s="91"/>
      <c r="S153" s="91"/>
      <c r="T153" s="91"/>
      <c r="U153" s="91"/>
      <c r="V153" s="91"/>
      <c r="W153" s="91"/>
      <c r="X153" s="91"/>
      <c r="Y153" s="91"/>
      <c r="Z153" s="91"/>
      <c r="AA153" s="91"/>
      <c r="AB153" s="91"/>
      <c r="AC153" s="91"/>
      <c r="AD153" s="91"/>
      <c r="AE153" s="91"/>
      <c r="AF153" s="91"/>
      <c r="AG153" s="91"/>
      <c r="AH153" s="91"/>
      <c r="AI153" s="91"/>
    </row>
    <row r="154" spans="1:35" s="18" customFormat="1" ht="13.35" customHeight="1" x14ac:dyDescent="0.25">
      <c r="A154" s="91"/>
      <c r="B154" s="91"/>
      <c r="C154" s="91"/>
      <c r="D154" s="91"/>
      <c r="E154" s="91"/>
      <c r="F154" s="112"/>
      <c r="G154" s="112"/>
      <c r="H154" s="92"/>
      <c r="I154" s="91"/>
      <c r="J154" s="91"/>
      <c r="K154" s="91"/>
      <c r="L154" s="91"/>
      <c r="M154" s="91"/>
      <c r="N154" s="91"/>
      <c r="O154" s="91"/>
      <c r="P154" s="91"/>
      <c r="Q154" s="91"/>
      <c r="R154" s="91"/>
      <c r="S154" s="91"/>
      <c r="T154" s="91"/>
      <c r="U154" s="91"/>
      <c r="V154" s="91"/>
      <c r="W154" s="91"/>
      <c r="X154" s="91"/>
      <c r="Y154" s="91"/>
      <c r="Z154" s="91"/>
      <c r="AA154" s="91"/>
      <c r="AB154" s="91"/>
      <c r="AC154" s="91"/>
      <c r="AD154" s="91"/>
      <c r="AE154" s="91"/>
      <c r="AF154" s="91"/>
      <c r="AG154" s="91"/>
      <c r="AH154" s="91"/>
      <c r="AI154" s="91"/>
    </row>
    <row r="155" spans="1:35" s="18" customFormat="1" ht="13.35" customHeight="1" x14ac:dyDescent="0.25">
      <c r="A155" s="91"/>
      <c r="B155" s="91"/>
      <c r="C155" s="91"/>
      <c r="D155" s="91"/>
      <c r="E155" s="91"/>
      <c r="F155" s="112"/>
      <c r="G155" s="112"/>
      <c r="H155" s="92"/>
      <c r="I155" s="91"/>
      <c r="J155" s="91"/>
      <c r="K155" s="91"/>
      <c r="L155" s="91"/>
      <c r="M155" s="91"/>
      <c r="N155" s="91"/>
      <c r="O155" s="91"/>
      <c r="P155" s="91"/>
      <c r="Q155" s="91"/>
      <c r="R155" s="91"/>
      <c r="S155" s="91"/>
      <c r="T155" s="91"/>
      <c r="U155" s="91"/>
      <c r="V155" s="91"/>
      <c r="W155" s="91"/>
      <c r="X155" s="91"/>
      <c r="Y155" s="91"/>
      <c r="Z155" s="91"/>
      <c r="AA155" s="91"/>
      <c r="AB155" s="91"/>
      <c r="AC155" s="91"/>
      <c r="AD155" s="91"/>
      <c r="AE155" s="91"/>
      <c r="AF155" s="91"/>
      <c r="AG155" s="91"/>
      <c r="AH155" s="91"/>
      <c r="AI155" s="91"/>
    </row>
    <row r="156" spans="1:35" s="18" customFormat="1" ht="13.35" customHeight="1" x14ac:dyDescent="0.25">
      <c r="A156" s="91"/>
      <c r="B156" s="91"/>
      <c r="C156" s="91"/>
      <c r="D156" s="91"/>
      <c r="E156" s="91"/>
      <c r="F156" s="112"/>
      <c r="G156" s="112"/>
      <c r="H156" s="92"/>
      <c r="I156" s="91"/>
      <c r="J156" s="91"/>
      <c r="K156" s="91"/>
      <c r="L156" s="91"/>
      <c r="M156" s="91"/>
      <c r="N156" s="91"/>
      <c r="O156" s="91"/>
      <c r="P156" s="91"/>
      <c r="Q156" s="91"/>
      <c r="R156" s="91"/>
      <c r="S156" s="91"/>
      <c r="T156" s="91"/>
      <c r="U156" s="91"/>
      <c r="V156" s="91"/>
      <c r="W156" s="91"/>
      <c r="X156" s="91"/>
      <c r="Y156" s="91"/>
      <c r="Z156" s="91"/>
      <c r="AA156" s="91"/>
      <c r="AB156" s="91"/>
      <c r="AC156" s="91"/>
      <c r="AD156" s="91"/>
      <c r="AE156" s="91"/>
      <c r="AF156" s="91"/>
      <c r="AG156" s="91"/>
      <c r="AH156" s="91"/>
      <c r="AI156" s="91"/>
    </row>
    <row r="157" spans="1:35" s="18" customFormat="1" ht="13.35" customHeight="1" x14ac:dyDescent="0.25">
      <c r="A157" s="91"/>
      <c r="B157" s="91"/>
      <c r="C157" s="91"/>
      <c r="D157" s="91"/>
      <c r="E157" s="91"/>
      <c r="F157" s="112"/>
      <c r="G157" s="112"/>
      <c r="H157" s="92"/>
      <c r="I157" s="91"/>
      <c r="J157" s="91"/>
      <c r="K157" s="91"/>
      <c r="L157" s="91"/>
      <c r="M157" s="91"/>
      <c r="N157" s="91"/>
      <c r="O157" s="91"/>
      <c r="P157" s="91"/>
      <c r="Q157" s="91"/>
      <c r="R157" s="91"/>
      <c r="S157" s="91"/>
      <c r="T157" s="91"/>
      <c r="U157" s="91"/>
      <c r="V157" s="91"/>
      <c r="W157" s="91"/>
      <c r="X157" s="91"/>
      <c r="Y157" s="91"/>
      <c r="Z157" s="91"/>
      <c r="AA157" s="91"/>
      <c r="AB157" s="91"/>
      <c r="AC157" s="91"/>
      <c r="AD157" s="91"/>
      <c r="AE157" s="91"/>
      <c r="AF157" s="91"/>
      <c r="AG157" s="91"/>
      <c r="AH157" s="91"/>
      <c r="AI157" s="91"/>
    </row>
    <row r="158" spans="1:35" s="18" customFormat="1" ht="13.35" customHeight="1" x14ac:dyDescent="0.25">
      <c r="A158" s="91"/>
      <c r="B158" s="91"/>
      <c r="C158" s="91"/>
      <c r="D158" s="91"/>
      <c r="E158" s="91"/>
      <c r="F158" s="112"/>
      <c r="G158" s="112"/>
      <c r="H158" s="92"/>
      <c r="I158" s="91"/>
      <c r="J158" s="91"/>
      <c r="K158" s="91"/>
      <c r="L158" s="91"/>
      <c r="M158" s="91"/>
      <c r="N158" s="91"/>
      <c r="O158" s="91"/>
      <c r="P158" s="91"/>
      <c r="Q158" s="91"/>
      <c r="R158" s="91"/>
      <c r="S158" s="91"/>
      <c r="T158" s="91"/>
      <c r="U158" s="91"/>
      <c r="V158" s="91"/>
      <c r="W158" s="91"/>
      <c r="X158" s="91"/>
      <c r="Y158" s="91"/>
      <c r="Z158" s="91"/>
      <c r="AA158" s="91"/>
      <c r="AB158" s="91"/>
      <c r="AC158" s="91"/>
      <c r="AD158" s="91"/>
      <c r="AE158" s="91"/>
      <c r="AF158" s="91"/>
      <c r="AG158" s="91"/>
      <c r="AH158" s="91"/>
      <c r="AI158" s="91"/>
    </row>
    <row r="159" spans="1:35" s="18" customFormat="1" ht="13.35" customHeight="1" x14ac:dyDescent="0.25">
      <c r="A159" s="91"/>
      <c r="B159" s="91"/>
      <c r="C159" s="91"/>
      <c r="D159" s="91"/>
      <c r="E159" s="91"/>
      <c r="F159" s="112"/>
      <c r="G159" s="112"/>
      <c r="H159" s="92"/>
      <c r="I159" s="91"/>
      <c r="J159" s="91"/>
      <c r="K159" s="91"/>
      <c r="L159" s="91"/>
      <c r="M159" s="91"/>
      <c r="N159" s="91"/>
      <c r="O159" s="91"/>
      <c r="P159" s="91"/>
      <c r="Q159" s="91"/>
      <c r="R159" s="91"/>
      <c r="S159" s="91"/>
      <c r="T159" s="91"/>
      <c r="U159" s="91"/>
      <c r="V159" s="91"/>
      <c r="W159" s="91"/>
      <c r="X159" s="91"/>
      <c r="Y159" s="91"/>
      <c r="Z159" s="91"/>
      <c r="AA159" s="91"/>
      <c r="AB159" s="91"/>
      <c r="AC159" s="91"/>
      <c r="AD159" s="91"/>
      <c r="AE159" s="91"/>
      <c r="AF159" s="91"/>
      <c r="AG159" s="91"/>
      <c r="AH159" s="91"/>
      <c r="AI159" s="91"/>
    </row>
    <row r="160" spans="1:35" s="18" customFormat="1" ht="13.35" customHeight="1" x14ac:dyDescent="0.25">
      <c r="A160" s="91"/>
      <c r="B160" s="91"/>
      <c r="C160" s="91"/>
      <c r="D160" s="91"/>
      <c r="E160" s="91"/>
      <c r="F160" s="112"/>
      <c r="G160" s="112"/>
      <c r="H160" s="92"/>
      <c r="I160" s="91"/>
      <c r="J160" s="91"/>
      <c r="K160" s="91"/>
      <c r="L160" s="91"/>
      <c r="M160" s="91"/>
      <c r="N160" s="91"/>
      <c r="O160" s="91"/>
      <c r="P160" s="91"/>
      <c r="Q160" s="91"/>
      <c r="R160" s="91"/>
      <c r="S160" s="91"/>
      <c r="T160" s="91"/>
      <c r="U160" s="91"/>
      <c r="V160" s="91"/>
      <c r="W160" s="91"/>
      <c r="X160" s="91"/>
      <c r="Y160" s="91"/>
      <c r="Z160" s="91"/>
      <c r="AA160" s="91"/>
      <c r="AB160" s="91"/>
      <c r="AC160" s="91"/>
      <c r="AD160" s="91"/>
      <c r="AE160" s="91"/>
      <c r="AF160" s="91"/>
      <c r="AG160" s="91"/>
      <c r="AH160" s="91"/>
      <c r="AI160" s="91"/>
    </row>
    <row r="161" spans="1:35" s="18" customFormat="1" ht="13.35" customHeight="1" x14ac:dyDescent="0.25">
      <c r="A161" s="91"/>
      <c r="B161" s="91"/>
      <c r="C161" s="91"/>
      <c r="D161" s="91"/>
      <c r="E161" s="91"/>
      <c r="F161" s="112"/>
      <c r="G161" s="112"/>
      <c r="H161" s="92"/>
      <c r="I161" s="91"/>
      <c r="J161" s="91"/>
      <c r="K161" s="91"/>
      <c r="L161" s="91"/>
      <c r="M161" s="91"/>
      <c r="N161" s="91"/>
      <c r="O161" s="91"/>
      <c r="P161" s="91"/>
      <c r="Q161" s="91"/>
      <c r="R161" s="91"/>
      <c r="S161" s="91"/>
      <c r="T161" s="91"/>
      <c r="U161" s="91"/>
      <c r="V161" s="91"/>
      <c r="W161" s="91"/>
      <c r="X161" s="91"/>
      <c r="Y161" s="91"/>
      <c r="Z161" s="91"/>
      <c r="AA161" s="91"/>
      <c r="AB161" s="91"/>
      <c r="AC161" s="91"/>
      <c r="AD161" s="91"/>
      <c r="AE161" s="91"/>
      <c r="AF161" s="91"/>
      <c r="AG161" s="91"/>
      <c r="AH161" s="91"/>
      <c r="AI161" s="91"/>
    </row>
    <row r="162" spans="1:35" s="18" customFormat="1" ht="13.35" customHeight="1" x14ac:dyDescent="0.25">
      <c r="A162" s="91"/>
      <c r="B162" s="91"/>
      <c r="C162" s="91"/>
      <c r="D162" s="91"/>
      <c r="E162" s="91"/>
      <c r="F162" s="112"/>
      <c r="G162" s="112"/>
      <c r="H162" s="92"/>
      <c r="I162" s="91"/>
      <c r="J162" s="91"/>
      <c r="K162" s="91"/>
      <c r="L162" s="91"/>
      <c r="M162" s="91"/>
      <c r="N162" s="91"/>
      <c r="O162" s="91"/>
      <c r="P162" s="91"/>
      <c r="Q162" s="91"/>
      <c r="R162" s="91"/>
      <c r="S162" s="91"/>
      <c r="T162" s="91"/>
      <c r="U162" s="91"/>
      <c r="V162" s="91"/>
      <c r="W162" s="91"/>
      <c r="X162" s="91"/>
      <c r="Y162" s="91"/>
      <c r="Z162" s="91"/>
      <c r="AA162" s="91"/>
      <c r="AB162" s="91"/>
      <c r="AC162" s="91"/>
      <c r="AD162" s="91"/>
      <c r="AE162" s="91"/>
      <c r="AF162" s="91"/>
      <c r="AG162" s="91"/>
      <c r="AH162" s="91"/>
      <c r="AI162" s="91"/>
    </row>
    <row r="163" spans="1:35" s="18" customFormat="1" ht="13.35" customHeight="1" x14ac:dyDescent="0.25">
      <c r="A163" s="91"/>
      <c r="B163" s="91"/>
      <c r="C163" s="91"/>
      <c r="D163" s="91"/>
      <c r="E163" s="91"/>
      <c r="F163" s="112"/>
      <c r="G163" s="112"/>
      <c r="H163" s="92"/>
      <c r="I163" s="91"/>
      <c r="J163" s="91"/>
      <c r="K163" s="91"/>
      <c r="L163" s="91"/>
      <c r="M163" s="91"/>
      <c r="N163" s="91"/>
      <c r="O163" s="91"/>
      <c r="P163" s="91"/>
      <c r="Q163" s="91"/>
      <c r="R163" s="91"/>
      <c r="S163" s="91"/>
      <c r="T163" s="91"/>
      <c r="U163" s="91"/>
      <c r="V163" s="91"/>
      <c r="W163" s="91"/>
      <c r="X163" s="91"/>
      <c r="Y163" s="91"/>
      <c r="Z163" s="91"/>
      <c r="AA163" s="91"/>
      <c r="AB163" s="91"/>
      <c r="AC163" s="91"/>
      <c r="AD163" s="91"/>
      <c r="AE163" s="91"/>
      <c r="AF163" s="91"/>
      <c r="AG163" s="91"/>
      <c r="AH163" s="91"/>
      <c r="AI163" s="91"/>
    </row>
    <row r="164" spans="1:35" s="18" customFormat="1" ht="13.35" customHeight="1" x14ac:dyDescent="0.25">
      <c r="A164" s="91"/>
      <c r="B164" s="91"/>
      <c r="C164" s="91"/>
      <c r="D164" s="91"/>
      <c r="E164" s="91"/>
      <c r="F164" s="112"/>
      <c r="G164" s="112"/>
      <c r="H164" s="92"/>
      <c r="I164" s="91"/>
      <c r="J164" s="91"/>
      <c r="K164" s="91"/>
      <c r="L164" s="91"/>
      <c r="M164" s="91"/>
      <c r="N164" s="91"/>
      <c r="O164" s="91"/>
      <c r="P164" s="91"/>
      <c r="Q164" s="91"/>
      <c r="R164" s="91"/>
      <c r="S164" s="91"/>
      <c r="T164" s="91"/>
      <c r="U164" s="91"/>
      <c r="V164" s="91"/>
      <c r="W164" s="91"/>
      <c r="X164" s="91"/>
      <c r="Y164" s="91"/>
      <c r="Z164" s="91"/>
      <c r="AA164" s="91"/>
      <c r="AB164" s="91"/>
      <c r="AC164" s="91"/>
      <c r="AD164" s="91"/>
      <c r="AE164" s="91"/>
      <c r="AF164" s="91"/>
      <c r="AG164" s="91"/>
      <c r="AH164" s="91"/>
      <c r="AI164" s="91"/>
    </row>
    <row r="165" spans="1:35" s="18" customFormat="1" ht="13.35" customHeight="1" x14ac:dyDescent="0.25">
      <c r="A165" s="91"/>
      <c r="B165" s="91"/>
      <c r="C165" s="91"/>
      <c r="D165" s="91"/>
      <c r="E165" s="91"/>
      <c r="F165" s="112"/>
      <c r="G165" s="112"/>
      <c r="H165" s="92"/>
      <c r="I165" s="91"/>
      <c r="J165" s="91"/>
      <c r="K165" s="91"/>
      <c r="L165" s="91"/>
      <c r="M165" s="91"/>
      <c r="N165" s="91"/>
      <c r="O165" s="91"/>
      <c r="P165" s="91"/>
      <c r="Q165" s="91"/>
      <c r="R165" s="91"/>
      <c r="S165" s="91"/>
      <c r="T165" s="91"/>
      <c r="U165" s="91"/>
      <c r="V165" s="91"/>
      <c r="W165" s="91"/>
      <c r="X165" s="91"/>
      <c r="Y165" s="91"/>
      <c r="Z165" s="91"/>
      <c r="AA165" s="91"/>
      <c r="AB165" s="91"/>
      <c r="AC165" s="91"/>
      <c r="AD165" s="91"/>
      <c r="AE165" s="91"/>
      <c r="AF165" s="91"/>
      <c r="AG165" s="91"/>
      <c r="AH165" s="91"/>
      <c r="AI165" s="91"/>
    </row>
    <row r="166" spans="1:35" s="18" customFormat="1" ht="13.35" customHeight="1" x14ac:dyDescent="0.25">
      <c r="A166" s="91"/>
      <c r="B166" s="91"/>
      <c r="C166" s="91"/>
      <c r="D166" s="91"/>
      <c r="E166" s="91"/>
      <c r="F166" s="112"/>
      <c r="G166" s="112"/>
      <c r="H166" s="92"/>
      <c r="I166" s="91"/>
      <c r="J166" s="91"/>
      <c r="K166" s="91"/>
      <c r="L166" s="91"/>
      <c r="M166" s="91"/>
      <c r="N166" s="91"/>
      <c r="O166" s="91"/>
      <c r="P166" s="91"/>
      <c r="Q166" s="91"/>
      <c r="R166" s="91"/>
      <c r="S166" s="91"/>
      <c r="T166" s="91"/>
      <c r="U166" s="91"/>
      <c r="V166" s="91"/>
      <c r="W166" s="91"/>
      <c r="X166" s="91"/>
      <c r="Y166" s="91"/>
      <c r="Z166" s="91"/>
      <c r="AA166" s="91"/>
      <c r="AB166" s="91"/>
      <c r="AC166" s="91"/>
      <c r="AD166" s="91"/>
      <c r="AE166" s="91"/>
      <c r="AF166" s="91"/>
      <c r="AG166" s="91"/>
      <c r="AH166" s="91"/>
      <c r="AI166" s="91"/>
    </row>
    <row r="167" spans="1:35" s="18" customFormat="1" ht="13.35" customHeight="1" x14ac:dyDescent="0.25">
      <c r="A167" s="91"/>
      <c r="B167" s="91"/>
      <c r="C167" s="91"/>
      <c r="D167" s="91"/>
      <c r="E167" s="91"/>
      <c r="F167" s="112"/>
      <c r="G167" s="112"/>
      <c r="H167" s="92"/>
      <c r="I167" s="91"/>
      <c r="J167" s="91"/>
      <c r="K167" s="91"/>
      <c r="L167" s="91"/>
      <c r="M167" s="91"/>
      <c r="N167" s="91"/>
      <c r="O167" s="91"/>
      <c r="P167" s="91"/>
      <c r="Q167" s="91"/>
      <c r="R167" s="91"/>
      <c r="S167" s="91"/>
      <c r="T167" s="91"/>
      <c r="U167" s="91"/>
      <c r="V167" s="91"/>
      <c r="W167" s="91"/>
      <c r="X167" s="91"/>
      <c r="Y167" s="91"/>
      <c r="Z167" s="91"/>
      <c r="AA167" s="91"/>
      <c r="AB167" s="91"/>
      <c r="AC167" s="91"/>
      <c r="AD167" s="91"/>
      <c r="AE167" s="91"/>
      <c r="AF167" s="91"/>
      <c r="AG167" s="91"/>
      <c r="AH167" s="91"/>
      <c r="AI167" s="91"/>
    </row>
    <row r="168" spans="1:35" s="18" customFormat="1" ht="13.35" customHeight="1" x14ac:dyDescent="0.25">
      <c r="A168" s="91"/>
      <c r="B168" s="91"/>
      <c r="C168" s="91"/>
      <c r="D168" s="91"/>
      <c r="E168" s="91"/>
      <c r="F168" s="112"/>
      <c r="G168" s="112"/>
      <c r="H168" s="92"/>
      <c r="I168" s="91"/>
      <c r="J168" s="91"/>
      <c r="K168" s="91"/>
      <c r="L168" s="91"/>
      <c r="M168" s="91"/>
      <c r="N168" s="91"/>
      <c r="O168" s="91"/>
      <c r="P168" s="91"/>
      <c r="Q168" s="91"/>
      <c r="R168" s="91"/>
      <c r="S168" s="91"/>
      <c r="T168" s="91"/>
      <c r="U168" s="91"/>
      <c r="V168" s="91"/>
      <c r="W168" s="91"/>
      <c r="X168" s="91"/>
      <c r="Y168" s="91"/>
      <c r="Z168" s="91"/>
      <c r="AA168" s="91"/>
      <c r="AB168" s="91"/>
      <c r="AC168" s="91"/>
      <c r="AD168" s="91"/>
      <c r="AE168" s="91"/>
      <c r="AF168" s="91"/>
      <c r="AG168" s="91"/>
      <c r="AH168" s="91"/>
      <c r="AI168" s="91"/>
    </row>
    <row r="169" spans="1:35" s="18" customFormat="1" ht="13.35" customHeight="1" x14ac:dyDescent="0.25">
      <c r="A169" s="91"/>
      <c r="B169" s="91"/>
      <c r="C169" s="91"/>
      <c r="D169" s="91"/>
      <c r="E169" s="91"/>
      <c r="F169" s="112"/>
      <c r="G169" s="112"/>
      <c r="H169" s="92"/>
      <c r="I169" s="91"/>
      <c r="J169" s="91"/>
      <c r="K169" s="91"/>
      <c r="L169" s="91"/>
      <c r="M169" s="91"/>
      <c r="N169" s="91"/>
      <c r="O169" s="91"/>
      <c r="P169" s="91"/>
      <c r="Q169" s="91"/>
      <c r="R169" s="91"/>
      <c r="S169" s="91"/>
      <c r="T169" s="91"/>
      <c r="U169" s="91"/>
      <c r="V169" s="91"/>
      <c r="W169" s="91"/>
      <c r="X169" s="91"/>
      <c r="Y169" s="91"/>
      <c r="Z169" s="91"/>
      <c r="AA169" s="91"/>
      <c r="AB169" s="91"/>
      <c r="AC169" s="91"/>
      <c r="AD169" s="91"/>
      <c r="AE169" s="91"/>
      <c r="AF169" s="91"/>
      <c r="AG169" s="91"/>
      <c r="AH169" s="91"/>
      <c r="AI169" s="91"/>
    </row>
    <row r="170" spans="1:35" s="18" customFormat="1" ht="13.35" customHeight="1" x14ac:dyDescent="0.25">
      <c r="A170" s="91"/>
      <c r="B170" s="91"/>
      <c r="C170" s="91"/>
      <c r="D170" s="91"/>
      <c r="E170" s="91"/>
      <c r="F170" s="112"/>
      <c r="G170" s="112"/>
      <c r="H170" s="92"/>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row>
    <row r="171" spans="1:35" s="18" customFormat="1" ht="13.35" customHeight="1" x14ac:dyDescent="0.25">
      <c r="A171" s="91"/>
      <c r="B171" s="91"/>
      <c r="C171" s="91"/>
      <c r="D171" s="91"/>
      <c r="E171" s="91"/>
      <c r="F171" s="112"/>
      <c r="G171" s="112"/>
      <c r="H171" s="92"/>
      <c r="I171" s="91"/>
      <c r="J171" s="91"/>
      <c r="K171" s="91"/>
      <c r="L171" s="91"/>
      <c r="M171" s="91"/>
      <c r="N171" s="91"/>
      <c r="O171" s="91"/>
      <c r="P171" s="91"/>
      <c r="Q171" s="91"/>
      <c r="R171" s="91"/>
      <c r="S171" s="91"/>
      <c r="T171" s="91"/>
      <c r="U171" s="91"/>
      <c r="V171" s="91"/>
      <c r="W171" s="91"/>
      <c r="X171" s="91"/>
      <c r="Y171" s="91"/>
      <c r="Z171" s="91"/>
      <c r="AA171" s="91"/>
      <c r="AB171" s="91"/>
      <c r="AC171" s="91"/>
      <c r="AD171" s="91"/>
      <c r="AE171" s="91"/>
      <c r="AF171" s="91"/>
      <c r="AG171" s="91"/>
      <c r="AH171" s="91"/>
      <c r="AI171" s="91"/>
    </row>
    <row r="172" spans="1:35" s="18" customFormat="1" ht="13.35" customHeight="1" x14ac:dyDescent="0.25">
      <c r="A172" s="91"/>
      <c r="B172" s="91"/>
      <c r="C172" s="91"/>
      <c r="D172" s="91"/>
      <c r="E172" s="91"/>
      <c r="F172" s="112"/>
      <c r="G172" s="112"/>
      <c r="H172" s="92"/>
      <c r="I172" s="91"/>
      <c r="J172" s="91"/>
      <c r="K172" s="91"/>
      <c r="L172" s="91"/>
      <c r="M172" s="91"/>
      <c r="N172" s="91"/>
      <c r="O172" s="91"/>
      <c r="P172" s="91"/>
      <c r="Q172" s="91"/>
      <c r="R172" s="91"/>
      <c r="S172" s="91"/>
      <c r="T172" s="91"/>
      <c r="U172" s="91"/>
      <c r="V172" s="91"/>
      <c r="W172" s="91"/>
      <c r="X172" s="91"/>
      <c r="Y172" s="91"/>
      <c r="Z172" s="91"/>
      <c r="AA172" s="91"/>
      <c r="AB172" s="91"/>
      <c r="AC172" s="91"/>
      <c r="AD172" s="91"/>
      <c r="AE172" s="91"/>
      <c r="AF172" s="91"/>
      <c r="AG172" s="91"/>
      <c r="AH172" s="91"/>
      <c r="AI172" s="91"/>
    </row>
    <row r="173" spans="1:35" s="18" customFormat="1" ht="13.35" customHeight="1" x14ac:dyDescent="0.25">
      <c r="A173" s="91"/>
      <c r="B173" s="91"/>
      <c r="C173" s="91"/>
      <c r="D173" s="91"/>
      <c r="E173" s="91"/>
      <c r="F173" s="112"/>
      <c r="G173" s="112"/>
      <c r="H173" s="92"/>
      <c r="I173" s="91"/>
      <c r="J173" s="91"/>
      <c r="K173" s="91"/>
      <c r="L173" s="91"/>
      <c r="M173" s="91"/>
      <c r="N173" s="91"/>
      <c r="O173" s="91"/>
      <c r="P173" s="91"/>
      <c r="Q173" s="91"/>
      <c r="R173" s="91"/>
      <c r="S173" s="91"/>
      <c r="T173" s="91"/>
      <c r="U173" s="91"/>
      <c r="V173" s="91"/>
      <c r="W173" s="91"/>
      <c r="X173" s="91"/>
      <c r="Y173" s="91"/>
      <c r="Z173" s="91"/>
      <c r="AA173" s="91"/>
      <c r="AB173" s="91"/>
      <c r="AC173" s="91"/>
      <c r="AD173" s="91"/>
      <c r="AE173" s="91"/>
      <c r="AF173" s="91"/>
      <c r="AG173" s="91"/>
      <c r="AH173" s="91"/>
      <c r="AI173" s="91"/>
    </row>
    <row r="174" spans="1:35" s="18" customFormat="1" ht="13.35" customHeight="1" x14ac:dyDescent="0.25">
      <c r="A174" s="91"/>
      <c r="B174" s="91"/>
      <c r="C174" s="91"/>
      <c r="D174" s="91"/>
      <c r="E174" s="91"/>
      <c r="F174" s="112"/>
      <c r="G174" s="112"/>
      <c r="H174" s="92"/>
      <c r="I174" s="91"/>
      <c r="J174" s="91"/>
      <c r="K174" s="91"/>
      <c r="L174" s="91"/>
      <c r="M174" s="91"/>
      <c r="N174" s="91"/>
      <c r="O174" s="91"/>
      <c r="P174" s="91"/>
      <c r="Q174" s="91"/>
      <c r="R174" s="91"/>
      <c r="S174" s="91"/>
      <c r="T174" s="91"/>
      <c r="U174" s="91"/>
      <c r="V174" s="91"/>
      <c r="W174" s="91"/>
      <c r="X174" s="91"/>
      <c r="Y174" s="91"/>
      <c r="Z174" s="91"/>
      <c r="AA174" s="91"/>
      <c r="AB174" s="91"/>
      <c r="AC174" s="91"/>
      <c r="AD174" s="91"/>
      <c r="AE174" s="91"/>
      <c r="AF174" s="91"/>
      <c r="AG174" s="91"/>
      <c r="AH174" s="91"/>
      <c r="AI174" s="91"/>
    </row>
    <row r="175" spans="1:35" s="18" customFormat="1" ht="13.35" customHeight="1" x14ac:dyDescent="0.25">
      <c r="A175" s="91"/>
      <c r="B175" s="91"/>
      <c r="C175" s="91"/>
      <c r="D175" s="91"/>
      <c r="E175" s="91"/>
      <c r="F175" s="112"/>
      <c r="G175" s="112"/>
      <c r="H175" s="92"/>
      <c r="I175" s="91"/>
      <c r="J175" s="91"/>
      <c r="K175" s="91"/>
      <c r="L175" s="91"/>
      <c r="M175" s="91"/>
      <c r="N175" s="91"/>
      <c r="O175" s="91"/>
      <c r="P175" s="91"/>
      <c r="Q175" s="91"/>
      <c r="R175" s="91"/>
      <c r="S175" s="91"/>
      <c r="T175" s="91"/>
      <c r="U175" s="91"/>
      <c r="V175" s="91"/>
      <c r="W175" s="91"/>
      <c r="X175" s="91"/>
      <c r="Y175" s="91"/>
      <c r="Z175" s="91"/>
      <c r="AA175" s="91"/>
      <c r="AB175" s="91"/>
      <c r="AC175" s="91"/>
      <c r="AD175" s="91"/>
      <c r="AE175" s="91"/>
      <c r="AF175" s="91"/>
      <c r="AG175" s="91"/>
      <c r="AH175" s="91"/>
      <c r="AI175" s="91"/>
    </row>
    <row r="176" spans="1:35" s="18" customFormat="1" ht="13.35" customHeight="1" x14ac:dyDescent="0.25">
      <c r="A176" s="91"/>
      <c r="B176" s="91"/>
      <c r="C176" s="91"/>
      <c r="D176" s="91"/>
      <c r="E176" s="91"/>
      <c r="F176" s="112"/>
      <c r="G176" s="112"/>
      <c r="H176" s="92"/>
      <c r="I176" s="91"/>
      <c r="J176" s="91"/>
      <c r="K176" s="91"/>
      <c r="L176" s="91"/>
      <c r="M176" s="91"/>
      <c r="N176" s="91"/>
      <c r="O176" s="91"/>
      <c r="P176" s="91"/>
      <c r="Q176" s="91"/>
      <c r="R176" s="91"/>
      <c r="S176" s="91"/>
      <c r="T176" s="91"/>
      <c r="U176" s="91"/>
      <c r="V176" s="91"/>
      <c r="W176" s="91"/>
      <c r="X176" s="91"/>
      <c r="Y176" s="91"/>
      <c r="Z176" s="91"/>
      <c r="AA176" s="91"/>
      <c r="AB176" s="91"/>
      <c r="AC176" s="91"/>
      <c r="AD176" s="91"/>
      <c r="AE176" s="91"/>
      <c r="AF176" s="91"/>
      <c r="AG176" s="91"/>
      <c r="AH176" s="91"/>
      <c r="AI176" s="91"/>
    </row>
    <row r="177" spans="1:35" s="18" customFormat="1" ht="13.35" customHeight="1" x14ac:dyDescent="0.25">
      <c r="A177" s="91"/>
      <c r="B177" s="91"/>
      <c r="C177" s="91"/>
      <c r="D177" s="91"/>
      <c r="E177" s="91"/>
      <c r="F177" s="112"/>
      <c r="G177" s="112"/>
      <c r="H177" s="92"/>
      <c r="I177" s="91"/>
      <c r="J177" s="91"/>
      <c r="K177" s="91"/>
      <c r="L177" s="91"/>
      <c r="M177" s="91"/>
      <c r="N177" s="91"/>
      <c r="O177" s="91"/>
      <c r="P177" s="91"/>
      <c r="Q177" s="91"/>
      <c r="R177" s="91"/>
      <c r="S177" s="91"/>
      <c r="T177" s="91"/>
      <c r="U177" s="91"/>
      <c r="V177" s="91"/>
      <c r="W177" s="91"/>
      <c r="X177" s="91"/>
      <c r="Y177" s="91"/>
      <c r="Z177" s="91"/>
      <c r="AA177" s="91"/>
      <c r="AB177" s="91"/>
      <c r="AC177" s="91"/>
      <c r="AD177" s="91"/>
      <c r="AE177" s="91"/>
      <c r="AF177" s="91"/>
      <c r="AG177" s="91"/>
      <c r="AH177" s="91"/>
      <c r="AI177" s="91"/>
    </row>
    <row r="178" spans="1:35" s="18" customFormat="1" ht="13.35" customHeight="1" x14ac:dyDescent="0.25">
      <c r="A178" s="91"/>
      <c r="B178" s="91"/>
      <c r="C178" s="91"/>
      <c r="D178" s="91"/>
      <c r="E178" s="91"/>
      <c r="F178" s="112"/>
      <c r="G178" s="112"/>
      <c r="H178" s="92"/>
      <c r="I178" s="91"/>
      <c r="J178" s="91"/>
      <c r="K178" s="91"/>
      <c r="L178" s="91"/>
      <c r="M178" s="91"/>
      <c r="N178" s="91"/>
      <c r="O178" s="91"/>
      <c r="P178" s="91"/>
      <c r="Q178" s="91"/>
      <c r="R178" s="91"/>
      <c r="S178" s="91"/>
      <c r="T178" s="91"/>
      <c r="U178" s="91"/>
      <c r="V178" s="91"/>
      <c r="W178" s="91"/>
      <c r="X178" s="91"/>
      <c r="Y178" s="91"/>
      <c r="Z178" s="91"/>
      <c r="AA178" s="91"/>
      <c r="AB178" s="91"/>
      <c r="AC178" s="91"/>
      <c r="AD178" s="91"/>
      <c r="AE178" s="91"/>
      <c r="AF178" s="91"/>
      <c r="AG178" s="91"/>
      <c r="AH178" s="91"/>
      <c r="AI178" s="91"/>
    </row>
    <row r="179" spans="1:35" s="18" customFormat="1" ht="13.35" customHeight="1" x14ac:dyDescent="0.25">
      <c r="A179" s="91"/>
      <c r="B179" s="91"/>
      <c r="C179" s="91"/>
      <c r="D179" s="91"/>
      <c r="E179" s="91"/>
      <c r="F179" s="112"/>
      <c r="G179" s="112"/>
      <c r="H179" s="92"/>
      <c r="I179" s="91"/>
      <c r="J179" s="91"/>
      <c r="K179" s="91"/>
      <c r="L179" s="91"/>
      <c r="M179" s="91"/>
      <c r="N179" s="91"/>
      <c r="O179" s="91"/>
      <c r="P179" s="91"/>
      <c r="Q179" s="91"/>
      <c r="R179" s="91"/>
      <c r="S179" s="91"/>
      <c r="T179" s="91"/>
      <c r="U179" s="91"/>
      <c r="V179" s="91"/>
      <c r="W179" s="91"/>
      <c r="X179" s="91"/>
      <c r="Y179" s="91"/>
      <c r="Z179" s="91"/>
      <c r="AA179" s="91"/>
      <c r="AB179" s="91"/>
      <c r="AC179" s="91"/>
      <c r="AD179" s="91"/>
      <c r="AE179" s="91"/>
      <c r="AF179" s="91"/>
      <c r="AG179" s="91"/>
      <c r="AH179" s="91"/>
      <c r="AI179" s="91"/>
    </row>
    <row r="180" spans="1:35" s="18" customFormat="1" ht="13.35" customHeight="1" x14ac:dyDescent="0.25">
      <c r="A180" s="91"/>
      <c r="B180" s="91"/>
      <c r="C180" s="91"/>
      <c r="D180" s="91"/>
      <c r="E180" s="91"/>
      <c r="F180" s="112"/>
      <c r="G180" s="112"/>
      <c r="H180" s="92"/>
      <c r="I180" s="91"/>
      <c r="J180" s="91"/>
      <c r="K180" s="91"/>
      <c r="L180" s="91"/>
      <c r="M180" s="91"/>
      <c r="N180" s="91"/>
      <c r="O180" s="91"/>
      <c r="P180" s="91"/>
      <c r="Q180" s="91"/>
      <c r="R180" s="91"/>
      <c r="S180" s="91"/>
      <c r="T180" s="91"/>
      <c r="U180" s="91"/>
      <c r="V180" s="91"/>
      <c r="W180" s="91"/>
      <c r="X180" s="91"/>
      <c r="Y180" s="91"/>
      <c r="Z180" s="91"/>
      <c r="AA180" s="91"/>
      <c r="AB180" s="91"/>
      <c r="AC180" s="91"/>
      <c r="AD180" s="91"/>
      <c r="AE180" s="91"/>
      <c r="AF180" s="91"/>
      <c r="AG180" s="91"/>
      <c r="AH180" s="91"/>
      <c r="AI180" s="91"/>
    </row>
    <row r="181" spans="1:35" s="18" customFormat="1" ht="13.35" customHeight="1" x14ac:dyDescent="0.25">
      <c r="A181" s="91"/>
      <c r="B181" s="91"/>
      <c r="C181" s="91"/>
      <c r="D181" s="91"/>
      <c r="E181" s="91"/>
      <c r="F181" s="112"/>
      <c r="G181" s="112"/>
      <c r="H181" s="92"/>
      <c r="I181" s="91"/>
      <c r="J181" s="91"/>
      <c r="K181" s="91"/>
      <c r="L181" s="91"/>
      <c r="M181" s="91"/>
      <c r="N181" s="91"/>
      <c r="O181" s="91"/>
      <c r="P181" s="91"/>
      <c r="Q181" s="91"/>
      <c r="R181" s="91"/>
      <c r="S181" s="91"/>
      <c r="T181" s="91"/>
      <c r="U181" s="91"/>
      <c r="V181" s="91"/>
      <c r="W181" s="91"/>
      <c r="X181" s="91"/>
      <c r="Y181" s="91"/>
      <c r="Z181" s="91"/>
      <c r="AA181" s="91"/>
      <c r="AB181" s="91"/>
      <c r="AC181" s="91"/>
      <c r="AD181" s="91"/>
      <c r="AE181" s="91"/>
      <c r="AF181" s="91"/>
      <c r="AG181" s="91"/>
      <c r="AH181" s="91"/>
      <c r="AI181" s="91"/>
    </row>
    <row r="182" spans="1:35" s="18" customFormat="1" ht="13.35" customHeight="1" x14ac:dyDescent="0.25">
      <c r="A182" s="91"/>
      <c r="B182" s="91"/>
      <c r="C182" s="91"/>
      <c r="D182" s="91"/>
      <c r="E182" s="91"/>
      <c r="F182" s="112"/>
      <c r="G182" s="112"/>
      <c r="H182" s="92"/>
      <c r="I182" s="91"/>
      <c r="J182" s="91"/>
      <c r="K182" s="91"/>
      <c r="L182" s="91"/>
      <c r="M182" s="91"/>
      <c r="N182" s="91"/>
      <c r="O182" s="91"/>
      <c r="P182" s="91"/>
      <c r="Q182" s="91"/>
      <c r="R182" s="91"/>
      <c r="S182" s="91"/>
      <c r="T182" s="91"/>
      <c r="U182" s="91"/>
      <c r="V182" s="91"/>
      <c r="W182" s="91"/>
      <c r="X182" s="91"/>
      <c r="Y182" s="91"/>
      <c r="Z182" s="91"/>
      <c r="AA182" s="91"/>
      <c r="AB182" s="91"/>
      <c r="AC182" s="91"/>
      <c r="AD182" s="91"/>
      <c r="AE182" s="91"/>
      <c r="AF182" s="91"/>
      <c r="AG182" s="91"/>
      <c r="AH182" s="91"/>
      <c r="AI182" s="91"/>
    </row>
    <row r="183" spans="1:35" s="18" customFormat="1" ht="13.35" customHeight="1" x14ac:dyDescent="0.25">
      <c r="A183" s="91"/>
      <c r="B183" s="91"/>
      <c r="C183" s="91"/>
      <c r="D183" s="91"/>
      <c r="E183" s="91"/>
      <c r="F183" s="112"/>
      <c r="G183" s="112"/>
      <c r="H183" s="92"/>
      <c r="I183" s="91"/>
      <c r="J183" s="91"/>
      <c r="K183" s="91"/>
      <c r="L183" s="91"/>
      <c r="M183" s="91"/>
      <c r="N183" s="91"/>
      <c r="O183" s="91"/>
      <c r="P183" s="91"/>
      <c r="Q183" s="91"/>
      <c r="R183" s="91"/>
      <c r="S183" s="91"/>
      <c r="T183" s="91"/>
      <c r="U183" s="91"/>
      <c r="V183" s="91"/>
      <c r="W183" s="91"/>
      <c r="X183" s="91"/>
      <c r="Y183" s="91"/>
      <c r="Z183" s="91"/>
      <c r="AA183" s="91"/>
      <c r="AB183" s="91"/>
      <c r="AC183" s="91"/>
      <c r="AD183" s="91"/>
      <c r="AE183" s="91"/>
      <c r="AF183" s="91"/>
      <c r="AG183" s="91"/>
      <c r="AH183" s="91"/>
      <c r="AI183" s="91"/>
    </row>
    <row r="184" spans="1:35" s="18" customFormat="1" ht="13.35" customHeight="1" x14ac:dyDescent="0.25">
      <c r="A184" s="91"/>
      <c r="B184" s="91"/>
      <c r="C184" s="91"/>
      <c r="D184" s="91"/>
      <c r="E184" s="91"/>
      <c r="F184" s="112"/>
      <c r="G184" s="112"/>
      <c r="H184" s="92"/>
      <c r="I184" s="91"/>
      <c r="J184" s="91"/>
      <c r="K184" s="91"/>
      <c r="L184" s="91"/>
      <c r="M184" s="91"/>
      <c r="N184" s="91"/>
      <c r="O184" s="91"/>
      <c r="P184" s="91"/>
      <c r="Q184" s="91"/>
      <c r="R184" s="91"/>
      <c r="S184" s="91"/>
      <c r="T184" s="91"/>
      <c r="U184" s="91"/>
      <c r="V184" s="91"/>
      <c r="W184" s="91"/>
      <c r="X184" s="91"/>
      <c r="Y184" s="91"/>
      <c r="Z184" s="91"/>
      <c r="AA184" s="91"/>
      <c r="AB184" s="91"/>
      <c r="AC184" s="91"/>
      <c r="AD184" s="91"/>
      <c r="AE184" s="91"/>
      <c r="AF184" s="91"/>
      <c r="AG184" s="91"/>
      <c r="AH184" s="91"/>
      <c r="AI184" s="91"/>
    </row>
    <row r="185" spans="1:35" s="18" customFormat="1" ht="13.35" customHeight="1" x14ac:dyDescent="0.25">
      <c r="A185" s="91"/>
      <c r="B185" s="91"/>
      <c r="C185" s="91"/>
      <c r="D185" s="91"/>
      <c r="E185" s="91"/>
      <c r="F185" s="112"/>
      <c r="G185" s="112"/>
      <c r="H185" s="92"/>
      <c r="I185" s="91"/>
      <c r="J185" s="91"/>
      <c r="K185" s="91"/>
      <c r="L185" s="91"/>
      <c r="M185" s="91"/>
      <c r="N185" s="91"/>
      <c r="O185" s="91"/>
      <c r="P185" s="91"/>
      <c r="Q185" s="91"/>
      <c r="R185" s="91"/>
      <c r="S185" s="91"/>
      <c r="T185" s="91"/>
      <c r="U185" s="91"/>
      <c r="V185" s="91"/>
      <c r="W185" s="91"/>
      <c r="X185" s="91"/>
      <c r="Y185" s="91"/>
      <c r="Z185" s="91"/>
      <c r="AA185" s="91"/>
      <c r="AB185" s="91"/>
      <c r="AC185" s="91"/>
      <c r="AD185" s="91"/>
      <c r="AE185" s="91"/>
      <c r="AF185" s="91"/>
      <c r="AG185" s="91"/>
      <c r="AH185" s="91"/>
      <c r="AI185" s="91"/>
    </row>
    <row r="186" spans="1:35" s="18" customFormat="1" ht="13.35" customHeight="1" x14ac:dyDescent="0.25">
      <c r="A186" s="91"/>
      <c r="B186" s="91"/>
      <c r="C186" s="91"/>
      <c r="D186" s="91"/>
      <c r="E186" s="91"/>
      <c r="F186" s="112"/>
      <c r="G186" s="112"/>
      <c r="H186" s="92"/>
      <c r="I186" s="91"/>
      <c r="J186" s="91"/>
      <c r="K186" s="91"/>
      <c r="L186" s="91"/>
      <c r="M186" s="91"/>
      <c r="N186" s="91"/>
      <c r="O186" s="91"/>
      <c r="P186" s="91"/>
      <c r="Q186" s="91"/>
      <c r="R186" s="91"/>
      <c r="S186" s="91"/>
      <c r="T186" s="91"/>
      <c r="U186" s="91"/>
      <c r="V186" s="91"/>
      <c r="W186" s="91"/>
      <c r="X186" s="91"/>
      <c r="Y186" s="91"/>
      <c r="Z186" s="91"/>
      <c r="AA186" s="91"/>
      <c r="AB186" s="91"/>
      <c r="AC186" s="91"/>
      <c r="AD186" s="91"/>
      <c r="AE186" s="91"/>
      <c r="AF186" s="91"/>
      <c r="AG186" s="91"/>
      <c r="AH186" s="91"/>
      <c r="AI186" s="91"/>
    </row>
    <row r="187" spans="1:35" s="18" customFormat="1" ht="13.35" customHeight="1" x14ac:dyDescent="0.25">
      <c r="A187" s="91"/>
      <c r="B187" s="91"/>
      <c r="C187" s="91"/>
      <c r="D187" s="91"/>
      <c r="E187" s="91"/>
      <c r="F187" s="112"/>
      <c r="G187" s="112"/>
      <c r="H187" s="92"/>
      <c r="I187" s="91"/>
      <c r="J187" s="91"/>
      <c r="K187" s="91"/>
      <c r="L187" s="91"/>
      <c r="M187" s="91"/>
      <c r="N187" s="91"/>
      <c r="O187" s="91"/>
      <c r="P187" s="91"/>
      <c r="Q187" s="91"/>
      <c r="R187" s="91"/>
      <c r="S187" s="91"/>
      <c r="T187" s="91"/>
      <c r="U187" s="91"/>
      <c r="V187" s="91"/>
      <c r="W187" s="91"/>
      <c r="X187" s="91"/>
      <c r="Y187" s="91"/>
      <c r="Z187" s="91"/>
      <c r="AA187" s="91"/>
      <c r="AB187" s="91"/>
      <c r="AC187" s="91"/>
      <c r="AD187" s="91"/>
      <c r="AE187" s="91"/>
      <c r="AF187" s="91"/>
      <c r="AG187" s="91"/>
      <c r="AH187" s="91"/>
      <c r="AI187" s="91"/>
    </row>
    <row r="188" spans="1:35" s="18" customFormat="1" ht="13.35" customHeight="1" x14ac:dyDescent="0.25">
      <c r="A188" s="91"/>
      <c r="B188" s="91"/>
      <c r="C188" s="91"/>
      <c r="D188" s="91"/>
      <c r="E188" s="91"/>
      <c r="F188" s="112"/>
      <c r="G188" s="112"/>
      <c r="H188" s="92"/>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row>
    <row r="189" spans="1:35" s="18" customFormat="1" ht="13.35" customHeight="1" x14ac:dyDescent="0.25">
      <c r="A189" s="91"/>
      <c r="B189" s="91"/>
      <c r="C189" s="91"/>
      <c r="D189" s="91"/>
      <c r="E189" s="91"/>
      <c r="F189" s="112"/>
      <c r="G189" s="112"/>
      <c r="H189" s="92"/>
      <c r="I189" s="91"/>
      <c r="J189" s="91"/>
      <c r="K189" s="91"/>
      <c r="L189" s="91"/>
      <c r="M189" s="91"/>
      <c r="N189" s="91"/>
      <c r="O189" s="91"/>
      <c r="P189" s="91"/>
      <c r="Q189" s="91"/>
      <c r="R189" s="91"/>
      <c r="S189" s="91"/>
      <c r="T189" s="91"/>
      <c r="U189" s="91"/>
      <c r="V189" s="91"/>
      <c r="W189" s="91"/>
      <c r="X189" s="91"/>
      <c r="Y189" s="91"/>
      <c r="Z189" s="91"/>
      <c r="AA189" s="91"/>
      <c r="AB189" s="91"/>
      <c r="AC189" s="91"/>
      <c r="AD189" s="91"/>
      <c r="AE189" s="91"/>
      <c r="AF189" s="91"/>
      <c r="AG189" s="91"/>
      <c r="AH189" s="91"/>
      <c r="AI189" s="91"/>
    </row>
    <row r="190" spans="1:35" s="18" customFormat="1" ht="13.35" customHeight="1" x14ac:dyDescent="0.25">
      <c r="A190" s="91"/>
      <c r="B190" s="91"/>
      <c r="C190" s="91"/>
      <c r="D190" s="91"/>
      <c r="E190" s="91"/>
      <c r="F190" s="112"/>
      <c r="G190" s="112"/>
      <c r="H190" s="92"/>
      <c r="I190" s="91"/>
      <c r="J190" s="91"/>
      <c r="K190" s="91"/>
      <c r="L190" s="91"/>
      <c r="M190" s="91"/>
      <c r="N190" s="91"/>
      <c r="O190" s="91"/>
      <c r="P190" s="91"/>
      <c r="Q190" s="91"/>
      <c r="R190" s="91"/>
      <c r="S190" s="91"/>
      <c r="T190" s="91"/>
      <c r="U190" s="91"/>
      <c r="V190" s="91"/>
      <c r="W190" s="91"/>
      <c r="X190" s="91"/>
      <c r="Y190" s="91"/>
      <c r="Z190" s="91"/>
      <c r="AA190" s="91"/>
      <c r="AB190" s="91"/>
      <c r="AC190" s="91"/>
      <c r="AD190" s="91"/>
      <c r="AE190" s="91"/>
      <c r="AF190" s="91"/>
      <c r="AG190" s="91"/>
      <c r="AH190" s="91"/>
      <c r="AI190" s="91"/>
    </row>
    <row r="191" spans="1:35" s="18" customFormat="1" ht="13.35" customHeight="1" x14ac:dyDescent="0.25">
      <c r="A191" s="91"/>
      <c r="B191" s="91"/>
      <c r="C191" s="91"/>
      <c r="D191" s="91"/>
      <c r="E191" s="91"/>
      <c r="F191" s="112"/>
      <c r="G191" s="112"/>
      <c r="H191" s="92"/>
      <c r="I191" s="91"/>
      <c r="J191" s="91"/>
      <c r="K191" s="91"/>
      <c r="L191" s="91"/>
      <c r="M191" s="91"/>
      <c r="N191" s="91"/>
      <c r="O191" s="91"/>
      <c r="P191" s="91"/>
      <c r="Q191" s="91"/>
      <c r="R191" s="91"/>
      <c r="S191" s="91"/>
      <c r="T191" s="91"/>
      <c r="U191" s="91"/>
      <c r="V191" s="91"/>
      <c r="W191" s="91"/>
      <c r="X191" s="91"/>
      <c r="Y191" s="91"/>
      <c r="Z191" s="91"/>
      <c r="AA191" s="91"/>
      <c r="AB191" s="91"/>
      <c r="AC191" s="91"/>
      <c r="AD191" s="91"/>
      <c r="AE191" s="91"/>
      <c r="AF191" s="91"/>
      <c r="AG191" s="91"/>
      <c r="AH191" s="91"/>
      <c r="AI191" s="91"/>
    </row>
    <row r="192" spans="1:35" s="18" customFormat="1" ht="13.35" customHeight="1" x14ac:dyDescent="0.25">
      <c r="A192" s="91"/>
      <c r="B192" s="91"/>
      <c r="C192" s="91"/>
      <c r="D192" s="91"/>
      <c r="E192" s="91"/>
      <c r="F192" s="112"/>
      <c r="G192" s="112"/>
      <c r="H192" s="92"/>
      <c r="I192" s="91"/>
      <c r="J192" s="91"/>
      <c r="K192" s="91"/>
      <c r="L192" s="91"/>
      <c r="M192" s="91"/>
      <c r="N192" s="91"/>
      <c r="O192" s="91"/>
      <c r="P192" s="91"/>
      <c r="Q192" s="91"/>
      <c r="R192" s="91"/>
      <c r="S192" s="91"/>
      <c r="T192" s="91"/>
      <c r="U192" s="91"/>
      <c r="V192" s="91"/>
      <c r="W192" s="91"/>
      <c r="X192" s="91"/>
      <c r="Y192" s="91"/>
      <c r="Z192" s="91"/>
      <c r="AA192" s="91"/>
      <c r="AB192" s="91"/>
      <c r="AC192" s="91"/>
      <c r="AD192" s="91"/>
      <c r="AE192" s="91"/>
      <c r="AF192" s="91"/>
      <c r="AG192" s="91"/>
      <c r="AH192" s="91"/>
      <c r="AI192" s="91"/>
    </row>
    <row r="193" spans="1:35" s="18" customFormat="1" ht="13.35" customHeight="1" x14ac:dyDescent="0.25">
      <c r="A193" s="91"/>
      <c r="B193" s="91"/>
      <c r="C193" s="91"/>
      <c r="D193" s="91"/>
      <c r="E193" s="91"/>
      <c r="F193" s="112"/>
      <c r="G193" s="112"/>
      <c r="H193" s="92"/>
      <c r="I193" s="91"/>
      <c r="J193" s="91"/>
      <c r="K193" s="91"/>
      <c r="L193" s="91"/>
      <c r="M193" s="91"/>
      <c r="N193" s="91"/>
      <c r="O193" s="91"/>
      <c r="P193" s="91"/>
      <c r="Q193" s="91"/>
      <c r="R193" s="91"/>
      <c r="S193" s="91"/>
      <c r="T193" s="91"/>
      <c r="U193" s="91"/>
      <c r="V193" s="91"/>
      <c r="W193" s="91"/>
      <c r="X193" s="91"/>
      <c r="Y193" s="91"/>
      <c r="Z193" s="91"/>
      <c r="AA193" s="91"/>
      <c r="AB193" s="91"/>
      <c r="AC193" s="91"/>
      <c r="AD193" s="91"/>
      <c r="AE193" s="91"/>
      <c r="AF193" s="91"/>
      <c r="AG193" s="91"/>
      <c r="AH193" s="91"/>
      <c r="AI193" s="91"/>
    </row>
    <row r="194" spans="1:35" s="18" customFormat="1" ht="13.35" customHeight="1" x14ac:dyDescent="0.25">
      <c r="A194" s="91"/>
      <c r="B194" s="91"/>
      <c r="C194" s="91"/>
      <c r="D194" s="91"/>
      <c r="E194" s="91"/>
      <c r="F194" s="112"/>
      <c r="G194" s="112"/>
      <c r="H194" s="92"/>
      <c r="I194" s="91"/>
      <c r="J194" s="91"/>
      <c r="K194" s="91"/>
      <c r="L194" s="91"/>
      <c r="M194" s="91"/>
      <c r="N194" s="91"/>
      <c r="O194" s="91"/>
      <c r="P194" s="91"/>
      <c r="Q194" s="91"/>
      <c r="R194" s="91"/>
      <c r="S194" s="91"/>
      <c r="T194" s="91"/>
      <c r="U194" s="91"/>
      <c r="V194" s="91"/>
      <c r="W194" s="91"/>
      <c r="X194" s="91"/>
      <c r="Y194" s="91"/>
      <c r="Z194" s="91"/>
      <c r="AA194" s="91"/>
      <c r="AB194" s="91"/>
      <c r="AC194" s="91"/>
      <c r="AD194" s="91"/>
      <c r="AE194" s="91"/>
      <c r="AF194" s="91"/>
      <c r="AG194" s="91"/>
      <c r="AH194" s="91"/>
      <c r="AI194" s="91"/>
    </row>
    <row r="195" spans="1:35" s="18" customFormat="1" ht="13.35" customHeight="1" x14ac:dyDescent="0.25">
      <c r="A195" s="91"/>
      <c r="B195" s="91"/>
      <c r="C195" s="91"/>
      <c r="D195" s="91"/>
      <c r="E195" s="91"/>
      <c r="F195" s="112"/>
      <c r="G195" s="112"/>
      <c r="H195" s="92"/>
      <c r="I195" s="91"/>
      <c r="J195" s="91"/>
      <c r="K195" s="91"/>
      <c r="L195" s="91"/>
      <c r="M195" s="91"/>
      <c r="N195" s="91"/>
      <c r="O195" s="91"/>
      <c r="P195" s="91"/>
      <c r="Q195" s="91"/>
      <c r="R195" s="91"/>
      <c r="S195" s="91"/>
      <c r="T195" s="91"/>
      <c r="U195" s="91"/>
      <c r="V195" s="91"/>
      <c r="W195" s="91"/>
      <c r="X195" s="91"/>
      <c r="Y195" s="91"/>
      <c r="Z195" s="91"/>
      <c r="AA195" s="91"/>
      <c r="AB195" s="91"/>
      <c r="AC195" s="91"/>
      <c r="AD195" s="91"/>
      <c r="AE195" s="91"/>
      <c r="AF195" s="91"/>
      <c r="AG195" s="91"/>
      <c r="AH195" s="91"/>
      <c r="AI195" s="91"/>
    </row>
    <row r="196" spans="1:35" s="18" customFormat="1" ht="13.35" customHeight="1" x14ac:dyDescent="0.25">
      <c r="A196" s="91"/>
      <c r="B196" s="91"/>
      <c r="C196" s="91"/>
      <c r="D196" s="91"/>
      <c r="E196" s="91"/>
      <c r="F196" s="112"/>
      <c r="G196" s="112"/>
      <c r="H196" s="92"/>
      <c r="I196" s="91"/>
      <c r="J196" s="91"/>
      <c r="K196" s="91"/>
      <c r="L196" s="91"/>
      <c r="M196" s="91"/>
      <c r="N196" s="91"/>
      <c r="O196" s="91"/>
      <c r="P196" s="91"/>
      <c r="Q196" s="91"/>
      <c r="R196" s="91"/>
      <c r="S196" s="91"/>
      <c r="T196" s="91"/>
      <c r="U196" s="91"/>
      <c r="V196" s="91"/>
      <c r="W196" s="91"/>
      <c r="X196" s="91"/>
      <c r="Y196" s="91"/>
      <c r="Z196" s="91"/>
      <c r="AA196" s="91"/>
      <c r="AB196" s="91"/>
      <c r="AC196" s="91"/>
      <c r="AD196" s="91"/>
      <c r="AE196" s="91"/>
      <c r="AF196" s="91"/>
      <c r="AG196" s="91"/>
      <c r="AH196" s="91"/>
      <c r="AI196" s="91"/>
    </row>
    <row r="197" spans="1:35" s="18" customFormat="1" ht="13.35" customHeight="1" x14ac:dyDescent="0.25">
      <c r="A197" s="91"/>
      <c r="B197" s="91"/>
      <c r="C197" s="91"/>
      <c r="D197" s="91"/>
      <c r="E197" s="91"/>
      <c r="F197" s="112"/>
      <c r="G197" s="112"/>
      <c r="H197" s="92"/>
      <c r="I197" s="91"/>
      <c r="J197" s="91"/>
      <c r="K197" s="91"/>
      <c r="L197" s="91"/>
      <c r="M197" s="91"/>
      <c r="N197" s="91"/>
      <c r="O197" s="91"/>
      <c r="P197" s="91"/>
      <c r="Q197" s="91"/>
      <c r="R197" s="91"/>
      <c r="S197" s="91"/>
      <c r="T197" s="91"/>
      <c r="U197" s="91"/>
      <c r="V197" s="91"/>
      <c r="W197" s="91"/>
      <c r="X197" s="91"/>
      <c r="Y197" s="91"/>
      <c r="Z197" s="91"/>
      <c r="AA197" s="91"/>
      <c r="AB197" s="91"/>
      <c r="AC197" s="91"/>
      <c r="AD197" s="91"/>
      <c r="AE197" s="91"/>
      <c r="AF197" s="91"/>
      <c r="AG197" s="91"/>
      <c r="AH197" s="91"/>
      <c r="AI197" s="91"/>
    </row>
    <row r="198" spans="1:35" s="18" customFormat="1" ht="13.35" customHeight="1" x14ac:dyDescent="0.25">
      <c r="A198" s="91"/>
      <c r="B198" s="91"/>
      <c r="C198" s="91"/>
      <c r="D198" s="91"/>
      <c r="E198" s="91"/>
      <c r="F198" s="112"/>
      <c r="G198" s="112"/>
      <c r="H198" s="92"/>
      <c r="I198" s="91"/>
      <c r="J198" s="91"/>
      <c r="K198" s="91"/>
      <c r="L198" s="91"/>
      <c r="M198" s="91"/>
      <c r="N198" s="91"/>
      <c r="O198" s="91"/>
      <c r="P198" s="91"/>
      <c r="Q198" s="91"/>
      <c r="R198" s="91"/>
      <c r="S198" s="91"/>
      <c r="T198" s="91"/>
      <c r="U198" s="91"/>
      <c r="V198" s="91"/>
      <c r="W198" s="91"/>
      <c r="X198" s="91"/>
      <c r="Y198" s="91"/>
      <c r="Z198" s="91"/>
      <c r="AA198" s="91"/>
      <c r="AB198" s="91"/>
      <c r="AC198" s="91"/>
      <c r="AD198" s="91"/>
      <c r="AE198" s="91"/>
      <c r="AF198" s="91"/>
      <c r="AG198" s="91"/>
      <c r="AH198" s="91"/>
      <c r="AI198" s="91"/>
    </row>
    <row r="199" spans="1:35" s="18" customFormat="1" ht="13.35" customHeight="1" x14ac:dyDescent="0.25">
      <c r="A199" s="91"/>
      <c r="B199" s="91"/>
      <c r="C199" s="91"/>
      <c r="D199" s="91"/>
      <c r="E199" s="91"/>
      <c r="F199" s="112"/>
      <c r="G199" s="112"/>
      <c r="H199" s="92"/>
      <c r="I199" s="91"/>
      <c r="J199" s="91"/>
      <c r="K199" s="91"/>
      <c r="L199" s="91"/>
      <c r="M199" s="91"/>
      <c r="N199" s="91"/>
      <c r="O199" s="91"/>
      <c r="P199" s="91"/>
      <c r="Q199" s="91"/>
      <c r="R199" s="91"/>
      <c r="S199" s="91"/>
      <c r="T199" s="91"/>
      <c r="U199" s="91"/>
      <c r="V199" s="91"/>
      <c r="W199" s="91"/>
      <c r="X199" s="91"/>
      <c r="Y199" s="91"/>
      <c r="Z199" s="91"/>
      <c r="AA199" s="91"/>
      <c r="AB199" s="91"/>
      <c r="AC199" s="91"/>
      <c r="AD199" s="91"/>
      <c r="AE199" s="91"/>
      <c r="AF199" s="91"/>
      <c r="AG199" s="91"/>
      <c r="AH199" s="91"/>
      <c r="AI199" s="91"/>
    </row>
    <row r="200" spans="1:35" s="18" customFormat="1" ht="13.35" customHeight="1" x14ac:dyDescent="0.25">
      <c r="A200" s="91"/>
      <c r="B200" s="91"/>
      <c r="C200" s="91"/>
      <c r="D200" s="91"/>
      <c r="E200" s="91"/>
      <c r="F200" s="112"/>
      <c r="G200" s="112"/>
      <c r="H200" s="92"/>
      <c r="I200" s="91"/>
      <c r="J200" s="91"/>
      <c r="K200" s="91"/>
      <c r="L200" s="91"/>
      <c r="M200" s="91"/>
      <c r="N200" s="91"/>
      <c r="O200" s="91"/>
      <c r="P200" s="91"/>
      <c r="Q200" s="91"/>
      <c r="R200" s="91"/>
      <c r="S200" s="91"/>
      <c r="T200" s="91"/>
      <c r="U200" s="91"/>
      <c r="V200" s="91"/>
      <c r="W200" s="91"/>
      <c r="X200" s="91"/>
      <c r="Y200" s="91"/>
      <c r="Z200" s="91"/>
      <c r="AA200" s="91"/>
      <c r="AB200" s="91"/>
      <c r="AC200" s="91"/>
      <c r="AD200" s="91"/>
      <c r="AE200" s="91"/>
      <c r="AF200" s="91"/>
      <c r="AG200" s="91"/>
      <c r="AH200" s="91"/>
      <c r="AI200" s="91"/>
    </row>
    <row r="201" spans="1:35" s="18" customFormat="1" ht="13.35" customHeight="1" x14ac:dyDescent="0.25">
      <c r="A201" s="91"/>
      <c r="B201" s="91"/>
      <c r="C201" s="91"/>
      <c r="D201" s="91"/>
      <c r="E201" s="91"/>
      <c r="F201" s="112"/>
      <c r="G201" s="112"/>
      <c r="H201" s="92"/>
      <c r="I201" s="91"/>
      <c r="J201" s="91"/>
      <c r="K201" s="91"/>
      <c r="L201" s="91"/>
      <c r="M201" s="91"/>
      <c r="N201" s="91"/>
      <c r="O201" s="91"/>
      <c r="P201" s="91"/>
      <c r="Q201" s="91"/>
      <c r="R201" s="91"/>
      <c r="S201" s="91"/>
      <c r="T201" s="91"/>
      <c r="U201" s="91"/>
      <c r="V201" s="91"/>
      <c r="W201" s="91"/>
      <c r="X201" s="91"/>
      <c r="Y201" s="91"/>
      <c r="Z201" s="91"/>
      <c r="AA201" s="91"/>
      <c r="AB201" s="91"/>
      <c r="AC201" s="91"/>
      <c r="AD201" s="91"/>
      <c r="AE201" s="91"/>
      <c r="AF201" s="91"/>
      <c r="AG201" s="91"/>
      <c r="AH201" s="91"/>
      <c r="AI201" s="91"/>
    </row>
    <row r="202" spans="1:35" s="18" customFormat="1" ht="13.35" customHeight="1" x14ac:dyDescent="0.25">
      <c r="A202" s="91"/>
      <c r="B202" s="91"/>
      <c r="C202" s="91"/>
      <c r="D202" s="91"/>
      <c r="E202" s="91"/>
      <c r="F202" s="112"/>
      <c r="G202" s="112"/>
      <c r="H202" s="92"/>
      <c r="I202" s="91"/>
      <c r="J202" s="91"/>
      <c r="K202" s="91"/>
      <c r="L202" s="91"/>
      <c r="M202" s="91"/>
      <c r="N202" s="91"/>
      <c r="O202" s="91"/>
      <c r="P202" s="91"/>
      <c r="Q202" s="91"/>
      <c r="R202" s="91"/>
      <c r="S202" s="91"/>
      <c r="T202" s="91"/>
      <c r="U202" s="91"/>
      <c r="V202" s="91"/>
      <c r="W202" s="91"/>
      <c r="X202" s="91"/>
      <c r="Y202" s="91"/>
      <c r="Z202" s="91"/>
      <c r="AA202" s="91"/>
      <c r="AB202" s="91"/>
      <c r="AC202" s="91"/>
      <c r="AD202" s="91"/>
      <c r="AE202" s="91"/>
      <c r="AF202" s="91"/>
      <c r="AG202" s="91"/>
      <c r="AH202" s="91"/>
      <c r="AI202" s="91"/>
    </row>
    <row r="203" spans="1:35" s="18" customFormat="1" ht="13.35" customHeight="1" x14ac:dyDescent="0.25">
      <c r="A203" s="91"/>
      <c r="B203" s="91"/>
      <c r="C203" s="91"/>
      <c r="D203" s="91"/>
      <c r="E203" s="91"/>
      <c r="F203" s="112"/>
      <c r="G203" s="112"/>
      <c r="H203" s="92"/>
      <c r="I203" s="91"/>
      <c r="J203" s="91"/>
      <c r="K203" s="91"/>
      <c r="L203" s="91"/>
      <c r="M203" s="91"/>
      <c r="N203" s="91"/>
      <c r="O203" s="91"/>
      <c r="P203" s="91"/>
      <c r="Q203" s="91"/>
      <c r="R203" s="91"/>
      <c r="S203" s="91"/>
      <c r="T203" s="91"/>
      <c r="U203" s="91"/>
      <c r="V203" s="91"/>
      <c r="W203" s="91"/>
      <c r="X203" s="91"/>
      <c r="Y203" s="91"/>
      <c r="Z203" s="91"/>
      <c r="AA203" s="91"/>
      <c r="AB203" s="91"/>
      <c r="AC203" s="91"/>
      <c r="AD203" s="91"/>
      <c r="AE203" s="91"/>
      <c r="AF203" s="91"/>
      <c r="AG203" s="91"/>
      <c r="AH203" s="91"/>
      <c r="AI203" s="91"/>
    </row>
    <row r="204" spans="1:35" s="18" customFormat="1" ht="13.35" customHeight="1" x14ac:dyDescent="0.25">
      <c r="A204" s="91"/>
      <c r="B204" s="91"/>
      <c r="C204" s="91"/>
      <c r="D204" s="91"/>
      <c r="E204" s="91"/>
      <c r="F204" s="112"/>
      <c r="G204" s="112"/>
      <c r="H204" s="92"/>
      <c r="I204" s="91"/>
      <c r="J204" s="91"/>
      <c r="K204" s="91"/>
      <c r="L204" s="91"/>
      <c r="M204" s="91"/>
      <c r="N204" s="91"/>
      <c r="O204" s="91"/>
      <c r="P204" s="91"/>
      <c r="Q204" s="91"/>
      <c r="R204" s="91"/>
      <c r="S204" s="91"/>
      <c r="T204" s="91"/>
      <c r="U204" s="91"/>
      <c r="V204" s="91"/>
      <c r="W204" s="91"/>
      <c r="X204" s="91"/>
      <c r="Y204" s="91"/>
      <c r="Z204" s="91"/>
      <c r="AA204" s="91"/>
      <c r="AB204" s="91"/>
      <c r="AC204" s="91"/>
      <c r="AD204" s="91"/>
      <c r="AE204" s="91"/>
      <c r="AF204" s="91"/>
      <c r="AG204" s="91"/>
      <c r="AH204" s="91"/>
      <c r="AI204" s="91"/>
    </row>
    <row r="205" spans="1:35" s="18" customFormat="1" ht="13.35" customHeight="1" x14ac:dyDescent="0.25">
      <c r="A205" s="91"/>
      <c r="B205" s="91"/>
      <c r="C205" s="91"/>
      <c r="D205" s="91"/>
      <c r="E205" s="91"/>
      <c r="F205" s="112"/>
      <c r="G205" s="112"/>
      <c r="H205" s="92"/>
      <c r="I205" s="91"/>
      <c r="J205" s="91"/>
      <c r="K205" s="91"/>
      <c r="L205" s="91"/>
      <c r="M205" s="91"/>
      <c r="N205" s="91"/>
      <c r="O205" s="91"/>
      <c r="P205" s="91"/>
      <c r="Q205" s="91"/>
      <c r="R205" s="91"/>
      <c r="S205" s="91"/>
      <c r="T205" s="91"/>
      <c r="U205" s="91"/>
      <c r="V205" s="91"/>
      <c r="W205" s="91"/>
      <c r="X205" s="91"/>
      <c r="Y205" s="91"/>
      <c r="Z205" s="91"/>
      <c r="AA205" s="91"/>
      <c r="AB205" s="91"/>
      <c r="AC205" s="91"/>
      <c r="AD205" s="91"/>
      <c r="AE205" s="91"/>
      <c r="AF205" s="91"/>
      <c r="AG205" s="91"/>
      <c r="AH205" s="91"/>
      <c r="AI205" s="91"/>
    </row>
    <row r="206" spans="1:35" s="18" customFormat="1" ht="13.35" customHeight="1" x14ac:dyDescent="0.25">
      <c r="A206" s="91"/>
      <c r="B206" s="91"/>
      <c r="C206" s="91"/>
      <c r="D206" s="91"/>
      <c r="E206" s="91"/>
      <c r="F206" s="112"/>
      <c r="G206" s="112"/>
      <c r="H206" s="92"/>
      <c r="I206" s="91"/>
      <c r="J206" s="91"/>
      <c r="K206" s="91"/>
      <c r="L206" s="91"/>
      <c r="M206" s="91"/>
      <c r="N206" s="91"/>
      <c r="O206" s="91"/>
      <c r="P206" s="91"/>
      <c r="Q206" s="91"/>
      <c r="R206" s="91"/>
      <c r="S206" s="91"/>
      <c r="T206" s="91"/>
      <c r="U206" s="91"/>
      <c r="V206" s="91"/>
      <c r="W206" s="91"/>
      <c r="X206" s="91"/>
      <c r="Y206" s="91"/>
      <c r="Z206" s="91"/>
      <c r="AA206" s="91"/>
      <c r="AB206" s="91"/>
      <c r="AC206" s="91"/>
      <c r="AD206" s="91"/>
      <c r="AE206" s="91"/>
      <c r="AF206" s="91"/>
      <c r="AG206" s="91"/>
      <c r="AH206" s="91"/>
      <c r="AI206" s="91"/>
    </row>
    <row r="207" spans="1:35" s="18" customFormat="1" ht="13.35" customHeight="1" x14ac:dyDescent="0.25">
      <c r="A207" s="91"/>
      <c r="B207" s="91"/>
      <c r="C207" s="91"/>
      <c r="D207" s="91"/>
      <c r="E207" s="91"/>
      <c r="F207" s="112"/>
      <c r="G207" s="112"/>
      <c r="H207" s="92"/>
      <c r="I207" s="91"/>
      <c r="J207" s="91"/>
      <c r="K207" s="91"/>
      <c r="L207" s="91"/>
      <c r="M207" s="91"/>
      <c r="N207" s="91"/>
      <c r="O207" s="91"/>
      <c r="P207" s="91"/>
      <c r="Q207" s="91"/>
      <c r="R207" s="91"/>
      <c r="S207" s="91"/>
      <c r="T207" s="91"/>
      <c r="U207" s="91"/>
      <c r="V207" s="91"/>
      <c r="W207" s="91"/>
      <c r="X207" s="91"/>
      <c r="Y207" s="91"/>
      <c r="Z207" s="91"/>
      <c r="AA207" s="91"/>
      <c r="AB207" s="91"/>
      <c r="AC207" s="91"/>
      <c r="AD207" s="91"/>
      <c r="AE207" s="91"/>
      <c r="AF207" s="91"/>
      <c r="AG207" s="91"/>
      <c r="AH207" s="91"/>
      <c r="AI207" s="91"/>
    </row>
    <row r="208" spans="1:35" s="18" customFormat="1" ht="13.35" customHeight="1" x14ac:dyDescent="0.25">
      <c r="A208" s="91"/>
      <c r="B208" s="91"/>
      <c r="C208" s="91"/>
      <c r="D208" s="91"/>
      <c r="E208" s="91"/>
      <c r="F208" s="112"/>
      <c r="G208" s="112"/>
      <c r="H208" s="92"/>
      <c r="I208" s="91"/>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1"/>
    </row>
    <row r="209" spans="1:35" s="18" customFormat="1" ht="13.35" customHeight="1" x14ac:dyDescent="0.25">
      <c r="A209" s="91"/>
      <c r="B209" s="91"/>
      <c r="C209" s="91"/>
      <c r="D209" s="91"/>
      <c r="E209" s="91"/>
      <c r="F209" s="112"/>
      <c r="G209" s="112"/>
      <c r="H209" s="92"/>
      <c r="I209" s="91"/>
      <c r="J209" s="91"/>
      <c r="K209" s="91"/>
      <c r="L209" s="91"/>
      <c r="M209" s="91"/>
      <c r="N209" s="91"/>
      <c r="O209" s="91"/>
      <c r="P209" s="91"/>
      <c r="Q209" s="91"/>
      <c r="R209" s="91"/>
      <c r="S209" s="91"/>
      <c r="T209" s="91"/>
      <c r="U209" s="91"/>
      <c r="V209" s="91"/>
      <c r="W209" s="91"/>
      <c r="X209" s="91"/>
      <c r="Y209" s="91"/>
      <c r="Z209" s="91"/>
      <c r="AA209" s="91"/>
      <c r="AB209" s="91"/>
      <c r="AC209" s="91"/>
      <c r="AD209" s="91"/>
      <c r="AE209" s="91"/>
      <c r="AF209" s="91"/>
      <c r="AG209" s="91"/>
      <c r="AH209" s="91"/>
      <c r="AI209" s="91"/>
    </row>
    <row r="210" spans="1:35" s="18" customFormat="1" ht="13.35" customHeight="1" x14ac:dyDescent="0.25">
      <c r="A210" s="91"/>
      <c r="B210" s="91"/>
      <c r="C210" s="91"/>
      <c r="D210" s="91"/>
      <c r="E210" s="91"/>
      <c r="F210" s="112"/>
      <c r="G210" s="112"/>
      <c r="H210" s="92"/>
      <c r="I210" s="91"/>
      <c r="J210" s="91"/>
      <c r="K210" s="91"/>
      <c r="L210" s="91"/>
      <c r="M210" s="91"/>
      <c r="N210" s="91"/>
      <c r="O210" s="91"/>
      <c r="P210" s="91"/>
      <c r="Q210" s="91"/>
      <c r="R210" s="91"/>
      <c r="S210" s="91"/>
      <c r="T210" s="91"/>
      <c r="U210" s="91"/>
      <c r="V210" s="91"/>
      <c r="W210" s="91"/>
      <c r="X210" s="91"/>
      <c r="Y210" s="91"/>
      <c r="Z210" s="91"/>
      <c r="AA210" s="91"/>
      <c r="AB210" s="91"/>
      <c r="AC210" s="91"/>
      <c r="AD210" s="91"/>
      <c r="AE210" s="91"/>
      <c r="AF210" s="91"/>
      <c r="AG210" s="91"/>
      <c r="AH210" s="91"/>
      <c r="AI210" s="91"/>
    </row>
    <row r="211" spans="1:35" s="18" customFormat="1" ht="13.35" customHeight="1" x14ac:dyDescent="0.25">
      <c r="A211" s="91"/>
      <c r="B211" s="91"/>
      <c r="C211" s="91"/>
      <c r="D211" s="91"/>
      <c r="E211" s="91"/>
      <c r="F211" s="112"/>
      <c r="G211" s="112"/>
      <c r="H211" s="92"/>
      <c r="I211" s="91"/>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1"/>
    </row>
    <row r="212" spans="1:35" s="18" customFormat="1" ht="13.35" customHeight="1" x14ac:dyDescent="0.25">
      <c r="A212" s="91"/>
      <c r="B212" s="91"/>
      <c r="C212" s="91"/>
      <c r="D212" s="91"/>
      <c r="E212" s="91"/>
      <c r="F212" s="112"/>
      <c r="G212" s="112"/>
      <c r="H212" s="92"/>
      <c r="I212" s="91"/>
      <c r="J212" s="91"/>
      <c r="K212" s="91"/>
      <c r="L212" s="91"/>
      <c r="M212" s="91"/>
      <c r="N212" s="91"/>
      <c r="O212" s="91"/>
      <c r="P212" s="91"/>
      <c r="Q212" s="91"/>
      <c r="R212" s="91"/>
      <c r="S212" s="91"/>
      <c r="T212" s="91"/>
      <c r="U212" s="91"/>
      <c r="V212" s="91"/>
      <c r="W212" s="91"/>
      <c r="X212" s="91"/>
      <c r="Y212" s="91"/>
      <c r="Z212" s="91"/>
      <c r="AA212" s="91"/>
      <c r="AB212" s="91"/>
      <c r="AC212" s="91"/>
      <c r="AD212" s="91"/>
      <c r="AE212" s="91"/>
      <c r="AF212" s="91"/>
      <c r="AG212" s="91"/>
      <c r="AH212" s="91"/>
      <c r="AI212" s="91"/>
    </row>
    <row r="213" spans="1:35" s="18" customFormat="1" ht="13.35" customHeight="1" x14ac:dyDescent="0.25">
      <c r="A213" s="91"/>
      <c r="B213" s="91"/>
      <c r="C213" s="91"/>
      <c r="D213" s="91"/>
      <c r="E213" s="91"/>
      <c r="F213" s="112"/>
      <c r="G213" s="112"/>
      <c r="H213" s="92"/>
      <c r="I213" s="91"/>
      <c r="J213" s="91"/>
      <c r="K213" s="91"/>
      <c r="L213" s="91"/>
      <c r="M213" s="91"/>
      <c r="N213" s="91"/>
      <c r="O213" s="91"/>
      <c r="P213" s="91"/>
      <c r="Q213" s="91"/>
      <c r="R213" s="91"/>
      <c r="S213" s="91"/>
      <c r="T213" s="91"/>
      <c r="U213" s="91"/>
      <c r="V213" s="91"/>
      <c r="W213" s="91"/>
      <c r="X213" s="91"/>
      <c r="Y213" s="91"/>
      <c r="Z213" s="91"/>
      <c r="AA213" s="91"/>
      <c r="AB213" s="91"/>
      <c r="AC213" s="91"/>
      <c r="AD213" s="91"/>
      <c r="AE213" s="91"/>
      <c r="AF213" s="91"/>
      <c r="AG213" s="91"/>
      <c r="AH213" s="91"/>
      <c r="AI213" s="91"/>
    </row>
    <row r="214" spans="1:35" s="18" customFormat="1" ht="13.35" customHeight="1" x14ac:dyDescent="0.25">
      <c r="A214" s="91"/>
      <c r="B214" s="91"/>
      <c r="C214" s="91"/>
      <c r="D214" s="91"/>
      <c r="E214" s="91"/>
      <c r="F214" s="112"/>
      <c r="G214" s="112"/>
      <c r="H214" s="92"/>
      <c r="I214" s="91"/>
      <c r="J214" s="91"/>
      <c r="K214" s="91"/>
      <c r="L214" s="91"/>
      <c r="M214" s="91"/>
      <c r="N214" s="91"/>
      <c r="O214" s="91"/>
      <c r="P214" s="91"/>
      <c r="Q214" s="91"/>
      <c r="R214" s="91"/>
      <c r="S214" s="91"/>
      <c r="T214" s="91"/>
      <c r="U214" s="91"/>
      <c r="V214" s="91"/>
      <c r="W214" s="91"/>
      <c r="X214" s="91"/>
      <c r="Y214" s="91"/>
      <c r="Z214" s="91"/>
      <c r="AA214" s="91"/>
      <c r="AB214" s="91"/>
      <c r="AC214" s="91"/>
      <c r="AD214" s="91"/>
      <c r="AE214" s="91"/>
      <c r="AF214" s="91"/>
      <c r="AG214" s="91"/>
      <c r="AH214" s="91"/>
      <c r="AI214" s="91"/>
    </row>
    <row r="215" spans="1:35" s="18" customFormat="1" ht="13.35" customHeight="1" x14ac:dyDescent="0.25">
      <c r="A215" s="91"/>
      <c r="B215" s="91"/>
      <c r="C215" s="91"/>
      <c r="D215" s="91"/>
      <c r="E215" s="91"/>
      <c r="F215" s="112"/>
      <c r="G215" s="112"/>
      <c r="H215" s="92"/>
      <c r="I215" s="91"/>
      <c r="J215" s="91"/>
      <c r="K215" s="91"/>
      <c r="L215" s="91"/>
      <c r="M215" s="91"/>
      <c r="N215" s="91"/>
      <c r="O215" s="91"/>
      <c r="P215" s="91"/>
      <c r="Q215" s="91"/>
      <c r="R215" s="91"/>
      <c r="S215" s="91"/>
      <c r="T215" s="91"/>
      <c r="U215" s="91"/>
      <c r="V215" s="91"/>
      <c r="W215" s="91"/>
      <c r="X215" s="91"/>
      <c r="Y215" s="91"/>
      <c r="Z215" s="91"/>
      <c r="AA215" s="91"/>
      <c r="AB215" s="91"/>
      <c r="AC215" s="91"/>
      <c r="AD215" s="91"/>
      <c r="AE215" s="91"/>
      <c r="AF215" s="91"/>
      <c r="AG215" s="91"/>
      <c r="AH215" s="91"/>
      <c r="AI215" s="91"/>
    </row>
    <row r="216" spans="1:35" s="18" customFormat="1" ht="13.35" customHeight="1" x14ac:dyDescent="0.25">
      <c r="A216" s="91"/>
      <c r="B216" s="91"/>
      <c r="C216" s="91"/>
      <c r="D216" s="91"/>
      <c r="E216" s="91"/>
      <c r="F216" s="112"/>
      <c r="G216" s="112"/>
      <c r="H216" s="92"/>
      <c r="I216" s="91"/>
      <c r="J216" s="91"/>
      <c r="K216" s="91"/>
      <c r="L216" s="91"/>
      <c r="M216" s="91"/>
      <c r="N216" s="91"/>
      <c r="O216" s="91"/>
      <c r="P216" s="91"/>
      <c r="Q216" s="91"/>
      <c r="R216" s="91"/>
      <c r="S216" s="91"/>
      <c r="T216" s="91"/>
      <c r="U216" s="91"/>
      <c r="V216" s="91"/>
      <c r="W216" s="91"/>
      <c r="X216" s="91"/>
      <c r="Y216" s="91"/>
      <c r="Z216" s="91"/>
      <c r="AA216" s="91"/>
      <c r="AB216" s="91"/>
      <c r="AC216" s="91"/>
      <c r="AD216" s="91"/>
      <c r="AE216" s="91"/>
      <c r="AF216" s="91"/>
      <c r="AG216" s="91"/>
      <c r="AH216" s="91"/>
      <c r="AI216" s="91"/>
    </row>
    <row r="217" spans="1:35" s="18" customFormat="1" ht="13.35" customHeight="1" x14ac:dyDescent="0.25">
      <c r="A217" s="91"/>
      <c r="B217" s="91"/>
      <c r="C217" s="91"/>
      <c r="D217" s="91"/>
      <c r="E217" s="91"/>
      <c r="F217" s="112"/>
      <c r="G217" s="112"/>
      <c r="H217" s="92"/>
      <c r="I217" s="91"/>
      <c r="J217" s="91"/>
      <c r="K217" s="91"/>
      <c r="L217" s="91"/>
      <c r="M217" s="91"/>
      <c r="N217" s="91"/>
      <c r="O217" s="91"/>
      <c r="P217" s="91"/>
      <c r="Q217" s="91"/>
      <c r="R217" s="91"/>
      <c r="S217" s="91"/>
      <c r="T217" s="91"/>
      <c r="U217" s="91"/>
      <c r="V217" s="91"/>
      <c r="W217" s="91"/>
      <c r="X217" s="91"/>
      <c r="Y217" s="91"/>
      <c r="Z217" s="91"/>
      <c r="AA217" s="91"/>
      <c r="AB217" s="91"/>
      <c r="AC217" s="91"/>
      <c r="AD217" s="91"/>
      <c r="AE217" s="91"/>
      <c r="AF217" s="91"/>
      <c r="AG217" s="91"/>
      <c r="AH217" s="91"/>
      <c r="AI217" s="91"/>
    </row>
    <row r="218" spans="1:35" s="18" customFormat="1" ht="13.35" customHeight="1" x14ac:dyDescent="0.25">
      <c r="A218" s="91"/>
      <c r="B218" s="91"/>
      <c r="C218" s="91"/>
      <c r="D218" s="91"/>
      <c r="E218" s="91"/>
      <c r="F218" s="112"/>
      <c r="G218" s="112"/>
      <c r="H218" s="92"/>
      <c r="I218" s="91"/>
      <c r="J218" s="91"/>
      <c r="K218" s="91"/>
      <c r="L218" s="91"/>
      <c r="M218" s="91"/>
      <c r="N218" s="91"/>
      <c r="O218" s="91"/>
      <c r="P218" s="91"/>
      <c r="Q218" s="91"/>
      <c r="R218" s="91"/>
      <c r="S218" s="91"/>
      <c r="T218" s="91"/>
      <c r="U218" s="91"/>
      <c r="V218" s="91"/>
      <c r="W218" s="91"/>
      <c r="X218" s="91"/>
      <c r="Y218" s="91"/>
      <c r="Z218" s="91"/>
      <c r="AA218" s="91"/>
      <c r="AB218" s="91"/>
      <c r="AC218" s="91"/>
      <c r="AD218" s="91"/>
      <c r="AE218" s="91"/>
      <c r="AF218" s="91"/>
      <c r="AG218" s="91"/>
      <c r="AH218" s="91"/>
      <c r="AI218" s="91"/>
    </row>
    <row r="219" spans="1:35" s="18" customFormat="1" ht="13.35" customHeight="1" x14ac:dyDescent="0.25">
      <c r="A219" s="91"/>
      <c r="B219" s="91"/>
      <c r="C219" s="91"/>
      <c r="D219" s="91"/>
      <c r="E219" s="91"/>
      <c r="F219" s="112"/>
      <c r="G219" s="112"/>
      <c r="H219" s="92"/>
      <c r="I219" s="91"/>
      <c r="J219" s="91"/>
      <c r="K219" s="91"/>
      <c r="L219" s="91"/>
      <c r="M219" s="91"/>
      <c r="N219" s="91"/>
      <c r="O219" s="91"/>
      <c r="P219" s="91"/>
      <c r="Q219" s="91"/>
      <c r="R219" s="91"/>
      <c r="S219" s="91"/>
      <c r="T219" s="91"/>
      <c r="U219" s="91"/>
      <c r="V219" s="91"/>
      <c r="W219" s="91"/>
      <c r="X219" s="91"/>
      <c r="Y219" s="91"/>
      <c r="Z219" s="91"/>
      <c r="AA219" s="91"/>
      <c r="AB219" s="91"/>
      <c r="AC219" s="91"/>
      <c r="AD219" s="91"/>
      <c r="AE219" s="91"/>
      <c r="AF219" s="91"/>
      <c r="AG219" s="91"/>
      <c r="AH219" s="91"/>
      <c r="AI219" s="91"/>
    </row>
    <row r="220" spans="1:35" s="18" customFormat="1" ht="13.35" customHeight="1" x14ac:dyDescent="0.25">
      <c r="A220" s="91"/>
      <c r="B220" s="91"/>
      <c r="C220" s="91"/>
      <c r="D220" s="91"/>
      <c r="E220" s="91"/>
      <c r="F220" s="112"/>
      <c r="G220" s="112"/>
      <c r="H220" s="92"/>
      <c r="I220" s="91"/>
      <c r="J220" s="91"/>
      <c r="K220" s="91"/>
      <c r="L220" s="91"/>
      <c r="M220" s="91"/>
      <c r="N220" s="91"/>
      <c r="O220" s="91"/>
      <c r="P220" s="91"/>
      <c r="Q220" s="91"/>
      <c r="R220" s="91"/>
      <c r="S220" s="91"/>
      <c r="T220" s="91"/>
      <c r="U220" s="91"/>
      <c r="V220" s="91"/>
      <c r="W220" s="91"/>
      <c r="X220" s="91"/>
      <c r="Y220" s="91"/>
      <c r="Z220" s="91"/>
      <c r="AA220" s="91"/>
      <c r="AB220" s="91"/>
      <c r="AC220" s="91"/>
      <c r="AD220" s="91"/>
      <c r="AE220" s="91"/>
      <c r="AF220" s="91"/>
      <c r="AG220" s="91"/>
      <c r="AH220" s="91"/>
      <c r="AI220" s="91"/>
    </row>
    <row r="221" spans="1:35" s="18" customFormat="1" ht="13.35" customHeight="1" x14ac:dyDescent="0.25">
      <c r="A221" s="91"/>
      <c r="B221" s="91"/>
      <c r="C221" s="91"/>
      <c r="D221" s="91"/>
      <c r="E221" s="91"/>
      <c r="F221" s="112"/>
      <c r="G221" s="112"/>
      <c r="H221" s="92"/>
      <c r="I221" s="91"/>
      <c r="J221" s="91"/>
      <c r="K221" s="91"/>
      <c r="L221" s="91"/>
      <c r="M221" s="91"/>
      <c r="N221" s="91"/>
      <c r="O221" s="91"/>
      <c r="P221" s="91"/>
      <c r="Q221" s="91"/>
      <c r="R221" s="91"/>
      <c r="S221" s="91"/>
      <c r="T221" s="91"/>
      <c r="U221" s="91"/>
      <c r="V221" s="91"/>
      <c r="W221" s="91"/>
      <c r="X221" s="91"/>
      <c r="Y221" s="91"/>
      <c r="Z221" s="91"/>
      <c r="AA221" s="91"/>
      <c r="AB221" s="91"/>
      <c r="AC221" s="91"/>
      <c r="AD221" s="91"/>
      <c r="AE221" s="91"/>
      <c r="AF221" s="91"/>
      <c r="AG221" s="91"/>
      <c r="AH221" s="91"/>
      <c r="AI221" s="91"/>
    </row>
    <row r="222" spans="1:35" s="18" customFormat="1" ht="13.35" customHeight="1" x14ac:dyDescent="0.25">
      <c r="A222" s="91"/>
      <c r="B222" s="91"/>
      <c r="C222" s="91"/>
      <c r="D222" s="91"/>
      <c r="E222" s="91"/>
      <c r="F222" s="112"/>
      <c r="G222" s="112"/>
      <c r="H222" s="92"/>
      <c r="I222" s="91"/>
      <c r="J222" s="91"/>
      <c r="K222" s="91"/>
      <c r="L222" s="91"/>
      <c r="M222" s="91"/>
      <c r="N222" s="91"/>
      <c r="O222" s="91"/>
      <c r="P222" s="91"/>
      <c r="Q222" s="91"/>
      <c r="R222" s="91"/>
      <c r="S222" s="91"/>
      <c r="T222" s="91"/>
      <c r="U222" s="91"/>
      <c r="V222" s="91"/>
      <c r="W222" s="91"/>
      <c r="X222" s="91"/>
      <c r="Y222" s="91"/>
      <c r="Z222" s="91"/>
      <c r="AA222" s="91"/>
      <c r="AB222" s="91"/>
      <c r="AC222" s="91"/>
      <c r="AD222" s="91"/>
      <c r="AE222" s="91"/>
      <c r="AF222" s="91"/>
      <c r="AG222" s="91"/>
      <c r="AH222" s="91"/>
      <c r="AI222" s="91"/>
    </row>
    <row r="223" spans="1:35" s="18" customFormat="1" ht="13.35" customHeight="1" x14ac:dyDescent="0.25">
      <c r="A223" s="91"/>
      <c r="B223" s="91"/>
      <c r="C223" s="91"/>
      <c r="D223" s="91"/>
      <c r="E223" s="91"/>
      <c r="F223" s="112"/>
      <c r="G223" s="112"/>
      <c r="H223" s="92"/>
      <c r="I223" s="91"/>
      <c r="J223" s="91"/>
      <c r="K223" s="91"/>
      <c r="L223" s="91"/>
      <c r="M223" s="91"/>
      <c r="N223" s="91"/>
      <c r="O223" s="91"/>
      <c r="P223" s="91"/>
      <c r="Q223" s="91"/>
      <c r="R223" s="91"/>
      <c r="S223" s="91"/>
      <c r="T223" s="91"/>
      <c r="U223" s="91"/>
      <c r="V223" s="91"/>
      <c r="W223" s="91"/>
      <c r="X223" s="91"/>
      <c r="Y223" s="91"/>
      <c r="Z223" s="91"/>
      <c r="AA223" s="91"/>
      <c r="AB223" s="91"/>
      <c r="AC223" s="91"/>
      <c r="AD223" s="91"/>
      <c r="AE223" s="91"/>
      <c r="AF223" s="91"/>
      <c r="AG223" s="91"/>
      <c r="AH223" s="91"/>
      <c r="AI223" s="91"/>
    </row>
    <row r="224" spans="1:35" s="18" customFormat="1" ht="13.35" customHeight="1" x14ac:dyDescent="0.25">
      <c r="A224" s="91"/>
      <c r="B224" s="91"/>
      <c r="C224" s="91"/>
      <c r="D224" s="91"/>
      <c r="E224" s="91"/>
      <c r="F224" s="112"/>
      <c r="G224" s="112"/>
      <c r="H224" s="92"/>
      <c r="I224" s="91"/>
      <c r="J224" s="91"/>
      <c r="K224" s="91"/>
      <c r="L224" s="91"/>
      <c r="M224" s="91"/>
      <c r="N224" s="91"/>
      <c r="O224" s="91"/>
      <c r="P224" s="91"/>
      <c r="Q224" s="91"/>
      <c r="R224" s="91"/>
      <c r="S224" s="91"/>
      <c r="T224" s="91"/>
      <c r="U224" s="91"/>
      <c r="V224" s="91"/>
      <c r="W224" s="91"/>
      <c r="X224" s="91"/>
      <c r="Y224" s="91"/>
      <c r="Z224" s="91"/>
      <c r="AA224" s="91"/>
      <c r="AB224" s="91"/>
      <c r="AC224" s="91"/>
      <c r="AD224" s="91"/>
      <c r="AE224" s="91"/>
      <c r="AF224" s="91"/>
      <c r="AG224" s="91"/>
      <c r="AH224" s="91"/>
      <c r="AI224" s="91"/>
    </row>
    <row r="225" spans="1:35" s="18" customFormat="1" ht="13.35" customHeight="1" x14ac:dyDescent="0.25">
      <c r="A225" s="91"/>
      <c r="B225" s="91"/>
      <c r="C225" s="91"/>
      <c r="D225" s="91"/>
      <c r="E225" s="91"/>
      <c r="F225" s="112"/>
      <c r="G225" s="112"/>
      <c r="H225" s="92"/>
      <c r="I225" s="91"/>
      <c r="J225" s="91"/>
      <c r="K225" s="91"/>
      <c r="L225" s="91"/>
      <c r="M225" s="91"/>
      <c r="N225" s="91"/>
      <c r="O225" s="91"/>
      <c r="P225" s="91"/>
      <c r="Q225" s="91"/>
      <c r="R225" s="91"/>
      <c r="S225" s="91"/>
      <c r="T225" s="91"/>
      <c r="U225" s="91"/>
      <c r="V225" s="91"/>
      <c r="W225" s="91"/>
      <c r="X225" s="91"/>
      <c r="Y225" s="91"/>
      <c r="Z225" s="91"/>
      <c r="AA225" s="91"/>
      <c r="AB225" s="91"/>
      <c r="AC225" s="91"/>
      <c r="AD225" s="91"/>
      <c r="AE225" s="91"/>
      <c r="AF225" s="91"/>
      <c r="AG225" s="91"/>
      <c r="AH225" s="91"/>
      <c r="AI225" s="91"/>
    </row>
    <row r="226" spans="1:35" s="18" customFormat="1" ht="13.35" customHeight="1" x14ac:dyDescent="0.25">
      <c r="A226" s="91"/>
      <c r="B226" s="91"/>
      <c r="C226" s="91"/>
      <c r="D226" s="91"/>
      <c r="E226" s="91"/>
      <c r="F226" s="112"/>
      <c r="G226" s="112"/>
      <c r="H226" s="92"/>
      <c r="I226" s="91"/>
      <c r="J226" s="91"/>
      <c r="K226" s="91"/>
      <c r="L226" s="91"/>
      <c r="M226" s="91"/>
      <c r="N226" s="91"/>
      <c r="O226" s="91"/>
      <c r="P226" s="91"/>
      <c r="Q226" s="91"/>
      <c r="R226" s="91"/>
      <c r="S226" s="91"/>
      <c r="T226" s="91"/>
      <c r="U226" s="91"/>
      <c r="V226" s="91"/>
      <c r="W226" s="91"/>
      <c r="X226" s="91"/>
      <c r="Y226" s="91"/>
      <c r="Z226" s="91"/>
      <c r="AA226" s="91"/>
      <c r="AB226" s="91"/>
      <c r="AC226" s="91"/>
      <c r="AD226" s="91"/>
      <c r="AE226" s="91"/>
      <c r="AF226" s="91"/>
      <c r="AG226" s="91"/>
      <c r="AH226" s="91"/>
      <c r="AI226" s="91"/>
    </row>
    <row r="227" spans="1:35" s="18" customFormat="1" ht="13.35" customHeight="1" x14ac:dyDescent="0.25">
      <c r="A227" s="91"/>
      <c r="B227" s="91"/>
      <c r="C227" s="91"/>
      <c r="D227" s="91"/>
      <c r="E227" s="91"/>
      <c r="F227" s="112"/>
      <c r="G227" s="112"/>
      <c r="H227" s="92"/>
      <c r="I227" s="91"/>
      <c r="J227" s="91"/>
      <c r="K227" s="91"/>
      <c r="L227" s="91"/>
      <c r="M227" s="91"/>
      <c r="N227" s="91"/>
      <c r="O227" s="91"/>
      <c r="P227" s="91"/>
      <c r="Q227" s="91"/>
      <c r="R227" s="91"/>
      <c r="S227" s="91"/>
      <c r="T227" s="91"/>
      <c r="U227" s="91"/>
      <c r="V227" s="91"/>
      <c r="W227" s="91"/>
      <c r="X227" s="91"/>
      <c r="Y227" s="91"/>
      <c r="Z227" s="91"/>
      <c r="AA227" s="91"/>
      <c r="AB227" s="91"/>
      <c r="AC227" s="91"/>
      <c r="AD227" s="91"/>
      <c r="AE227" s="91"/>
      <c r="AF227" s="91"/>
      <c r="AG227" s="91"/>
      <c r="AH227" s="91"/>
      <c r="AI227" s="91"/>
    </row>
    <row r="228" spans="1:35" s="18" customFormat="1" ht="13.35" customHeight="1" x14ac:dyDescent="0.25">
      <c r="A228" s="91"/>
      <c r="B228" s="91"/>
      <c r="C228" s="91"/>
      <c r="D228" s="91"/>
      <c r="E228" s="91"/>
      <c r="F228" s="112"/>
      <c r="G228" s="112"/>
      <c r="H228" s="92"/>
      <c r="I228" s="91"/>
      <c r="J228" s="91"/>
      <c r="K228" s="91"/>
      <c r="L228" s="91"/>
      <c r="M228" s="91"/>
      <c r="N228" s="91"/>
      <c r="O228" s="91"/>
      <c r="P228" s="91"/>
      <c r="Q228" s="91"/>
      <c r="R228" s="91"/>
      <c r="S228" s="91"/>
      <c r="T228" s="91"/>
      <c r="U228" s="91"/>
      <c r="V228" s="91"/>
      <c r="W228" s="91"/>
      <c r="X228" s="91"/>
      <c r="Y228" s="91"/>
      <c r="Z228" s="91"/>
      <c r="AA228" s="91"/>
      <c r="AB228" s="91"/>
      <c r="AC228" s="91"/>
      <c r="AD228" s="91"/>
      <c r="AE228" s="91"/>
      <c r="AF228" s="91"/>
      <c r="AG228" s="91"/>
      <c r="AH228" s="91"/>
      <c r="AI228" s="91"/>
    </row>
    <row r="229" spans="1:35" s="18" customFormat="1" ht="13.35" customHeight="1" x14ac:dyDescent="0.25">
      <c r="A229" s="91"/>
      <c r="B229" s="91"/>
      <c r="C229" s="91"/>
      <c r="D229" s="91"/>
      <c r="E229" s="91"/>
      <c r="F229" s="112"/>
      <c r="G229" s="112"/>
      <c r="H229" s="92"/>
      <c r="I229" s="91"/>
      <c r="J229" s="91"/>
      <c r="K229" s="91"/>
      <c r="L229" s="91"/>
      <c r="M229" s="91"/>
      <c r="N229" s="91"/>
      <c r="O229" s="91"/>
      <c r="P229" s="91"/>
      <c r="Q229" s="91"/>
      <c r="R229" s="91"/>
      <c r="S229" s="91"/>
      <c r="T229" s="91"/>
      <c r="U229" s="91"/>
      <c r="V229" s="91"/>
      <c r="W229" s="91"/>
      <c r="X229" s="91"/>
      <c r="Y229" s="91"/>
      <c r="Z229" s="91"/>
      <c r="AA229" s="91"/>
      <c r="AB229" s="91"/>
      <c r="AC229" s="91"/>
      <c r="AD229" s="91"/>
      <c r="AE229" s="91"/>
      <c r="AF229" s="91"/>
      <c r="AG229" s="91"/>
      <c r="AH229" s="91"/>
      <c r="AI229" s="91"/>
    </row>
    <row r="230" spans="1:35" s="18" customFormat="1" ht="13.35" customHeight="1" x14ac:dyDescent="0.25">
      <c r="A230" s="91"/>
      <c r="B230" s="91"/>
      <c r="C230" s="91"/>
      <c r="D230" s="91"/>
      <c r="E230" s="91"/>
      <c r="F230" s="112"/>
      <c r="G230" s="112"/>
      <c r="H230" s="92"/>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row>
    <row r="231" spans="1:35" s="18" customFormat="1" ht="13.35" customHeight="1" x14ac:dyDescent="0.25">
      <c r="A231" s="91"/>
      <c r="B231" s="91"/>
      <c r="C231" s="91"/>
      <c r="D231" s="91"/>
      <c r="E231" s="91"/>
      <c r="F231" s="112"/>
      <c r="G231" s="112"/>
      <c r="H231" s="92"/>
      <c r="I231" s="91"/>
      <c r="J231" s="91"/>
      <c r="K231" s="91"/>
      <c r="L231" s="91"/>
      <c r="M231" s="91"/>
      <c r="N231" s="91"/>
      <c r="O231" s="91"/>
      <c r="P231" s="91"/>
      <c r="Q231" s="91"/>
      <c r="R231" s="91"/>
      <c r="S231" s="91"/>
      <c r="T231" s="91"/>
      <c r="U231" s="91"/>
      <c r="V231" s="91"/>
      <c r="W231" s="91"/>
      <c r="X231" s="91"/>
      <c r="Y231" s="91"/>
      <c r="Z231" s="91"/>
      <c r="AA231" s="91"/>
      <c r="AB231" s="91"/>
      <c r="AC231" s="91"/>
      <c r="AD231" s="91"/>
      <c r="AE231" s="91"/>
      <c r="AF231" s="91"/>
      <c r="AG231" s="91"/>
      <c r="AH231" s="91"/>
      <c r="AI231" s="91"/>
    </row>
    <row r="232" spans="1:35" s="18" customFormat="1" ht="13.35" customHeight="1" x14ac:dyDescent="0.25">
      <c r="A232" s="91"/>
      <c r="B232" s="91"/>
      <c r="C232" s="91"/>
      <c r="D232" s="91"/>
      <c r="E232" s="91"/>
      <c r="F232" s="112"/>
      <c r="G232" s="112"/>
      <c r="H232" s="92"/>
      <c r="I232" s="91"/>
      <c r="J232" s="91"/>
      <c r="K232" s="91"/>
      <c r="L232" s="91"/>
      <c r="M232" s="91"/>
      <c r="N232" s="91"/>
      <c r="O232" s="91"/>
      <c r="P232" s="91"/>
      <c r="Q232" s="91"/>
      <c r="R232" s="91"/>
      <c r="S232" s="91"/>
      <c r="T232" s="91"/>
      <c r="U232" s="91"/>
      <c r="V232" s="91"/>
      <c r="W232" s="91"/>
      <c r="X232" s="91"/>
      <c r="Y232" s="91"/>
      <c r="Z232" s="91"/>
      <c r="AA232" s="91"/>
      <c r="AB232" s="91"/>
      <c r="AC232" s="91"/>
      <c r="AD232" s="91"/>
      <c r="AE232" s="91"/>
      <c r="AF232" s="91"/>
      <c r="AG232" s="91"/>
      <c r="AH232" s="91"/>
      <c r="AI232" s="91"/>
    </row>
    <row r="233" spans="1:35" s="18" customFormat="1" ht="13.35" customHeight="1" x14ac:dyDescent="0.25">
      <c r="A233" s="91"/>
      <c r="B233" s="91"/>
      <c r="C233" s="91"/>
      <c r="D233" s="91"/>
      <c r="E233" s="91"/>
      <c r="F233" s="112"/>
      <c r="G233" s="112"/>
      <c r="H233" s="92"/>
      <c r="I233" s="91"/>
      <c r="J233" s="91"/>
      <c r="K233" s="91"/>
      <c r="L233" s="91"/>
      <c r="M233" s="91"/>
      <c r="N233" s="91"/>
      <c r="O233" s="91"/>
      <c r="P233" s="91"/>
      <c r="Q233" s="91"/>
      <c r="R233" s="91"/>
      <c r="S233" s="91"/>
      <c r="T233" s="91"/>
      <c r="U233" s="91"/>
      <c r="V233" s="91"/>
      <c r="W233" s="91"/>
      <c r="X233" s="91"/>
      <c r="Y233" s="91"/>
      <c r="Z233" s="91"/>
      <c r="AA233" s="91"/>
      <c r="AB233" s="91"/>
      <c r="AC233" s="91"/>
      <c r="AD233" s="91"/>
      <c r="AE233" s="91"/>
      <c r="AF233" s="91"/>
      <c r="AG233" s="91"/>
      <c r="AH233" s="91"/>
      <c r="AI233" s="91"/>
    </row>
    <row r="234" spans="1:35" s="18" customFormat="1" ht="13.35" customHeight="1" x14ac:dyDescent="0.25">
      <c r="A234" s="91"/>
      <c r="B234" s="91"/>
      <c r="C234" s="91"/>
      <c r="D234" s="91"/>
      <c r="E234" s="91"/>
      <c r="F234" s="112"/>
      <c r="G234" s="112"/>
      <c r="H234" s="92"/>
      <c r="I234" s="91"/>
      <c r="J234" s="91"/>
      <c r="K234" s="91"/>
      <c r="L234" s="91"/>
      <c r="M234" s="91"/>
      <c r="N234" s="91"/>
      <c r="O234" s="91"/>
      <c r="P234" s="91"/>
      <c r="Q234" s="91"/>
      <c r="R234" s="91"/>
      <c r="S234" s="91"/>
      <c r="T234" s="91"/>
      <c r="U234" s="91"/>
      <c r="V234" s="91"/>
      <c r="W234" s="91"/>
      <c r="X234" s="91"/>
      <c r="Y234" s="91"/>
      <c r="Z234" s="91"/>
      <c r="AA234" s="91"/>
      <c r="AB234" s="91"/>
      <c r="AC234" s="91"/>
      <c r="AD234" s="91"/>
      <c r="AE234" s="91"/>
      <c r="AF234" s="91"/>
      <c r="AG234" s="91"/>
      <c r="AH234" s="91"/>
      <c r="AI234" s="91"/>
    </row>
    <row r="235" spans="1:35" s="18" customFormat="1" ht="13.35" customHeight="1" x14ac:dyDescent="0.25">
      <c r="A235" s="91"/>
      <c r="B235" s="91"/>
      <c r="C235" s="91"/>
      <c r="D235" s="91"/>
      <c r="E235" s="91"/>
      <c r="F235" s="112"/>
      <c r="G235" s="112"/>
      <c r="H235" s="92"/>
      <c r="I235" s="91"/>
      <c r="J235" s="91"/>
      <c r="K235" s="91"/>
      <c r="L235" s="91"/>
      <c r="M235" s="91"/>
      <c r="N235" s="91"/>
      <c r="O235" s="91"/>
      <c r="P235" s="91"/>
      <c r="Q235" s="91"/>
      <c r="R235" s="91"/>
      <c r="S235" s="91"/>
      <c r="T235" s="91"/>
      <c r="U235" s="91"/>
      <c r="V235" s="91"/>
      <c r="W235" s="91"/>
      <c r="X235" s="91"/>
      <c r="Y235" s="91"/>
      <c r="Z235" s="91"/>
      <c r="AA235" s="91"/>
      <c r="AB235" s="91"/>
      <c r="AC235" s="91"/>
      <c r="AD235" s="91"/>
      <c r="AE235" s="91"/>
      <c r="AF235" s="91"/>
      <c r="AG235" s="91"/>
      <c r="AH235" s="91"/>
      <c r="AI235" s="91"/>
    </row>
    <row r="236" spans="1:35" s="18" customFormat="1" ht="13.35" customHeight="1" x14ac:dyDescent="0.25">
      <c r="A236" s="91"/>
      <c r="B236" s="91"/>
      <c r="C236" s="91"/>
      <c r="D236" s="91"/>
      <c r="E236" s="91"/>
      <c r="F236" s="112"/>
      <c r="G236" s="112"/>
      <c r="H236" s="92"/>
      <c r="I236" s="91"/>
      <c r="J236" s="91"/>
      <c r="K236" s="91"/>
      <c r="L236" s="91"/>
      <c r="M236" s="91"/>
      <c r="N236" s="91"/>
      <c r="O236" s="91"/>
      <c r="P236" s="91"/>
      <c r="Q236" s="91"/>
      <c r="R236" s="91"/>
      <c r="S236" s="91"/>
      <c r="T236" s="91"/>
      <c r="U236" s="91"/>
      <c r="V236" s="91"/>
      <c r="W236" s="91"/>
      <c r="X236" s="91"/>
      <c r="Y236" s="91"/>
      <c r="Z236" s="91"/>
      <c r="AA236" s="91"/>
      <c r="AB236" s="91"/>
      <c r="AC236" s="91"/>
      <c r="AD236" s="91"/>
      <c r="AE236" s="91"/>
      <c r="AF236" s="91"/>
      <c r="AG236" s="91"/>
      <c r="AH236" s="91"/>
      <c r="AI236" s="91"/>
    </row>
    <row r="237" spans="1:35" s="18" customFormat="1" ht="13.35" customHeight="1" x14ac:dyDescent="0.25">
      <c r="A237" s="91"/>
      <c r="B237" s="91"/>
      <c r="C237" s="91"/>
      <c r="D237" s="91"/>
      <c r="E237" s="91"/>
      <c r="F237" s="112"/>
      <c r="G237" s="112"/>
      <c r="H237" s="92"/>
      <c r="I237" s="91"/>
      <c r="J237" s="91"/>
      <c r="K237" s="91"/>
      <c r="L237" s="91"/>
      <c r="M237" s="91"/>
      <c r="N237" s="91"/>
      <c r="O237" s="91"/>
      <c r="P237" s="91"/>
      <c r="Q237" s="91"/>
      <c r="R237" s="91"/>
      <c r="S237" s="91"/>
      <c r="T237" s="91"/>
      <c r="U237" s="91"/>
      <c r="V237" s="91"/>
      <c r="W237" s="91"/>
      <c r="X237" s="91"/>
      <c r="Y237" s="91"/>
      <c r="Z237" s="91"/>
      <c r="AA237" s="91"/>
      <c r="AB237" s="91"/>
      <c r="AC237" s="91"/>
      <c r="AD237" s="91"/>
      <c r="AE237" s="91"/>
      <c r="AF237" s="91"/>
      <c r="AG237" s="91"/>
      <c r="AH237" s="91"/>
      <c r="AI237" s="91"/>
    </row>
    <row r="238" spans="1:35" s="18" customFormat="1" ht="13.35" customHeight="1" x14ac:dyDescent="0.25">
      <c r="A238" s="91"/>
      <c r="B238" s="91"/>
      <c r="C238" s="91"/>
      <c r="D238" s="91"/>
      <c r="E238" s="91"/>
      <c r="F238" s="112"/>
      <c r="G238" s="112"/>
      <c r="H238" s="92"/>
      <c r="I238" s="91"/>
      <c r="J238" s="91"/>
      <c r="K238" s="91"/>
      <c r="L238" s="91"/>
      <c r="M238" s="91"/>
      <c r="N238" s="91"/>
      <c r="O238" s="91"/>
      <c r="P238" s="91"/>
      <c r="Q238" s="91"/>
      <c r="R238" s="91"/>
      <c r="S238" s="91"/>
      <c r="T238" s="91"/>
      <c r="U238" s="91"/>
      <c r="V238" s="91"/>
      <c r="W238" s="91"/>
      <c r="X238" s="91"/>
      <c r="Y238" s="91"/>
      <c r="Z238" s="91"/>
      <c r="AA238" s="91"/>
      <c r="AB238" s="91"/>
      <c r="AC238" s="91"/>
      <c r="AD238" s="91"/>
      <c r="AE238" s="91"/>
      <c r="AF238" s="91"/>
      <c r="AG238" s="91"/>
      <c r="AH238" s="91"/>
      <c r="AI238" s="91"/>
    </row>
    <row r="239" spans="1:35" s="18" customFormat="1" ht="13.35" customHeight="1" x14ac:dyDescent="0.25">
      <c r="A239" s="91"/>
      <c r="B239" s="91"/>
      <c r="C239" s="91"/>
      <c r="D239" s="91"/>
      <c r="E239" s="91"/>
      <c r="F239" s="112"/>
      <c r="G239" s="112"/>
      <c r="H239" s="92"/>
      <c r="I239" s="91"/>
      <c r="J239" s="91"/>
      <c r="K239" s="91"/>
      <c r="L239" s="91"/>
      <c r="M239" s="91"/>
      <c r="N239" s="91"/>
      <c r="O239" s="91"/>
      <c r="P239" s="91"/>
      <c r="Q239" s="91"/>
      <c r="R239" s="91"/>
      <c r="S239" s="91"/>
      <c r="T239" s="91"/>
      <c r="U239" s="91"/>
      <c r="V239" s="91"/>
      <c r="W239" s="91"/>
      <c r="X239" s="91"/>
      <c r="Y239" s="91"/>
      <c r="Z239" s="91"/>
      <c r="AA239" s="91"/>
      <c r="AB239" s="91"/>
      <c r="AC239" s="91"/>
      <c r="AD239" s="91"/>
      <c r="AE239" s="91"/>
      <c r="AF239" s="91"/>
      <c r="AG239" s="91"/>
      <c r="AH239" s="91"/>
      <c r="AI239" s="91"/>
    </row>
    <row r="240" spans="1:35" s="18" customFormat="1" ht="13.35" customHeight="1" x14ac:dyDescent="0.25">
      <c r="A240" s="91"/>
      <c r="B240" s="91"/>
      <c r="C240" s="91"/>
      <c r="D240" s="91"/>
      <c r="E240" s="91"/>
      <c r="F240" s="112"/>
      <c r="G240" s="112"/>
      <c r="H240" s="92"/>
      <c r="I240" s="91"/>
      <c r="J240" s="91"/>
      <c r="K240" s="91"/>
      <c r="L240" s="91"/>
      <c r="M240" s="91"/>
      <c r="N240" s="91"/>
      <c r="O240" s="91"/>
      <c r="P240" s="91"/>
      <c r="Q240" s="91"/>
      <c r="R240" s="91"/>
      <c r="S240" s="91"/>
      <c r="T240" s="91"/>
      <c r="U240" s="91"/>
      <c r="V240" s="91"/>
      <c r="W240" s="91"/>
      <c r="X240" s="91"/>
      <c r="Y240" s="91"/>
      <c r="Z240" s="91"/>
      <c r="AA240" s="91"/>
      <c r="AB240" s="91"/>
      <c r="AC240" s="91"/>
      <c r="AD240" s="91"/>
      <c r="AE240" s="91"/>
      <c r="AF240" s="91"/>
      <c r="AG240" s="91"/>
      <c r="AH240" s="91"/>
      <c r="AI240" s="91"/>
    </row>
    <row r="241" spans="1:35" s="18" customFormat="1" ht="13.35" customHeight="1" x14ac:dyDescent="0.25">
      <c r="A241" s="91"/>
      <c r="B241" s="91"/>
      <c r="C241" s="91"/>
      <c r="D241" s="91"/>
      <c r="E241" s="91"/>
      <c r="F241" s="112"/>
      <c r="G241" s="112"/>
      <c r="H241" s="92"/>
      <c r="I241" s="91"/>
      <c r="J241" s="91"/>
      <c r="K241" s="91"/>
      <c r="L241" s="91"/>
      <c r="M241" s="91"/>
      <c r="N241" s="91"/>
      <c r="O241" s="91"/>
      <c r="P241" s="91"/>
      <c r="Q241" s="91"/>
      <c r="R241" s="91"/>
      <c r="S241" s="91"/>
      <c r="T241" s="91"/>
      <c r="U241" s="91"/>
      <c r="V241" s="91"/>
      <c r="W241" s="91"/>
      <c r="X241" s="91"/>
      <c r="Y241" s="91"/>
      <c r="Z241" s="91"/>
      <c r="AA241" s="91"/>
      <c r="AB241" s="91"/>
      <c r="AC241" s="91"/>
      <c r="AD241" s="91"/>
      <c r="AE241" s="91"/>
      <c r="AF241" s="91"/>
      <c r="AG241" s="91"/>
      <c r="AH241" s="91"/>
      <c r="AI241" s="91"/>
    </row>
    <row r="242" spans="1:35" s="18" customFormat="1" ht="13.35" customHeight="1" x14ac:dyDescent="0.25">
      <c r="A242" s="91"/>
      <c r="B242" s="91"/>
      <c r="C242" s="91"/>
      <c r="D242" s="91"/>
      <c r="E242" s="91"/>
      <c r="F242" s="112"/>
      <c r="G242" s="112"/>
      <c r="H242" s="92"/>
      <c r="I242" s="91"/>
      <c r="J242" s="91"/>
      <c r="K242" s="91"/>
      <c r="L242" s="91"/>
      <c r="M242" s="91"/>
      <c r="N242" s="91"/>
      <c r="O242" s="91"/>
      <c r="P242" s="91"/>
      <c r="Q242" s="91"/>
      <c r="R242" s="91"/>
      <c r="S242" s="91"/>
      <c r="T242" s="91"/>
      <c r="U242" s="91"/>
      <c r="V242" s="91"/>
      <c r="W242" s="91"/>
      <c r="X242" s="91"/>
      <c r="Y242" s="91"/>
      <c r="Z242" s="91"/>
      <c r="AA242" s="91"/>
      <c r="AB242" s="91"/>
      <c r="AC242" s="91"/>
      <c r="AD242" s="91"/>
      <c r="AE242" s="91"/>
      <c r="AF242" s="91"/>
      <c r="AG242" s="91"/>
      <c r="AH242" s="91"/>
      <c r="AI242" s="91"/>
    </row>
    <row r="243" spans="1:35" s="18" customFormat="1" ht="13.35" customHeight="1" x14ac:dyDescent="0.25">
      <c r="A243" s="91"/>
      <c r="B243" s="91"/>
      <c r="C243" s="91"/>
      <c r="D243" s="91"/>
      <c r="E243" s="91"/>
      <c r="F243" s="112"/>
      <c r="G243" s="112"/>
      <c r="H243" s="92"/>
      <c r="I243" s="91"/>
      <c r="J243" s="91"/>
      <c r="K243" s="91"/>
      <c r="L243" s="91"/>
      <c r="M243" s="91"/>
      <c r="N243" s="91"/>
      <c r="O243" s="91"/>
      <c r="P243" s="91"/>
      <c r="Q243" s="91"/>
      <c r="R243" s="91"/>
      <c r="S243" s="91"/>
      <c r="T243" s="91"/>
      <c r="U243" s="91"/>
      <c r="V243" s="91"/>
      <c r="W243" s="91"/>
      <c r="X243" s="91"/>
      <c r="Y243" s="91"/>
      <c r="Z243" s="91"/>
      <c r="AA243" s="91"/>
      <c r="AB243" s="91"/>
      <c r="AC243" s="91"/>
      <c r="AD243" s="91"/>
      <c r="AE243" s="91"/>
      <c r="AF243" s="91"/>
      <c r="AG243" s="91"/>
      <c r="AH243" s="91"/>
      <c r="AI243" s="91"/>
    </row>
    <row r="244" spans="1:35" s="18" customFormat="1" ht="13.35" customHeight="1" x14ac:dyDescent="0.25">
      <c r="A244" s="91"/>
      <c r="B244" s="91"/>
      <c r="C244" s="91"/>
      <c r="D244" s="91"/>
      <c r="E244" s="91"/>
      <c r="F244" s="112"/>
      <c r="G244" s="112"/>
      <c r="H244" s="92"/>
      <c r="I244" s="91"/>
      <c r="J244" s="91"/>
      <c r="K244" s="91"/>
      <c r="L244" s="91"/>
      <c r="M244" s="91"/>
      <c r="N244" s="91"/>
      <c r="O244" s="91"/>
      <c r="P244" s="91"/>
      <c r="Q244" s="91"/>
      <c r="R244" s="91"/>
      <c r="S244" s="91"/>
      <c r="T244" s="91"/>
      <c r="U244" s="91"/>
      <c r="V244" s="91"/>
      <c r="W244" s="91"/>
      <c r="X244" s="91"/>
      <c r="Y244" s="91"/>
      <c r="Z244" s="91"/>
      <c r="AA244" s="91"/>
      <c r="AB244" s="91"/>
      <c r="AC244" s="91"/>
      <c r="AD244" s="91"/>
      <c r="AE244" s="91"/>
      <c r="AF244" s="91"/>
      <c r="AG244" s="91"/>
      <c r="AH244" s="91"/>
      <c r="AI244" s="91"/>
    </row>
    <row r="245" spans="1:35" s="18" customFormat="1" ht="13.35" customHeight="1" x14ac:dyDescent="0.25">
      <c r="A245" s="91"/>
      <c r="B245" s="91"/>
      <c r="C245" s="91"/>
      <c r="D245" s="91"/>
      <c r="E245" s="91"/>
      <c r="F245" s="112"/>
      <c r="G245" s="112"/>
      <c r="H245" s="92"/>
      <c r="I245" s="91"/>
      <c r="J245" s="91"/>
      <c r="K245" s="91"/>
      <c r="L245" s="91"/>
      <c r="M245" s="91"/>
      <c r="N245" s="91"/>
      <c r="O245" s="91"/>
      <c r="P245" s="91"/>
      <c r="Q245" s="91"/>
      <c r="R245" s="91"/>
      <c r="S245" s="91"/>
      <c r="T245" s="91"/>
      <c r="U245" s="91"/>
      <c r="V245" s="91"/>
      <c r="W245" s="91"/>
      <c r="X245" s="91"/>
      <c r="Y245" s="91"/>
      <c r="Z245" s="91"/>
      <c r="AA245" s="91"/>
      <c r="AB245" s="91"/>
      <c r="AC245" s="91"/>
      <c r="AD245" s="91"/>
      <c r="AE245" s="91"/>
      <c r="AF245" s="91"/>
      <c r="AG245" s="91"/>
      <c r="AH245" s="91"/>
      <c r="AI245" s="91"/>
    </row>
    <row r="246" spans="1:35" s="18" customFormat="1" ht="13.35" customHeight="1" x14ac:dyDescent="0.25">
      <c r="A246" s="91"/>
      <c r="B246" s="91"/>
      <c r="C246" s="91"/>
      <c r="D246" s="91"/>
      <c r="E246" s="91"/>
      <c r="F246" s="112"/>
      <c r="G246" s="112"/>
      <c r="H246" s="92"/>
      <c r="I246" s="91"/>
      <c r="J246" s="91"/>
      <c r="K246" s="91"/>
      <c r="L246" s="91"/>
      <c r="M246" s="91"/>
      <c r="N246" s="91"/>
      <c r="O246" s="91"/>
      <c r="P246" s="91"/>
      <c r="Q246" s="91"/>
      <c r="R246" s="91"/>
      <c r="S246" s="91"/>
      <c r="T246" s="91"/>
      <c r="U246" s="91"/>
      <c r="V246" s="91"/>
      <c r="W246" s="91"/>
      <c r="X246" s="91"/>
      <c r="Y246" s="91"/>
      <c r="Z246" s="91"/>
      <c r="AA246" s="91"/>
      <c r="AB246" s="91"/>
      <c r="AC246" s="91"/>
      <c r="AD246" s="91"/>
      <c r="AE246" s="91"/>
      <c r="AF246" s="91"/>
      <c r="AG246" s="91"/>
      <c r="AH246" s="91"/>
      <c r="AI246" s="91"/>
    </row>
    <row r="247" spans="1:35" s="18" customFormat="1" ht="13.35" customHeight="1" x14ac:dyDescent="0.25">
      <c r="A247" s="91"/>
      <c r="B247" s="91"/>
      <c r="C247" s="91"/>
      <c r="D247" s="91"/>
      <c r="E247" s="91"/>
      <c r="F247" s="112"/>
      <c r="G247" s="112"/>
      <c r="H247" s="92"/>
      <c r="I247" s="91"/>
      <c r="J247" s="91"/>
      <c r="K247" s="91"/>
      <c r="L247" s="91"/>
      <c r="M247" s="91"/>
      <c r="N247" s="91"/>
      <c r="O247" s="91"/>
      <c r="P247" s="91"/>
      <c r="Q247" s="91"/>
      <c r="R247" s="91"/>
      <c r="S247" s="91"/>
      <c r="T247" s="91"/>
      <c r="U247" s="91"/>
      <c r="V247" s="91"/>
      <c r="W247" s="91"/>
      <c r="X247" s="91"/>
      <c r="Y247" s="91"/>
      <c r="Z247" s="91"/>
      <c r="AA247" s="91"/>
      <c r="AB247" s="91"/>
      <c r="AC247" s="91"/>
      <c r="AD247" s="91"/>
      <c r="AE247" s="91"/>
      <c r="AF247" s="91"/>
      <c r="AG247" s="91"/>
      <c r="AH247" s="91"/>
      <c r="AI247" s="91"/>
    </row>
    <row r="248" spans="1:35" s="18" customFormat="1" ht="13.35" customHeight="1" x14ac:dyDescent="0.25">
      <c r="A248" s="91"/>
      <c r="B248" s="91"/>
      <c r="C248" s="91"/>
      <c r="D248" s="91"/>
      <c r="E248" s="91"/>
      <c r="F248" s="112"/>
      <c r="G248" s="112"/>
      <c r="H248" s="92"/>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row>
    <row r="249" spans="1:35" s="18" customFormat="1" ht="13.35" customHeight="1" x14ac:dyDescent="0.25">
      <c r="A249" s="91"/>
      <c r="B249" s="91"/>
      <c r="C249" s="91"/>
      <c r="D249" s="91"/>
      <c r="E249" s="91"/>
      <c r="F249" s="112"/>
      <c r="G249" s="112"/>
      <c r="H249" s="92"/>
      <c r="I249" s="91"/>
      <c r="J249" s="91"/>
      <c r="K249" s="91"/>
      <c r="L249" s="91"/>
      <c r="M249" s="91"/>
      <c r="N249" s="91"/>
      <c r="O249" s="91"/>
      <c r="P249" s="91"/>
      <c r="Q249" s="91"/>
      <c r="R249" s="91"/>
      <c r="S249" s="91"/>
      <c r="T249" s="91"/>
      <c r="U249" s="91"/>
      <c r="V249" s="91"/>
      <c r="W249" s="91"/>
      <c r="X249" s="91"/>
      <c r="Y249" s="91"/>
      <c r="Z249" s="91"/>
      <c r="AA249" s="91"/>
      <c r="AB249" s="91"/>
      <c r="AC249" s="91"/>
      <c r="AD249" s="91"/>
      <c r="AE249" s="91"/>
      <c r="AF249" s="91"/>
      <c r="AG249" s="91"/>
      <c r="AH249" s="91"/>
      <c r="AI249" s="91"/>
    </row>
    <row r="250" spans="1:35" s="18" customFormat="1" ht="13.35" customHeight="1" x14ac:dyDescent="0.25">
      <c r="A250" s="91"/>
      <c r="B250" s="91"/>
      <c r="C250" s="91"/>
      <c r="D250" s="91"/>
      <c r="E250" s="91"/>
      <c r="F250" s="112"/>
      <c r="G250" s="112"/>
      <c r="H250" s="92"/>
      <c r="I250" s="91"/>
      <c r="J250" s="91"/>
      <c r="K250" s="91"/>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row>
    <row r="251" spans="1:35" s="18" customFormat="1" ht="13.35" customHeight="1" x14ac:dyDescent="0.25">
      <c r="A251" s="91"/>
      <c r="B251" s="91"/>
      <c r="C251" s="91"/>
      <c r="D251" s="91"/>
      <c r="E251" s="91"/>
      <c r="F251" s="112"/>
      <c r="G251" s="112"/>
      <c r="H251" s="92"/>
      <c r="I251" s="91"/>
      <c r="J251" s="91"/>
      <c r="K251" s="91"/>
      <c r="L251" s="91"/>
      <c r="M251" s="91"/>
      <c r="N251" s="91"/>
      <c r="O251" s="91"/>
      <c r="P251" s="91"/>
      <c r="Q251" s="91"/>
      <c r="R251" s="91"/>
      <c r="S251" s="91"/>
      <c r="T251" s="91"/>
      <c r="U251" s="91"/>
      <c r="V251" s="91"/>
      <c r="W251" s="91"/>
      <c r="X251" s="91"/>
      <c r="Y251" s="91"/>
      <c r="Z251" s="91"/>
      <c r="AA251" s="91"/>
      <c r="AB251" s="91"/>
      <c r="AC251" s="91"/>
      <c r="AD251" s="91"/>
      <c r="AE251" s="91"/>
      <c r="AF251" s="91"/>
      <c r="AG251" s="91"/>
      <c r="AH251" s="91"/>
      <c r="AI251" s="91"/>
    </row>
    <row r="252" spans="1:35" s="18" customFormat="1" ht="13.35" customHeight="1" x14ac:dyDescent="0.25">
      <c r="A252" s="91"/>
      <c r="B252" s="91"/>
      <c r="C252" s="91"/>
      <c r="D252" s="91"/>
      <c r="E252" s="91"/>
      <c r="F252" s="112"/>
      <c r="G252" s="112"/>
      <c r="H252" s="92"/>
      <c r="I252" s="91"/>
      <c r="J252" s="91"/>
      <c r="K252" s="91"/>
      <c r="L252" s="91"/>
      <c r="M252" s="91"/>
      <c r="N252" s="91"/>
      <c r="O252" s="91"/>
      <c r="P252" s="91"/>
      <c r="Q252" s="91"/>
      <c r="R252" s="91"/>
      <c r="S252" s="91"/>
      <c r="T252" s="91"/>
      <c r="U252" s="91"/>
      <c r="V252" s="91"/>
      <c r="W252" s="91"/>
      <c r="X252" s="91"/>
      <c r="Y252" s="91"/>
      <c r="Z252" s="91"/>
      <c r="AA252" s="91"/>
      <c r="AB252" s="91"/>
      <c r="AC252" s="91"/>
      <c r="AD252" s="91"/>
      <c r="AE252" s="91"/>
      <c r="AF252" s="91"/>
      <c r="AG252" s="91"/>
      <c r="AH252" s="91"/>
      <c r="AI252" s="91"/>
    </row>
    <row r="253" spans="1:35" s="18" customFormat="1" ht="13.35" customHeight="1" x14ac:dyDescent="0.25">
      <c r="A253" s="91"/>
      <c r="B253" s="91"/>
      <c r="C253" s="91"/>
      <c r="D253" s="91"/>
      <c r="E253" s="91"/>
      <c r="F253" s="112"/>
      <c r="G253" s="112"/>
      <c r="H253" s="92"/>
      <c r="I253" s="91"/>
      <c r="J253" s="91"/>
      <c r="K253" s="91"/>
      <c r="L253" s="91"/>
      <c r="M253" s="91"/>
      <c r="N253" s="91"/>
      <c r="O253" s="91"/>
      <c r="P253" s="91"/>
      <c r="Q253" s="91"/>
      <c r="R253" s="91"/>
      <c r="S253" s="91"/>
      <c r="T253" s="91"/>
      <c r="U253" s="91"/>
      <c r="V253" s="91"/>
      <c r="W253" s="91"/>
      <c r="X253" s="91"/>
      <c r="Y253" s="91"/>
      <c r="Z253" s="91"/>
      <c r="AA253" s="91"/>
      <c r="AB253" s="91"/>
      <c r="AC253" s="91"/>
      <c r="AD253" s="91"/>
      <c r="AE253" s="91"/>
      <c r="AF253" s="91"/>
      <c r="AG253" s="91"/>
      <c r="AH253" s="91"/>
      <c r="AI253" s="91"/>
    </row>
    <row r="254" spans="1:35" s="18" customFormat="1" ht="13.35" customHeight="1" x14ac:dyDescent="0.25">
      <c r="A254" s="91"/>
      <c r="B254" s="91"/>
      <c r="C254" s="91"/>
      <c r="D254" s="91"/>
      <c r="E254" s="91"/>
      <c r="F254" s="112"/>
      <c r="G254" s="112"/>
      <c r="H254" s="92"/>
      <c r="I254" s="91"/>
      <c r="J254" s="91"/>
      <c r="K254" s="91"/>
      <c r="L254" s="91"/>
      <c r="M254" s="91"/>
      <c r="N254" s="91"/>
      <c r="O254" s="91"/>
      <c r="P254" s="91"/>
      <c r="Q254" s="91"/>
      <c r="R254" s="91"/>
      <c r="S254" s="91"/>
      <c r="T254" s="91"/>
      <c r="U254" s="91"/>
      <c r="V254" s="91"/>
      <c r="W254" s="91"/>
      <c r="X254" s="91"/>
      <c r="Y254" s="91"/>
      <c r="Z254" s="91"/>
      <c r="AA254" s="91"/>
      <c r="AB254" s="91"/>
      <c r="AC254" s="91"/>
      <c r="AD254" s="91"/>
      <c r="AE254" s="91"/>
      <c r="AF254" s="91"/>
      <c r="AG254" s="91"/>
      <c r="AH254" s="91"/>
      <c r="AI254" s="91"/>
    </row>
    <row r="255" spans="1:35" s="18" customFormat="1" ht="13.35" customHeight="1" x14ac:dyDescent="0.25">
      <c r="A255" s="91"/>
      <c r="B255" s="91"/>
      <c r="C255" s="91"/>
      <c r="D255" s="91"/>
      <c r="E255" s="91"/>
      <c r="F255" s="112"/>
      <c r="G255" s="112"/>
      <c r="H255" s="92"/>
      <c r="I255" s="91"/>
      <c r="J255" s="91"/>
      <c r="K255" s="91"/>
      <c r="L255" s="91"/>
      <c r="M255" s="91"/>
      <c r="N255" s="91"/>
      <c r="O255" s="91"/>
      <c r="P255" s="91"/>
      <c r="Q255" s="91"/>
      <c r="R255" s="91"/>
      <c r="S255" s="91"/>
      <c r="T255" s="91"/>
      <c r="U255" s="91"/>
      <c r="V255" s="91"/>
      <c r="W255" s="91"/>
      <c r="X255" s="91"/>
      <c r="Y255" s="91"/>
      <c r="Z255" s="91"/>
      <c r="AA255" s="91"/>
      <c r="AB255" s="91"/>
      <c r="AC255" s="91"/>
      <c r="AD255" s="91"/>
      <c r="AE255" s="91"/>
      <c r="AF255" s="91"/>
      <c r="AG255" s="91"/>
      <c r="AH255" s="91"/>
      <c r="AI255" s="91"/>
    </row>
    <row r="256" spans="1:35" s="18" customFormat="1" ht="13.35" customHeight="1" x14ac:dyDescent="0.25">
      <c r="A256" s="91"/>
      <c r="B256" s="91"/>
      <c r="C256" s="91"/>
      <c r="D256" s="91"/>
      <c r="E256" s="91"/>
      <c r="F256" s="112"/>
      <c r="G256" s="112"/>
      <c r="H256" s="92"/>
      <c r="I256" s="91"/>
      <c r="J256" s="91"/>
      <c r="K256" s="91"/>
      <c r="L256" s="91"/>
      <c r="M256" s="91"/>
      <c r="N256" s="91"/>
      <c r="O256" s="91"/>
      <c r="P256" s="91"/>
      <c r="Q256" s="91"/>
      <c r="R256" s="91"/>
      <c r="S256" s="91"/>
      <c r="T256" s="91"/>
      <c r="U256" s="91"/>
      <c r="V256" s="91"/>
      <c r="W256" s="91"/>
      <c r="X256" s="91"/>
      <c r="Y256" s="91"/>
      <c r="Z256" s="91"/>
      <c r="AA256" s="91"/>
      <c r="AB256" s="91"/>
      <c r="AC256" s="91"/>
      <c r="AD256" s="91"/>
      <c r="AE256" s="91"/>
      <c r="AF256" s="91"/>
      <c r="AG256" s="91"/>
      <c r="AH256" s="91"/>
      <c r="AI256" s="91"/>
    </row>
    <row r="257" spans="1:35" s="18" customFormat="1" ht="13.35" customHeight="1" x14ac:dyDescent="0.25">
      <c r="A257" s="91"/>
      <c r="B257" s="91"/>
      <c r="C257" s="91"/>
      <c r="D257" s="91"/>
      <c r="E257" s="91"/>
      <c r="F257" s="112"/>
      <c r="G257" s="112"/>
      <c r="H257" s="92"/>
      <c r="I257" s="91"/>
      <c r="J257" s="91"/>
      <c r="K257" s="91"/>
      <c r="L257" s="91"/>
      <c r="M257" s="91"/>
      <c r="N257" s="91"/>
      <c r="O257" s="91"/>
      <c r="P257" s="91"/>
      <c r="Q257" s="91"/>
      <c r="R257" s="91"/>
      <c r="S257" s="91"/>
      <c r="T257" s="91"/>
      <c r="U257" s="91"/>
      <c r="V257" s="91"/>
      <c r="W257" s="91"/>
      <c r="X257" s="91"/>
      <c r="Y257" s="91"/>
      <c r="Z257" s="91"/>
      <c r="AA257" s="91"/>
      <c r="AB257" s="91"/>
      <c r="AC257" s="91"/>
      <c r="AD257" s="91"/>
      <c r="AE257" s="91"/>
      <c r="AF257" s="91"/>
      <c r="AG257" s="91"/>
      <c r="AH257" s="91"/>
      <c r="AI257" s="91"/>
    </row>
    <row r="258" spans="1:35" s="18" customFormat="1" ht="13.35" customHeight="1" x14ac:dyDescent="0.25">
      <c r="A258" s="91"/>
      <c r="B258" s="91"/>
      <c r="C258" s="91"/>
      <c r="D258" s="91"/>
      <c r="E258" s="91"/>
      <c r="F258" s="112"/>
      <c r="G258" s="112"/>
      <c r="H258" s="92"/>
      <c r="I258" s="91"/>
      <c r="J258" s="91"/>
      <c r="K258" s="91"/>
      <c r="L258" s="91"/>
      <c r="M258" s="91"/>
      <c r="N258" s="91"/>
      <c r="O258" s="91"/>
      <c r="P258" s="91"/>
      <c r="Q258" s="91"/>
      <c r="R258" s="91"/>
      <c r="S258" s="91"/>
      <c r="T258" s="91"/>
      <c r="U258" s="91"/>
      <c r="V258" s="91"/>
      <c r="W258" s="91"/>
      <c r="X258" s="91"/>
      <c r="Y258" s="91"/>
      <c r="Z258" s="91"/>
      <c r="AA258" s="91"/>
      <c r="AB258" s="91"/>
      <c r="AC258" s="91"/>
      <c r="AD258" s="91"/>
      <c r="AE258" s="91"/>
      <c r="AF258" s="91"/>
      <c r="AG258" s="91"/>
      <c r="AH258" s="91"/>
      <c r="AI258" s="91"/>
    </row>
    <row r="259" spans="1:35" s="18" customFormat="1" ht="13.35" customHeight="1" x14ac:dyDescent="0.25">
      <c r="A259" s="91"/>
      <c r="B259" s="91"/>
      <c r="C259" s="91"/>
      <c r="D259" s="91"/>
      <c r="E259" s="91"/>
      <c r="F259" s="112"/>
      <c r="G259" s="112"/>
      <c r="H259" s="92"/>
      <c r="I259" s="91"/>
      <c r="J259" s="91"/>
      <c r="K259" s="91"/>
      <c r="L259" s="91"/>
      <c r="M259" s="91"/>
      <c r="N259" s="91"/>
      <c r="O259" s="91"/>
      <c r="P259" s="91"/>
      <c r="Q259" s="91"/>
      <c r="R259" s="91"/>
      <c r="S259" s="91"/>
      <c r="T259" s="91"/>
      <c r="U259" s="91"/>
      <c r="V259" s="91"/>
      <c r="W259" s="91"/>
      <c r="X259" s="91"/>
      <c r="Y259" s="91"/>
      <c r="Z259" s="91"/>
      <c r="AA259" s="91"/>
      <c r="AB259" s="91"/>
      <c r="AC259" s="91"/>
      <c r="AD259" s="91"/>
      <c r="AE259" s="91"/>
      <c r="AF259" s="91"/>
      <c r="AG259" s="91"/>
      <c r="AH259" s="91"/>
      <c r="AI259" s="91"/>
    </row>
    <row r="260" spans="1:35" s="18" customFormat="1" ht="13.35" customHeight="1" x14ac:dyDescent="0.25">
      <c r="A260" s="91"/>
      <c r="B260" s="91"/>
      <c r="C260" s="91"/>
      <c r="D260" s="91"/>
      <c r="E260" s="91"/>
      <c r="F260" s="112"/>
      <c r="G260" s="112"/>
      <c r="H260" s="92"/>
      <c r="I260" s="91"/>
      <c r="J260" s="91"/>
      <c r="K260" s="91"/>
      <c r="L260" s="91"/>
      <c r="M260" s="91"/>
      <c r="N260" s="91"/>
      <c r="O260" s="91"/>
      <c r="P260" s="91"/>
      <c r="Q260" s="91"/>
      <c r="R260" s="91"/>
      <c r="S260" s="91"/>
      <c r="T260" s="91"/>
      <c r="U260" s="91"/>
      <c r="V260" s="91"/>
      <c r="W260" s="91"/>
      <c r="X260" s="91"/>
      <c r="Y260" s="91"/>
      <c r="Z260" s="91"/>
      <c r="AA260" s="91"/>
      <c r="AB260" s="91"/>
      <c r="AC260" s="91"/>
      <c r="AD260" s="91"/>
      <c r="AE260" s="91"/>
      <c r="AF260" s="91"/>
      <c r="AG260" s="91"/>
      <c r="AH260" s="91"/>
      <c r="AI260" s="91"/>
    </row>
    <row r="261" spans="1:35" s="18" customFormat="1" ht="13.35" customHeight="1" x14ac:dyDescent="0.25">
      <c r="A261" s="91"/>
      <c r="B261" s="91"/>
      <c r="C261" s="91"/>
      <c r="D261" s="91"/>
      <c r="E261" s="91"/>
      <c r="F261" s="112"/>
      <c r="G261" s="112"/>
      <c r="H261" s="92"/>
      <c r="I261" s="91"/>
      <c r="J261" s="91"/>
      <c r="K261" s="91"/>
      <c r="L261" s="91"/>
      <c r="M261" s="91"/>
      <c r="N261" s="91"/>
      <c r="O261" s="91"/>
      <c r="P261" s="91"/>
      <c r="Q261" s="91"/>
      <c r="R261" s="91"/>
      <c r="S261" s="91"/>
      <c r="T261" s="91"/>
      <c r="U261" s="91"/>
      <c r="V261" s="91"/>
      <c r="W261" s="91"/>
      <c r="X261" s="91"/>
      <c r="Y261" s="91"/>
      <c r="Z261" s="91"/>
      <c r="AA261" s="91"/>
      <c r="AB261" s="91"/>
      <c r="AC261" s="91"/>
      <c r="AD261" s="91"/>
      <c r="AE261" s="91"/>
      <c r="AF261" s="91"/>
      <c r="AG261" s="91"/>
      <c r="AH261" s="91"/>
      <c r="AI261" s="91"/>
    </row>
    <row r="262" spans="1:35" s="18" customFormat="1" ht="13.35" customHeight="1" x14ac:dyDescent="0.25">
      <c r="A262" s="91"/>
      <c r="B262" s="91"/>
      <c r="C262" s="91"/>
      <c r="D262" s="91"/>
      <c r="E262" s="91"/>
      <c r="F262" s="112"/>
      <c r="G262" s="112"/>
      <c r="H262" s="92"/>
      <c r="I262" s="91"/>
      <c r="J262" s="91"/>
      <c r="K262" s="91"/>
      <c r="L262" s="91"/>
      <c r="M262" s="91"/>
      <c r="N262" s="91"/>
      <c r="O262" s="91"/>
      <c r="P262" s="91"/>
      <c r="Q262" s="91"/>
      <c r="R262" s="91"/>
      <c r="S262" s="91"/>
      <c r="T262" s="91"/>
      <c r="U262" s="91"/>
      <c r="V262" s="91"/>
      <c r="W262" s="91"/>
      <c r="X262" s="91"/>
      <c r="Y262" s="91"/>
      <c r="Z262" s="91"/>
      <c r="AA262" s="91"/>
      <c r="AB262" s="91"/>
      <c r="AC262" s="91"/>
      <c r="AD262" s="91"/>
      <c r="AE262" s="91"/>
      <c r="AF262" s="91"/>
      <c r="AG262" s="91"/>
      <c r="AH262" s="91"/>
      <c r="AI262" s="91"/>
    </row>
    <row r="263" spans="1:35" s="18" customFormat="1" ht="13.35" customHeight="1" x14ac:dyDescent="0.25">
      <c r="A263" s="9"/>
      <c r="B263" s="9"/>
      <c r="C263" s="9"/>
      <c r="D263" s="91"/>
      <c r="E263" s="91"/>
      <c r="F263" s="112"/>
      <c r="G263" s="9"/>
      <c r="H263" s="9"/>
      <c r="I263" s="91"/>
      <c r="J263" s="91"/>
      <c r="K263" s="91"/>
      <c r="L263" s="91"/>
      <c r="M263" s="91"/>
      <c r="N263" s="91"/>
      <c r="O263" s="91"/>
      <c r="P263" s="91"/>
      <c r="Q263" s="91"/>
      <c r="R263" s="91"/>
      <c r="S263" s="91"/>
      <c r="T263" s="91"/>
      <c r="U263" s="91"/>
      <c r="V263" s="91"/>
      <c r="W263" s="91"/>
      <c r="X263" s="91"/>
      <c r="Y263" s="91"/>
      <c r="Z263" s="91"/>
      <c r="AA263" s="91"/>
      <c r="AB263" s="91"/>
      <c r="AC263" s="91"/>
      <c r="AD263" s="91"/>
      <c r="AE263" s="91"/>
      <c r="AF263" s="91"/>
      <c r="AG263" s="91"/>
      <c r="AH263" s="91"/>
      <c r="AI263" s="91"/>
    </row>
    <row r="264" spans="1:35" s="18" customFormat="1" ht="13.35" customHeight="1" x14ac:dyDescent="0.2">
      <c r="A264" s="9"/>
      <c r="B264" s="9"/>
      <c r="C264" s="9"/>
      <c r="D264" s="9"/>
      <c r="E264" s="9"/>
      <c r="F264" s="9"/>
      <c r="G264" s="9"/>
      <c r="H264" s="9"/>
      <c r="I264" s="91"/>
      <c r="J264" s="91"/>
      <c r="K264" s="91"/>
      <c r="L264" s="91"/>
      <c r="M264" s="91"/>
      <c r="N264" s="91"/>
      <c r="O264" s="91"/>
      <c r="P264" s="91"/>
      <c r="Q264" s="91"/>
      <c r="R264" s="91"/>
      <c r="S264" s="91"/>
      <c r="T264" s="91"/>
      <c r="U264" s="91"/>
      <c r="V264" s="91"/>
      <c r="W264" s="91"/>
      <c r="X264" s="91"/>
      <c r="Y264" s="91"/>
      <c r="Z264" s="91"/>
      <c r="AA264" s="91"/>
      <c r="AB264" s="91"/>
      <c r="AC264" s="91"/>
      <c r="AD264" s="91"/>
      <c r="AE264" s="91"/>
      <c r="AF264" s="91"/>
      <c r="AG264" s="91"/>
      <c r="AH264" s="91"/>
      <c r="AI264" s="91"/>
    </row>
    <row r="265" spans="1:35" s="18" customFormat="1" ht="13.35" customHeight="1" x14ac:dyDescent="0.2">
      <c r="A265" s="9"/>
      <c r="B265" s="9"/>
      <c r="C265" s="9"/>
      <c r="D265" s="9"/>
      <c r="E265" s="9"/>
      <c r="F265" s="9"/>
      <c r="G265" s="9"/>
      <c r="H265" s="9"/>
      <c r="I265" s="91"/>
      <c r="J265" s="91"/>
      <c r="K265" s="91"/>
      <c r="L265" s="91"/>
      <c r="M265" s="91"/>
      <c r="N265" s="91"/>
      <c r="O265" s="91"/>
      <c r="P265" s="91"/>
      <c r="Q265" s="91"/>
      <c r="R265" s="91"/>
      <c r="S265" s="91"/>
      <c r="T265" s="91"/>
      <c r="U265" s="91"/>
      <c r="V265" s="91"/>
      <c r="W265" s="91"/>
      <c r="X265" s="91"/>
      <c r="Y265" s="91"/>
      <c r="Z265" s="91"/>
      <c r="AA265" s="91"/>
      <c r="AB265" s="91"/>
      <c r="AC265" s="91"/>
      <c r="AD265" s="91"/>
      <c r="AE265" s="91"/>
      <c r="AF265" s="91"/>
      <c r="AG265" s="91"/>
      <c r="AH265" s="91"/>
      <c r="AI265" s="91"/>
    </row>
    <row r="266" spans="1:35" s="18" customFormat="1" ht="13.35" customHeight="1" x14ac:dyDescent="0.2">
      <c r="A266" s="9"/>
      <c r="B266" s="9"/>
      <c r="C266" s="9"/>
      <c r="D266" s="9"/>
      <c r="E266" s="9"/>
      <c r="F266" s="9"/>
      <c r="G266" s="9"/>
      <c r="H266" s="9"/>
      <c r="I266" s="91"/>
      <c r="J266" s="91"/>
      <c r="K266" s="91"/>
      <c r="L266" s="91"/>
      <c r="M266" s="91"/>
      <c r="N266" s="91"/>
      <c r="O266" s="91"/>
      <c r="P266" s="91"/>
      <c r="Q266" s="91"/>
      <c r="R266" s="91"/>
      <c r="S266" s="91"/>
      <c r="T266" s="91"/>
      <c r="U266" s="91"/>
      <c r="V266" s="91"/>
      <c r="W266" s="91"/>
      <c r="X266" s="91"/>
      <c r="Y266" s="91"/>
      <c r="Z266" s="91"/>
      <c r="AA266" s="91"/>
      <c r="AB266" s="91"/>
      <c r="AC266" s="91"/>
      <c r="AD266" s="91"/>
      <c r="AE266" s="91"/>
      <c r="AF266" s="91"/>
      <c r="AG266" s="91"/>
      <c r="AH266" s="91"/>
      <c r="AI266" s="91"/>
    </row>
    <row r="267" spans="1:35" s="18" customFormat="1" ht="13.35" customHeight="1" x14ac:dyDescent="0.2">
      <c r="A267" s="9"/>
      <c r="B267" s="9"/>
      <c r="C267" s="9"/>
      <c r="D267" s="9"/>
      <c r="E267" s="9"/>
      <c r="F267" s="9"/>
      <c r="G267" s="9"/>
      <c r="H267" s="9"/>
      <c r="I267" s="91"/>
      <c r="J267" s="91"/>
      <c r="K267" s="91"/>
      <c r="L267" s="91"/>
      <c r="M267" s="91"/>
      <c r="N267" s="91"/>
      <c r="O267" s="91"/>
      <c r="P267" s="91"/>
      <c r="Q267" s="91"/>
      <c r="R267" s="91"/>
      <c r="S267" s="91"/>
      <c r="T267" s="91"/>
      <c r="U267" s="91"/>
      <c r="V267" s="91"/>
      <c r="W267" s="91"/>
      <c r="X267" s="91"/>
      <c r="Y267" s="91"/>
      <c r="Z267" s="91"/>
      <c r="AA267" s="91"/>
      <c r="AB267" s="91"/>
      <c r="AC267" s="91"/>
      <c r="AD267" s="91"/>
      <c r="AE267" s="91"/>
      <c r="AF267" s="91"/>
      <c r="AG267" s="91"/>
      <c r="AH267" s="91"/>
      <c r="AI267" s="91"/>
    </row>
    <row r="268" spans="1:35" s="18" customFormat="1" ht="13.35" customHeight="1" x14ac:dyDescent="0.2">
      <c r="A268" s="9"/>
      <c r="B268" s="9"/>
      <c r="C268" s="9"/>
      <c r="D268" s="9"/>
      <c r="E268" s="9"/>
      <c r="F268" s="9"/>
      <c r="G268" s="9"/>
      <c r="H268" s="9"/>
      <c r="I268" s="91"/>
      <c r="J268" s="91"/>
      <c r="K268" s="91"/>
      <c r="L268" s="91"/>
      <c r="M268" s="91"/>
      <c r="N268" s="91"/>
      <c r="O268" s="91"/>
      <c r="P268" s="91"/>
      <c r="Q268" s="91"/>
      <c r="R268" s="91"/>
      <c r="S268" s="91"/>
      <c r="T268" s="91"/>
      <c r="U268" s="91"/>
      <c r="V268" s="91"/>
      <c r="W268" s="91"/>
      <c r="X268" s="91"/>
      <c r="Y268" s="91"/>
      <c r="Z268" s="91"/>
      <c r="AA268" s="91"/>
      <c r="AB268" s="91"/>
      <c r="AC268" s="91"/>
      <c r="AD268" s="91"/>
      <c r="AE268" s="91"/>
      <c r="AF268" s="91"/>
      <c r="AG268" s="91"/>
      <c r="AH268" s="91"/>
      <c r="AI268" s="91"/>
    </row>
    <row r="269" spans="1:35" s="18" customFormat="1" ht="13.35" customHeight="1" x14ac:dyDescent="0.2">
      <c r="A269" s="9"/>
      <c r="B269" s="9"/>
      <c r="C269" s="9"/>
      <c r="D269" s="9"/>
      <c r="E269" s="9"/>
      <c r="F269" s="9"/>
      <c r="G269" s="9"/>
      <c r="H269" s="9"/>
      <c r="I269" s="91"/>
      <c r="J269" s="91"/>
      <c r="K269" s="91"/>
      <c r="L269" s="91"/>
      <c r="M269" s="91"/>
      <c r="N269" s="91"/>
      <c r="O269" s="91"/>
      <c r="P269" s="91"/>
      <c r="Q269" s="91"/>
      <c r="R269" s="91"/>
      <c r="S269" s="91"/>
      <c r="T269" s="91"/>
      <c r="U269" s="91"/>
      <c r="V269" s="91"/>
      <c r="W269" s="91"/>
      <c r="X269" s="91"/>
      <c r="Y269" s="91"/>
      <c r="Z269" s="91"/>
      <c r="AA269" s="91"/>
      <c r="AB269" s="91"/>
      <c r="AC269" s="91"/>
      <c r="AD269" s="91"/>
      <c r="AE269" s="91"/>
      <c r="AF269" s="91"/>
      <c r="AG269" s="91"/>
      <c r="AH269" s="91"/>
      <c r="AI269" s="91"/>
    </row>
    <row r="270" spans="1:35" s="18" customFormat="1" ht="13.35" customHeight="1" x14ac:dyDescent="0.2">
      <c r="A270" s="9"/>
      <c r="B270" s="9"/>
      <c r="C270" s="9"/>
      <c r="D270" s="9"/>
      <c r="E270" s="9"/>
      <c r="F270" s="9"/>
      <c r="G270" s="9"/>
      <c r="H270" s="9"/>
      <c r="I270" s="91"/>
      <c r="J270" s="91"/>
      <c r="K270" s="91"/>
      <c r="L270" s="91"/>
      <c r="M270" s="91"/>
      <c r="N270" s="91"/>
      <c r="O270" s="91"/>
      <c r="P270" s="91"/>
      <c r="Q270" s="91"/>
      <c r="R270" s="91"/>
      <c r="S270" s="91"/>
      <c r="T270" s="91"/>
      <c r="U270" s="91"/>
      <c r="V270" s="91"/>
      <c r="W270" s="91"/>
      <c r="X270" s="91"/>
      <c r="Y270" s="91"/>
      <c r="Z270" s="91"/>
      <c r="AA270" s="91"/>
      <c r="AB270" s="91"/>
      <c r="AC270" s="91"/>
      <c r="AD270" s="91"/>
      <c r="AE270" s="91"/>
      <c r="AF270" s="91"/>
      <c r="AG270" s="91"/>
      <c r="AH270" s="91"/>
      <c r="AI270" s="91"/>
    </row>
    <row r="271" spans="1:35" s="18" customFormat="1" ht="13.35" customHeight="1" x14ac:dyDescent="0.2">
      <c r="A271" s="9"/>
      <c r="B271" s="9"/>
      <c r="C271" s="9"/>
      <c r="D271" s="9"/>
      <c r="E271" s="9"/>
      <c r="F271" s="9"/>
      <c r="G271" s="9"/>
      <c r="H271" s="9"/>
      <c r="I271" s="91"/>
      <c r="J271" s="91"/>
      <c r="K271" s="91"/>
      <c r="L271" s="91"/>
      <c r="M271" s="91"/>
      <c r="N271" s="91"/>
      <c r="O271" s="91"/>
      <c r="P271" s="91"/>
      <c r="Q271" s="91"/>
      <c r="R271" s="91"/>
      <c r="S271" s="91"/>
      <c r="T271" s="91"/>
      <c r="U271" s="91"/>
      <c r="V271" s="91"/>
      <c r="W271" s="91"/>
      <c r="X271" s="91"/>
      <c r="Y271" s="91"/>
      <c r="Z271" s="91"/>
      <c r="AA271" s="91"/>
      <c r="AB271" s="91"/>
      <c r="AC271" s="91"/>
      <c r="AD271" s="91"/>
      <c r="AE271" s="91"/>
      <c r="AF271" s="91"/>
      <c r="AG271" s="91"/>
      <c r="AH271" s="91"/>
      <c r="AI271" s="91"/>
    </row>
    <row r="272" spans="1:35" s="18" customFormat="1" ht="13.35" customHeight="1" x14ac:dyDescent="0.2">
      <c r="A272" s="9"/>
      <c r="B272" s="9"/>
      <c r="C272" s="9"/>
      <c r="D272" s="9"/>
      <c r="E272" s="9"/>
      <c r="F272" s="9"/>
      <c r="G272" s="9"/>
      <c r="H272" s="9"/>
      <c r="I272" s="91"/>
      <c r="J272" s="91"/>
      <c r="K272" s="91"/>
      <c r="L272" s="91"/>
      <c r="M272" s="91"/>
      <c r="N272" s="91"/>
      <c r="O272" s="91"/>
      <c r="P272" s="91"/>
      <c r="Q272" s="91"/>
      <c r="R272" s="91"/>
      <c r="S272" s="91"/>
      <c r="T272" s="91"/>
      <c r="U272" s="91"/>
      <c r="V272" s="91"/>
      <c r="W272" s="91"/>
      <c r="X272" s="91"/>
      <c r="Y272" s="91"/>
      <c r="Z272" s="91"/>
      <c r="AA272" s="91"/>
      <c r="AB272" s="91"/>
      <c r="AC272" s="91"/>
      <c r="AD272" s="91"/>
      <c r="AE272" s="91"/>
      <c r="AF272" s="91"/>
      <c r="AG272" s="91"/>
      <c r="AH272" s="91"/>
      <c r="AI272" s="91"/>
    </row>
    <row r="273" spans="1:35" s="18" customFormat="1" ht="13.35" customHeight="1" x14ac:dyDescent="0.2">
      <c r="A273" s="9"/>
      <c r="B273" s="9"/>
      <c r="C273" s="9"/>
      <c r="D273" s="9"/>
      <c r="E273" s="9"/>
      <c r="F273" s="9"/>
      <c r="G273" s="9"/>
      <c r="H273" s="9"/>
      <c r="I273" s="91"/>
      <c r="J273" s="91"/>
      <c r="K273" s="91"/>
      <c r="L273" s="91"/>
      <c r="M273" s="91"/>
      <c r="N273" s="91"/>
      <c r="O273" s="91"/>
      <c r="P273" s="91"/>
      <c r="Q273" s="91"/>
      <c r="R273" s="91"/>
      <c r="S273" s="91"/>
      <c r="T273" s="91"/>
      <c r="U273" s="91"/>
      <c r="V273" s="91"/>
      <c r="W273" s="91"/>
      <c r="X273" s="91"/>
      <c r="Y273" s="91"/>
      <c r="Z273" s="91"/>
      <c r="AA273" s="91"/>
      <c r="AB273" s="91"/>
      <c r="AC273" s="91"/>
      <c r="AD273" s="91"/>
      <c r="AE273" s="91"/>
      <c r="AF273" s="91"/>
      <c r="AG273" s="91"/>
      <c r="AH273" s="91"/>
      <c r="AI273" s="91"/>
    </row>
    <row r="274" spans="1:35" s="18" customFormat="1" ht="13.35" customHeight="1" x14ac:dyDescent="0.2">
      <c r="A274" s="9"/>
      <c r="B274" s="9"/>
      <c r="C274" s="9"/>
      <c r="D274" s="9"/>
      <c r="E274" s="9"/>
      <c r="F274" s="9"/>
      <c r="G274" s="9"/>
      <c r="H274" s="9"/>
      <c r="I274" s="91"/>
      <c r="J274" s="91"/>
      <c r="K274" s="91"/>
      <c r="L274" s="91"/>
      <c r="M274" s="91"/>
      <c r="N274" s="91"/>
      <c r="O274" s="91"/>
      <c r="P274" s="91"/>
      <c r="Q274" s="91"/>
      <c r="R274" s="91"/>
      <c r="S274" s="91"/>
      <c r="T274" s="91"/>
      <c r="U274" s="91"/>
      <c r="V274" s="91"/>
      <c r="W274" s="91"/>
      <c r="X274" s="91"/>
      <c r="Y274" s="91"/>
      <c r="Z274" s="91"/>
      <c r="AA274" s="91"/>
      <c r="AB274" s="91"/>
      <c r="AC274" s="91"/>
      <c r="AD274" s="91"/>
      <c r="AE274" s="91"/>
      <c r="AF274" s="91"/>
      <c r="AG274" s="91"/>
      <c r="AH274" s="91"/>
      <c r="AI274" s="91"/>
    </row>
    <row r="275" spans="1:35" s="18" customFormat="1" ht="13.35" customHeight="1" x14ac:dyDescent="0.2">
      <c r="A275" s="9"/>
      <c r="B275" s="9"/>
      <c r="C275" s="9"/>
      <c r="D275" s="9"/>
      <c r="E275" s="9"/>
      <c r="F275" s="9"/>
      <c r="G275" s="9"/>
      <c r="H275" s="9"/>
      <c r="I275" s="91"/>
      <c r="J275" s="91"/>
      <c r="K275" s="91"/>
      <c r="L275" s="91"/>
      <c r="M275" s="91"/>
      <c r="N275" s="91"/>
      <c r="O275" s="91"/>
      <c r="P275" s="91"/>
      <c r="Q275" s="91"/>
      <c r="R275" s="91"/>
      <c r="S275" s="91"/>
      <c r="T275" s="91"/>
      <c r="U275" s="91"/>
      <c r="V275" s="91"/>
      <c r="W275" s="91"/>
      <c r="X275" s="91"/>
      <c r="Y275" s="91"/>
      <c r="Z275" s="91"/>
      <c r="AA275" s="91"/>
      <c r="AB275" s="91"/>
      <c r="AC275" s="91"/>
      <c r="AD275" s="91"/>
      <c r="AE275" s="91"/>
      <c r="AF275" s="91"/>
      <c r="AG275" s="91"/>
      <c r="AH275" s="91"/>
      <c r="AI275" s="91"/>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17:I17"/>
    <mergeCell ref="A1:I1"/>
    <mergeCell ref="A9:F13"/>
    <mergeCell ref="H9:I9"/>
    <mergeCell ref="G10:H10"/>
    <mergeCell ref="A14:I15"/>
    <mergeCell ref="F39:G39"/>
    <mergeCell ref="H39:I39"/>
    <mergeCell ref="E18:F18"/>
    <mergeCell ref="E19:F19"/>
    <mergeCell ref="A22:D22"/>
    <mergeCell ref="F22:I22"/>
    <mergeCell ref="F31:H32"/>
    <mergeCell ref="F33:F34"/>
    <mergeCell ref="G33:G34"/>
    <mergeCell ref="H33:H34"/>
    <mergeCell ref="F35:I36"/>
    <mergeCell ref="F37:G37"/>
    <mergeCell ref="H37:I37"/>
    <mergeCell ref="F38:G38"/>
    <mergeCell ref="H38:I38"/>
    <mergeCell ref="A53:I54"/>
    <mergeCell ref="F40:G40"/>
    <mergeCell ref="H40:I40"/>
    <mergeCell ref="F41:G41"/>
    <mergeCell ref="H41:I41"/>
    <mergeCell ref="F42:G42"/>
    <mergeCell ref="H42:I42"/>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I1087"/>
  <sheetViews>
    <sheetView view="pageBreakPreview" topLeftCell="A32" zoomScaleNormal="100" zoomScaleSheetLayoutView="100" zoomScalePageLayoutView="75" workbookViewId="0">
      <selection activeCell="F49" sqref="F49:I50"/>
    </sheetView>
  </sheetViews>
  <sheetFormatPr defaultRowHeight="15" x14ac:dyDescent="0.2"/>
  <cols>
    <col min="1"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89" customFormat="1" ht="20.25" customHeight="1" x14ac:dyDescent="0.2">
      <c r="A1" s="281" t="s">
        <v>17</v>
      </c>
      <c r="B1" s="281"/>
      <c r="C1" s="281"/>
      <c r="D1" s="281"/>
      <c r="E1" s="281"/>
      <c r="F1" s="281"/>
      <c r="G1" s="281"/>
      <c r="H1" s="281"/>
      <c r="I1" s="281"/>
      <c r="J1" s="4"/>
      <c r="K1" s="86"/>
      <c r="L1" s="87"/>
      <c r="M1" s="87"/>
      <c r="N1" s="87"/>
      <c r="O1" s="87"/>
      <c r="P1" s="88"/>
      <c r="Q1" s="88"/>
      <c r="R1" s="88"/>
      <c r="S1" s="88"/>
      <c r="T1" s="88"/>
      <c r="U1" s="88"/>
      <c r="V1" s="88"/>
      <c r="W1" s="88"/>
      <c r="X1" s="88"/>
      <c r="Y1" s="88"/>
      <c r="Z1" s="88"/>
      <c r="AA1" s="88"/>
      <c r="AB1" s="88"/>
      <c r="AC1" s="88"/>
      <c r="AD1" s="88"/>
      <c r="AE1" s="88"/>
      <c r="AF1" s="88"/>
      <c r="AG1" s="88"/>
      <c r="AH1" s="88"/>
      <c r="AI1" s="88"/>
    </row>
    <row r="2" spans="1:35" ht="11.25" customHeight="1" thickBot="1" x14ac:dyDescent="0.3">
      <c r="A2" s="5"/>
      <c r="B2" s="5"/>
      <c r="C2" s="5"/>
      <c r="D2" s="5"/>
      <c r="E2" s="5"/>
      <c r="F2" s="6"/>
      <c r="G2" s="6"/>
      <c r="H2" s="7"/>
      <c r="I2" s="7"/>
      <c r="J2" s="7"/>
      <c r="K2" s="90"/>
      <c r="L2" s="91"/>
      <c r="M2" s="91"/>
      <c r="N2" s="91"/>
      <c r="O2" s="91"/>
      <c r="P2" s="92"/>
      <c r="Q2" s="92"/>
      <c r="R2" s="92"/>
      <c r="S2" s="92"/>
      <c r="T2" s="92"/>
      <c r="U2" s="92"/>
      <c r="V2" s="92"/>
      <c r="W2" s="92"/>
      <c r="X2" s="92"/>
      <c r="Y2" s="92"/>
      <c r="Z2" s="92"/>
      <c r="AA2" s="92"/>
      <c r="AB2" s="92"/>
      <c r="AC2" s="92"/>
      <c r="AD2" s="92"/>
      <c r="AE2" s="92"/>
      <c r="AF2" s="92"/>
      <c r="AG2" s="92"/>
      <c r="AH2" s="92"/>
      <c r="AI2" s="92"/>
    </row>
    <row r="3" spans="1:35" ht="24" customHeight="1" thickBot="1" x14ac:dyDescent="0.35">
      <c r="A3" s="157" t="s">
        <v>0</v>
      </c>
      <c r="B3" s="158" t="str">
        <f>IF(ISBLANK(DATA!C3), "", DATA!C3)</f>
        <v>North Valley Reservoir Improvements</v>
      </c>
      <c r="C3" s="121"/>
      <c r="D3" s="159"/>
      <c r="E3" s="159"/>
      <c r="F3" s="160"/>
      <c r="G3" s="161" t="s">
        <v>13</v>
      </c>
      <c r="H3" s="162"/>
      <c r="I3" s="163" t="s">
        <v>18</v>
      </c>
      <c r="L3" s="91"/>
      <c r="M3" s="91"/>
      <c r="N3" s="91"/>
      <c r="O3" s="91"/>
      <c r="P3" s="92"/>
      <c r="Q3" s="92"/>
      <c r="R3" s="92"/>
      <c r="S3" s="92"/>
      <c r="T3" s="92"/>
      <c r="U3" s="92"/>
      <c r="V3" s="92"/>
      <c r="W3" s="92"/>
      <c r="X3" s="92"/>
      <c r="Y3" s="92"/>
      <c r="Z3" s="92"/>
      <c r="AA3" s="92"/>
      <c r="AB3" s="92"/>
      <c r="AC3" s="92"/>
      <c r="AD3" s="92"/>
      <c r="AE3" s="92"/>
      <c r="AF3" s="92"/>
      <c r="AG3" s="92"/>
      <c r="AH3" s="92"/>
      <c r="AI3" s="92"/>
    </row>
    <row r="4" spans="1:35" ht="21.75" customHeight="1" thickBot="1" x14ac:dyDescent="0.35">
      <c r="A4" s="164" t="s">
        <v>4</v>
      </c>
      <c r="B4" s="120">
        <f>IF(ISBLANK(DATA!C4), "", DATA!C4)</f>
        <v>7587</v>
      </c>
      <c r="C4" s="121"/>
      <c r="D4" s="117"/>
      <c r="E4" s="117"/>
      <c r="F4" s="118"/>
      <c r="G4" s="122" t="s">
        <v>1</v>
      </c>
      <c r="H4" s="165"/>
      <c r="I4" s="166">
        <f>DATA!E14</f>
        <v>42354</v>
      </c>
      <c r="K4" s="93"/>
      <c r="L4" s="91"/>
      <c r="M4" s="91"/>
      <c r="N4" s="91"/>
      <c r="O4" s="91"/>
      <c r="P4" s="92"/>
      <c r="Q4" s="92"/>
      <c r="R4" s="92"/>
      <c r="S4" s="92"/>
      <c r="T4" s="92"/>
      <c r="U4" s="92"/>
      <c r="V4" s="92"/>
      <c r="W4" s="92"/>
      <c r="X4" s="92"/>
      <c r="Y4" s="92"/>
      <c r="Z4" s="92"/>
      <c r="AA4" s="92"/>
      <c r="AB4" s="92"/>
      <c r="AC4" s="92"/>
      <c r="AD4" s="92"/>
      <c r="AE4" s="92"/>
      <c r="AF4" s="92"/>
      <c r="AG4" s="92"/>
      <c r="AH4" s="92"/>
      <c r="AI4" s="92"/>
    </row>
    <row r="5" spans="1:35" ht="24.75" customHeight="1" thickBot="1" x14ac:dyDescent="0.35">
      <c r="A5" s="167" t="s">
        <v>44</v>
      </c>
      <c r="B5" s="116" t="str">
        <f>IF(ISBLANK(DATA!C5), "", DATA!C5)</f>
        <v>2015-3231</v>
      </c>
      <c r="C5" s="121"/>
      <c r="D5" s="117"/>
      <c r="E5" s="117"/>
      <c r="F5" s="118"/>
      <c r="G5" s="119" t="s">
        <v>3</v>
      </c>
      <c r="H5" s="165"/>
      <c r="I5" s="166">
        <f>DATA!F14</f>
        <v>42338</v>
      </c>
      <c r="K5" s="93"/>
      <c r="L5" s="91"/>
      <c r="M5" s="91"/>
      <c r="N5" s="91"/>
      <c r="O5" s="91"/>
      <c r="P5" s="92"/>
      <c r="Q5" s="92"/>
      <c r="R5" s="92"/>
      <c r="S5" s="92"/>
      <c r="T5" s="92"/>
      <c r="U5" s="92"/>
      <c r="V5" s="92"/>
      <c r="W5" s="92"/>
      <c r="X5" s="92"/>
      <c r="Y5" s="92"/>
      <c r="Z5" s="92"/>
      <c r="AA5" s="92"/>
      <c r="AB5" s="92"/>
      <c r="AC5" s="92"/>
      <c r="AD5" s="92"/>
      <c r="AE5" s="92"/>
      <c r="AF5" s="92"/>
      <c r="AG5" s="92"/>
      <c r="AH5" s="92"/>
      <c r="AI5" s="92"/>
    </row>
    <row r="6" spans="1:35" ht="19.5" customHeight="1" thickBot="1" x14ac:dyDescent="0.35">
      <c r="A6" s="167" t="s">
        <v>19</v>
      </c>
      <c r="B6" s="123"/>
      <c r="C6" s="120">
        <f>IF(ISBLANK(DATA!C6), "", DATA!C6)</f>
        <v>8091</v>
      </c>
      <c r="D6" s="117"/>
      <c r="E6" s="117"/>
      <c r="F6" s="115" t="s">
        <v>2</v>
      </c>
      <c r="G6" s="119" t="s">
        <v>20</v>
      </c>
      <c r="H6" s="165"/>
      <c r="I6" s="166">
        <f>DATA!G14</f>
        <v>42333</v>
      </c>
      <c r="K6" s="94"/>
      <c r="L6" s="91"/>
      <c r="M6" s="91"/>
      <c r="N6" s="91"/>
      <c r="O6" s="91"/>
      <c r="P6" s="92"/>
      <c r="Q6" s="92"/>
      <c r="R6" s="92"/>
      <c r="S6" s="92"/>
      <c r="T6" s="92"/>
      <c r="U6" s="92"/>
      <c r="V6" s="92"/>
      <c r="W6" s="92"/>
      <c r="X6" s="92"/>
      <c r="Y6" s="92"/>
      <c r="Z6" s="92"/>
      <c r="AA6" s="92"/>
      <c r="AB6" s="92"/>
      <c r="AC6" s="92"/>
      <c r="AD6" s="92"/>
      <c r="AE6" s="92"/>
      <c r="AF6" s="92"/>
      <c r="AG6" s="92"/>
      <c r="AH6" s="92"/>
      <c r="AI6" s="92"/>
    </row>
    <row r="7" spans="1:35" ht="21" customHeight="1" x14ac:dyDescent="0.25">
      <c r="A7" s="168"/>
      <c r="B7" s="124"/>
      <c r="C7" s="125"/>
      <c r="D7" s="117"/>
      <c r="E7" s="117"/>
      <c r="F7" s="118"/>
      <c r="G7" s="118"/>
      <c r="H7" s="118"/>
      <c r="I7" s="169"/>
      <c r="L7" s="91"/>
      <c r="M7" s="91"/>
      <c r="N7" s="91"/>
      <c r="O7" s="91"/>
      <c r="P7" s="92"/>
      <c r="Q7" s="92"/>
      <c r="R7" s="92"/>
      <c r="S7" s="92"/>
      <c r="T7" s="92"/>
      <c r="U7" s="92"/>
      <c r="V7" s="92"/>
      <c r="W7" s="92"/>
      <c r="X7" s="92"/>
      <c r="Y7" s="92"/>
      <c r="Z7" s="92"/>
      <c r="AA7" s="92"/>
      <c r="AB7" s="92"/>
      <c r="AC7" s="92"/>
      <c r="AD7" s="92"/>
      <c r="AE7" s="92"/>
      <c r="AF7" s="92"/>
      <c r="AG7" s="92"/>
      <c r="AH7" s="92"/>
      <c r="AI7" s="92"/>
    </row>
    <row r="8" spans="1:35" ht="18" customHeight="1" x14ac:dyDescent="0.25">
      <c r="A8" s="170"/>
      <c r="B8" s="118"/>
      <c r="C8" s="118"/>
      <c r="D8" s="117"/>
      <c r="E8" s="117"/>
      <c r="F8" s="118"/>
      <c r="G8" s="118"/>
      <c r="H8" s="118"/>
      <c r="I8" s="171"/>
      <c r="L8" s="91"/>
      <c r="M8" s="91"/>
      <c r="N8" s="91"/>
      <c r="O8" s="91"/>
      <c r="P8" s="92"/>
      <c r="Q8" s="92"/>
      <c r="R8" s="92"/>
      <c r="S8" s="92"/>
      <c r="T8" s="92"/>
      <c r="U8" s="92"/>
      <c r="V8" s="92"/>
      <c r="W8" s="92"/>
      <c r="X8" s="92"/>
      <c r="Y8" s="92"/>
      <c r="Z8" s="92"/>
      <c r="AA8" s="92"/>
      <c r="AB8" s="92"/>
      <c r="AC8" s="92"/>
      <c r="AD8" s="92"/>
      <c r="AE8" s="92"/>
      <c r="AF8" s="92"/>
      <c r="AG8" s="92"/>
      <c r="AH8" s="92"/>
      <c r="AI8" s="92"/>
    </row>
    <row r="9" spans="1:35" ht="25.5" customHeight="1" thickBot="1" x14ac:dyDescent="0.45">
      <c r="A9" s="310" t="str">
        <f>IF(ISBLANK(DATA!C8), "", DATA!C8)</f>
        <v>The contract was approved by City Council on October 22, 2015 per Resolution No. 2015-3231 with a contract value of $1,815,165.00.</v>
      </c>
      <c r="B9" s="311"/>
      <c r="C9" s="311"/>
      <c r="D9" s="311"/>
      <c r="E9" s="311"/>
      <c r="F9" s="311"/>
      <c r="G9" s="126" t="s">
        <v>45</v>
      </c>
      <c r="H9" s="299" t="str">
        <f>IF(ISBLANK(DATA!C7), "", DATA!C7)</f>
        <v>Ward-Henshaw Const</v>
      </c>
      <c r="I9" s="300"/>
      <c r="K9" s="95"/>
      <c r="L9" s="91"/>
      <c r="M9" s="91"/>
      <c r="N9" s="91"/>
      <c r="O9" s="91"/>
      <c r="P9" s="92"/>
      <c r="Q9" s="92"/>
      <c r="R9" s="92"/>
      <c r="S9" s="92"/>
      <c r="T9" s="92"/>
      <c r="U9" s="92"/>
      <c r="V9" s="92"/>
      <c r="W9" s="92"/>
      <c r="X9" s="92"/>
      <c r="Y9" s="92"/>
      <c r="Z9" s="92"/>
      <c r="AA9" s="92"/>
      <c r="AB9" s="92"/>
      <c r="AC9" s="92"/>
      <c r="AD9" s="92"/>
      <c r="AE9" s="92"/>
      <c r="AF9" s="92"/>
      <c r="AG9" s="92"/>
      <c r="AH9" s="92"/>
      <c r="AI9" s="92"/>
    </row>
    <row r="10" spans="1:35" ht="17.25" customHeight="1" thickBot="1" x14ac:dyDescent="0.3">
      <c r="A10" s="310"/>
      <c r="B10" s="311"/>
      <c r="C10" s="311"/>
      <c r="D10" s="311"/>
      <c r="E10" s="311"/>
      <c r="F10" s="311"/>
      <c r="G10" s="301" t="s">
        <v>54</v>
      </c>
      <c r="H10" s="301"/>
      <c r="I10" s="172">
        <f>DATA!B14</f>
        <v>1</v>
      </c>
      <c r="K10" s="96"/>
      <c r="L10" s="91"/>
      <c r="M10" s="91"/>
      <c r="N10" s="91"/>
      <c r="O10" s="91"/>
      <c r="P10" s="92"/>
      <c r="Q10" s="92"/>
      <c r="R10" s="92"/>
      <c r="S10" s="92"/>
      <c r="T10" s="92"/>
      <c r="U10" s="92"/>
      <c r="V10" s="92"/>
      <c r="W10" s="92"/>
      <c r="X10" s="92"/>
      <c r="Y10" s="92"/>
      <c r="Z10" s="92"/>
      <c r="AA10" s="92"/>
      <c r="AB10" s="92"/>
      <c r="AC10" s="92"/>
      <c r="AD10" s="92"/>
      <c r="AE10" s="92"/>
      <c r="AF10" s="92"/>
      <c r="AG10" s="92"/>
      <c r="AH10" s="92"/>
      <c r="AI10" s="92"/>
    </row>
    <row r="11" spans="1:35" ht="11.25" customHeight="1" thickBot="1" x14ac:dyDescent="0.3">
      <c r="A11" s="310"/>
      <c r="B11" s="311"/>
      <c r="C11" s="311"/>
      <c r="D11" s="311"/>
      <c r="E11" s="311"/>
      <c r="F11" s="311"/>
      <c r="G11" s="127"/>
      <c r="H11" s="127"/>
      <c r="I11" s="173"/>
      <c r="K11" s="97"/>
      <c r="L11" s="91"/>
      <c r="M11" s="91"/>
      <c r="N11" s="91"/>
      <c r="O11" s="91"/>
      <c r="P11" s="92"/>
      <c r="Q11" s="92"/>
      <c r="R11" s="92"/>
      <c r="S11" s="92"/>
      <c r="T11" s="92"/>
      <c r="U11" s="92"/>
      <c r="V11" s="92"/>
      <c r="W11" s="92"/>
      <c r="X11" s="92"/>
      <c r="Y11" s="92"/>
      <c r="Z11" s="92"/>
      <c r="AA11" s="92"/>
      <c r="AB11" s="92"/>
      <c r="AC11" s="92"/>
      <c r="AD11" s="92"/>
      <c r="AE11" s="92"/>
      <c r="AF11" s="92"/>
      <c r="AG11" s="92"/>
      <c r="AH11" s="92"/>
      <c r="AI11" s="92"/>
    </row>
    <row r="12" spans="1:35" ht="21.75" customHeight="1" thickBot="1" x14ac:dyDescent="0.3">
      <c r="A12" s="310"/>
      <c r="B12" s="311"/>
      <c r="C12" s="311"/>
      <c r="D12" s="311"/>
      <c r="E12" s="311"/>
      <c r="F12" s="311"/>
      <c r="G12" s="174"/>
      <c r="H12" s="128" t="s">
        <v>15</v>
      </c>
      <c r="I12" s="175"/>
      <c r="K12" s="98"/>
      <c r="L12" s="91"/>
      <c r="M12" s="91"/>
      <c r="N12" s="91"/>
      <c r="O12" s="91"/>
      <c r="P12" s="92"/>
      <c r="Q12" s="92"/>
      <c r="R12" s="92"/>
      <c r="S12" s="92"/>
      <c r="T12" s="92"/>
      <c r="U12" s="92"/>
      <c r="V12" s="92"/>
      <c r="W12" s="92"/>
      <c r="X12" s="92"/>
      <c r="Y12" s="92"/>
      <c r="Z12" s="92"/>
      <c r="AA12" s="92"/>
      <c r="AB12" s="92"/>
      <c r="AC12" s="92"/>
      <c r="AD12" s="92"/>
      <c r="AE12" s="92"/>
      <c r="AF12" s="92"/>
      <c r="AG12" s="92"/>
      <c r="AH12" s="92"/>
      <c r="AI12" s="92"/>
    </row>
    <row r="13" spans="1:35" ht="17.25" customHeight="1" thickBot="1" x14ac:dyDescent="0.3">
      <c r="A13" s="312"/>
      <c r="B13" s="313"/>
      <c r="C13" s="313"/>
      <c r="D13" s="313"/>
      <c r="E13" s="313"/>
      <c r="F13" s="313"/>
      <c r="G13" s="176"/>
      <c r="H13" s="176"/>
      <c r="I13" s="177"/>
      <c r="J13" s="12"/>
      <c r="K13" s="99"/>
      <c r="L13" s="91"/>
      <c r="M13" s="91"/>
      <c r="N13" s="91"/>
      <c r="O13" s="91"/>
      <c r="P13" s="92"/>
      <c r="Q13" s="92"/>
      <c r="R13" s="92"/>
      <c r="S13" s="92"/>
      <c r="T13" s="92"/>
      <c r="U13" s="92"/>
      <c r="V13" s="92"/>
      <c r="W13" s="92"/>
      <c r="X13" s="92"/>
      <c r="Y13" s="92"/>
      <c r="Z13" s="92"/>
      <c r="AA13" s="92"/>
      <c r="AB13" s="92"/>
      <c r="AC13" s="92"/>
      <c r="AD13" s="92"/>
      <c r="AE13" s="92"/>
      <c r="AF13" s="92"/>
      <c r="AG13" s="92"/>
      <c r="AH13" s="92"/>
      <c r="AI13" s="92"/>
    </row>
    <row r="14" spans="1:35" ht="19.5" customHeight="1" x14ac:dyDescent="0.25">
      <c r="A14" s="304" t="s">
        <v>36</v>
      </c>
      <c r="B14" s="305"/>
      <c r="C14" s="305"/>
      <c r="D14" s="305"/>
      <c r="E14" s="305"/>
      <c r="F14" s="305"/>
      <c r="G14" s="305"/>
      <c r="H14" s="305"/>
      <c r="I14" s="306"/>
      <c r="J14" s="13"/>
      <c r="K14" s="91"/>
      <c r="M14" s="91"/>
      <c r="N14" s="91"/>
      <c r="O14" s="91"/>
      <c r="P14" s="92"/>
      <c r="Q14" s="92"/>
      <c r="R14" s="92"/>
      <c r="S14" s="92"/>
      <c r="T14" s="92"/>
      <c r="U14" s="92"/>
      <c r="V14" s="92"/>
      <c r="W14" s="92"/>
      <c r="X14" s="92"/>
      <c r="Y14" s="92"/>
      <c r="Z14" s="92"/>
      <c r="AA14" s="92"/>
      <c r="AB14" s="92"/>
      <c r="AC14" s="92"/>
      <c r="AD14" s="92"/>
      <c r="AE14" s="92"/>
      <c r="AF14" s="92"/>
      <c r="AG14" s="92"/>
      <c r="AH14" s="92"/>
      <c r="AI14" s="92"/>
    </row>
    <row r="15" spans="1:35" ht="42" customHeight="1" thickBot="1" x14ac:dyDescent="0.3">
      <c r="A15" s="307"/>
      <c r="B15" s="308"/>
      <c r="C15" s="308"/>
      <c r="D15" s="308"/>
      <c r="E15" s="308"/>
      <c r="F15" s="308"/>
      <c r="G15" s="308"/>
      <c r="H15" s="308"/>
      <c r="I15" s="309"/>
      <c r="J15" s="8"/>
      <c r="M15" s="91"/>
      <c r="N15" s="91"/>
      <c r="O15" s="91"/>
      <c r="P15" s="92"/>
      <c r="Q15" s="92"/>
      <c r="R15" s="92"/>
      <c r="S15" s="92"/>
      <c r="T15" s="92"/>
      <c r="U15" s="92"/>
      <c r="V15" s="92"/>
      <c r="W15" s="92"/>
      <c r="X15" s="92"/>
      <c r="Y15" s="92"/>
      <c r="Z15" s="92"/>
      <c r="AA15" s="92"/>
      <c r="AB15" s="92"/>
      <c r="AC15" s="92"/>
      <c r="AD15" s="92"/>
      <c r="AE15" s="92"/>
      <c r="AF15" s="92"/>
      <c r="AG15" s="92"/>
      <c r="AH15" s="92"/>
      <c r="AI15" s="92"/>
    </row>
    <row r="16" spans="1:35" ht="21" hidden="1" customHeight="1" thickBot="1" x14ac:dyDescent="0.3">
      <c r="A16" s="8"/>
      <c r="B16" s="8"/>
      <c r="C16" s="8"/>
      <c r="D16" s="8"/>
      <c r="E16" s="8"/>
      <c r="F16" s="8"/>
      <c r="G16" s="8"/>
      <c r="H16" s="8"/>
      <c r="I16" s="8"/>
      <c r="J16" s="8"/>
      <c r="M16" s="91"/>
      <c r="N16" s="91"/>
      <c r="O16" s="91"/>
      <c r="P16" s="92"/>
      <c r="Q16" s="92"/>
      <c r="R16" s="92"/>
      <c r="S16" s="92"/>
      <c r="T16" s="92"/>
      <c r="U16" s="92"/>
      <c r="V16" s="92"/>
      <c r="W16" s="92"/>
      <c r="X16" s="92"/>
      <c r="Y16" s="92"/>
      <c r="Z16" s="92"/>
      <c r="AA16" s="92"/>
      <c r="AB16" s="92"/>
      <c r="AC16" s="92"/>
      <c r="AD16" s="92"/>
      <c r="AE16" s="92"/>
      <c r="AF16" s="92"/>
      <c r="AG16" s="92"/>
      <c r="AH16" s="92"/>
      <c r="AI16" s="92"/>
    </row>
    <row r="17" spans="1:35" ht="22.5" customHeight="1" thickBot="1" x14ac:dyDescent="0.3">
      <c r="A17" s="282" t="s">
        <v>6</v>
      </c>
      <c r="B17" s="283"/>
      <c r="C17" s="283"/>
      <c r="D17" s="283"/>
      <c r="E17" s="283"/>
      <c r="F17" s="283"/>
      <c r="G17" s="283"/>
      <c r="H17" s="283"/>
      <c r="I17" s="284"/>
      <c r="J17" s="14"/>
      <c r="K17" s="100"/>
      <c r="M17" s="91"/>
      <c r="N17" s="91"/>
      <c r="O17" s="91"/>
      <c r="P17" s="92"/>
      <c r="Q17" s="92"/>
      <c r="R17" s="92"/>
      <c r="S17" s="92"/>
      <c r="T17" s="92"/>
      <c r="U17" s="92"/>
      <c r="V17" s="92"/>
      <c r="W17" s="92"/>
      <c r="X17" s="92"/>
      <c r="Y17" s="92"/>
      <c r="Z17" s="92"/>
      <c r="AA17" s="92"/>
      <c r="AB17" s="92"/>
      <c r="AC17" s="92"/>
      <c r="AD17" s="92"/>
      <c r="AE17" s="92"/>
      <c r="AF17" s="92"/>
      <c r="AG17" s="92"/>
      <c r="AH17" s="92"/>
      <c r="AI17" s="92"/>
    </row>
    <row r="18" spans="1:35" ht="75" customHeight="1" thickBot="1" x14ac:dyDescent="0.3">
      <c r="A18" s="129" t="s">
        <v>9</v>
      </c>
      <c r="B18" s="130" t="s">
        <v>10</v>
      </c>
      <c r="C18" s="130" t="s">
        <v>11</v>
      </c>
      <c r="D18" s="130" t="s">
        <v>24</v>
      </c>
      <c r="E18" s="291" t="s">
        <v>33</v>
      </c>
      <c r="F18" s="291"/>
      <c r="G18" s="130" t="s">
        <v>25</v>
      </c>
      <c r="H18" s="130" t="s">
        <v>26</v>
      </c>
      <c r="I18" s="131" t="s">
        <v>27</v>
      </c>
      <c r="J18" s="8"/>
      <c r="L18" s="91"/>
      <c r="M18" s="91"/>
      <c r="N18" s="91"/>
      <c r="O18" s="91"/>
      <c r="P18" s="92"/>
      <c r="Q18" s="92"/>
      <c r="R18" s="92"/>
      <c r="S18" s="92"/>
      <c r="T18" s="92"/>
      <c r="U18" s="92"/>
      <c r="V18" s="92"/>
      <c r="W18" s="92"/>
      <c r="X18" s="92"/>
      <c r="Y18" s="92"/>
      <c r="Z18" s="92"/>
      <c r="AA18" s="92"/>
      <c r="AB18" s="92"/>
      <c r="AC18" s="92"/>
      <c r="AD18" s="92"/>
      <c r="AE18" s="92"/>
      <c r="AF18" s="92"/>
      <c r="AG18" s="92"/>
      <c r="AH18" s="92"/>
      <c r="AI18" s="92"/>
    </row>
    <row r="19" spans="1:35" s="18" customFormat="1" ht="36" customHeight="1" thickBot="1" x14ac:dyDescent="0.25">
      <c r="A19" s="140">
        <f>IF(ISBLANK(DATA!C9), "", DATA!C9)</f>
        <v>1815165</v>
      </c>
      <c r="B19" s="141">
        <f>I29</f>
        <v>0</v>
      </c>
      <c r="C19" s="141">
        <f>A19+B19</f>
        <v>1815165</v>
      </c>
      <c r="D19" s="141">
        <f>DATA!C14</f>
        <v>54477.02</v>
      </c>
      <c r="E19" s="292">
        <f>D19*0.05</f>
        <v>2723.8510000000001</v>
      </c>
      <c r="F19" s="292"/>
      <c r="G19" s="141">
        <f>D19-E19</f>
        <v>51753.168999999994</v>
      </c>
      <c r="H19" s="141">
        <f>G19</f>
        <v>51753.168999999994</v>
      </c>
      <c r="I19" s="142">
        <f>C19-H19</f>
        <v>1763411.831</v>
      </c>
      <c r="J19" s="15"/>
      <c r="L19" s="91"/>
      <c r="M19" s="91"/>
      <c r="N19" s="91"/>
      <c r="O19" s="91"/>
      <c r="P19" s="91"/>
      <c r="Q19" s="91"/>
      <c r="R19" s="91"/>
      <c r="S19" s="91"/>
      <c r="T19" s="91"/>
      <c r="U19" s="91"/>
      <c r="V19" s="91"/>
      <c r="W19" s="91"/>
      <c r="X19" s="91"/>
      <c r="Y19" s="91"/>
      <c r="Z19" s="91"/>
      <c r="AA19" s="91"/>
      <c r="AB19" s="91"/>
      <c r="AC19" s="91"/>
      <c r="AD19" s="91"/>
      <c r="AE19" s="91"/>
      <c r="AF19" s="91"/>
      <c r="AG19" s="91"/>
      <c r="AH19" s="91"/>
      <c r="AI19" s="91"/>
    </row>
    <row r="20" spans="1:35" s="18" customFormat="1" ht="6" customHeight="1" thickBot="1" x14ac:dyDescent="0.3">
      <c r="A20" s="15"/>
      <c r="B20" s="16"/>
      <c r="C20" s="17"/>
      <c r="D20" s="16"/>
      <c r="E20" s="16"/>
      <c r="F20" s="16"/>
      <c r="G20" s="16"/>
      <c r="H20" s="16"/>
      <c r="I20" s="16"/>
      <c r="J20" s="16"/>
      <c r="K20" s="101"/>
      <c r="O20" s="91"/>
      <c r="P20" s="91"/>
      <c r="Q20" s="91"/>
      <c r="R20" s="91"/>
      <c r="S20" s="91"/>
      <c r="T20" s="91"/>
      <c r="U20" s="91"/>
      <c r="V20" s="91"/>
      <c r="W20" s="91"/>
      <c r="X20" s="91"/>
      <c r="Y20" s="91"/>
      <c r="Z20" s="91"/>
      <c r="AA20" s="91"/>
      <c r="AB20" s="91"/>
      <c r="AC20" s="91"/>
      <c r="AD20" s="91"/>
      <c r="AE20" s="91"/>
      <c r="AF20" s="91"/>
      <c r="AG20" s="91"/>
      <c r="AH20" s="91"/>
      <c r="AI20" s="91"/>
    </row>
    <row r="21" spans="1:35" s="18" customFormat="1" ht="3" hidden="1" customHeight="1" thickBot="1" x14ac:dyDescent="0.3">
      <c r="A21" s="15"/>
      <c r="B21" s="16"/>
      <c r="C21" s="17"/>
      <c r="D21" s="16"/>
      <c r="E21" s="16"/>
      <c r="G21" s="19"/>
      <c r="H21" s="19"/>
      <c r="J21" s="15"/>
      <c r="O21" s="91"/>
      <c r="P21" s="91"/>
      <c r="Q21" s="91"/>
      <c r="R21" s="91"/>
      <c r="S21" s="91"/>
      <c r="T21" s="91"/>
      <c r="U21" s="91"/>
      <c r="V21" s="91"/>
      <c r="W21" s="91"/>
      <c r="X21" s="91"/>
      <c r="Y21" s="91"/>
      <c r="Z21" s="91"/>
      <c r="AA21" s="91"/>
      <c r="AB21" s="91"/>
      <c r="AC21" s="91"/>
      <c r="AD21" s="91"/>
      <c r="AE21" s="91"/>
      <c r="AF21" s="91"/>
      <c r="AG21" s="91"/>
      <c r="AH21" s="91"/>
      <c r="AI21" s="91"/>
    </row>
    <row r="22" spans="1:35" s="18" customFormat="1" ht="24" customHeight="1" thickBot="1" x14ac:dyDescent="0.3">
      <c r="A22" s="294" t="s">
        <v>12</v>
      </c>
      <c r="B22" s="295"/>
      <c r="C22" s="295"/>
      <c r="D22" s="296"/>
      <c r="E22" s="20"/>
      <c r="F22" s="259" t="s">
        <v>35</v>
      </c>
      <c r="G22" s="260"/>
      <c r="H22" s="260"/>
      <c r="I22" s="261"/>
      <c r="J22" s="10"/>
      <c r="K22" s="102"/>
      <c r="O22" s="91"/>
      <c r="P22" s="91"/>
      <c r="Q22" s="91"/>
      <c r="R22" s="91"/>
      <c r="S22" s="91"/>
      <c r="T22" s="91"/>
      <c r="U22" s="91"/>
      <c r="V22" s="91"/>
      <c r="W22" s="91"/>
      <c r="X22" s="91"/>
      <c r="Y22" s="91"/>
      <c r="Z22" s="91"/>
      <c r="AA22" s="91"/>
      <c r="AB22" s="91"/>
      <c r="AC22" s="91"/>
      <c r="AD22" s="91"/>
      <c r="AE22" s="91"/>
      <c r="AF22" s="91"/>
      <c r="AG22" s="91"/>
      <c r="AH22" s="91"/>
      <c r="AI22" s="91"/>
    </row>
    <row r="23" spans="1:35" s="18" customFormat="1" ht="36.75" customHeight="1" thickBot="1" x14ac:dyDescent="0.25">
      <c r="A23" s="132" t="s">
        <v>32</v>
      </c>
      <c r="B23" s="133" t="s">
        <v>28</v>
      </c>
      <c r="C23" s="134" t="s">
        <v>23</v>
      </c>
      <c r="D23" s="135" t="s">
        <v>34</v>
      </c>
      <c r="E23" s="21"/>
      <c r="F23" s="185" t="s">
        <v>29</v>
      </c>
      <c r="G23" s="186" t="s">
        <v>30</v>
      </c>
      <c r="H23" s="186" t="s">
        <v>64</v>
      </c>
      <c r="I23" s="187" t="s">
        <v>31</v>
      </c>
      <c r="J23" s="19"/>
      <c r="K23" s="102"/>
      <c r="O23" s="91"/>
      <c r="P23" s="91"/>
      <c r="Q23" s="91"/>
      <c r="R23" s="91"/>
      <c r="S23" s="91"/>
      <c r="T23" s="91"/>
      <c r="U23" s="91"/>
      <c r="V23" s="91"/>
      <c r="W23" s="91"/>
      <c r="X23" s="91"/>
      <c r="Y23" s="91"/>
      <c r="Z23" s="91"/>
      <c r="AA23" s="91"/>
      <c r="AB23" s="91"/>
      <c r="AC23" s="91"/>
      <c r="AD23" s="91"/>
      <c r="AE23" s="91"/>
      <c r="AF23" s="91"/>
      <c r="AG23" s="91"/>
      <c r="AH23" s="91"/>
      <c r="AI23" s="91"/>
    </row>
    <row r="24" spans="1:35" s="18" customFormat="1" ht="20.25" customHeight="1" x14ac:dyDescent="0.25">
      <c r="A24" s="143">
        <v>1</v>
      </c>
      <c r="B24" s="144">
        <f>G19</f>
        <v>51753.168999999994</v>
      </c>
      <c r="C24" s="145">
        <f>E19</f>
        <v>2723.8510000000001</v>
      </c>
      <c r="D24" s="146">
        <f>(B24+C24)/$C$19</f>
        <v>3.0012158674280299E-2</v>
      </c>
      <c r="E24" s="22"/>
      <c r="F24" s="182"/>
      <c r="G24" s="183"/>
      <c r="H24" s="183"/>
      <c r="I24" s="184"/>
      <c r="J24" s="19"/>
      <c r="O24" s="91"/>
      <c r="P24" s="91"/>
      <c r="Q24" s="91"/>
      <c r="R24" s="91"/>
      <c r="S24" s="91"/>
      <c r="T24" s="91"/>
      <c r="U24" s="91"/>
      <c r="V24" s="91"/>
      <c r="W24" s="91"/>
      <c r="X24" s="91"/>
      <c r="Y24" s="91"/>
      <c r="Z24" s="91"/>
      <c r="AA24" s="91"/>
      <c r="AB24" s="91"/>
      <c r="AC24" s="91"/>
      <c r="AD24" s="91"/>
      <c r="AE24" s="91"/>
      <c r="AF24" s="91"/>
      <c r="AG24" s="91"/>
      <c r="AH24" s="91"/>
      <c r="AI24" s="91"/>
    </row>
    <row r="25" spans="1:35" s="18" customFormat="1" ht="20.25" customHeight="1" x14ac:dyDescent="0.25">
      <c r="A25" s="147">
        <v>2</v>
      </c>
      <c r="B25" s="148"/>
      <c r="C25" s="149"/>
      <c r="D25" s="150">
        <f t="shared" ref="D25:D43" si="0">(B25+C25)/$C$19</f>
        <v>0</v>
      </c>
      <c r="E25" s="23"/>
      <c r="F25" s="178"/>
      <c r="G25" s="148"/>
      <c r="H25" s="148"/>
      <c r="I25" s="179"/>
      <c r="J25" s="19"/>
      <c r="M25" s="91"/>
      <c r="N25" s="91"/>
      <c r="O25" s="91"/>
      <c r="P25" s="91"/>
      <c r="Q25" s="91"/>
      <c r="R25" s="91"/>
      <c r="S25" s="91"/>
      <c r="T25" s="91"/>
      <c r="U25" s="91"/>
      <c r="V25" s="91"/>
      <c r="W25" s="91"/>
      <c r="X25" s="91"/>
      <c r="Y25" s="91"/>
      <c r="Z25" s="91"/>
      <c r="AA25" s="91"/>
      <c r="AB25" s="91"/>
      <c r="AC25" s="91"/>
      <c r="AD25" s="91"/>
      <c r="AE25" s="91"/>
      <c r="AF25" s="91"/>
      <c r="AG25" s="91"/>
    </row>
    <row r="26" spans="1:35" s="18" customFormat="1" ht="20.25" customHeight="1" x14ac:dyDescent="0.25">
      <c r="A26" s="147">
        <v>3</v>
      </c>
      <c r="B26" s="148"/>
      <c r="C26" s="149"/>
      <c r="D26" s="150">
        <f t="shared" si="0"/>
        <v>0</v>
      </c>
      <c r="E26" s="23"/>
      <c r="F26" s="178"/>
      <c r="G26" s="148"/>
      <c r="H26" s="148"/>
      <c r="I26" s="179"/>
      <c r="J26" s="24"/>
      <c r="L26" s="91"/>
      <c r="M26" s="91"/>
      <c r="N26" s="91"/>
      <c r="O26" s="91"/>
      <c r="P26" s="91"/>
      <c r="Q26" s="91"/>
      <c r="R26" s="91"/>
      <c r="S26" s="91"/>
      <c r="T26" s="91"/>
      <c r="U26" s="91"/>
      <c r="V26" s="91"/>
      <c r="W26" s="91"/>
      <c r="X26" s="91"/>
      <c r="Y26" s="91"/>
      <c r="Z26" s="91"/>
      <c r="AA26" s="91"/>
      <c r="AB26" s="91"/>
      <c r="AC26" s="91"/>
      <c r="AD26" s="91"/>
      <c r="AE26" s="91"/>
      <c r="AF26" s="91"/>
      <c r="AG26" s="91"/>
    </row>
    <row r="27" spans="1:35" s="18" customFormat="1" ht="20.25" customHeight="1" x14ac:dyDescent="0.25">
      <c r="A27" s="147">
        <v>4</v>
      </c>
      <c r="B27" s="148"/>
      <c r="C27" s="151"/>
      <c r="D27" s="150">
        <f t="shared" si="0"/>
        <v>0</v>
      </c>
      <c r="E27" s="25"/>
      <c r="F27" s="178"/>
      <c r="G27" s="148"/>
      <c r="H27" s="148"/>
      <c r="I27" s="179"/>
      <c r="J27" s="26"/>
      <c r="L27" s="91"/>
      <c r="M27" s="91"/>
      <c r="N27" s="91"/>
      <c r="O27" s="91"/>
      <c r="P27" s="91"/>
      <c r="Q27" s="91"/>
      <c r="R27" s="91"/>
      <c r="S27" s="91"/>
      <c r="T27" s="91"/>
      <c r="U27" s="91"/>
      <c r="V27" s="91"/>
      <c r="W27" s="91"/>
      <c r="X27" s="91"/>
      <c r="Y27" s="91"/>
      <c r="Z27" s="91"/>
      <c r="AA27" s="91"/>
      <c r="AB27" s="91"/>
      <c r="AC27" s="91"/>
      <c r="AD27" s="91"/>
      <c r="AE27" s="91"/>
      <c r="AF27" s="91"/>
      <c r="AG27" s="91"/>
    </row>
    <row r="28" spans="1:35" ht="20.25" customHeight="1" thickBot="1" x14ac:dyDescent="0.3">
      <c r="A28" s="147">
        <v>5</v>
      </c>
      <c r="B28" s="148"/>
      <c r="C28" s="151"/>
      <c r="D28" s="150">
        <f t="shared" si="0"/>
        <v>0</v>
      </c>
      <c r="E28" s="27"/>
      <c r="F28" s="180"/>
      <c r="G28" s="181"/>
      <c r="H28" s="188"/>
      <c r="I28" s="189"/>
      <c r="J28" s="24"/>
      <c r="L28" s="91"/>
      <c r="M28" s="91"/>
      <c r="N28" s="91"/>
      <c r="O28" s="91"/>
      <c r="P28" s="91"/>
      <c r="Q28" s="91"/>
      <c r="R28" s="91"/>
      <c r="S28" s="91"/>
      <c r="T28" s="91"/>
      <c r="U28" s="91"/>
      <c r="V28" s="91"/>
      <c r="W28" s="91"/>
      <c r="X28" s="91"/>
      <c r="Y28" s="91"/>
      <c r="Z28" s="91"/>
      <c r="AA28" s="91"/>
      <c r="AB28" s="91"/>
      <c r="AC28" s="91"/>
      <c r="AD28" s="91"/>
      <c r="AE28" s="91"/>
      <c r="AF28" s="91"/>
      <c r="AG28" s="91"/>
    </row>
    <row r="29" spans="1:35" ht="20.25" customHeight="1" thickBot="1" x14ac:dyDescent="0.3">
      <c r="A29" s="147">
        <v>6</v>
      </c>
      <c r="B29" s="148"/>
      <c r="C29" s="151"/>
      <c r="D29" s="150">
        <f t="shared" si="0"/>
        <v>0</v>
      </c>
      <c r="E29" s="27"/>
      <c r="F29" s="5"/>
      <c r="H29" s="190" t="s">
        <v>14</v>
      </c>
      <c r="I29" s="191">
        <f>SUM(I24:I28)</f>
        <v>0</v>
      </c>
      <c r="J29" s="28"/>
      <c r="L29" s="91"/>
      <c r="M29" s="91"/>
      <c r="N29" s="91"/>
      <c r="O29" s="91"/>
      <c r="P29" s="91"/>
      <c r="Q29" s="91"/>
      <c r="R29" s="91"/>
      <c r="S29" s="91"/>
      <c r="T29" s="91"/>
      <c r="U29" s="91"/>
      <c r="V29" s="91"/>
      <c r="W29" s="91"/>
      <c r="X29" s="91"/>
      <c r="Y29" s="91"/>
      <c r="Z29" s="91"/>
      <c r="AA29" s="91"/>
      <c r="AB29" s="91"/>
      <c r="AC29" s="91"/>
      <c r="AD29" s="91"/>
      <c r="AE29" s="91"/>
      <c r="AF29" s="91"/>
      <c r="AG29" s="91"/>
    </row>
    <row r="30" spans="1:35" ht="20.25" customHeight="1" x14ac:dyDescent="0.25">
      <c r="A30" s="147">
        <v>7</v>
      </c>
      <c r="B30" s="148"/>
      <c r="C30" s="151"/>
      <c r="D30" s="150">
        <f t="shared" si="0"/>
        <v>0</v>
      </c>
      <c r="E30" s="27"/>
      <c r="F30" s="10"/>
      <c r="G30" s="29"/>
      <c r="H30" s="13"/>
      <c r="I30" s="16"/>
      <c r="J30" s="13"/>
      <c r="L30" s="91"/>
      <c r="M30" s="91"/>
      <c r="N30" s="91"/>
      <c r="O30" s="91"/>
      <c r="P30" s="91"/>
      <c r="Q30" s="91"/>
      <c r="R30" s="91"/>
      <c r="S30" s="91"/>
      <c r="T30" s="91"/>
      <c r="U30" s="91"/>
      <c r="V30" s="91"/>
      <c r="W30" s="91"/>
      <c r="X30" s="91"/>
      <c r="Y30" s="91"/>
      <c r="Z30" s="91"/>
      <c r="AA30" s="91"/>
      <c r="AB30" s="91"/>
      <c r="AC30" s="91"/>
      <c r="AD30" s="91"/>
      <c r="AE30" s="91"/>
      <c r="AF30" s="91"/>
      <c r="AG30" s="91"/>
    </row>
    <row r="31" spans="1:35" s="18" customFormat="1" ht="20.25" customHeight="1" x14ac:dyDescent="0.25">
      <c r="A31" s="147">
        <v>8</v>
      </c>
      <c r="B31" s="148"/>
      <c r="C31" s="151"/>
      <c r="D31" s="150">
        <f t="shared" si="0"/>
        <v>0</v>
      </c>
      <c r="E31" s="30"/>
      <c r="F31" s="293"/>
      <c r="G31" s="293"/>
      <c r="H31" s="293"/>
      <c r="J31" s="24"/>
      <c r="L31" s="91"/>
      <c r="M31" s="91"/>
      <c r="N31" s="91"/>
      <c r="O31" s="91"/>
      <c r="P31" s="91"/>
      <c r="Q31" s="91"/>
      <c r="R31" s="91"/>
      <c r="S31" s="91"/>
      <c r="T31" s="91"/>
      <c r="U31" s="91"/>
      <c r="V31" s="91"/>
      <c r="W31" s="91"/>
      <c r="X31" s="91"/>
      <c r="Y31" s="91"/>
      <c r="Z31" s="91"/>
      <c r="AA31" s="91"/>
      <c r="AB31" s="91"/>
      <c r="AC31" s="91"/>
      <c r="AD31" s="91"/>
      <c r="AE31" s="91"/>
      <c r="AF31" s="91"/>
      <c r="AG31" s="91"/>
    </row>
    <row r="32" spans="1:35" s="18" customFormat="1" ht="20.25" customHeight="1" x14ac:dyDescent="0.25">
      <c r="A32" s="147">
        <v>9</v>
      </c>
      <c r="B32" s="148"/>
      <c r="C32" s="151"/>
      <c r="D32" s="150">
        <f t="shared" si="0"/>
        <v>0</v>
      </c>
      <c r="E32" s="30"/>
      <c r="F32" s="293"/>
      <c r="G32" s="293"/>
      <c r="H32" s="293"/>
      <c r="J32" s="26"/>
      <c r="L32" s="91"/>
      <c r="M32" s="91"/>
      <c r="N32" s="91"/>
      <c r="O32" s="91"/>
      <c r="P32" s="91"/>
      <c r="Q32" s="91"/>
      <c r="R32" s="91"/>
      <c r="S32" s="91"/>
      <c r="T32" s="91"/>
      <c r="U32" s="91"/>
      <c r="V32" s="91"/>
      <c r="W32" s="91"/>
      <c r="X32" s="91"/>
      <c r="Y32" s="91"/>
      <c r="Z32" s="91"/>
      <c r="AA32" s="91"/>
      <c r="AB32" s="91"/>
      <c r="AC32" s="91"/>
      <c r="AD32" s="91"/>
      <c r="AE32" s="91"/>
      <c r="AF32" s="91"/>
      <c r="AG32" s="91"/>
    </row>
    <row r="33" spans="1:35" s="18" customFormat="1" ht="20.25" customHeight="1" x14ac:dyDescent="0.25">
      <c r="A33" s="147">
        <v>10</v>
      </c>
      <c r="B33" s="148"/>
      <c r="C33" s="151"/>
      <c r="D33" s="150">
        <f t="shared" si="0"/>
        <v>0</v>
      </c>
      <c r="E33" s="31"/>
      <c r="F33" s="298"/>
      <c r="G33" s="293"/>
      <c r="H33" s="297"/>
      <c r="J33" s="24"/>
      <c r="L33" s="91"/>
      <c r="M33" s="91"/>
      <c r="N33" s="91"/>
      <c r="O33" s="91"/>
      <c r="P33" s="91"/>
      <c r="Q33" s="91"/>
      <c r="R33" s="91"/>
      <c r="S33" s="91"/>
      <c r="T33" s="91"/>
      <c r="U33" s="91"/>
      <c r="V33" s="91"/>
      <c r="W33" s="91"/>
      <c r="X33" s="91"/>
      <c r="Y33" s="91"/>
      <c r="Z33" s="91"/>
      <c r="AA33" s="91"/>
      <c r="AB33" s="91"/>
      <c r="AC33" s="91"/>
      <c r="AD33" s="91"/>
      <c r="AE33" s="91"/>
      <c r="AF33" s="91"/>
      <c r="AG33" s="91"/>
    </row>
    <row r="34" spans="1:35" s="18" customFormat="1" ht="20.25" customHeight="1" thickBot="1" x14ac:dyDescent="0.3">
      <c r="A34" s="147">
        <v>11</v>
      </c>
      <c r="B34" s="152"/>
      <c r="C34" s="152"/>
      <c r="D34" s="150">
        <f t="shared" si="0"/>
        <v>0</v>
      </c>
      <c r="E34" s="15"/>
      <c r="F34" s="298"/>
      <c r="G34" s="293"/>
      <c r="H34" s="297"/>
      <c r="J34" s="15"/>
      <c r="L34" s="91"/>
      <c r="M34" s="91"/>
      <c r="N34" s="91"/>
      <c r="O34" s="91"/>
      <c r="P34" s="91"/>
      <c r="Q34" s="91"/>
      <c r="R34" s="91"/>
      <c r="S34" s="91"/>
      <c r="T34" s="91"/>
      <c r="U34" s="91"/>
      <c r="V34" s="91"/>
      <c r="W34" s="91"/>
      <c r="X34" s="91"/>
      <c r="Y34" s="91"/>
      <c r="Z34" s="91"/>
      <c r="AA34" s="91"/>
      <c r="AB34" s="91"/>
      <c r="AC34" s="91"/>
      <c r="AD34" s="91"/>
      <c r="AE34" s="91"/>
      <c r="AF34" s="91"/>
      <c r="AG34" s="91"/>
    </row>
    <row r="35" spans="1:35" s="18" customFormat="1" ht="20.25" customHeight="1" x14ac:dyDescent="0.25">
      <c r="A35" s="147">
        <v>12</v>
      </c>
      <c r="B35" s="152"/>
      <c r="C35" s="152"/>
      <c r="D35" s="150">
        <f t="shared" si="0"/>
        <v>0</v>
      </c>
      <c r="E35" s="15"/>
      <c r="F35" s="270" t="s">
        <v>7</v>
      </c>
      <c r="G35" s="271"/>
      <c r="H35" s="271"/>
      <c r="I35" s="272"/>
      <c r="J35" s="24"/>
      <c r="L35" s="91"/>
      <c r="M35" s="91"/>
      <c r="N35" s="91"/>
      <c r="O35" s="91"/>
      <c r="P35" s="91"/>
      <c r="Q35" s="91"/>
      <c r="R35" s="91"/>
      <c r="S35" s="91"/>
      <c r="T35" s="91"/>
      <c r="U35" s="91"/>
      <c r="V35" s="91"/>
      <c r="W35" s="91"/>
      <c r="X35" s="91"/>
      <c r="Y35" s="91"/>
      <c r="Z35" s="91"/>
      <c r="AA35" s="91"/>
      <c r="AB35" s="91"/>
      <c r="AC35" s="91"/>
      <c r="AD35" s="91"/>
      <c r="AE35" s="91"/>
      <c r="AF35" s="91"/>
      <c r="AG35" s="91"/>
    </row>
    <row r="36" spans="1:35" s="18" customFormat="1" ht="20.25" customHeight="1" thickBot="1" x14ac:dyDescent="0.3">
      <c r="A36" s="147">
        <v>13</v>
      </c>
      <c r="B36" s="152"/>
      <c r="C36" s="152"/>
      <c r="D36" s="150">
        <f t="shared" si="0"/>
        <v>0</v>
      </c>
      <c r="E36" s="15"/>
      <c r="F36" s="273"/>
      <c r="G36" s="274"/>
      <c r="H36" s="274"/>
      <c r="I36" s="275"/>
      <c r="J36" s="15"/>
      <c r="L36" s="91"/>
      <c r="M36" s="91"/>
      <c r="N36" s="91"/>
      <c r="O36" s="91"/>
      <c r="P36" s="91"/>
      <c r="Q36" s="91"/>
      <c r="R36" s="91"/>
      <c r="S36" s="91"/>
      <c r="T36" s="91"/>
      <c r="U36" s="91"/>
      <c r="V36" s="91"/>
      <c r="W36" s="91"/>
      <c r="X36" s="91"/>
      <c r="Y36" s="91"/>
      <c r="Z36" s="91"/>
      <c r="AA36" s="91"/>
      <c r="AB36" s="91"/>
      <c r="AC36" s="91"/>
      <c r="AD36" s="91"/>
      <c r="AE36" s="91"/>
      <c r="AF36" s="91"/>
      <c r="AG36" s="91"/>
    </row>
    <row r="37" spans="1:35" s="18" customFormat="1" ht="20.25" customHeight="1" thickBot="1" x14ac:dyDescent="0.3">
      <c r="A37" s="147">
        <v>14</v>
      </c>
      <c r="B37" s="152"/>
      <c r="C37" s="152"/>
      <c r="D37" s="150">
        <f t="shared" si="0"/>
        <v>0</v>
      </c>
      <c r="E37" s="15"/>
      <c r="F37" s="266" t="s">
        <v>43</v>
      </c>
      <c r="G37" s="267"/>
      <c r="H37" s="267" t="s">
        <v>60</v>
      </c>
      <c r="I37" s="276"/>
      <c r="J37" s="15"/>
      <c r="L37" s="91"/>
      <c r="M37" s="91"/>
      <c r="N37" s="91"/>
      <c r="O37" s="91"/>
      <c r="P37" s="91"/>
      <c r="Q37" s="91"/>
      <c r="R37" s="91"/>
      <c r="S37" s="91"/>
      <c r="T37" s="91"/>
      <c r="U37" s="91"/>
      <c r="V37" s="91"/>
      <c r="W37" s="91"/>
      <c r="X37" s="91"/>
      <c r="Y37" s="91"/>
      <c r="Z37" s="91"/>
      <c r="AA37" s="91"/>
      <c r="AB37" s="91"/>
      <c r="AC37" s="91"/>
      <c r="AD37" s="91"/>
      <c r="AE37" s="91"/>
      <c r="AF37" s="91"/>
      <c r="AG37" s="91"/>
    </row>
    <row r="38" spans="1:35" s="18" customFormat="1" ht="20.25" customHeight="1" x14ac:dyDescent="0.25">
      <c r="A38" s="147">
        <v>15</v>
      </c>
      <c r="B38" s="152"/>
      <c r="C38" s="152"/>
      <c r="D38" s="150">
        <f t="shared" si="0"/>
        <v>0</v>
      </c>
      <c r="E38" s="15"/>
      <c r="F38" s="302" t="str">
        <f>DATA!H13</f>
        <v>04-5150-707587</v>
      </c>
      <c r="G38" s="303"/>
      <c r="H38" s="268">
        <f>(IF(ISBLANK(DATA!H14), "", DATA!H14*0.95))</f>
        <v>51753.168999999994</v>
      </c>
      <c r="I38" s="269"/>
      <c r="J38" s="15"/>
      <c r="L38" s="91"/>
      <c r="M38" s="91"/>
      <c r="N38" s="91"/>
      <c r="O38" s="91"/>
      <c r="P38" s="91"/>
      <c r="Q38" s="91"/>
      <c r="R38" s="91"/>
      <c r="S38" s="91"/>
      <c r="T38" s="91"/>
      <c r="U38" s="91"/>
      <c r="V38" s="91"/>
      <c r="W38" s="91"/>
      <c r="X38" s="91"/>
      <c r="Y38" s="91"/>
      <c r="Z38" s="91"/>
      <c r="AA38" s="91"/>
      <c r="AB38" s="91"/>
      <c r="AC38" s="91"/>
      <c r="AD38" s="91"/>
      <c r="AE38" s="91"/>
      <c r="AF38" s="91"/>
      <c r="AG38" s="91"/>
    </row>
    <row r="39" spans="1:35" s="18" customFormat="1" ht="20.25" customHeight="1" x14ac:dyDescent="0.25">
      <c r="A39" s="147">
        <v>16</v>
      </c>
      <c r="B39" s="152"/>
      <c r="C39" s="152"/>
      <c r="D39" s="150">
        <f t="shared" si="0"/>
        <v>0</v>
      </c>
      <c r="E39" s="15"/>
      <c r="F39" s="262" t="str">
        <f>IF(ISBLANK(DATA!I13), "", DATA!I13)</f>
        <v/>
      </c>
      <c r="G39" s="263"/>
      <c r="H39" s="277" t="str">
        <f>(IF(ISBLANK(DATA!I14), "", DATA!I14*0.95))</f>
        <v/>
      </c>
      <c r="I39" s="278"/>
      <c r="J39" s="15"/>
      <c r="K39" s="103"/>
      <c r="L39" s="91"/>
      <c r="M39" s="91"/>
      <c r="N39" s="91"/>
      <c r="O39" s="91"/>
      <c r="P39" s="91"/>
      <c r="Q39" s="91"/>
      <c r="R39" s="91"/>
      <c r="S39" s="91"/>
      <c r="T39" s="91"/>
      <c r="U39" s="91"/>
      <c r="V39" s="91"/>
      <c r="W39" s="91"/>
      <c r="X39" s="91"/>
      <c r="Y39" s="91"/>
      <c r="Z39" s="91"/>
      <c r="AA39" s="91"/>
      <c r="AB39" s="91"/>
      <c r="AC39" s="91"/>
      <c r="AD39" s="91"/>
      <c r="AE39" s="91"/>
      <c r="AF39" s="91"/>
      <c r="AG39" s="91"/>
    </row>
    <row r="40" spans="1:35" s="18" customFormat="1" ht="20.25" customHeight="1" x14ac:dyDescent="0.25">
      <c r="A40" s="147">
        <v>17</v>
      </c>
      <c r="B40" s="152"/>
      <c r="C40" s="152"/>
      <c r="D40" s="150">
        <f t="shared" si="0"/>
        <v>0</v>
      </c>
      <c r="E40" s="15"/>
      <c r="F40" s="262" t="str">
        <f>IF(ISBLANK(DATA!J13), "", DATA!J13)</f>
        <v/>
      </c>
      <c r="G40" s="263"/>
      <c r="H40" s="277" t="str">
        <f>(IF(ISBLANK(DATA!J14), "", DATA!J14*0.95))</f>
        <v/>
      </c>
      <c r="I40" s="278"/>
      <c r="J40" s="15"/>
      <c r="L40" s="91"/>
      <c r="M40" s="91"/>
      <c r="N40" s="91"/>
      <c r="O40" s="91"/>
      <c r="P40" s="91"/>
      <c r="Q40" s="91"/>
      <c r="R40" s="91"/>
      <c r="S40" s="91"/>
      <c r="T40" s="91"/>
      <c r="U40" s="91"/>
      <c r="V40" s="91"/>
      <c r="W40" s="91"/>
      <c r="X40" s="91"/>
      <c r="Y40" s="91"/>
      <c r="Z40" s="91"/>
      <c r="AA40" s="91"/>
      <c r="AB40" s="91"/>
      <c r="AC40" s="91"/>
      <c r="AD40" s="91"/>
      <c r="AE40" s="91"/>
      <c r="AF40" s="91"/>
      <c r="AG40" s="91"/>
    </row>
    <row r="41" spans="1:35" s="106" customFormat="1" ht="20.25" customHeight="1" thickBot="1" x14ac:dyDescent="0.3">
      <c r="A41" s="147">
        <v>18</v>
      </c>
      <c r="B41" s="153"/>
      <c r="C41" s="153"/>
      <c r="D41" s="150">
        <f t="shared" si="0"/>
        <v>0</v>
      </c>
      <c r="E41" s="32"/>
      <c r="F41" s="264" t="str">
        <f>IF(ISBLANK(DATA!K13), "", DATA!K13)</f>
        <v/>
      </c>
      <c r="G41" s="265"/>
      <c r="H41" s="279" t="str">
        <f>(IF(ISBLANK(DATA!K14), "", DATA!K14*0.95))</f>
        <v/>
      </c>
      <c r="I41" s="280"/>
      <c r="J41" s="33"/>
      <c r="K41" s="104" t="s">
        <v>62</v>
      </c>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row>
    <row r="42" spans="1:35" s="108" customFormat="1" ht="20.25" customHeight="1" thickBot="1" x14ac:dyDescent="0.3">
      <c r="A42" s="147">
        <v>19</v>
      </c>
      <c r="B42" s="153"/>
      <c r="C42" s="153"/>
      <c r="D42" s="150">
        <f t="shared" si="0"/>
        <v>0</v>
      </c>
      <c r="E42" s="32"/>
      <c r="F42" s="257" t="s">
        <v>61</v>
      </c>
      <c r="G42" s="258"/>
      <c r="H42" s="255">
        <f>SUM(H38:H41)</f>
        <v>51753.168999999994</v>
      </c>
      <c r="I42" s="256"/>
      <c r="J42" s="32"/>
      <c r="K42" s="50" t="str">
        <f>IF(H42=H19, "CHECKS", "WRONG")</f>
        <v>CHECKS</v>
      </c>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row>
    <row r="43" spans="1:35" ht="20.25" customHeight="1" thickBot="1" x14ac:dyDescent="0.3">
      <c r="A43" s="154">
        <v>20</v>
      </c>
      <c r="B43" s="155"/>
      <c r="C43" s="155"/>
      <c r="D43" s="156">
        <f t="shared" si="0"/>
        <v>0</v>
      </c>
      <c r="E43" s="8"/>
      <c r="F43" s="16"/>
      <c r="G43" s="27"/>
      <c r="H43" s="27"/>
      <c r="I43" s="8"/>
      <c r="J43" s="8"/>
      <c r="K43" s="50" t="str">
        <f>IF(H42=B24, "CHECKS", "WRONG")</f>
        <v>CHECKS</v>
      </c>
      <c r="L43" s="91"/>
      <c r="M43" s="91"/>
      <c r="N43" s="91"/>
      <c r="O43" s="91"/>
      <c r="P43" s="91"/>
      <c r="Q43" s="91"/>
      <c r="R43" s="91"/>
      <c r="S43" s="91"/>
      <c r="T43" s="91"/>
      <c r="U43" s="91"/>
      <c r="V43" s="91"/>
      <c r="W43" s="91"/>
      <c r="X43" s="91"/>
      <c r="Y43" s="91"/>
      <c r="Z43" s="91"/>
      <c r="AA43" s="91"/>
      <c r="AB43" s="91"/>
      <c r="AC43" s="91"/>
      <c r="AD43" s="91"/>
      <c r="AE43" s="91"/>
      <c r="AF43" s="91"/>
      <c r="AG43" s="91"/>
      <c r="AH43" s="91"/>
      <c r="AI43" s="91"/>
    </row>
    <row r="44" spans="1:35" ht="20.25" customHeight="1" thickBot="1" x14ac:dyDescent="0.3">
      <c r="A44" s="136" t="s">
        <v>14</v>
      </c>
      <c r="B44" s="137">
        <f>SUM(B24:B33)</f>
        <v>51753.168999999994</v>
      </c>
      <c r="C44" s="138">
        <f>SUM(C24:C33)</f>
        <v>2723.8510000000001</v>
      </c>
      <c r="D44" s="139">
        <f>SUM(D24:D33)</f>
        <v>3.0012158674280299E-2</v>
      </c>
      <c r="E44" s="34"/>
      <c r="F44" s="16"/>
      <c r="G44" s="27"/>
      <c r="H44" s="27"/>
      <c r="I44" s="8"/>
      <c r="J44" s="8"/>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row>
    <row r="45" spans="1:35" ht="14.25" customHeight="1" x14ac:dyDescent="0.25">
      <c r="A45" s="8"/>
      <c r="B45" s="8"/>
      <c r="C45" s="8"/>
      <c r="D45" s="8"/>
      <c r="E45" s="8"/>
      <c r="F45" s="8"/>
      <c r="G45" s="42"/>
      <c r="H45" s="43"/>
      <c r="J45" s="8"/>
      <c r="L45" s="91"/>
      <c r="M45" s="91"/>
      <c r="N45" s="91"/>
      <c r="O45" s="91"/>
      <c r="P45" s="91"/>
      <c r="Q45" s="91"/>
      <c r="R45" s="91"/>
      <c r="S45" s="91"/>
      <c r="T45" s="91"/>
      <c r="U45" s="91"/>
      <c r="V45" s="91"/>
      <c r="W45" s="91"/>
      <c r="X45" s="91"/>
      <c r="Y45" s="91"/>
      <c r="Z45" s="91"/>
      <c r="AA45" s="91"/>
      <c r="AB45" s="91"/>
      <c r="AC45" s="91"/>
      <c r="AD45" s="91"/>
      <c r="AE45" s="91"/>
      <c r="AF45" s="91"/>
      <c r="AG45" s="91"/>
      <c r="AH45" s="91"/>
      <c r="AI45" s="91"/>
    </row>
    <row r="46" spans="1:35" ht="39" customHeight="1" thickBot="1" x14ac:dyDescent="0.25">
      <c r="A46" s="35"/>
      <c r="B46" s="35"/>
      <c r="C46" s="35"/>
      <c r="D46" s="35"/>
      <c r="E46" s="15"/>
      <c r="F46" s="44"/>
      <c r="G46" s="45"/>
      <c r="H46" s="46"/>
      <c r="I46" s="47"/>
      <c r="J46" s="36"/>
      <c r="R46" s="91"/>
      <c r="S46" s="91"/>
      <c r="T46" s="91"/>
      <c r="U46" s="91"/>
      <c r="V46" s="91"/>
      <c r="W46" s="91"/>
      <c r="X46" s="91"/>
      <c r="Y46" s="91"/>
      <c r="Z46" s="91"/>
      <c r="AA46" s="91"/>
      <c r="AB46" s="91"/>
      <c r="AC46" s="91"/>
      <c r="AD46" s="91"/>
      <c r="AE46" s="91"/>
      <c r="AF46" s="91"/>
      <c r="AG46" s="91"/>
      <c r="AH46" s="91"/>
      <c r="AI46" s="91"/>
    </row>
    <row r="47" spans="1:35" ht="18" customHeight="1" x14ac:dyDescent="0.25">
      <c r="A47" s="13" t="s">
        <v>22</v>
      </c>
      <c r="B47" s="8"/>
      <c r="C47" s="8"/>
      <c r="D47" s="11" t="s">
        <v>8</v>
      </c>
      <c r="E47" s="37"/>
      <c r="F47" s="13" t="s">
        <v>67</v>
      </c>
      <c r="G47" s="15"/>
      <c r="H47" s="8"/>
      <c r="I47" s="11" t="s">
        <v>8</v>
      </c>
      <c r="J47" s="39"/>
      <c r="L47" s="91"/>
      <c r="M47" s="91"/>
      <c r="N47" s="91"/>
      <c r="O47" s="91"/>
      <c r="P47" s="91"/>
      <c r="Q47" s="91"/>
      <c r="R47" s="91"/>
      <c r="S47" s="91"/>
      <c r="T47" s="91"/>
      <c r="U47" s="91"/>
      <c r="V47" s="91"/>
      <c r="W47" s="91"/>
      <c r="X47" s="91"/>
      <c r="Y47" s="91"/>
      <c r="Z47" s="91"/>
      <c r="AA47" s="91"/>
      <c r="AB47" s="91"/>
      <c r="AC47" s="91"/>
      <c r="AD47" s="91"/>
      <c r="AE47" s="91"/>
      <c r="AF47" s="91"/>
      <c r="AG47" s="91"/>
      <c r="AH47" s="91"/>
      <c r="AI47" s="91"/>
    </row>
    <row r="48" spans="1:35" ht="9" customHeight="1" x14ac:dyDescent="0.25">
      <c r="A48" s="8"/>
      <c r="B48" s="13"/>
      <c r="C48" s="8"/>
      <c r="D48" s="13"/>
      <c r="E48" s="37"/>
      <c r="F48" s="38"/>
      <c r="J48" s="8"/>
      <c r="L48" s="91"/>
      <c r="M48" s="91"/>
      <c r="N48" s="91"/>
      <c r="O48" s="91"/>
      <c r="P48" s="91"/>
      <c r="Q48" s="91"/>
      <c r="R48" s="91"/>
      <c r="S48" s="91"/>
      <c r="T48" s="91"/>
      <c r="U48" s="91"/>
      <c r="V48" s="91"/>
      <c r="W48" s="91"/>
      <c r="X48" s="91"/>
      <c r="Y48" s="91"/>
      <c r="Z48" s="91"/>
      <c r="AA48" s="91"/>
      <c r="AB48" s="91"/>
      <c r="AC48" s="91"/>
      <c r="AD48" s="91"/>
      <c r="AE48" s="91"/>
      <c r="AF48" s="91"/>
      <c r="AG48" s="91"/>
      <c r="AH48" s="91"/>
      <c r="AI48" s="91"/>
    </row>
    <row r="49" spans="1:35" ht="14.25" customHeight="1" thickBot="1" x14ac:dyDescent="0.3">
      <c r="A49" s="40"/>
      <c r="B49" s="40"/>
      <c r="C49" s="40"/>
      <c r="D49" s="40"/>
      <c r="E49" s="37"/>
      <c r="F49" s="40"/>
      <c r="G49" s="40"/>
      <c r="H49" s="40"/>
      <c r="I49" s="40"/>
      <c r="J49" s="8"/>
      <c r="L49" s="91"/>
      <c r="M49" s="91"/>
      <c r="N49" s="91"/>
      <c r="O49" s="91"/>
      <c r="P49" s="91"/>
      <c r="Q49" s="91"/>
      <c r="R49" s="91"/>
      <c r="S49" s="91"/>
      <c r="T49" s="91"/>
      <c r="U49" s="91"/>
      <c r="V49" s="91"/>
      <c r="W49" s="91"/>
      <c r="X49" s="91"/>
      <c r="Y49" s="91"/>
      <c r="Z49" s="91"/>
      <c r="AA49" s="91"/>
      <c r="AB49" s="91"/>
      <c r="AC49" s="91"/>
      <c r="AD49" s="91"/>
      <c r="AE49" s="91"/>
      <c r="AF49" s="91"/>
      <c r="AG49" s="91"/>
      <c r="AH49" s="91"/>
      <c r="AI49" s="91"/>
    </row>
    <row r="50" spans="1:35" ht="16.5" customHeight="1" x14ac:dyDescent="0.25">
      <c r="A50" s="5" t="s">
        <v>37</v>
      </c>
      <c r="B50" s="8"/>
      <c r="C50" s="13"/>
      <c r="D50" s="11" t="s">
        <v>8</v>
      </c>
      <c r="E50" s="37"/>
      <c r="F50" s="5" t="s">
        <v>69</v>
      </c>
      <c r="G50" s="8"/>
      <c r="H50" s="13"/>
      <c r="I50" s="11" t="s">
        <v>8</v>
      </c>
      <c r="J50" s="8"/>
      <c r="L50" s="91"/>
      <c r="M50" s="91"/>
      <c r="N50" s="91"/>
      <c r="O50" s="91"/>
      <c r="P50" s="91"/>
      <c r="Q50" s="91"/>
      <c r="R50" s="91"/>
      <c r="S50" s="91"/>
      <c r="T50" s="91"/>
      <c r="U50" s="91"/>
      <c r="V50" s="91"/>
      <c r="W50" s="91"/>
      <c r="X50" s="91"/>
      <c r="Y50" s="91"/>
      <c r="Z50" s="91"/>
      <c r="AA50" s="91"/>
      <c r="AB50" s="91"/>
      <c r="AC50" s="91"/>
      <c r="AD50" s="91"/>
      <c r="AE50" s="91"/>
      <c r="AF50" s="91"/>
      <c r="AG50" s="91"/>
      <c r="AH50" s="91"/>
      <c r="AI50" s="91"/>
    </row>
    <row r="51" spans="1:35" ht="9.75" customHeight="1" x14ac:dyDescent="0.25">
      <c r="A51" s="5"/>
      <c r="B51" s="8"/>
      <c r="C51" s="13"/>
      <c r="D51" s="11"/>
      <c r="E51" s="8"/>
      <c r="F51" s="8"/>
      <c r="J51" s="8"/>
      <c r="L51" s="91"/>
      <c r="M51" s="91"/>
      <c r="N51" s="91"/>
      <c r="O51" s="91"/>
      <c r="P51" s="91"/>
      <c r="Q51" s="91"/>
      <c r="R51" s="91"/>
      <c r="S51" s="91"/>
      <c r="T51" s="91"/>
      <c r="U51" s="91"/>
      <c r="V51" s="91"/>
      <c r="W51" s="91"/>
      <c r="X51" s="91"/>
      <c r="Y51" s="91"/>
      <c r="Z51" s="91"/>
      <c r="AA51" s="91"/>
      <c r="AB51" s="91"/>
      <c r="AC51" s="91"/>
      <c r="AD51" s="91"/>
      <c r="AE51" s="91"/>
      <c r="AF51" s="91"/>
      <c r="AG51" s="91"/>
      <c r="AH51" s="91"/>
      <c r="AI51" s="91"/>
    </row>
    <row r="52" spans="1:35" s="18" customFormat="1" ht="8.25" customHeight="1" thickBot="1" x14ac:dyDescent="0.25">
      <c r="E52" s="41"/>
      <c r="K52" s="99"/>
      <c r="L52" s="91"/>
      <c r="M52" s="91"/>
      <c r="N52" s="91"/>
      <c r="O52" s="91"/>
      <c r="P52" s="91"/>
      <c r="Q52" s="91"/>
      <c r="R52" s="91"/>
      <c r="S52" s="91"/>
      <c r="T52" s="91"/>
      <c r="U52" s="91"/>
      <c r="V52" s="91"/>
      <c r="W52" s="91"/>
      <c r="X52" s="91"/>
      <c r="Y52" s="91"/>
      <c r="Z52" s="91"/>
      <c r="AA52" s="91"/>
      <c r="AB52" s="91"/>
      <c r="AC52" s="91"/>
      <c r="AD52" s="91"/>
      <c r="AE52" s="91"/>
      <c r="AF52" s="91"/>
      <c r="AG52" s="91"/>
      <c r="AH52" s="91"/>
      <c r="AI52" s="91"/>
    </row>
    <row r="53" spans="1:35" s="18" customFormat="1" ht="23.25" customHeight="1" x14ac:dyDescent="0.2">
      <c r="A53" s="285" t="s">
        <v>63</v>
      </c>
      <c r="B53" s="286"/>
      <c r="C53" s="286"/>
      <c r="D53" s="286"/>
      <c r="E53" s="286"/>
      <c r="F53" s="286"/>
      <c r="G53" s="286"/>
      <c r="H53" s="286"/>
      <c r="I53" s="287"/>
      <c r="K53" s="99"/>
      <c r="L53" s="91"/>
      <c r="M53" s="91"/>
      <c r="N53" s="91"/>
      <c r="O53" s="91"/>
      <c r="P53" s="91"/>
      <c r="Q53" s="91"/>
      <c r="R53" s="91"/>
      <c r="S53" s="91"/>
      <c r="T53" s="91"/>
      <c r="U53" s="91"/>
      <c r="V53" s="91"/>
      <c r="W53" s="91"/>
      <c r="X53" s="91"/>
      <c r="Y53" s="91"/>
      <c r="Z53" s="91"/>
      <c r="AA53" s="91"/>
      <c r="AB53" s="91"/>
      <c r="AC53" s="91"/>
      <c r="AD53" s="91"/>
      <c r="AE53" s="91"/>
      <c r="AF53" s="91"/>
      <c r="AG53" s="91"/>
      <c r="AH53" s="91"/>
      <c r="AI53" s="91"/>
    </row>
    <row r="54" spans="1:35" s="18" customFormat="1" ht="21" customHeight="1" thickBot="1" x14ac:dyDescent="0.25">
      <c r="A54" s="288"/>
      <c r="B54" s="289"/>
      <c r="C54" s="289"/>
      <c r="D54" s="289"/>
      <c r="E54" s="289"/>
      <c r="F54" s="289"/>
      <c r="G54" s="289"/>
      <c r="H54" s="289"/>
      <c r="I54" s="290"/>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row>
    <row r="55" spans="1:35" s="18" customFormat="1" ht="13.35" customHeight="1" x14ac:dyDescent="0.2">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row>
    <row r="56" spans="1:35" s="18" customFormat="1" ht="19.5" customHeight="1" x14ac:dyDescent="0.2">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row>
    <row r="57" spans="1:35" s="18" customFormat="1" ht="13.35" customHeight="1" x14ac:dyDescent="0.25">
      <c r="A57" s="8"/>
      <c r="B57" s="8"/>
      <c r="C57" s="8"/>
      <c r="D57" s="5"/>
      <c r="E57" s="5"/>
      <c r="F57" s="8"/>
      <c r="G57" s="5"/>
      <c r="H57" s="8"/>
      <c r="I57" s="13"/>
      <c r="J57" s="1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row>
    <row r="58" spans="1:35" s="18" customFormat="1" ht="18" customHeight="1" x14ac:dyDescent="0.25">
      <c r="J58" s="8"/>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row>
    <row r="59" spans="1:35" s="18" customFormat="1" ht="18" customHeight="1" x14ac:dyDescent="0.2">
      <c r="J59" s="15"/>
      <c r="K59" s="91"/>
      <c r="L59" s="91"/>
      <c r="M59" s="91"/>
      <c r="N59" s="91"/>
      <c r="O59" s="91"/>
      <c r="P59" s="91"/>
      <c r="Q59" s="91"/>
      <c r="R59" s="91"/>
      <c r="S59" s="91"/>
      <c r="T59" s="91"/>
      <c r="U59" s="91"/>
      <c r="V59" s="91"/>
      <c r="W59" s="91"/>
      <c r="X59" s="91"/>
      <c r="Y59" s="91"/>
      <c r="Z59" s="91"/>
      <c r="AA59" s="91"/>
      <c r="AB59" s="91"/>
      <c r="AC59" s="91"/>
      <c r="AD59" s="91"/>
      <c r="AE59" s="91"/>
      <c r="AF59" s="91"/>
      <c r="AG59" s="91"/>
      <c r="AH59" s="91"/>
      <c r="AI59" s="91"/>
    </row>
    <row r="60" spans="1:35" s="18" customFormat="1" ht="13.35" customHeight="1" x14ac:dyDescent="0.25">
      <c r="A60" s="8"/>
      <c r="B60" s="8"/>
      <c r="C60" s="8"/>
      <c r="D60" s="5"/>
      <c r="E60" s="5"/>
      <c r="F60" s="109"/>
      <c r="G60" s="109"/>
      <c r="H60" s="13"/>
      <c r="I60" s="13"/>
      <c r="J60" s="13"/>
      <c r="K60" s="91"/>
      <c r="L60" s="91"/>
      <c r="M60" s="91"/>
      <c r="N60" s="91"/>
      <c r="O60" s="91"/>
      <c r="P60" s="91"/>
      <c r="Q60" s="91"/>
      <c r="R60" s="91"/>
      <c r="S60" s="91"/>
      <c r="T60" s="91"/>
      <c r="U60" s="91"/>
      <c r="V60" s="91"/>
      <c r="W60" s="91"/>
      <c r="X60" s="91"/>
      <c r="Y60" s="91"/>
      <c r="Z60" s="91"/>
      <c r="AA60" s="91"/>
      <c r="AB60" s="91"/>
      <c r="AC60" s="91"/>
      <c r="AD60" s="91"/>
      <c r="AE60" s="91"/>
      <c r="AF60" s="91"/>
      <c r="AG60" s="91"/>
      <c r="AH60" s="91"/>
      <c r="AI60" s="91"/>
    </row>
    <row r="61" spans="1:35" s="18" customFormat="1" ht="13.35" customHeight="1" x14ac:dyDescent="0.25">
      <c r="J61" s="110"/>
      <c r="K61" s="91"/>
      <c r="L61" s="91"/>
      <c r="M61" s="91"/>
      <c r="N61" s="91"/>
      <c r="O61" s="91"/>
      <c r="P61" s="91"/>
      <c r="Q61" s="91"/>
      <c r="R61" s="91"/>
      <c r="S61" s="91"/>
      <c r="T61" s="91"/>
      <c r="U61" s="91"/>
      <c r="V61" s="91"/>
      <c r="W61" s="91"/>
      <c r="X61" s="91"/>
      <c r="Y61" s="91"/>
      <c r="Z61" s="91"/>
      <c r="AA61" s="91"/>
      <c r="AB61" s="91"/>
      <c r="AC61" s="91"/>
      <c r="AD61" s="91"/>
      <c r="AE61" s="91"/>
      <c r="AF61" s="91"/>
      <c r="AG61" s="91"/>
      <c r="AH61" s="91"/>
      <c r="AI61" s="91"/>
    </row>
    <row r="62" spans="1:35" s="18" customFormat="1" ht="22.5" customHeight="1" x14ac:dyDescent="0.2">
      <c r="J62" s="11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row>
    <row r="63" spans="1:35" s="18" customFormat="1" ht="13.35" customHeight="1" x14ac:dyDescent="0.25">
      <c r="A63" s="91"/>
      <c r="B63" s="91"/>
      <c r="C63" s="91"/>
      <c r="D63" s="91"/>
      <c r="E63" s="91"/>
      <c r="F63" s="112"/>
      <c r="G63" s="112"/>
      <c r="H63" s="92"/>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row>
    <row r="64" spans="1:35" s="18" customFormat="1" ht="13.35" customHeight="1" x14ac:dyDescent="0.25">
      <c r="A64" s="91"/>
      <c r="B64" s="91"/>
      <c r="C64" s="91"/>
      <c r="D64" s="91"/>
      <c r="E64" s="91"/>
      <c r="F64" s="112"/>
      <c r="G64" s="112"/>
      <c r="H64" s="92"/>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row>
    <row r="65" spans="1:35" s="18" customFormat="1" ht="13.35" customHeight="1" x14ac:dyDescent="0.25">
      <c r="A65" s="91"/>
      <c r="B65" s="91"/>
      <c r="C65" s="91"/>
      <c r="D65" s="91"/>
      <c r="E65" s="91"/>
      <c r="F65" s="112"/>
      <c r="G65" s="112"/>
      <c r="H65" s="92"/>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row>
    <row r="66" spans="1:35" s="18" customFormat="1" ht="13.35" customHeight="1" x14ac:dyDescent="0.25">
      <c r="A66" s="91"/>
      <c r="B66" s="91"/>
      <c r="C66" s="91"/>
      <c r="D66" s="91"/>
      <c r="E66" s="91"/>
      <c r="F66" s="112"/>
      <c r="G66" s="112"/>
      <c r="H66" s="92"/>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row>
    <row r="67" spans="1:35" s="18" customFormat="1" ht="13.35" customHeight="1" x14ac:dyDescent="0.25">
      <c r="A67" s="91"/>
      <c r="B67" s="91"/>
      <c r="C67" s="91"/>
      <c r="D67" s="91"/>
      <c r="E67" s="91"/>
      <c r="F67" s="112"/>
      <c r="G67" s="112"/>
      <c r="H67" s="92"/>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row>
    <row r="68" spans="1:35" s="18" customFormat="1" ht="13.35" customHeight="1" x14ac:dyDescent="0.25">
      <c r="A68" s="91"/>
      <c r="B68" s="91"/>
      <c r="C68" s="91"/>
      <c r="D68" s="91"/>
      <c r="E68" s="91"/>
      <c r="F68" s="112"/>
      <c r="G68" s="112"/>
      <c r="H68" s="92"/>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row>
    <row r="69" spans="1:35" s="18" customFormat="1" ht="13.35" customHeight="1" x14ac:dyDescent="0.25">
      <c r="A69" s="91"/>
      <c r="B69" s="91"/>
      <c r="C69" s="91"/>
      <c r="D69" s="91"/>
      <c r="E69" s="91"/>
      <c r="F69" s="112"/>
      <c r="G69" s="112"/>
      <c r="H69" s="92"/>
      <c r="I69" s="91"/>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91"/>
    </row>
    <row r="70" spans="1:35" s="18" customFormat="1" ht="13.35" customHeight="1" x14ac:dyDescent="0.25">
      <c r="A70" s="91"/>
      <c r="B70" s="91"/>
      <c r="C70" s="91"/>
      <c r="D70" s="91"/>
      <c r="E70" s="91"/>
      <c r="F70" s="112"/>
      <c r="G70" s="112"/>
      <c r="H70" s="92"/>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row>
    <row r="71" spans="1:35" s="18" customFormat="1" ht="13.35" customHeight="1" x14ac:dyDescent="0.25">
      <c r="A71" s="91"/>
      <c r="B71" s="91"/>
      <c r="C71" s="91"/>
      <c r="D71" s="91"/>
      <c r="E71" s="91"/>
      <c r="F71" s="112"/>
      <c r="G71" s="112"/>
      <c r="H71" s="92"/>
      <c r="I71" s="91"/>
      <c r="J71" s="91"/>
      <c r="K71" s="91"/>
      <c r="L71" s="91"/>
      <c r="M71" s="91"/>
      <c r="N71" s="91"/>
      <c r="O71" s="91"/>
      <c r="P71" s="91"/>
      <c r="Q71" s="91"/>
      <c r="R71" s="91"/>
      <c r="S71" s="91"/>
      <c r="T71" s="91"/>
      <c r="U71" s="91"/>
      <c r="V71" s="91"/>
      <c r="W71" s="91"/>
      <c r="X71" s="91"/>
      <c r="Y71" s="91"/>
      <c r="Z71" s="91"/>
      <c r="AA71" s="91"/>
      <c r="AB71" s="91"/>
      <c r="AC71" s="91"/>
      <c r="AD71" s="91"/>
      <c r="AE71" s="91"/>
      <c r="AF71" s="91"/>
      <c r="AG71" s="91"/>
      <c r="AH71" s="91"/>
      <c r="AI71" s="91"/>
    </row>
    <row r="72" spans="1:35" s="18" customFormat="1" ht="13.35" customHeight="1" x14ac:dyDescent="0.25">
      <c r="A72" s="91"/>
      <c r="B72" s="91"/>
      <c r="C72" s="91"/>
      <c r="D72" s="91"/>
      <c r="E72" s="91"/>
      <c r="F72" s="112"/>
      <c r="G72" s="112"/>
      <c r="H72" s="92"/>
      <c r="I72" s="91"/>
      <c r="J72" s="91"/>
      <c r="K72" s="91"/>
      <c r="L72" s="91"/>
      <c r="M72" s="91"/>
      <c r="N72" s="91"/>
      <c r="O72" s="91"/>
      <c r="P72" s="91"/>
      <c r="Q72" s="91"/>
      <c r="R72" s="91"/>
      <c r="S72" s="91"/>
      <c r="T72" s="91"/>
      <c r="U72" s="91"/>
      <c r="V72" s="91"/>
      <c r="W72" s="91"/>
      <c r="X72" s="91"/>
      <c r="Y72" s="91"/>
      <c r="Z72" s="91"/>
      <c r="AA72" s="91"/>
      <c r="AB72" s="91"/>
      <c r="AC72" s="91"/>
      <c r="AD72" s="91"/>
      <c r="AE72" s="91"/>
      <c r="AF72" s="91"/>
      <c r="AG72" s="91"/>
      <c r="AH72" s="91"/>
      <c r="AI72" s="91"/>
    </row>
    <row r="73" spans="1:35" s="18" customFormat="1" ht="13.35" customHeight="1" x14ac:dyDescent="0.25">
      <c r="A73" s="91"/>
      <c r="B73" s="91"/>
      <c r="C73" s="91"/>
      <c r="D73" s="91"/>
      <c r="E73" s="91"/>
      <c r="F73" s="112"/>
      <c r="G73" s="112"/>
      <c r="H73" s="92"/>
      <c r="I73" s="91"/>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row>
    <row r="74" spans="1:35" s="18" customFormat="1" ht="13.35" customHeight="1" x14ac:dyDescent="0.25">
      <c r="A74" s="91"/>
      <c r="B74" s="91"/>
      <c r="C74" s="91"/>
      <c r="D74" s="91"/>
      <c r="E74" s="91"/>
      <c r="F74" s="112"/>
      <c r="G74" s="112"/>
      <c r="H74" s="92"/>
      <c r="I74" s="91"/>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91"/>
    </row>
    <row r="75" spans="1:35" s="18" customFormat="1" ht="13.35" customHeight="1" x14ac:dyDescent="0.25">
      <c r="A75" s="91"/>
      <c r="B75" s="91"/>
      <c r="C75" s="91"/>
      <c r="D75" s="91"/>
      <c r="E75" s="91"/>
      <c r="F75" s="112"/>
      <c r="G75" s="112"/>
      <c r="H75" s="92"/>
      <c r="I75" s="91"/>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91"/>
    </row>
    <row r="76" spans="1:35" s="18" customFormat="1" ht="13.35" customHeight="1" x14ac:dyDescent="0.25">
      <c r="A76" s="91"/>
      <c r="B76" s="91"/>
      <c r="C76" s="91"/>
      <c r="D76" s="91"/>
      <c r="E76" s="91"/>
      <c r="F76" s="112"/>
      <c r="G76" s="112"/>
      <c r="H76" s="92"/>
      <c r="I76" s="91"/>
      <c r="J76" s="91"/>
      <c r="K76" s="91"/>
      <c r="L76" s="91"/>
      <c r="M76" s="91"/>
      <c r="N76" s="91"/>
      <c r="O76" s="91"/>
      <c r="P76" s="91"/>
      <c r="Q76" s="91"/>
      <c r="R76" s="91"/>
      <c r="S76" s="91"/>
      <c r="T76" s="91"/>
      <c r="U76" s="91"/>
      <c r="V76" s="91"/>
      <c r="W76" s="91"/>
      <c r="X76" s="91"/>
      <c r="Y76" s="91"/>
      <c r="Z76" s="91"/>
      <c r="AA76" s="91"/>
      <c r="AB76" s="91"/>
      <c r="AC76" s="91"/>
      <c r="AD76" s="91"/>
      <c r="AE76" s="91"/>
      <c r="AF76" s="91"/>
      <c r="AG76" s="91"/>
      <c r="AH76" s="91"/>
      <c r="AI76" s="91"/>
    </row>
    <row r="77" spans="1:35" s="18" customFormat="1" ht="13.35" customHeight="1" x14ac:dyDescent="0.25">
      <c r="A77" s="91"/>
      <c r="B77" s="91"/>
      <c r="C77" s="91"/>
      <c r="D77" s="91"/>
      <c r="E77" s="91"/>
      <c r="F77" s="112"/>
      <c r="G77" s="112"/>
      <c r="H77" s="92"/>
      <c r="I77" s="91"/>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91"/>
    </row>
    <row r="78" spans="1:35" s="18" customFormat="1" ht="13.35" customHeight="1" x14ac:dyDescent="0.25">
      <c r="A78" s="91"/>
      <c r="B78" s="91"/>
      <c r="C78" s="91"/>
      <c r="D78" s="91"/>
      <c r="E78" s="91"/>
      <c r="F78" s="112"/>
      <c r="G78" s="112"/>
      <c r="H78" s="92"/>
      <c r="I78" s="91"/>
      <c r="J78" s="91"/>
      <c r="K78" s="91"/>
      <c r="L78" s="91"/>
      <c r="M78" s="91"/>
      <c r="N78" s="91"/>
      <c r="O78" s="91"/>
      <c r="P78" s="91"/>
      <c r="Q78" s="91"/>
      <c r="R78" s="91"/>
      <c r="S78" s="91"/>
      <c r="T78" s="91"/>
      <c r="U78" s="91"/>
      <c r="V78" s="91"/>
      <c r="W78" s="91"/>
      <c r="X78" s="91"/>
      <c r="Y78" s="91"/>
      <c r="Z78" s="91"/>
      <c r="AA78" s="91"/>
      <c r="AB78" s="91"/>
      <c r="AC78" s="91"/>
      <c r="AD78" s="91"/>
      <c r="AE78" s="91"/>
      <c r="AF78" s="91"/>
      <c r="AG78" s="91"/>
      <c r="AH78" s="91"/>
      <c r="AI78" s="91"/>
    </row>
    <row r="79" spans="1:35" s="18" customFormat="1" ht="13.35" customHeight="1" x14ac:dyDescent="0.25">
      <c r="A79" s="91"/>
      <c r="B79" s="91"/>
      <c r="C79" s="91"/>
      <c r="D79" s="91"/>
      <c r="E79" s="91"/>
      <c r="F79" s="112"/>
      <c r="G79" s="112"/>
      <c r="H79" s="92"/>
      <c r="I79" s="91"/>
      <c r="J79" s="91"/>
      <c r="K79" s="91"/>
      <c r="L79" s="91"/>
      <c r="M79" s="91"/>
      <c r="N79" s="91"/>
      <c r="O79" s="91"/>
      <c r="P79" s="91"/>
      <c r="Q79" s="91"/>
      <c r="R79" s="91"/>
      <c r="S79" s="91"/>
      <c r="T79" s="91"/>
      <c r="U79" s="91"/>
      <c r="V79" s="91"/>
      <c r="W79" s="91"/>
      <c r="X79" s="91"/>
      <c r="Y79" s="91"/>
      <c r="Z79" s="91"/>
      <c r="AA79" s="91"/>
      <c r="AB79" s="91"/>
      <c r="AC79" s="91"/>
      <c r="AD79" s="91"/>
      <c r="AE79" s="91"/>
      <c r="AF79" s="91"/>
      <c r="AG79" s="91"/>
      <c r="AH79" s="91"/>
      <c r="AI79" s="91"/>
    </row>
    <row r="80" spans="1:35" s="18" customFormat="1" ht="13.35" customHeight="1" x14ac:dyDescent="0.25">
      <c r="A80" s="91"/>
      <c r="B80" s="91"/>
      <c r="C80" s="91"/>
      <c r="D80" s="91"/>
      <c r="E80" s="91"/>
      <c r="F80" s="112"/>
      <c r="G80" s="112"/>
      <c r="H80" s="92"/>
      <c r="I80" s="91"/>
      <c r="J80" s="91"/>
      <c r="K80" s="91"/>
      <c r="L80" s="91"/>
      <c r="M80" s="91"/>
      <c r="N80" s="91"/>
      <c r="O80" s="91"/>
      <c r="P80" s="91"/>
      <c r="Q80" s="91"/>
      <c r="R80" s="91"/>
      <c r="S80" s="91"/>
      <c r="T80" s="91"/>
      <c r="U80" s="91"/>
      <c r="V80" s="91"/>
      <c r="W80" s="91"/>
      <c r="X80" s="91"/>
      <c r="Y80" s="91"/>
      <c r="Z80" s="91"/>
      <c r="AA80" s="91"/>
      <c r="AB80" s="91"/>
      <c r="AC80" s="91"/>
      <c r="AD80" s="91"/>
      <c r="AE80" s="91"/>
      <c r="AF80" s="91"/>
      <c r="AG80" s="91"/>
      <c r="AH80" s="91"/>
      <c r="AI80" s="91"/>
    </row>
    <row r="81" spans="1:35" s="18" customFormat="1" ht="13.35" customHeight="1" x14ac:dyDescent="0.25">
      <c r="A81" s="91"/>
      <c r="B81" s="91"/>
      <c r="C81" s="91"/>
      <c r="D81" s="91"/>
      <c r="E81" s="91"/>
      <c r="F81" s="112"/>
      <c r="G81" s="112"/>
      <c r="H81" s="92"/>
      <c r="I81" s="91"/>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c r="AI81" s="91"/>
    </row>
    <row r="82" spans="1:35" s="18" customFormat="1" ht="13.35" customHeight="1" x14ac:dyDescent="0.25">
      <c r="A82" s="91"/>
      <c r="B82" s="91"/>
      <c r="C82" s="91"/>
      <c r="D82" s="91"/>
      <c r="E82" s="91"/>
      <c r="F82" s="112"/>
      <c r="G82" s="112"/>
      <c r="H82" s="92"/>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row>
    <row r="83" spans="1:35" s="18" customFormat="1" ht="13.35" customHeight="1" x14ac:dyDescent="0.25">
      <c r="A83" s="91"/>
      <c r="B83" s="91"/>
      <c r="C83" s="91"/>
      <c r="D83" s="91"/>
      <c r="E83" s="91"/>
      <c r="F83" s="112"/>
      <c r="G83" s="112"/>
      <c r="H83" s="92"/>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row>
    <row r="84" spans="1:35" s="18" customFormat="1" ht="13.35" customHeight="1" x14ac:dyDescent="0.25">
      <c r="A84" s="91"/>
      <c r="B84" s="91"/>
      <c r="C84" s="91"/>
      <c r="D84" s="91"/>
      <c r="E84" s="91"/>
      <c r="F84" s="112"/>
      <c r="G84" s="112"/>
      <c r="H84" s="92"/>
      <c r="I84" s="91"/>
      <c r="J84" s="91"/>
      <c r="K84" s="91"/>
      <c r="L84" s="91"/>
      <c r="M84" s="91"/>
      <c r="N84" s="91"/>
      <c r="O84" s="91"/>
      <c r="P84" s="91"/>
      <c r="Q84" s="91"/>
      <c r="R84" s="91"/>
      <c r="S84" s="91"/>
      <c r="T84" s="91"/>
      <c r="U84" s="91"/>
      <c r="V84" s="91"/>
      <c r="W84" s="91"/>
      <c r="X84" s="91"/>
      <c r="Y84" s="91"/>
      <c r="Z84" s="91"/>
      <c r="AA84" s="91"/>
      <c r="AB84" s="91"/>
      <c r="AC84" s="91"/>
      <c r="AD84" s="91"/>
      <c r="AE84" s="91"/>
      <c r="AF84" s="91"/>
      <c r="AG84" s="91"/>
      <c r="AH84" s="91"/>
      <c r="AI84" s="91"/>
    </row>
    <row r="85" spans="1:35" s="18" customFormat="1" ht="13.35" customHeight="1" x14ac:dyDescent="0.25">
      <c r="A85" s="91"/>
      <c r="B85" s="91"/>
      <c r="C85" s="91"/>
      <c r="D85" s="91"/>
      <c r="E85" s="91"/>
      <c r="F85" s="112"/>
      <c r="G85" s="112"/>
      <c r="H85" s="92"/>
      <c r="I85" s="91"/>
      <c r="J85" s="91"/>
      <c r="K85" s="91"/>
      <c r="L85" s="91"/>
      <c r="M85" s="91"/>
      <c r="N85" s="91"/>
      <c r="O85" s="91"/>
      <c r="P85" s="91"/>
      <c r="Q85" s="91"/>
      <c r="R85" s="91"/>
      <c r="S85" s="91"/>
      <c r="T85" s="91"/>
      <c r="U85" s="91"/>
      <c r="V85" s="91"/>
      <c r="W85" s="91"/>
      <c r="X85" s="91"/>
      <c r="Y85" s="91"/>
      <c r="Z85" s="91"/>
      <c r="AA85" s="91"/>
      <c r="AB85" s="91"/>
      <c r="AC85" s="91"/>
      <c r="AD85" s="91"/>
      <c r="AE85" s="91"/>
      <c r="AF85" s="91"/>
      <c r="AG85" s="91"/>
      <c r="AH85" s="91"/>
      <c r="AI85" s="91"/>
    </row>
    <row r="86" spans="1:35" s="18" customFormat="1" ht="13.35" customHeight="1" x14ac:dyDescent="0.25">
      <c r="A86" s="91"/>
      <c r="B86" s="91"/>
      <c r="C86" s="91"/>
      <c r="D86" s="91"/>
      <c r="E86" s="91"/>
      <c r="F86" s="112"/>
      <c r="G86" s="112"/>
      <c r="H86" s="92"/>
      <c r="I86" s="91"/>
      <c r="J86" s="91"/>
      <c r="K86" s="91"/>
      <c r="L86" s="91"/>
      <c r="M86" s="91"/>
      <c r="N86" s="91"/>
      <c r="O86" s="91"/>
      <c r="P86" s="91"/>
      <c r="Q86" s="91"/>
      <c r="R86" s="91"/>
      <c r="S86" s="91"/>
      <c r="T86" s="91"/>
      <c r="U86" s="91"/>
      <c r="V86" s="91"/>
      <c r="W86" s="91"/>
      <c r="X86" s="91"/>
      <c r="Y86" s="91"/>
      <c r="Z86" s="91"/>
      <c r="AA86" s="91"/>
      <c r="AB86" s="91"/>
      <c r="AC86" s="91"/>
      <c r="AD86" s="91"/>
      <c r="AE86" s="91"/>
      <c r="AF86" s="91"/>
      <c r="AG86" s="91"/>
      <c r="AH86" s="91"/>
      <c r="AI86" s="91"/>
    </row>
    <row r="87" spans="1:35" s="18" customFormat="1" ht="13.35" customHeight="1" x14ac:dyDescent="0.25">
      <c r="A87" s="91"/>
      <c r="B87" s="91"/>
      <c r="C87" s="91"/>
      <c r="D87" s="91"/>
      <c r="E87" s="91"/>
      <c r="F87" s="112"/>
      <c r="G87" s="112"/>
      <c r="H87" s="92"/>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row>
    <row r="88" spans="1:35" s="18" customFormat="1" ht="13.35" customHeight="1" x14ac:dyDescent="0.25">
      <c r="A88" s="91"/>
      <c r="B88" s="91"/>
      <c r="C88" s="91"/>
      <c r="D88" s="91"/>
      <c r="E88" s="91"/>
      <c r="F88" s="112"/>
      <c r="G88" s="112"/>
      <c r="H88" s="92"/>
      <c r="I88" s="91"/>
      <c r="J88" s="91"/>
      <c r="K88" s="91"/>
      <c r="L88" s="91"/>
      <c r="M88" s="91"/>
      <c r="N88" s="91"/>
      <c r="O88" s="91"/>
      <c r="P88" s="91"/>
      <c r="Q88" s="91"/>
      <c r="R88" s="91"/>
      <c r="S88" s="91"/>
      <c r="T88" s="91"/>
      <c r="U88" s="91"/>
      <c r="V88" s="91"/>
      <c r="W88" s="91"/>
      <c r="X88" s="91"/>
      <c r="Y88" s="91"/>
      <c r="Z88" s="91"/>
      <c r="AA88" s="91"/>
      <c r="AB88" s="91"/>
      <c r="AC88" s="91"/>
      <c r="AD88" s="91"/>
      <c r="AE88" s="91"/>
      <c r="AF88" s="91"/>
      <c r="AG88" s="91"/>
      <c r="AH88" s="91"/>
      <c r="AI88" s="91"/>
    </row>
    <row r="89" spans="1:35" s="18" customFormat="1" ht="13.35" customHeight="1" x14ac:dyDescent="0.25">
      <c r="A89" s="91"/>
      <c r="B89" s="91"/>
      <c r="C89" s="91"/>
      <c r="D89" s="91"/>
      <c r="E89" s="91"/>
      <c r="F89" s="112"/>
      <c r="G89" s="112"/>
      <c r="H89" s="92"/>
      <c r="I89" s="91"/>
      <c r="J89" s="91"/>
      <c r="K89" s="91"/>
      <c r="L89" s="91"/>
      <c r="M89" s="91"/>
      <c r="N89" s="91"/>
      <c r="O89" s="91"/>
      <c r="P89" s="91"/>
      <c r="Q89" s="91"/>
      <c r="R89" s="91"/>
      <c r="S89" s="91"/>
      <c r="T89" s="91"/>
      <c r="U89" s="91"/>
      <c r="V89" s="91"/>
      <c r="W89" s="91"/>
      <c r="X89" s="91"/>
      <c r="Y89" s="91"/>
      <c r="Z89" s="91"/>
      <c r="AA89" s="91"/>
      <c r="AB89" s="91"/>
      <c r="AC89" s="91"/>
      <c r="AD89" s="91"/>
      <c r="AE89" s="91"/>
      <c r="AF89" s="91"/>
      <c r="AG89" s="91"/>
      <c r="AH89" s="91"/>
      <c r="AI89" s="91"/>
    </row>
    <row r="90" spans="1:35" s="18" customFormat="1" ht="13.35" customHeight="1" x14ac:dyDescent="0.25">
      <c r="A90" s="91"/>
      <c r="B90" s="91"/>
      <c r="C90" s="91"/>
      <c r="D90" s="91"/>
      <c r="E90" s="91"/>
      <c r="F90" s="112"/>
      <c r="G90" s="112"/>
      <c r="H90" s="92"/>
      <c r="I90" s="91"/>
      <c r="J90" s="91"/>
      <c r="K90" s="91"/>
      <c r="L90" s="91"/>
      <c r="M90" s="91"/>
      <c r="N90" s="91"/>
      <c r="O90" s="91"/>
      <c r="P90" s="91"/>
      <c r="Q90" s="91"/>
      <c r="R90" s="91"/>
      <c r="S90" s="91"/>
      <c r="T90" s="91"/>
      <c r="U90" s="91"/>
      <c r="V90" s="91"/>
      <c r="W90" s="91"/>
      <c r="X90" s="91"/>
      <c r="Y90" s="91"/>
      <c r="Z90" s="91"/>
      <c r="AA90" s="91"/>
      <c r="AB90" s="91"/>
      <c r="AC90" s="91"/>
      <c r="AD90" s="91"/>
      <c r="AE90" s="91"/>
      <c r="AF90" s="91"/>
      <c r="AG90" s="91"/>
      <c r="AH90" s="91"/>
      <c r="AI90" s="91"/>
    </row>
    <row r="91" spans="1:35" s="18" customFormat="1" ht="13.35" customHeight="1" x14ac:dyDescent="0.25">
      <c r="A91" s="91"/>
      <c r="B91" s="91"/>
      <c r="C91" s="91"/>
      <c r="D91" s="91"/>
      <c r="E91" s="91"/>
      <c r="F91" s="112"/>
      <c r="G91" s="112"/>
      <c r="H91" s="92"/>
      <c r="I91" s="91"/>
      <c r="J91" s="91"/>
      <c r="K91" s="91"/>
      <c r="L91" s="91"/>
      <c r="M91" s="91"/>
      <c r="N91" s="91"/>
      <c r="O91" s="91"/>
      <c r="P91" s="91"/>
      <c r="Q91" s="91"/>
      <c r="R91" s="91"/>
      <c r="S91" s="91"/>
      <c r="T91" s="91"/>
      <c r="U91" s="91"/>
      <c r="V91" s="91"/>
      <c r="W91" s="91"/>
      <c r="X91" s="91"/>
      <c r="Y91" s="91"/>
      <c r="Z91" s="91"/>
      <c r="AA91" s="91"/>
      <c r="AB91" s="91"/>
      <c r="AC91" s="91"/>
      <c r="AD91" s="91"/>
      <c r="AE91" s="91"/>
      <c r="AF91" s="91"/>
      <c r="AG91" s="91"/>
      <c r="AH91" s="91"/>
      <c r="AI91" s="91"/>
    </row>
    <row r="92" spans="1:35" s="18" customFormat="1" ht="13.35" customHeight="1" x14ac:dyDescent="0.25">
      <c r="A92" s="91"/>
      <c r="B92" s="91"/>
      <c r="C92" s="91"/>
      <c r="D92" s="91"/>
      <c r="E92" s="91"/>
      <c r="F92" s="112"/>
      <c r="G92" s="112"/>
      <c r="H92" s="92"/>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row>
    <row r="93" spans="1:35" s="18" customFormat="1" ht="13.35" customHeight="1" x14ac:dyDescent="0.25">
      <c r="A93" s="91"/>
      <c r="B93" s="91"/>
      <c r="C93" s="91"/>
      <c r="D93" s="91"/>
      <c r="E93" s="91"/>
      <c r="F93" s="112"/>
      <c r="G93" s="112"/>
      <c r="H93" s="92"/>
      <c r="I93" s="91"/>
      <c r="J93" s="91"/>
      <c r="K93" s="91"/>
      <c r="L93" s="91"/>
      <c r="M93" s="91"/>
      <c r="N93" s="91"/>
      <c r="O93" s="91"/>
      <c r="P93" s="91"/>
      <c r="Q93" s="91"/>
      <c r="R93" s="91"/>
      <c r="S93" s="91"/>
      <c r="T93" s="91"/>
      <c r="U93" s="91"/>
      <c r="V93" s="91"/>
      <c r="W93" s="91"/>
      <c r="X93" s="91"/>
      <c r="Y93" s="91"/>
      <c r="Z93" s="91"/>
      <c r="AA93" s="91"/>
      <c r="AB93" s="91"/>
      <c r="AC93" s="91"/>
      <c r="AD93" s="91"/>
      <c r="AE93" s="91"/>
      <c r="AF93" s="91"/>
      <c r="AG93" s="91"/>
      <c r="AH93" s="91"/>
      <c r="AI93" s="91"/>
    </row>
    <row r="94" spans="1:35" s="18" customFormat="1" ht="13.35" customHeight="1" x14ac:dyDescent="0.25">
      <c r="A94" s="91"/>
      <c r="B94" s="91"/>
      <c r="C94" s="91"/>
      <c r="D94" s="91"/>
      <c r="E94" s="91"/>
      <c r="F94" s="112"/>
      <c r="G94" s="112"/>
      <c r="H94" s="92"/>
      <c r="I94" s="91"/>
      <c r="J94" s="91"/>
      <c r="K94" s="91"/>
      <c r="L94" s="91"/>
      <c r="M94" s="91"/>
      <c r="N94" s="91"/>
      <c r="O94" s="91"/>
      <c r="P94" s="91"/>
      <c r="Q94" s="91"/>
      <c r="R94" s="91"/>
      <c r="S94" s="91"/>
      <c r="T94" s="91"/>
      <c r="U94" s="91"/>
      <c r="V94" s="91"/>
      <c r="W94" s="91"/>
      <c r="X94" s="91"/>
      <c r="Y94" s="91"/>
      <c r="Z94" s="91"/>
      <c r="AA94" s="91"/>
      <c r="AB94" s="91"/>
      <c r="AC94" s="91"/>
      <c r="AD94" s="91"/>
      <c r="AE94" s="91"/>
      <c r="AF94" s="91"/>
      <c r="AG94" s="91"/>
      <c r="AH94" s="91"/>
      <c r="AI94" s="91"/>
    </row>
    <row r="95" spans="1:35" s="18" customFormat="1" ht="13.35" customHeight="1" x14ac:dyDescent="0.25">
      <c r="A95" s="91"/>
      <c r="B95" s="91"/>
      <c r="C95" s="91"/>
      <c r="D95" s="91"/>
      <c r="E95" s="91"/>
      <c r="F95" s="112"/>
      <c r="G95" s="112"/>
      <c r="H95" s="92"/>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row>
    <row r="96" spans="1:35" s="18" customFormat="1" ht="13.35" customHeight="1" x14ac:dyDescent="0.25">
      <c r="A96" s="91"/>
      <c r="B96" s="91"/>
      <c r="C96" s="91"/>
      <c r="D96" s="91"/>
      <c r="E96" s="91"/>
      <c r="F96" s="112"/>
      <c r="G96" s="112"/>
      <c r="H96" s="92"/>
      <c r="I96" s="91"/>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91"/>
    </row>
    <row r="97" spans="1:35" s="18" customFormat="1" ht="13.35" customHeight="1" x14ac:dyDescent="0.25">
      <c r="A97" s="91"/>
      <c r="B97" s="91"/>
      <c r="C97" s="91"/>
      <c r="D97" s="91"/>
      <c r="E97" s="91"/>
      <c r="F97" s="112"/>
      <c r="G97" s="112"/>
      <c r="H97" s="92"/>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row>
    <row r="98" spans="1:35" s="18" customFormat="1" ht="13.35" customHeight="1" x14ac:dyDescent="0.25">
      <c r="A98" s="91"/>
      <c r="B98" s="91"/>
      <c r="C98" s="91"/>
      <c r="D98" s="91"/>
      <c r="E98" s="91"/>
      <c r="F98" s="112"/>
      <c r="G98" s="112"/>
      <c r="H98" s="92"/>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91"/>
      <c r="AI98" s="91"/>
    </row>
    <row r="99" spans="1:35" s="18" customFormat="1" ht="13.35" customHeight="1" x14ac:dyDescent="0.25">
      <c r="A99" s="91"/>
      <c r="B99" s="91"/>
      <c r="C99" s="91"/>
      <c r="D99" s="91"/>
      <c r="E99" s="91"/>
      <c r="F99" s="112"/>
      <c r="G99" s="112"/>
      <c r="H99" s="92"/>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row>
    <row r="100" spans="1:35" s="18" customFormat="1" ht="13.35" customHeight="1" x14ac:dyDescent="0.25">
      <c r="A100" s="91"/>
      <c r="B100" s="91"/>
      <c r="C100" s="91"/>
      <c r="D100" s="91"/>
      <c r="E100" s="91"/>
      <c r="F100" s="112"/>
      <c r="G100" s="112"/>
      <c r="H100" s="92"/>
      <c r="I100" s="91"/>
      <c r="J100" s="91"/>
      <c r="K100" s="91"/>
      <c r="L100" s="91"/>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row>
    <row r="101" spans="1:35" s="18" customFormat="1" ht="13.35" customHeight="1" x14ac:dyDescent="0.25">
      <c r="A101" s="91"/>
      <c r="B101" s="91"/>
      <c r="C101" s="91"/>
      <c r="D101" s="91"/>
      <c r="E101" s="91"/>
      <c r="F101" s="112"/>
      <c r="G101" s="112"/>
      <c r="H101" s="92"/>
      <c r="I101" s="91"/>
      <c r="J101" s="91"/>
      <c r="K101" s="91"/>
      <c r="L101" s="91"/>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row>
    <row r="102" spans="1:35" s="18" customFormat="1" ht="13.35" customHeight="1" x14ac:dyDescent="0.25">
      <c r="A102" s="91"/>
      <c r="B102" s="91"/>
      <c r="C102" s="91"/>
      <c r="D102" s="91"/>
      <c r="E102" s="91"/>
      <c r="F102" s="112"/>
      <c r="G102" s="112"/>
      <c r="H102" s="92"/>
      <c r="I102" s="91"/>
      <c r="J102" s="91"/>
      <c r="K102" s="91"/>
      <c r="L102" s="91"/>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row>
    <row r="103" spans="1:35" s="18" customFormat="1" ht="13.35" customHeight="1" x14ac:dyDescent="0.25">
      <c r="A103" s="91"/>
      <c r="B103" s="91"/>
      <c r="C103" s="91"/>
      <c r="D103" s="91"/>
      <c r="E103" s="91"/>
      <c r="F103" s="112"/>
      <c r="G103" s="112"/>
      <c r="H103" s="92"/>
      <c r="I103" s="91"/>
      <c r="J103" s="91"/>
      <c r="K103" s="91"/>
      <c r="L103" s="91"/>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row>
    <row r="104" spans="1:35" s="18" customFormat="1" ht="13.35" customHeight="1" x14ac:dyDescent="0.25">
      <c r="A104" s="91"/>
      <c r="B104" s="91"/>
      <c r="C104" s="91"/>
      <c r="D104" s="91"/>
      <c r="E104" s="91"/>
      <c r="F104" s="112"/>
      <c r="G104" s="112"/>
      <c r="H104" s="92"/>
      <c r="I104" s="91"/>
      <c r="J104" s="91"/>
      <c r="K104" s="91"/>
      <c r="L104" s="91"/>
      <c r="M104" s="91"/>
      <c r="N104" s="91"/>
      <c r="O104" s="91"/>
      <c r="P104" s="91"/>
      <c r="Q104" s="91"/>
      <c r="R104" s="91"/>
      <c r="S104" s="91"/>
      <c r="T104" s="91"/>
      <c r="U104" s="91"/>
      <c r="V104" s="91"/>
      <c r="W104" s="91"/>
      <c r="X104" s="91"/>
      <c r="Y104" s="91"/>
      <c r="Z104" s="91"/>
      <c r="AA104" s="91"/>
      <c r="AB104" s="91"/>
      <c r="AC104" s="91"/>
      <c r="AD104" s="91"/>
      <c r="AE104" s="91"/>
      <c r="AF104" s="91"/>
      <c r="AG104" s="91"/>
      <c r="AH104" s="91"/>
      <c r="AI104" s="91"/>
    </row>
    <row r="105" spans="1:35" s="18" customFormat="1" ht="13.35" customHeight="1" x14ac:dyDescent="0.25">
      <c r="A105" s="91"/>
      <c r="B105" s="91"/>
      <c r="C105" s="91"/>
      <c r="D105" s="91"/>
      <c r="E105" s="91"/>
      <c r="F105" s="112"/>
      <c r="G105" s="112"/>
      <c r="H105" s="92"/>
      <c r="I105" s="91"/>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91"/>
    </row>
    <row r="106" spans="1:35" s="18" customFormat="1" ht="13.35" customHeight="1" x14ac:dyDescent="0.25">
      <c r="A106" s="91"/>
      <c r="B106" s="91"/>
      <c r="C106" s="91"/>
      <c r="D106" s="91"/>
      <c r="E106" s="91"/>
      <c r="F106" s="112"/>
      <c r="G106" s="9"/>
      <c r="H106" s="9"/>
      <c r="I106" s="91"/>
      <c r="J106" s="91"/>
      <c r="K106" s="91"/>
      <c r="L106" s="91"/>
      <c r="M106" s="91"/>
      <c r="N106" s="91"/>
      <c r="O106" s="91"/>
      <c r="P106" s="91"/>
      <c r="Q106" s="91"/>
      <c r="R106" s="91"/>
      <c r="S106" s="91"/>
      <c r="T106" s="91"/>
      <c r="U106" s="91"/>
      <c r="V106" s="91"/>
      <c r="W106" s="91"/>
      <c r="X106" s="91"/>
      <c r="Y106" s="91"/>
      <c r="Z106" s="91"/>
      <c r="AA106" s="91"/>
      <c r="AB106" s="91"/>
      <c r="AC106" s="91"/>
      <c r="AD106" s="91"/>
      <c r="AE106" s="91"/>
      <c r="AF106" s="91"/>
      <c r="AG106" s="91"/>
      <c r="AH106" s="91"/>
      <c r="AI106" s="91"/>
    </row>
    <row r="107" spans="1:35" s="18" customFormat="1" ht="13.35" customHeight="1" x14ac:dyDescent="0.25">
      <c r="A107" s="91"/>
      <c r="B107" s="91"/>
      <c r="C107" s="91"/>
      <c r="D107" s="91"/>
      <c r="E107" s="91"/>
      <c r="F107" s="112"/>
      <c r="I107" s="91"/>
      <c r="J107" s="91"/>
      <c r="K107" s="91"/>
      <c r="L107" s="91"/>
      <c r="M107" s="91"/>
      <c r="N107" s="91"/>
      <c r="O107" s="91"/>
      <c r="P107" s="91"/>
      <c r="Q107" s="91"/>
      <c r="R107" s="91"/>
      <c r="S107" s="91"/>
      <c r="T107" s="91"/>
      <c r="U107" s="91"/>
      <c r="V107" s="91"/>
      <c r="W107" s="91"/>
      <c r="X107" s="91"/>
      <c r="Y107" s="91"/>
      <c r="Z107" s="91"/>
      <c r="AA107" s="91"/>
      <c r="AB107" s="91"/>
      <c r="AC107" s="91"/>
      <c r="AD107" s="91"/>
      <c r="AE107" s="91"/>
      <c r="AF107" s="91"/>
      <c r="AG107" s="91"/>
      <c r="AH107" s="91"/>
      <c r="AI107" s="91"/>
    </row>
    <row r="108" spans="1:35" s="18" customFormat="1" ht="13.35" customHeight="1" x14ac:dyDescent="0.25">
      <c r="A108" s="91"/>
      <c r="B108" s="91"/>
      <c r="C108" s="91"/>
      <c r="D108" s="91"/>
      <c r="E108" s="91"/>
      <c r="F108" s="112"/>
      <c r="I108" s="91"/>
      <c r="J108" s="91"/>
      <c r="K108" s="91"/>
      <c r="L108" s="91"/>
      <c r="M108" s="91"/>
      <c r="N108" s="91"/>
      <c r="O108" s="91"/>
      <c r="P108" s="91"/>
      <c r="Q108" s="91"/>
      <c r="R108" s="91"/>
      <c r="S108" s="91"/>
      <c r="T108" s="91"/>
      <c r="U108" s="91"/>
      <c r="V108" s="91"/>
      <c r="W108" s="91"/>
      <c r="X108" s="91"/>
      <c r="Y108" s="91"/>
      <c r="Z108" s="91"/>
      <c r="AA108" s="91"/>
      <c r="AB108" s="91"/>
      <c r="AC108" s="91"/>
      <c r="AD108" s="91"/>
      <c r="AE108" s="91"/>
      <c r="AF108" s="91"/>
      <c r="AG108" s="91"/>
      <c r="AH108" s="91"/>
      <c r="AI108" s="91"/>
    </row>
    <row r="109" spans="1:35" s="18" customFormat="1" ht="13.35" customHeight="1" x14ac:dyDescent="0.25">
      <c r="A109" s="91"/>
      <c r="B109" s="91"/>
      <c r="C109" s="91"/>
      <c r="D109" s="91"/>
      <c r="E109" s="91"/>
      <c r="F109" s="112"/>
      <c r="G109" s="91"/>
      <c r="I109" s="91"/>
      <c r="J109" s="91"/>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row>
    <row r="110" spans="1:35" s="18" customFormat="1" ht="13.35" customHeight="1" x14ac:dyDescent="0.25">
      <c r="A110" s="91"/>
      <c r="B110" s="91"/>
      <c r="C110" s="91"/>
      <c r="D110" s="91"/>
      <c r="E110" s="91"/>
      <c r="F110" s="112"/>
      <c r="G110" s="91"/>
      <c r="I110" s="91"/>
      <c r="J110" s="91"/>
      <c r="K110" s="91"/>
      <c r="L110" s="91"/>
      <c r="M110" s="91"/>
      <c r="N110" s="91"/>
      <c r="O110" s="91"/>
      <c r="P110" s="91"/>
      <c r="Q110" s="91"/>
      <c r="R110" s="91"/>
      <c r="S110" s="91"/>
      <c r="T110" s="91"/>
      <c r="U110" s="91"/>
      <c r="V110" s="91"/>
      <c r="W110" s="91"/>
      <c r="X110" s="91"/>
      <c r="Y110" s="91"/>
      <c r="Z110" s="91"/>
      <c r="AA110" s="91"/>
      <c r="AB110" s="91"/>
      <c r="AC110" s="91"/>
      <c r="AD110" s="91"/>
      <c r="AE110" s="91"/>
      <c r="AF110" s="91"/>
      <c r="AG110" s="91"/>
      <c r="AH110" s="91"/>
      <c r="AI110" s="91"/>
    </row>
    <row r="111" spans="1:35" s="18" customFormat="1" ht="13.35" customHeight="1" x14ac:dyDescent="0.25">
      <c r="A111" s="91"/>
      <c r="B111" s="91"/>
      <c r="C111" s="91"/>
      <c r="D111" s="91"/>
      <c r="E111" s="91"/>
      <c r="F111" s="112"/>
      <c r="G111" s="91"/>
      <c r="I111" s="91"/>
      <c r="J111" s="91"/>
      <c r="K111" s="91"/>
      <c r="L111" s="91"/>
      <c r="M111" s="91"/>
      <c r="N111" s="91"/>
      <c r="O111" s="91"/>
      <c r="P111" s="91"/>
      <c r="Q111" s="91"/>
      <c r="R111" s="91"/>
      <c r="S111" s="91"/>
      <c r="T111" s="91"/>
      <c r="U111" s="91"/>
      <c r="V111" s="91"/>
      <c r="W111" s="91"/>
      <c r="X111" s="91"/>
      <c r="Y111" s="91"/>
      <c r="Z111" s="91"/>
      <c r="AA111" s="91"/>
      <c r="AB111" s="91"/>
      <c r="AC111" s="91"/>
      <c r="AD111" s="91"/>
      <c r="AE111" s="91"/>
      <c r="AF111" s="91"/>
      <c r="AG111" s="91"/>
      <c r="AH111" s="91"/>
      <c r="AI111" s="91"/>
    </row>
    <row r="112" spans="1:35" s="18" customFormat="1" ht="13.35" customHeight="1" x14ac:dyDescent="0.25">
      <c r="A112" s="91"/>
      <c r="B112" s="91"/>
      <c r="C112" s="91"/>
      <c r="D112" s="91"/>
      <c r="E112" s="91"/>
      <c r="F112" s="112"/>
      <c r="G112" s="91"/>
      <c r="I112" s="91"/>
      <c r="J112" s="91"/>
      <c r="K112" s="91"/>
      <c r="L112" s="91"/>
      <c r="M112" s="91"/>
      <c r="N112" s="91"/>
      <c r="O112" s="91"/>
      <c r="P112" s="91"/>
      <c r="Q112" s="91"/>
      <c r="R112" s="91"/>
      <c r="S112" s="91"/>
      <c r="T112" s="91"/>
      <c r="U112" s="91"/>
      <c r="V112" s="91"/>
      <c r="W112" s="91"/>
      <c r="X112" s="91"/>
      <c r="Y112" s="91"/>
      <c r="Z112" s="91"/>
      <c r="AA112" s="91"/>
      <c r="AB112" s="91"/>
      <c r="AC112" s="91"/>
      <c r="AD112" s="91"/>
      <c r="AE112" s="91"/>
      <c r="AF112" s="91"/>
      <c r="AG112" s="91"/>
      <c r="AH112" s="91"/>
      <c r="AI112" s="91"/>
    </row>
    <row r="113" spans="1:35" s="18" customFormat="1" ht="13.35" customHeight="1" x14ac:dyDescent="0.25">
      <c r="A113" s="91"/>
      <c r="B113" s="91"/>
      <c r="C113" s="91"/>
      <c r="D113" s="91"/>
      <c r="E113" s="91"/>
      <c r="F113" s="112"/>
      <c r="G113" s="91"/>
      <c r="I113" s="91"/>
      <c r="J113" s="91"/>
      <c r="K113" s="91"/>
      <c r="L113" s="91"/>
      <c r="M113" s="91"/>
      <c r="N113" s="91"/>
      <c r="O113" s="91"/>
      <c r="P113" s="91"/>
      <c r="Q113" s="91"/>
      <c r="R113" s="91"/>
      <c r="S113" s="91"/>
      <c r="T113" s="91"/>
      <c r="U113" s="91"/>
      <c r="V113" s="91"/>
      <c r="W113" s="91"/>
      <c r="X113" s="91"/>
      <c r="Y113" s="91"/>
      <c r="Z113" s="91"/>
      <c r="AA113" s="91"/>
      <c r="AB113" s="91"/>
      <c r="AC113" s="91"/>
      <c r="AD113" s="91"/>
      <c r="AE113" s="91"/>
      <c r="AF113" s="91"/>
      <c r="AG113" s="91"/>
      <c r="AH113" s="91"/>
      <c r="AI113" s="91"/>
    </row>
    <row r="114" spans="1:35" s="18" customFormat="1" ht="13.35" customHeight="1" x14ac:dyDescent="0.25">
      <c r="A114" s="91"/>
      <c r="B114" s="91"/>
      <c r="C114" s="91"/>
      <c r="D114" s="91"/>
      <c r="E114" s="91"/>
      <c r="F114" s="112"/>
      <c r="G114" s="91"/>
      <c r="I114" s="91"/>
      <c r="J114" s="91"/>
      <c r="K114" s="91"/>
      <c r="L114" s="91"/>
      <c r="M114" s="91"/>
      <c r="N114" s="91"/>
      <c r="O114" s="91"/>
      <c r="P114" s="91"/>
      <c r="Q114" s="91"/>
      <c r="R114" s="91"/>
      <c r="S114" s="91"/>
      <c r="T114" s="91"/>
      <c r="U114" s="91"/>
      <c r="V114" s="91"/>
      <c r="W114" s="91"/>
      <c r="X114" s="91"/>
      <c r="Y114" s="91"/>
      <c r="Z114" s="91"/>
      <c r="AA114" s="91"/>
      <c r="AB114" s="91"/>
      <c r="AC114" s="91"/>
      <c r="AD114" s="91"/>
      <c r="AE114" s="91"/>
      <c r="AF114" s="91"/>
      <c r="AG114" s="91"/>
      <c r="AH114" s="91"/>
      <c r="AI114" s="91"/>
    </row>
    <row r="115" spans="1:35" s="18" customFormat="1" ht="13.35" customHeight="1" x14ac:dyDescent="0.25">
      <c r="A115" s="91"/>
      <c r="B115" s="91"/>
      <c r="C115" s="91"/>
      <c r="D115" s="91"/>
      <c r="E115" s="91"/>
      <c r="F115" s="112"/>
      <c r="G115" s="91"/>
      <c r="I115" s="91"/>
      <c r="J115" s="91"/>
      <c r="K115" s="91"/>
      <c r="L115" s="91"/>
      <c r="M115" s="91"/>
      <c r="N115" s="91"/>
      <c r="O115" s="91"/>
      <c r="P115" s="91"/>
      <c r="Q115" s="91"/>
      <c r="R115" s="91"/>
      <c r="S115" s="91"/>
      <c r="T115" s="91"/>
      <c r="U115" s="91"/>
      <c r="V115" s="91"/>
      <c r="W115" s="91"/>
      <c r="X115" s="91"/>
      <c r="Y115" s="91"/>
      <c r="Z115" s="91"/>
      <c r="AA115" s="91"/>
      <c r="AB115" s="91"/>
      <c r="AC115" s="91"/>
      <c r="AD115" s="91"/>
      <c r="AE115" s="91"/>
      <c r="AF115" s="91"/>
      <c r="AG115" s="91"/>
      <c r="AH115" s="91"/>
      <c r="AI115" s="91"/>
    </row>
    <row r="116" spans="1:35" s="18" customFormat="1" ht="13.35" customHeight="1" x14ac:dyDescent="0.25">
      <c r="A116" s="91"/>
      <c r="B116" s="91"/>
      <c r="C116" s="91"/>
      <c r="D116" s="91"/>
      <c r="E116" s="91"/>
      <c r="F116" s="112"/>
      <c r="G116" s="91"/>
      <c r="I116" s="91"/>
      <c r="J116" s="91"/>
      <c r="K116" s="91"/>
      <c r="L116" s="91"/>
      <c r="M116" s="91"/>
      <c r="N116" s="91"/>
      <c r="O116" s="91"/>
      <c r="P116" s="91"/>
      <c r="Q116" s="91"/>
      <c r="R116" s="91"/>
      <c r="S116" s="91"/>
      <c r="T116" s="91"/>
      <c r="U116" s="91"/>
      <c r="V116" s="91"/>
      <c r="W116" s="91"/>
      <c r="X116" s="91"/>
      <c r="Y116" s="91"/>
      <c r="Z116" s="91"/>
      <c r="AA116" s="91"/>
      <c r="AB116" s="91"/>
      <c r="AC116" s="91"/>
      <c r="AD116" s="91"/>
      <c r="AE116" s="91"/>
      <c r="AF116" s="91"/>
      <c r="AG116" s="91"/>
      <c r="AH116" s="91"/>
      <c r="AI116" s="91"/>
    </row>
    <row r="117" spans="1:35" s="18" customFormat="1" ht="13.35" customHeight="1" x14ac:dyDescent="0.25">
      <c r="A117" s="91"/>
      <c r="B117" s="91"/>
      <c r="C117" s="91"/>
      <c r="D117" s="91"/>
      <c r="E117" s="91"/>
      <c r="F117" s="112"/>
      <c r="G117" s="91"/>
      <c r="H117" s="91"/>
      <c r="I117" s="113"/>
      <c r="J117" s="113"/>
      <c r="K117" s="91"/>
      <c r="L117" s="91"/>
      <c r="M117" s="91"/>
      <c r="N117" s="91"/>
      <c r="O117" s="91"/>
      <c r="P117" s="91"/>
      <c r="Q117" s="91"/>
      <c r="R117" s="91"/>
      <c r="S117" s="91"/>
      <c r="T117" s="91"/>
      <c r="U117" s="91"/>
      <c r="V117" s="91"/>
      <c r="W117" s="91"/>
      <c r="X117" s="91"/>
      <c r="Y117" s="91"/>
      <c r="Z117" s="91"/>
      <c r="AA117" s="91"/>
      <c r="AB117" s="91"/>
      <c r="AC117" s="91"/>
      <c r="AD117" s="91"/>
      <c r="AE117" s="91"/>
      <c r="AF117" s="91"/>
    </row>
    <row r="118" spans="1:35" s="18" customFormat="1" ht="13.35" customHeight="1" x14ac:dyDescent="0.25">
      <c r="A118" s="91"/>
      <c r="B118" s="91"/>
      <c r="C118" s="91"/>
      <c r="D118" s="91"/>
      <c r="E118" s="91"/>
      <c r="F118" s="112"/>
      <c r="G118" s="91"/>
      <c r="H118" s="91"/>
      <c r="I118" s="113"/>
      <c r="J118" s="113"/>
      <c r="K118" s="91"/>
      <c r="L118" s="91"/>
      <c r="M118" s="91"/>
      <c r="N118" s="91"/>
      <c r="O118" s="91"/>
      <c r="P118" s="91"/>
      <c r="Q118" s="91"/>
      <c r="R118" s="91"/>
      <c r="S118" s="91"/>
      <c r="T118" s="91"/>
      <c r="U118" s="91"/>
      <c r="V118" s="91"/>
      <c r="W118" s="91"/>
      <c r="X118" s="91"/>
      <c r="Y118" s="91"/>
      <c r="Z118" s="91"/>
      <c r="AA118" s="91"/>
      <c r="AB118" s="91"/>
      <c r="AC118" s="91"/>
      <c r="AD118" s="91"/>
      <c r="AE118" s="91"/>
      <c r="AF118" s="91"/>
    </row>
    <row r="119" spans="1:35" s="18" customFormat="1" ht="13.35" customHeight="1" x14ac:dyDescent="0.25">
      <c r="A119" s="91"/>
      <c r="B119" s="91"/>
      <c r="C119" s="91"/>
      <c r="D119" s="91"/>
      <c r="E119" s="91"/>
      <c r="F119" s="112"/>
      <c r="G119" s="91"/>
      <c r="H119" s="91"/>
      <c r="I119" s="113"/>
      <c r="J119" s="113"/>
      <c r="K119" s="91"/>
      <c r="L119" s="91"/>
      <c r="M119" s="91"/>
      <c r="N119" s="91"/>
      <c r="O119" s="91"/>
      <c r="P119" s="91"/>
      <c r="Q119" s="91"/>
      <c r="R119" s="91"/>
      <c r="S119" s="91"/>
      <c r="T119" s="91"/>
      <c r="U119" s="91"/>
      <c r="V119" s="91"/>
      <c r="W119" s="91"/>
      <c r="X119" s="91"/>
      <c r="Y119" s="91"/>
      <c r="Z119" s="91"/>
      <c r="AA119" s="91"/>
      <c r="AB119" s="91"/>
      <c r="AC119" s="91"/>
      <c r="AD119" s="91"/>
      <c r="AE119" s="91"/>
      <c r="AF119" s="91"/>
    </row>
    <row r="120" spans="1:35" s="18" customFormat="1" ht="13.35" customHeight="1" x14ac:dyDescent="0.25">
      <c r="A120" s="91"/>
      <c r="B120" s="91"/>
      <c r="C120" s="91"/>
      <c r="D120" s="91"/>
      <c r="E120" s="91"/>
      <c r="F120" s="112"/>
      <c r="G120" s="112"/>
      <c r="H120" s="92"/>
      <c r="I120" s="91"/>
      <c r="J120" s="91"/>
      <c r="K120" s="91"/>
      <c r="L120" s="91"/>
      <c r="M120" s="91"/>
      <c r="N120" s="91"/>
      <c r="O120" s="91"/>
      <c r="P120" s="91"/>
      <c r="Q120" s="91"/>
      <c r="R120" s="91"/>
      <c r="S120" s="91"/>
      <c r="T120" s="91"/>
      <c r="U120" s="91"/>
      <c r="V120" s="91"/>
      <c r="W120" s="91"/>
      <c r="X120" s="91"/>
      <c r="Y120" s="91"/>
      <c r="Z120" s="91"/>
      <c r="AA120" s="91"/>
      <c r="AB120" s="91"/>
      <c r="AC120" s="91"/>
      <c r="AD120" s="91"/>
      <c r="AE120" s="91"/>
      <c r="AF120" s="91"/>
      <c r="AG120" s="91"/>
      <c r="AH120" s="91"/>
      <c r="AI120" s="91"/>
    </row>
    <row r="121" spans="1:35" s="18" customFormat="1" ht="13.35" customHeight="1" x14ac:dyDescent="0.25">
      <c r="A121" s="91"/>
      <c r="B121" s="91"/>
      <c r="C121" s="91"/>
      <c r="D121" s="91"/>
      <c r="E121" s="91"/>
      <c r="F121" s="112"/>
      <c r="G121" s="112"/>
      <c r="H121" s="92"/>
      <c r="I121" s="91"/>
      <c r="J121" s="91"/>
      <c r="K121" s="91"/>
      <c r="L121" s="91"/>
      <c r="M121" s="91"/>
      <c r="N121" s="91"/>
      <c r="O121" s="91"/>
      <c r="P121" s="91"/>
      <c r="Q121" s="91"/>
      <c r="R121" s="91"/>
      <c r="S121" s="91"/>
      <c r="T121" s="91"/>
      <c r="U121" s="91"/>
      <c r="V121" s="91"/>
      <c r="W121" s="91"/>
      <c r="X121" s="91"/>
      <c r="Y121" s="91"/>
      <c r="Z121" s="91"/>
      <c r="AA121" s="91"/>
      <c r="AB121" s="91"/>
      <c r="AC121" s="91"/>
      <c r="AD121" s="91"/>
      <c r="AE121" s="91"/>
      <c r="AF121" s="91"/>
      <c r="AG121" s="91"/>
      <c r="AH121" s="91"/>
      <c r="AI121" s="91"/>
    </row>
    <row r="122" spans="1:35" s="18" customFormat="1" ht="13.35" customHeight="1" x14ac:dyDescent="0.25">
      <c r="A122" s="91"/>
      <c r="B122" s="91"/>
      <c r="C122" s="91"/>
      <c r="D122" s="91"/>
      <c r="E122" s="91"/>
      <c r="F122" s="112"/>
      <c r="G122" s="112"/>
      <c r="H122" s="92"/>
      <c r="I122" s="91"/>
      <c r="J122" s="91"/>
      <c r="K122" s="91"/>
      <c r="L122" s="91"/>
      <c r="M122" s="91"/>
      <c r="N122" s="91"/>
      <c r="O122" s="91"/>
      <c r="P122" s="91"/>
      <c r="Q122" s="91"/>
      <c r="R122" s="91"/>
      <c r="S122" s="91"/>
      <c r="T122" s="91"/>
      <c r="U122" s="91"/>
      <c r="V122" s="91"/>
      <c r="W122" s="91"/>
      <c r="X122" s="91"/>
      <c r="Y122" s="91"/>
      <c r="Z122" s="91"/>
      <c r="AA122" s="91"/>
      <c r="AB122" s="91"/>
      <c r="AC122" s="91"/>
      <c r="AD122" s="91"/>
      <c r="AE122" s="91"/>
      <c r="AF122" s="91"/>
      <c r="AG122" s="91"/>
      <c r="AH122" s="91"/>
      <c r="AI122" s="91"/>
    </row>
    <row r="123" spans="1:35" s="18" customFormat="1" ht="13.35" customHeight="1" x14ac:dyDescent="0.25">
      <c r="A123" s="91"/>
      <c r="B123" s="91"/>
      <c r="C123" s="91"/>
      <c r="D123" s="91"/>
      <c r="E123" s="91"/>
      <c r="F123" s="112"/>
      <c r="G123" s="112"/>
      <c r="H123" s="92"/>
      <c r="I123" s="91"/>
      <c r="J123" s="91"/>
      <c r="K123" s="91"/>
      <c r="L123" s="91"/>
      <c r="M123" s="91"/>
      <c r="N123" s="91"/>
      <c r="O123" s="91"/>
      <c r="P123" s="91"/>
      <c r="Q123" s="91"/>
      <c r="R123" s="91"/>
      <c r="S123" s="91"/>
      <c r="T123" s="91"/>
      <c r="U123" s="91"/>
      <c r="V123" s="91"/>
      <c r="W123" s="91"/>
      <c r="X123" s="91"/>
      <c r="Y123" s="91"/>
      <c r="Z123" s="91"/>
      <c r="AA123" s="91"/>
      <c r="AB123" s="91"/>
      <c r="AC123" s="91"/>
      <c r="AD123" s="91"/>
      <c r="AE123" s="91"/>
      <c r="AF123" s="91"/>
      <c r="AG123" s="91"/>
      <c r="AH123" s="91"/>
      <c r="AI123" s="91"/>
    </row>
    <row r="124" spans="1:35" s="18" customFormat="1" ht="13.35" customHeight="1" x14ac:dyDescent="0.25">
      <c r="A124" s="91"/>
      <c r="B124" s="91"/>
      <c r="C124" s="91"/>
      <c r="D124" s="91"/>
      <c r="E124" s="91"/>
      <c r="F124" s="112"/>
      <c r="G124" s="112"/>
      <c r="H124" s="92"/>
      <c r="I124" s="91"/>
      <c r="J124" s="91"/>
      <c r="K124" s="91"/>
      <c r="L124" s="91"/>
      <c r="M124" s="91"/>
      <c r="N124" s="91"/>
      <c r="O124" s="91"/>
      <c r="P124" s="91"/>
      <c r="Q124" s="91"/>
      <c r="R124" s="91"/>
      <c r="S124" s="91"/>
      <c r="T124" s="91"/>
      <c r="U124" s="91"/>
      <c r="V124" s="91"/>
      <c r="W124" s="91"/>
      <c r="X124" s="91"/>
      <c r="Y124" s="91"/>
      <c r="Z124" s="91"/>
      <c r="AA124" s="91"/>
      <c r="AB124" s="91"/>
      <c r="AC124" s="91"/>
      <c r="AD124" s="91"/>
      <c r="AE124" s="91"/>
      <c r="AF124" s="91"/>
      <c r="AG124" s="91"/>
      <c r="AH124" s="91"/>
      <c r="AI124" s="91"/>
    </row>
    <row r="125" spans="1:35" s="18" customFormat="1" ht="13.35" customHeight="1" x14ac:dyDescent="0.25">
      <c r="A125" s="91"/>
      <c r="B125" s="91"/>
      <c r="C125" s="91"/>
      <c r="D125" s="91"/>
      <c r="E125" s="91"/>
      <c r="F125" s="112"/>
      <c r="G125" s="112"/>
      <c r="H125" s="92"/>
      <c r="I125" s="91"/>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91"/>
      <c r="AH125" s="91"/>
      <c r="AI125" s="91"/>
    </row>
    <row r="126" spans="1:35" s="18" customFormat="1" ht="13.35" customHeight="1" x14ac:dyDescent="0.25">
      <c r="A126" s="91"/>
      <c r="B126" s="91"/>
      <c r="C126" s="91"/>
      <c r="D126" s="91"/>
      <c r="E126" s="91"/>
      <c r="F126" s="112"/>
      <c r="G126" s="112"/>
      <c r="H126" s="92"/>
      <c r="I126" s="91"/>
      <c r="J126" s="91"/>
      <c r="K126" s="91"/>
      <c r="L126" s="91"/>
      <c r="M126" s="91"/>
      <c r="N126" s="91"/>
      <c r="O126" s="91"/>
      <c r="P126" s="91"/>
      <c r="Q126" s="91"/>
      <c r="R126" s="91"/>
      <c r="S126" s="91"/>
      <c r="T126" s="91"/>
      <c r="U126" s="91"/>
      <c r="V126" s="91"/>
      <c r="W126" s="91"/>
      <c r="X126" s="91"/>
      <c r="Y126" s="91"/>
      <c r="Z126" s="91"/>
      <c r="AA126" s="91"/>
      <c r="AB126" s="91"/>
      <c r="AC126" s="91"/>
      <c r="AD126" s="91"/>
      <c r="AE126" s="91"/>
      <c r="AF126" s="91"/>
      <c r="AG126" s="91"/>
      <c r="AH126" s="91"/>
      <c r="AI126" s="91"/>
    </row>
    <row r="127" spans="1:35" s="18" customFormat="1" ht="13.35" customHeight="1" x14ac:dyDescent="0.25">
      <c r="A127" s="91"/>
      <c r="B127" s="91"/>
      <c r="C127" s="91"/>
      <c r="D127" s="91"/>
      <c r="E127" s="91"/>
      <c r="F127" s="112"/>
      <c r="G127" s="112"/>
      <c r="H127" s="92"/>
      <c r="I127" s="91"/>
      <c r="J127" s="91"/>
      <c r="K127" s="91"/>
      <c r="L127" s="91"/>
      <c r="M127" s="91"/>
      <c r="N127" s="91"/>
      <c r="O127" s="91"/>
      <c r="P127" s="91"/>
      <c r="Q127" s="91"/>
      <c r="R127" s="91"/>
      <c r="S127" s="91"/>
      <c r="T127" s="91"/>
      <c r="U127" s="91"/>
      <c r="V127" s="91"/>
      <c r="W127" s="91"/>
      <c r="X127" s="91"/>
      <c r="Y127" s="91"/>
      <c r="Z127" s="91"/>
      <c r="AA127" s="91"/>
      <c r="AB127" s="91"/>
      <c r="AC127" s="91"/>
      <c r="AD127" s="91"/>
      <c r="AE127" s="91"/>
      <c r="AF127" s="91"/>
      <c r="AG127" s="91"/>
      <c r="AH127" s="91"/>
      <c r="AI127" s="91"/>
    </row>
    <row r="128" spans="1:35" s="18" customFormat="1" ht="13.35" customHeight="1" x14ac:dyDescent="0.25">
      <c r="A128" s="91"/>
      <c r="B128" s="91"/>
      <c r="C128" s="91"/>
      <c r="D128" s="91"/>
      <c r="E128" s="91"/>
      <c r="F128" s="112"/>
      <c r="G128" s="112"/>
      <c r="H128" s="92"/>
      <c r="I128" s="91"/>
      <c r="J128" s="91"/>
      <c r="K128" s="91"/>
      <c r="L128" s="91"/>
      <c r="M128" s="91"/>
      <c r="N128" s="91"/>
      <c r="O128" s="91"/>
      <c r="P128" s="91"/>
      <c r="Q128" s="91"/>
      <c r="R128" s="91"/>
      <c r="S128" s="91"/>
      <c r="T128" s="91"/>
      <c r="U128" s="91"/>
      <c r="V128" s="91"/>
      <c r="W128" s="91"/>
      <c r="X128" s="91"/>
      <c r="Y128" s="91"/>
      <c r="Z128" s="91"/>
      <c r="AA128" s="91"/>
      <c r="AB128" s="91"/>
      <c r="AC128" s="91"/>
      <c r="AD128" s="91"/>
      <c r="AE128" s="91"/>
      <c r="AF128" s="91"/>
      <c r="AG128" s="91"/>
      <c r="AH128" s="91"/>
      <c r="AI128" s="91"/>
    </row>
    <row r="129" spans="1:35" s="18" customFormat="1" ht="13.35" customHeight="1" x14ac:dyDescent="0.25">
      <c r="A129" s="91"/>
      <c r="B129" s="91"/>
      <c r="C129" s="91"/>
      <c r="D129" s="91"/>
      <c r="E129" s="91"/>
      <c r="F129" s="112"/>
      <c r="G129" s="112"/>
      <c r="H129" s="92"/>
      <c r="I129" s="91"/>
      <c r="J129" s="91"/>
      <c r="K129" s="91"/>
      <c r="L129" s="91"/>
      <c r="M129" s="91"/>
      <c r="N129" s="91"/>
      <c r="O129" s="91"/>
      <c r="P129" s="91"/>
      <c r="Q129" s="91"/>
      <c r="R129" s="91"/>
      <c r="S129" s="91"/>
      <c r="T129" s="91"/>
      <c r="U129" s="91"/>
      <c r="V129" s="91"/>
      <c r="W129" s="91"/>
      <c r="X129" s="91"/>
      <c r="Y129" s="91"/>
      <c r="Z129" s="91"/>
      <c r="AA129" s="91"/>
      <c r="AB129" s="91"/>
      <c r="AC129" s="91"/>
      <c r="AD129" s="91"/>
      <c r="AE129" s="91"/>
      <c r="AF129" s="91"/>
      <c r="AG129" s="91"/>
      <c r="AH129" s="91"/>
      <c r="AI129" s="91"/>
    </row>
    <row r="130" spans="1:35" s="18" customFormat="1" ht="13.35" customHeight="1" x14ac:dyDescent="0.25">
      <c r="A130" s="91"/>
      <c r="B130" s="91"/>
      <c r="C130" s="91"/>
      <c r="D130" s="91"/>
      <c r="E130" s="91"/>
      <c r="F130" s="112"/>
      <c r="G130" s="112"/>
      <c r="H130" s="92"/>
      <c r="I130" s="91"/>
      <c r="J130" s="91"/>
      <c r="K130" s="91"/>
      <c r="L130" s="91"/>
      <c r="M130" s="91"/>
      <c r="N130" s="91"/>
      <c r="O130" s="91"/>
      <c r="P130" s="91"/>
      <c r="Q130" s="91"/>
      <c r="R130" s="91"/>
      <c r="S130" s="91"/>
      <c r="T130" s="91"/>
      <c r="U130" s="91"/>
      <c r="V130" s="91"/>
      <c r="W130" s="91"/>
      <c r="X130" s="91"/>
      <c r="Y130" s="91"/>
      <c r="Z130" s="91"/>
      <c r="AA130" s="91"/>
      <c r="AB130" s="91"/>
      <c r="AC130" s="91"/>
      <c r="AD130" s="91"/>
      <c r="AE130" s="91"/>
      <c r="AF130" s="91"/>
      <c r="AG130" s="91"/>
      <c r="AH130" s="91"/>
      <c r="AI130" s="91"/>
    </row>
    <row r="131" spans="1:35" s="18" customFormat="1" ht="13.35" customHeight="1" x14ac:dyDescent="0.25">
      <c r="A131" s="91"/>
      <c r="B131" s="91"/>
      <c r="C131" s="91"/>
      <c r="D131" s="91"/>
      <c r="E131" s="91"/>
      <c r="F131" s="112"/>
      <c r="G131" s="112"/>
      <c r="H131" s="92"/>
      <c r="I131" s="91"/>
      <c r="J131" s="91"/>
      <c r="K131" s="91"/>
      <c r="L131" s="91"/>
      <c r="M131" s="91"/>
      <c r="N131" s="91"/>
      <c r="O131" s="91"/>
      <c r="P131" s="91"/>
      <c r="Q131" s="91"/>
      <c r="R131" s="91"/>
      <c r="S131" s="91"/>
      <c r="T131" s="91"/>
      <c r="U131" s="91"/>
      <c r="V131" s="91"/>
      <c r="W131" s="91"/>
      <c r="X131" s="91"/>
      <c r="Y131" s="91"/>
      <c r="Z131" s="91"/>
      <c r="AA131" s="91"/>
      <c r="AB131" s="91"/>
      <c r="AC131" s="91"/>
      <c r="AD131" s="91"/>
      <c r="AE131" s="91"/>
      <c r="AF131" s="91"/>
      <c r="AG131" s="91"/>
      <c r="AH131" s="91"/>
      <c r="AI131" s="91"/>
    </row>
    <row r="132" spans="1:35" s="18" customFormat="1" ht="13.35" customHeight="1" x14ac:dyDescent="0.25">
      <c r="A132" s="91"/>
      <c r="B132" s="91"/>
      <c r="C132" s="91"/>
      <c r="D132" s="91"/>
      <c r="E132" s="91"/>
      <c r="F132" s="112"/>
      <c r="G132" s="112"/>
      <c r="H132" s="92"/>
      <c r="I132" s="91"/>
      <c r="J132" s="91"/>
      <c r="K132" s="91"/>
      <c r="L132" s="91"/>
      <c r="M132" s="91"/>
      <c r="N132" s="91"/>
      <c r="O132" s="91"/>
      <c r="P132" s="91"/>
      <c r="Q132" s="91"/>
      <c r="R132" s="91"/>
      <c r="S132" s="91"/>
      <c r="T132" s="91"/>
      <c r="U132" s="91"/>
      <c r="V132" s="91"/>
      <c r="W132" s="91"/>
      <c r="X132" s="91"/>
      <c r="Y132" s="91"/>
      <c r="Z132" s="91"/>
      <c r="AA132" s="91"/>
      <c r="AB132" s="91"/>
      <c r="AC132" s="91"/>
      <c r="AD132" s="91"/>
      <c r="AE132" s="91"/>
      <c r="AF132" s="91"/>
      <c r="AG132" s="91"/>
      <c r="AH132" s="91"/>
      <c r="AI132" s="91"/>
    </row>
    <row r="133" spans="1:35" s="18" customFormat="1" ht="13.35" customHeight="1" x14ac:dyDescent="0.25">
      <c r="A133" s="91"/>
      <c r="B133" s="91"/>
      <c r="C133" s="91"/>
      <c r="D133" s="91"/>
      <c r="E133" s="91"/>
      <c r="F133" s="112"/>
      <c r="G133" s="112"/>
      <c r="H133" s="92"/>
      <c r="I133" s="91"/>
      <c r="J133" s="91"/>
      <c r="K133" s="91"/>
      <c r="L133" s="91"/>
      <c r="M133" s="91"/>
      <c r="N133" s="91"/>
      <c r="O133" s="91"/>
      <c r="P133" s="91"/>
      <c r="Q133" s="91"/>
      <c r="R133" s="91"/>
      <c r="S133" s="91"/>
      <c r="T133" s="91"/>
      <c r="U133" s="91"/>
      <c r="V133" s="91"/>
      <c r="W133" s="91"/>
      <c r="X133" s="91"/>
      <c r="Y133" s="91"/>
      <c r="Z133" s="91"/>
      <c r="AA133" s="91"/>
      <c r="AB133" s="91"/>
      <c r="AC133" s="91"/>
      <c r="AD133" s="91"/>
      <c r="AE133" s="91"/>
      <c r="AF133" s="91"/>
      <c r="AG133" s="91"/>
      <c r="AH133" s="91"/>
      <c r="AI133" s="91"/>
    </row>
    <row r="134" spans="1:35" s="18" customFormat="1" ht="13.35" customHeight="1" x14ac:dyDescent="0.25">
      <c r="A134" s="91"/>
      <c r="B134" s="91"/>
      <c r="C134" s="91"/>
      <c r="D134" s="91"/>
      <c r="E134" s="91"/>
      <c r="F134" s="112"/>
      <c r="G134" s="112"/>
      <c r="H134" s="92"/>
      <c r="I134" s="91"/>
      <c r="J134" s="91"/>
      <c r="K134" s="91"/>
      <c r="L134" s="91"/>
      <c r="M134" s="91"/>
      <c r="N134" s="91"/>
      <c r="O134" s="91"/>
      <c r="P134" s="91"/>
      <c r="Q134" s="91"/>
      <c r="R134" s="91"/>
      <c r="S134" s="91"/>
      <c r="T134" s="91"/>
      <c r="U134" s="91"/>
      <c r="V134" s="91"/>
      <c r="W134" s="91"/>
      <c r="X134" s="91"/>
      <c r="Y134" s="91"/>
      <c r="Z134" s="91"/>
      <c r="AA134" s="91"/>
      <c r="AB134" s="91"/>
      <c r="AC134" s="91"/>
      <c r="AD134" s="91"/>
      <c r="AE134" s="91"/>
      <c r="AF134" s="91"/>
      <c r="AG134" s="91"/>
      <c r="AH134" s="91"/>
      <c r="AI134" s="91"/>
    </row>
    <row r="135" spans="1:35" s="18" customFormat="1" ht="13.35" customHeight="1" x14ac:dyDescent="0.25">
      <c r="A135" s="91"/>
      <c r="B135" s="91"/>
      <c r="C135" s="91"/>
      <c r="D135" s="91"/>
      <c r="E135" s="91"/>
      <c r="F135" s="112"/>
      <c r="G135" s="112"/>
      <c r="H135" s="92"/>
      <c r="I135" s="91"/>
      <c r="J135" s="91"/>
      <c r="K135" s="91"/>
      <c r="L135" s="91"/>
      <c r="M135" s="91"/>
      <c r="N135" s="91"/>
      <c r="O135" s="91"/>
      <c r="P135" s="91"/>
      <c r="Q135" s="91"/>
      <c r="R135" s="91"/>
      <c r="S135" s="91"/>
      <c r="T135" s="91"/>
      <c r="U135" s="91"/>
      <c r="V135" s="91"/>
      <c r="W135" s="91"/>
      <c r="X135" s="91"/>
      <c r="Y135" s="91"/>
      <c r="Z135" s="91"/>
      <c r="AA135" s="91"/>
      <c r="AB135" s="91"/>
      <c r="AC135" s="91"/>
      <c r="AD135" s="91"/>
      <c r="AE135" s="91"/>
      <c r="AF135" s="91"/>
      <c r="AG135" s="91"/>
      <c r="AH135" s="91"/>
      <c r="AI135" s="91"/>
    </row>
    <row r="136" spans="1:35" s="18" customFormat="1" ht="13.35" customHeight="1" x14ac:dyDescent="0.25">
      <c r="A136" s="91"/>
      <c r="B136" s="91"/>
      <c r="C136" s="91"/>
      <c r="D136" s="91"/>
      <c r="E136" s="91"/>
      <c r="F136" s="112"/>
      <c r="G136" s="112"/>
      <c r="H136" s="92"/>
      <c r="I136" s="91"/>
      <c r="J136" s="91"/>
      <c r="K136" s="91"/>
      <c r="L136" s="91"/>
      <c r="M136" s="91"/>
      <c r="N136" s="91"/>
      <c r="O136" s="91"/>
      <c r="P136" s="91"/>
      <c r="Q136" s="91"/>
      <c r="R136" s="91"/>
      <c r="S136" s="91"/>
      <c r="T136" s="91"/>
      <c r="U136" s="91"/>
      <c r="V136" s="91"/>
      <c r="W136" s="91"/>
      <c r="X136" s="91"/>
      <c r="Y136" s="91"/>
      <c r="Z136" s="91"/>
      <c r="AA136" s="91"/>
      <c r="AB136" s="91"/>
      <c r="AC136" s="91"/>
      <c r="AD136" s="91"/>
      <c r="AE136" s="91"/>
      <c r="AF136" s="91"/>
      <c r="AG136" s="91"/>
      <c r="AH136" s="91"/>
      <c r="AI136" s="91"/>
    </row>
    <row r="137" spans="1:35" s="18" customFormat="1" ht="13.35" customHeight="1" x14ac:dyDescent="0.25">
      <c r="A137" s="91"/>
      <c r="B137" s="91"/>
      <c r="C137" s="91"/>
      <c r="D137" s="91"/>
      <c r="E137" s="91"/>
      <c r="F137" s="112"/>
      <c r="G137" s="112"/>
      <c r="H137" s="92"/>
      <c r="I137" s="91"/>
      <c r="J137" s="91"/>
      <c r="K137" s="91"/>
      <c r="L137" s="91"/>
      <c r="M137" s="91"/>
      <c r="N137" s="91"/>
      <c r="O137" s="91"/>
      <c r="P137" s="91"/>
      <c r="Q137" s="91"/>
      <c r="R137" s="91"/>
      <c r="S137" s="91"/>
      <c r="T137" s="91"/>
      <c r="U137" s="91"/>
      <c r="V137" s="91"/>
      <c r="W137" s="91"/>
      <c r="X137" s="91"/>
      <c r="Y137" s="91"/>
      <c r="Z137" s="91"/>
      <c r="AA137" s="91"/>
      <c r="AB137" s="91"/>
      <c r="AC137" s="91"/>
      <c r="AD137" s="91"/>
      <c r="AE137" s="91"/>
      <c r="AF137" s="91"/>
      <c r="AG137" s="91"/>
      <c r="AH137" s="91"/>
      <c r="AI137" s="91"/>
    </row>
    <row r="138" spans="1:35" s="18" customFormat="1" ht="13.35" customHeight="1" x14ac:dyDescent="0.25">
      <c r="A138" s="91"/>
      <c r="B138" s="91"/>
      <c r="C138" s="91"/>
      <c r="D138" s="91"/>
      <c r="E138" s="91"/>
      <c r="F138" s="112"/>
      <c r="G138" s="112"/>
      <c r="H138" s="92"/>
      <c r="I138" s="91"/>
      <c r="J138" s="91"/>
      <c r="K138" s="91"/>
      <c r="L138" s="91"/>
      <c r="M138" s="91"/>
      <c r="N138" s="91"/>
      <c r="O138" s="91"/>
      <c r="P138" s="91"/>
      <c r="Q138" s="91"/>
      <c r="R138" s="91"/>
      <c r="S138" s="91"/>
      <c r="T138" s="91"/>
      <c r="U138" s="91"/>
      <c r="V138" s="91"/>
      <c r="W138" s="91"/>
      <c r="X138" s="91"/>
      <c r="Y138" s="91"/>
      <c r="Z138" s="91"/>
      <c r="AA138" s="91"/>
      <c r="AB138" s="91"/>
      <c r="AC138" s="91"/>
      <c r="AD138" s="91"/>
      <c r="AE138" s="91"/>
      <c r="AF138" s="91"/>
      <c r="AG138" s="91"/>
      <c r="AH138" s="91"/>
      <c r="AI138" s="91"/>
    </row>
    <row r="139" spans="1:35" s="18" customFormat="1" ht="13.35" customHeight="1" x14ac:dyDescent="0.25">
      <c r="A139" s="91"/>
      <c r="B139" s="91"/>
      <c r="C139" s="91"/>
      <c r="D139" s="91"/>
      <c r="E139" s="91"/>
      <c r="F139" s="112"/>
      <c r="G139" s="112"/>
      <c r="H139" s="92"/>
      <c r="I139" s="91"/>
      <c r="J139" s="91"/>
      <c r="K139" s="91"/>
      <c r="L139" s="91"/>
      <c r="M139" s="91"/>
      <c r="N139" s="91"/>
      <c r="O139" s="91"/>
      <c r="P139" s="91"/>
      <c r="Q139" s="91"/>
      <c r="R139" s="91"/>
      <c r="S139" s="91"/>
      <c r="T139" s="91"/>
      <c r="U139" s="91"/>
      <c r="V139" s="91"/>
      <c r="W139" s="91"/>
      <c r="X139" s="91"/>
      <c r="Y139" s="91"/>
      <c r="Z139" s="91"/>
      <c r="AA139" s="91"/>
      <c r="AB139" s="91"/>
      <c r="AC139" s="91"/>
      <c r="AD139" s="91"/>
      <c r="AE139" s="91"/>
      <c r="AF139" s="91"/>
      <c r="AG139" s="91"/>
      <c r="AH139" s="91"/>
      <c r="AI139" s="91"/>
    </row>
    <row r="140" spans="1:35" s="18" customFormat="1" ht="13.35" customHeight="1" x14ac:dyDescent="0.25">
      <c r="A140" s="91"/>
      <c r="B140" s="91"/>
      <c r="C140" s="91"/>
      <c r="D140" s="91"/>
      <c r="E140" s="91"/>
      <c r="F140" s="112"/>
      <c r="G140" s="112"/>
      <c r="H140" s="92"/>
      <c r="I140" s="91"/>
      <c r="J140" s="91"/>
      <c r="K140" s="91"/>
      <c r="L140" s="91"/>
      <c r="M140" s="91"/>
      <c r="N140" s="91"/>
      <c r="O140" s="91"/>
      <c r="P140" s="91"/>
      <c r="Q140" s="91"/>
      <c r="R140" s="91"/>
      <c r="S140" s="91"/>
      <c r="T140" s="91"/>
      <c r="U140" s="91"/>
      <c r="V140" s="91"/>
      <c r="W140" s="91"/>
      <c r="X140" s="91"/>
      <c r="Y140" s="91"/>
      <c r="Z140" s="91"/>
      <c r="AA140" s="91"/>
      <c r="AB140" s="91"/>
      <c r="AC140" s="91"/>
      <c r="AD140" s="91"/>
      <c r="AE140" s="91"/>
      <c r="AF140" s="91"/>
      <c r="AG140" s="91"/>
      <c r="AH140" s="91"/>
      <c r="AI140" s="91"/>
    </row>
    <row r="141" spans="1:35" s="18" customFormat="1" ht="13.35" customHeight="1" x14ac:dyDescent="0.25">
      <c r="A141" s="91"/>
      <c r="B141" s="91"/>
      <c r="C141" s="91"/>
      <c r="D141" s="91"/>
      <c r="E141" s="91"/>
      <c r="F141" s="112"/>
      <c r="G141" s="112"/>
      <c r="H141" s="92"/>
      <c r="I141" s="91"/>
      <c r="J141" s="91"/>
      <c r="K141" s="91"/>
      <c r="L141" s="91"/>
      <c r="M141" s="91"/>
      <c r="N141" s="91"/>
      <c r="O141" s="91"/>
      <c r="P141" s="91"/>
      <c r="Q141" s="91"/>
      <c r="R141" s="91"/>
      <c r="S141" s="91"/>
      <c r="T141" s="91"/>
      <c r="U141" s="91"/>
      <c r="V141" s="91"/>
      <c r="W141" s="91"/>
      <c r="X141" s="91"/>
      <c r="Y141" s="91"/>
      <c r="Z141" s="91"/>
      <c r="AA141" s="91"/>
      <c r="AB141" s="91"/>
      <c r="AC141" s="91"/>
      <c r="AD141" s="91"/>
      <c r="AE141" s="91"/>
      <c r="AF141" s="91"/>
      <c r="AG141" s="91"/>
      <c r="AH141" s="91"/>
      <c r="AI141" s="91"/>
    </row>
    <row r="142" spans="1:35" s="18" customFormat="1" ht="13.35" customHeight="1" x14ac:dyDescent="0.25">
      <c r="A142" s="91"/>
      <c r="B142" s="91"/>
      <c r="C142" s="91"/>
      <c r="D142" s="91"/>
      <c r="E142" s="91"/>
      <c r="F142" s="112"/>
      <c r="G142" s="112"/>
      <c r="H142" s="92"/>
      <c r="I142" s="91"/>
      <c r="J142" s="91"/>
      <c r="K142" s="91"/>
      <c r="L142" s="91"/>
      <c r="M142" s="91"/>
      <c r="N142" s="91"/>
      <c r="O142" s="91"/>
      <c r="P142" s="91"/>
      <c r="Q142" s="91"/>
      <c r="R142" s="91"/>
      <c r="S142" s="91"/>
      <c r="T142" s="91"/>
      <c r="U142" s="91"/>
      <c r="V142" s="91"/>
      <c r="W142" s="91"/>
      <c r="X142" s="91"/>
      <c r="Y142" s="91"/>
      <c r="Z142" s="91"/>
      <c r="AA142" s="91"/>
      <c r="AB142" s="91"/>
      <c r="AC142" s="91"/>
      <c r="AD142" s="91"/>
      <c r="AE142" s="91"/>
      <c r="AF142" s="91"/>
      <c r="AG142" s="91"/>
      <c r="AH142" s="91"/>
      <c r="AI142" s="91"/>
    </row>
    <row r="143" spans="1:35" s="18" customFormat="1" ht="13.35" customHeight="1" x14ac:dyDescent="0.25">
      <c r="A143" s="91"/>
      <c r="B143" s="91"/>
      <c r="C143" s="91"/>
      <c r="D143" s="91"/>
      <c r="E143" s="91"/>
      <c r="F143" s="112"/>
      <c r="G143" s="112"/>
      <c r="H143" s="92"/>
      <c r="I143" s="91"/>
      <c r="J143" s="91"/>
      <c r="K143" s="91"/>
      <c r="L143" s="91"/>
      <c r="M143" s="91"/>
      <c r="N143" s="91"/>
      <c r="O143" s="91"/>
      <c r="P143" s="91"/>
      <c r="Q143" s="91"/>
      <c r="R143" s="91"/>
      <c r="S143" s="91"/>
      <c r="T143" s="91"/>
      <c r="U143" s="91"/>
      <c r="V143" s="91"/>
      <c r="W143" s="91"/>
      <c r="X143" s="91"/>
      <c r="Y143" s="91"/>
      <c r="Z143" s="91"/>
      <c r="AA143" s="91"/>
      <c r="AB143" s="91"/>
      <c r="AC143" s="91"/>
      <c r="AD143" s="91"/>
      <c r="AE143" s="91"/>
      <c r="AF143" s="91"/>
      <c r="AG143" s="91"/>
      <c r="AH143" s="91"/>
      <c r="AI143" s="91"/>
    </row>
    <row r="144" spans="1:35" s="18" customFormat="1" ht="13.35" customHeight="1" x14ac:dyDescent="0.25">
      <c r="A144" s="91"/>
      <c r="B144" s="91"/>
      <c r="C144" s="91"/>
      <c r="D144" s="91"/>
      <c r="E144" s="91"/>
      <c r="F144" s="112"/>
      <c r="G144" s="112"/>
      <c r="H144" s="92"/>
      <c r="I144" s="91"/>
      <c r="J144" s="91"/>
      <c r="K144" s="91"/>
      <c r="L144" s="91"/>
      <c r="M144" s="91"/>
      <c r="N144" s="91"/>
      <c r="O144" s="91"/>
      <c r="P144" s="91"/>
      <c r="Q144" s="91"/>
      <c r="R144" s="91"/>
      <c r="S144" s="91"/>
      <c r="T144" s="91"/>
      <c r="U144" s="91"/>
      <c r="V144" s="91"/>
      <c r="W144" s="91"/>
      <c r="X144" s="91"/>
      <c r="Y144" s="91"/>
      <c r="Z144" s="91"/>
      <c r="AA144" s="91"/>
      <c r="AB144" s="91"/>
      <c r="AC144" s="91"/>
      <c r="AD144" s="91"/>
      <c r="AE144" s="91"/>
      <c r="AF144" s="91"/>
      <c r="AG144" s="91"/>
      <c r="AH144" s="91"/>
      <c r="AI144" s="91"/>
    </row>
    <row r="145" spans="1:35" s="18" customFormat="1" ht="13.35" customHeight="1" x14ac:dyDescent="0.25">
      <c r="A145" s="91"/>
      <c r="B145" s="91"/>
      <c r="C145" s="91"/>
      <c r="D145" s="91"/>
      <c r="E145" s="91"/>
      <c r="F145" s="112"/>
      <c r="G145" s="112"/>
      <c r="H145" s="92"/>
      <c r="I145" s="91"/>
      <c r="J145" s="91"/>
      <c r="K145" s="91"/>
      <c r="L145" s="91"/>
      <c r="M145" s="91"/>
      <c r="N145" s="91"/>
      <c r="O145" s="91"/>
      <c r="P145" s="91"/>
      <c r="Q145" s="91"/>
      <c r="R145" s="91"/>
      <c r="S145" s="91"/>
      <c r="T145" s="91"/>
      <c r="U145" s="91"/>
      <c r="V145" s="91"/>
      <c r="W145" s="91"/>
      <c r="X145" s="91"/>
      <c r="Y145" s="91"/>
      <c r="Z145" s="91"/>
      <c r="AA145" s="91"/>
      <c r="AB145" s="91"/>
      <c r="AC145" s="91"/>
      <c r="AD145" s="91"/>
      <c r="AE145" s="91"/>
      <c r="AF145" s="91"/>
      <c r="AG145" s="91"/>
      <c r="AH145" s="91"/>
      <c r="AI145" s="91"/>
    </row>
    <row r="146" spans="1:35" s="18" customFormat="1" ht="13.35" customHeight="1" x14ac:dyDescent="0.25">
      <c r="A146" s="91"/>
      <c r="B146" s="91"/>
      <c r="C146" s="91"/>
      <c r="D146" s="91"/>
      <c r="E146" s="91"/>
      <c r="F146" s="112"/>
      <c r="G146" s="112"/>
      <c r="H146" s="92"/>
      <c r="I146" s="91"/>
      <c r="J146" s="91"/>
      <c r="K146" s="91"/>
      <c r="L146" s="91"/>
      <c r="M146" s="91"/>
      <c r="N146" s="91"/>
      <c r="O146" s="91"/>
      <c r="P146" s="91"/>
      <c r="Q146" s="91"/>
      <c r="R146" s="91"/>
      <c r="S146" s="91"/>
      <c r="T146" s="91"/>
      <c r="U146" s="91"/>
      <c r="V146" s="91"/>
      <c r="W146" s="91"/>
      <c r="X146" s="91"/>
      <c r="Y146" s="91"/>
      <c r="Z146" s="91"/>
      <c r="AA146" s="91"/>
      <c r="AB146" s="91"/>
      <c r="AC146" s="91"/>
      <c r="AD146" s="91"/>
      <c r="AE146" s="91"/>
      <c r="AF146" s="91"/>
      <c r="AG146" s="91"/>
      <c r="AH146" s="91"/>
      <c r="AI146" s="91"/>
    </row>
    <row r="147" spans="1:35" s="18" customFormat="1" ht="13.35" customHeight="1" x14ac:dyDescent="0.25">
      <c r="A147" s="91"/>
      <c r="B147" s="91"/>
      <c r="C147" s="91"/>
      <c r="D147" s="91"/>
      <c r="E147" s="91"/>
      <c r="F147" s="112"/>
      <c r="G147" s="112"/>
      <c r="H147" s="92"/>
      <c r="I147" s="91"/>
      <c r="J147" s="91"/>
      <c r="K147" s="91"/>
      <c r="L147" s="91"/>
      <c r="M147" s="91"/>
      <c r="N147" s="91"/>
      <c r="O147" s="91"/>
      <c r="P147" s="91"/>
      <c r="Q147" s="91"/>
      <c r="R147" s="91"/>
      <c r="S147" s="91"/>
      <c r="T147" s="91"/>
      <c r="U147" s="91"/>
      <c r="V147" s="91"/>
      <c r="W147" s="91"/>
      <c r="X147" s="91"/>
      <c r="Y147" s="91"/>
      <c r="Z147" s="91"/>
      <c r="AA147" s="91"/>
      <c r="AB147" s="91"/>
      <c r="AC147" s="91"/>
      <c r="AD147" s="91"/>
      <c r="AE147" s="91"/>
      <c r="AF147" s="91"/>
      <c r="AG147" s="91"/>
      <c r="AH147" s="91"/>
      <c r="AI147" s="91"/>
    </row>
    <row r="148" spans="1:35" s="18" customFormat="1" ht="13.35" customHeight="1" x14ac:dyDescent="0.25">
      <c r="A148" s="91"/>
      <c r="B148" s="91"/>
      <c r="C148" s="91"/>
      <c r="D148" s="91"/>
      <c r="E148" s="91"/>
      <c r="F148" s="112"/>
      <c r="G148" s="112"/>
      <c r="H148" s="92"/>
      <c r="I148" s="91"/>
      <c r="J148" s="91"/>
      <c r="K148" s="91"/>
      <c r="L148" s="91"/>
      <c r="M148" s="91"/>
      <c r="N148" s="91"/>
      <c r="O148" s="91"/>
      <c r="P148" s="91"/>
      <c r="Q148" s="91"/>
      <c r="R148" s="91"/>
      <c r="S148" s="91"/>
      <c r="T148" s="91"/>
      <c r="U148" s="91"/>
      <c r="V148" s="91"/>
      <c r="W148" s="91"/>
      <c r="X148" s="91"/>
      <c r="Y148" s="91"/>
      <c r="Z148" s="91"/>
      <c r="AA148" s="91"/>
      <c r="AB148" s="91"/>
      <c r="AC148" s="91"/>
      <c r="AD148" s="91"/>
      <c r="AE148" s="91"/>
      <c r="AF148" s="91"/>
      <c r="AG148" s="91"/>
      <c r="AH148" s="91"/>
      <c r="AI148" s="91"/>
    </row>
    <row r="149" spans="1:35" s="18" customFormat="1" ht="13.35" customHeight="1" x14ac:dyDescent="0.25">
      <c r="A149" s="91"/>
      <c r="B149" s="91"/>
      <c r="C149" s="91"/>
      <c r="D149" s="91"/>
      <c r="E149" s="91"/>
      <c r="F149" s="112"/>
      <c r="G149" s="112"/>
      <c r="H149" s="92"/>
      <c r="I149" s="91"/>
      <c r="J149" s="91"/>
      <c r="K149" s="91"/>
      <c r="L149" s="91"/>
      <c r="M149" s="91"/>
      <c r="N149" s="91"/>
      <c r="O149" s="91"/>
      <c r="P149" s="91"/>
      <c r="Q149" s="91"/>
      <c r="R149" s="91"/>
      <c r="S149" s="91"/>
      <c r="T149" s="91"/>
      <c r="U149" s="91"/>
      <c r="V149" s="91"/>
      <c r="W149" s="91"/>
      <c r="X149" s="91"/>
      <c r="Y149" s="91"/>
      <c r="Z149" s="91"/>
      <c r="AA149" s="91"/>
      <c r="AB149" s="91"/>
      <c r="AC149" s="91"/>
      <c r="AD149" s="91"/>
      <c r="AE149" s="91"/>
      <c r="AF149" s="91"/>
      <c r="AG149" s="91"/>
      <c r="AH149" s="91"/>
      <c r="AI149" s="91"/>
    </row>
    <row r="150" spans="1:35" s="18" customFormat="1" ht="13.35" customHeight="1" x14ac:dyDescent="0.25">
      <c r="A150" s="91"/>
      <c r="B150" s="91"/>
      <c r="C150" s="91"/>
      <c r="D150" s="91"/>
      <c r="E150" s="91"/>
      <c r="F150" s="112"/>
      <c r="G150" s="112"/>
      <c r="H150" s="92"/>
      <c r="I150" s="91"/>
      <c r="J150" s="91"/>
      <c r="K150" s="91"/>
      <c r="L150" s="91"/>
      <c r="M150" s="91"/>
      <c r="N150" s="91"/>
      <c r="O150" s="91"/>
      <c r="P150" s="91"/>
      <c r="Q150" s="91"/>
      <c r="R150" s="91"/>
      <c r="S150" s="91"/>
      <c r="T150" s="91"/>
      <c r="U150" s="91"/>
      <c r="V150" s="91"/>
      <c r="W150" s="91"/>
      <c r="X150" s="91"/>
      <c r="Y150" s="91"/>
      <c r="Z150" s="91"/>
      <c r="AA150" s="91"/>
      <c r="AB150" s="91"/>
      <c r="AC150" s="91"/>
      <c r="AD150" s="91"/>
      <c r="AE150" s="91"/>
      <c r="AF150" s="91"/>
      <c r="AG150" s="91"/>
      <c r="AH150" s="91"/>
      <c r="AI150" s="91"/>
    </row>
    <row r="151" spans="1:35" s="18" customFormat="1" ht="13.35" customHeight="1" x14ac:dyDescent="0.25">
      <c r="A151" s="91"/>
      <c r="B151" s="91"/>
      <c r="C151" s="91"/>
      <c r="D151" s="91"/>
      <c r="E151" s="91"/>
      <c r="F151" s="112"/>
      <c r="G151" s="112"/>
      <c r="H151" s="92"/>
      <c r="I151" s="91"/>
      <c r="J151" s="91"/>
      <c r="K151" s="91"/>
      <c r="L151" s="91"/>
      <c r="M151" s="91"/>
      <c r="N151" s="91"/>
      <c r="O151" s="91"/>
      <c r="P151" s="91"/>
      <c r="Q151" s="91"/>
      <c r="R151" s="91"/>
      <c r="S151" s="91"/>
      <c r="T151" s="91"/>
      <c r="U151" s="91"/>
      <c r="V151" s="91"/>
      <c r="W151" s="91"/>
      <c r="X151" s="91"/>
      <c r="Y151" s="91"/>
      <c r="Z151" s="91"/>
      <c r="AA151" s="91"/>
      <c r="AB151" s="91"/>
      <c r="AC151" s="91"/>
      <c r="AD151" s="91"/>
      <c r="AE151" s="91"/>
      <c r="AF151" s="91"/>
      <c r="AG151" s="91"/>
      <c r="AH151" s="91"/>
      <c r="AI151" s="91"/>
    </row>
    <row r="152" spans="1:35" s="18" customFormat="1" ht="13.35" customHeight="1" x14ac:dyDescent="0.25">
      <c r="A152" s="91"/>
      <c r="B152" s="91"/>
      <c r="C152" s="91"/>
      <c r="D152" s="91"/>
      <c r="E152" s="91"/>
      <c r="F152" s="112"/>
      <c r="G152" s="112"/>
      <c r="H152" s="92"/>
      <c r="I152" s="91"/>
      <c r="J152" s="91"/>
      <c r="K152" s="91"/>
      <c r="L152" s="91"/>
      <c r="M152" s="91"/>
      <c r="N152" s="91"/>
      <c r="O152" s="91"/>
      <c r="P152" s="91"/>
      <c r="Q152" s="91"/>
      <c r="R152" s="91"/>
      <c r="S152" s="91"/>
      <c r="T152" s="91"/>
      <c r="U152" s="91"/>
      <c r="V152" s="91"/>
      <c r="W152" s="91"/>
      <c r="X152" s="91"/>
      <c r="Y152" s="91"/>
      <c r="Z152" s="91"/>
      <c r="AA152" s="91"/>
      <c r="AB152" s="91"/>
      <c r="AC152" s="91"/>
      <c r="AD152" s="91"/>
      <c r="AE152" s="91"/>
      <c r="AF152" s="91"/>
      <c r="AG152" s="91"/>
      <c r="AH152" s="91"/>
      <c r="AI152" s="91"/>
    </row>
    <row r="153" spans="1:35" s="18" customFormat="1" ht="13.35" customHeight="1" x14ac:dyDescent="0.25">
      <c r="A153" s="91"/>
      <c r="B153" s="91"/>
      <c r="C153" s="91"/>
      <c r="D153" s="91"/>
      <c r="E153" s="91"/>
      <c r="F153" s="112"/>
      <c r="G153" s="112"/>
      <c r="H153" s="92"/>
      <c r="I153" s="91"/>
      <c r="J153" s="91"/>
      <c r="K153" s="91"/>
      <c r="L153" s="91"/>
      <c r="M153" s="91"/>
      <c r="N153" s="91"/>
      <c r="O153" s="91"/>
      <c r="P153" s="91"/>
      <c r="Q153" s="91"/>
      <c r="R153" s="91"/>
      <c r="S153" s="91"/>
      <c r="T153" s="91"/>
      <c r="U153" s="91"/>
      <c r="V153" s="91"/>
      <c r="W153" s="91"/>
      <c r="X153" s="91"/>
      <c r="Y153" s="91"/>
      <c r="Z153" s="91"/>
      <c r="AA153" s="91"/>
      <c r="AB153" s="91"/>
      <c r="AC153" s="91"/>
      <c r="AD153" s="91"/>
      <c r="AE153" s="91"/>
      <c r="AF153" s="91"/>
      <c r="AG153" s="91"/>
      <c r="AH153" s="91"/>
      <c r="AI153" s="91"/>
    </row>
    <row r="154" spans="1:35" s="18" customFormat="1" ht="13.35" customHeight="1" x14ac:dyDescent="0.25">
      <c r="A154" s="91"/>
      <c r="B154" s="91"/>
      <c r="C154" s="91"/>
      <c r="D154" s="91"/>
      <c r="E154" s="91"/>
      <c r="F154" s="112"/>
      <c r="G154" s="112"/>
      <c r="H154" s="92"/>
      <c r="I154" s="91"/>
      <c r="J154" s="91"/>
      <c r="K154" s="91"/>
      <c r="L154" s="91"/>
      <c r="M154" s="91"/>
      <c r="N154" s="91"/>
      <c r="O154" s="91"/>
      <c r="P154" s="91"/>
      <c r="Q154" s="91"/>
      <c r="R154" s="91"/>
      <c r="S154" s="91"/>
      <c r="T154" s="91"/>
      <c r="U154" s="91"/>
      <c r="V154" s="91"/>
      <c r="W154" s="91"/>
      <c r="X154" s="91"/>
      <c r="Y154" s="91"/>
      <c r="Z154" s="91"/>
      <c r="AA154" s="91"/>
      <c r="AB154" s="91"/>
      <c r="AC154" s="91"/>
      <c r="AD154" s="91"/>
      <c r="AE154" s="91"/>
      <c r="AF154" s="91"/>
      <c r="AG154" s="91"/>
      <c r="AH154" s="91"/>
      <c r="AI154" s="91"/>
    </row>
    <row r="155" spans="1:35" s="18" customFormat="1" ht="13.35" customHeight="1" x14ac:dyDescent="0.25">
      <c r="A155" s="91"/>
      <c r="B155" s="91"/>
      <c r="C155" s="91"/>
      <c r="D155" s="91"/>
      <c r="E155" s="91"/>
      <c r="F155" s="112"/>
      <c r="G155" s="112"/>
      <c r="H155" s="92"/>
      <c r="I155" s="91"/>
      <c r="J155" s="91"/>
      <c r="K155" s="91"/>
      <c r="L155" s="91"/>
      <c r="M155" s="91"/>
      <c r="N155" s="91"/>
      <c r="O155" s="91"/>
      <c r="P155" s="91"/>
      <c r="Q155" s="91"/>
      <c r="R155" s="91"/>
      <c r="S155" s="91"/>
      <c r="T155" s="91"/>
      <c r="U155" s="91"/>
      <c r="V155" s="91"/>
      <c r="W155" s="91"/>
      <c r="X155" s="91"/>
      <c r="Y155" s="91"/>
      <c r="Z155" s="91"/>
      <c r="AA155" s="91"/>
      <c r="AB155" s="91"/>
      <c r="AC155" s="91"/>
      <c r="AD155" s="91"/>
      <c r="AE155" s="91"/>
      <c r="AF155" s="91"/>
      <c r="AG155" s="91"/>
      <c r="AH155" s="91"/>
      <c r="AI155" s="91"/>
    </row>
    <row r="156" spans="1:35" s="18" customFormat="1" ht="13.35" customHeight="1" x14ac:dyDescent="0.25">
      <c r="A156" s="91"/>
      <c r="B156" s="91"/>
      <c r="C156" s="91"/>
      <c r="D156" s="91"/>
      <c r="E156" s="91"/>
      <c r="F156" s="112"/>
      <c r="G156" s="112"/>
      <c r="H156" s="92"/>
      <c r="I156" s="91"/>
      <c r="J156" s="91"/>
      <c r="K156" s="91"/>
      <c r="L156" s="91"/>
      <c r="M156" s="91"/>
      <c r="N156" s="91"/>
      <c r="O156" s="91"/>
      <c r="P156" s="91"/>
      <c r="Q156" s="91"/>
      <c r="R156" s="91"/>
      <c r="S156" s="91"/>
      <c r="T156" s="91"/>
      <c r="U156" s="91"/>
      <c r="V156" s="91"/>
      <c r="W156" s="91"/>
      <c r="X156" s="91"/>
      <c r="Y156" s="91"/>
      <c r="Z156" s="91"/>
      <c r="AA156" s="91"/>
      <c r="AB156" s="91"/>
      <c r="AC156" s="91"/>
      <c r="AD156" s="91"/>
      <c r="AE156" s="91"/>
      <c r="AF156" s="91"/>
      <c r="AG156" s="91"/>
      <c r="AH156" s="91"/>
      <c r="AI156" s="91"/>
    </row>
    <row r="157" spans="1:35" s="18" customFormat="1" ht="13.35" customHeight="1" x14ac:dyDescent="0.25">
      <c r="A157" s="91"/>
      <c r="B157" s="91"/>
      <c r="C157" s="91"/>
      <c r="D157" s="91"/>
      <c r="E157" s="91"/>
      <c r="F157" s="112"/>
      <c r="G157" s="112"/>
      <c r="H157" s="92"/>
      <c r="I157" s="91"/>
      <c r="J157" s="91"/>
      <c r="K157" s="91"/>
      <c r="L157" s="91"/>
      <c r="M157" s="91"/>
      <c r="N157" s="91"/>
      <c r="O157" s="91"/>
      <c r="P157" s="91"/>
      <c r="Q157" s="91"/>
      <c r="R157" s="91"/>
      <c r="S157" s="91"/>
      <c r="T157" s="91"/>
      <c r="U157" s="91"/>
      <c r="V157" s="91"/>
      <c r="W157" s="91"/>
      <c r="X157" s="91"/>
      <c r="Y157" s="91"/>
      <c r="Z157" s="91"/>
      <c r="AA157" s="91"/>
      <c r="AB157" s="91"/>
      <c r="AC157" s="91"/>
      <c r="AD157" s="91"/>
      <c r="AE157" s="91"/>
      <c r="AF157" s="91"/>
      <c r="AG157" s="91"/>
      <c r="AH157" s="91"/>
      <c r="AI157" s="91"/>
    </row>
    <row r="158" spans="1:35" s="18" customFormat="1" ht="13.35" customHeight="1" x14ac:dyDescent="0.25">
      <c r="A158" s="91"/>
      <c r="B158" s="91"/>
      <c r="C158" s="91"/>
      <c r="D158" s="91"/>
      <c r="E158" s="91"/>
      <c r="F158" s="112"/>
      <c r="G158" s="112"/>
      <c r="H158" s="92"/>
      <c r="I158" s="91"/>
      <c r="J158" s="91"/>
      <c r="K158" s="91"/>
      <c r="L158" s="91"/>
      <c r="M158" s="91"/>
      <c r="N158" s="91"/>
      <c r="O158" s="91"/>
      <c r="P158" s="91"/>
      <c r="Q158" s="91"/>
      <c r="R158" s="91"/>
      <c r="S158" s="91"/>
      <c r="T158" s="91"/>
      <c r="U158" s="91"/>
      <c r="V158" s="91"/>
      <c r="W158" s="91"/>
      <c r="X158" s="91"/>
      <c r="Y158" s="91"/>
      <c r="Z158" s="91"/>
      <c r="AA158" s="91"/>
      <c r="AB158" s="91"/>
      <c r="AC158" s="91"/>
      <c r="AD158" s="91"/>
      <c r="AE158" s="91"/>
      <c r="AF158" s="91"/>
      <c r="AG158" s="91"/>
      <c r="AH158" s="91"/>
      <c r="AI158" s="91"/>
    </row>
    <row r="159" spans="1:35" s="18" customFormat="1" ht="13.35" customHeight="1" x14ac:dyDescent="0.25">
      <c r="A159" s="91"/>
      <c r="B159" s="91"/>
      <c r="C159" s="91"/>
      <c r="D159" s="91"/>
      <c r="E159" s="91"/>
      <c r="F159" s="112"/>
      <c r="G159" s="112"/>
      <c r="H159" s="92"/>
      <c r="I159" s="91"/>
      <c r="J159" s="91"/>
      <c r="K159" s="91"/>
      <c r="L159" s="91"/>
      <c r="M159" s="91"/>
      <c r="N159" s="91"/>
      <c r="O159" s="91"/>
      <c r="P159" s="91"/>
      <c r="Q159" s="91"/>
      <c r="R159" s="91"/>
      <c r="S159" s="91"/>
      <c r="T159" s="91"/>
      <c r="U159" s="91"/>
      <c r="V159" s="91"/>
      <c r="W159" s="91"/>
      <c r="X159" s="91"/>
      <c r="Y159" s="91"/>
      <c r="Z159" s="91"/>
      <c r="AA159" s="91"/>
      <c r="AB159" s="91"/>
      <c r="AC159" s="91"/>
      <c r="AD159" s="91"/>
      <c r="AE159" s="91"/>
      <c r="AF159" s="91"/>
      <c r="AG159" s="91"/>
      <c r="AH159" s="91"/>
      <c r="AI159" s="91"/>
    </row>
    <row r="160" spans="1:35" s="18" customFormat="1" ht="13.35" customHeight="1" x14ac:dyDescent="0.25">
      <c r="A160" s="91"/>
      <c r="B160" s="91"/>
      <c r="C160" s="91"/>
      <c r="D160" s="91"/>
      <c r="E160" s="91"/>
      <c r="F160" s="112"/>
      <c r="G160" s="112"/>
      <c r="H160" s="92"/>
      <c r="I160" s="91"/>
      <c r="J160" s="91"/>
      <c r="K160" s="91"/>
      <c r="L160" s="91"/>
      <c r="M160" s="91"/>
      <c r="N160" s="91"/>
      <c r="O160" s="91"/>
      <c r="P160" s="91"/>
      <c r="Q160" s="91"/>
      <c r="R160" s="91"/>
      <c r="S160" s="91"/>
      <c r="T160" s="91"/>
      <c r="U160" s="91"/>
      <c r="V160" s="91"/>
      <c r="W160" s="91"/>
      <c r="X160" s="91"/>
      <c r="Y160" s="91"/>
      <c r="Z160" s="91"/>
      <c r="AA160" s="91"/>
      <c r="AB160" s="91"/>
      <c r="AC160" s="91"/>
      <c r="AD160" s="91"/>
      <c r="AE160" s="91"/>
      <c r="AF160" s="91"/>
      <c r="AG160" s="91"/>
      <c r="AH160" s="91"/>
      <c r="AI160" s="91"/>
    </row>
    <row r="161" spans="1:35" s="18" customFormat="1" ht="13.35" customHeight="1" x14ac:dyDescent="0.25">
      <c r="A161" s="91"/>
      <c r="B161" s="91"/>
      <c r="C161" s="91"/>
      <c r="D161" s="91"/>
      <c r="E161" s="91"/>
      <c r="F161" s="112"/>
      <c r="G161" s="112"/>
      <c r="H161" s="92"/>
      <c r="I161" s="91"/>
      <c r="J161" s="91"/>
      <c r="K161" s="91"/>
      <c r="L161" s="91"/>
      <c r="M161" s="91"/>
      <c r="N161" s="91"/>
      <c r="O161" s="91"/>
      <c r="P161" s="91"/>
      <c r="Q161" s="91"/>
      <c r="R161" s="91"/>
      <c r="S161" s="91"/>
      <c r="T161" s="91"/>
      <c r="U161" s="91"/>
      <c r="V161" s="91"/>
      <c r="W161" s="91"/>
      <c r="X161" s="91"/>
      <c r="Y161" s="91"/>
      <c r="Z161" s="91"/>
      <c r="AA161" s="91"/>
      <c r="AB161" s="91"/>
      <c r="AC161" s="91"/>
      <c r="AD161" s="91"/>
      <c r="AE161" s="91"/>
      <c r="AF161" s="91"/>
      <c r="AG161" s="91"/>
      <c r="AH161" s="91"/>
      <c r="AI161" s="91"/>
    </row>
    <row r="162" spans="1:35" s="18" customFormat="1" ht="13.35" customHeight="1" x14ac:dyDescent="0.25">
      <c r="A162" s="91"/>
      <c r="B162" s="91"/>
      <c r="C162" s="91"/>
      <c r="D162" s="91"/>
      <c r="E162" s="91"/>
      <c r="F162" s="112"/>
      <c r="G162" s="112"/>
      <c r="H162" s="92"/>
      <c r="I162" s="91"/>
      <c r="J162" s="91"/>
      <c r="K162" s="91"/>
      <c r="L162" s="91"/>
      <c r="M162" s="91"/>
      <c r="N162" s="91"/>
      <c r="O162" s="91"/>
      <c r="P162" s="91"/>
      <c r="Q162" s="91"/>
      <c r="R162" s="91"/>
      <c r="S162" s="91"/>
      <c r="T162" s="91"/>
      <c r="U162" s="91"/>
      <c r="V162" s="91"/>
      <c r="W162" s="91"/>
      <c r="X162" s="91"/>
      <c r="Y162" s="91"/>
      <c r="Z162" s="91"/>
      <c r="AA162" s="91"/>
      <c r="AB162" s="91"/>
      <c r="AC162" s="91"/>
      <c r="AD162" s="91"/>
      <c r="AE162" s="91"/>
      <c r="AF162" s="91"/>
      <c r="AG162" s="91"/>
      <c r="AH162" s="91"/>
      <c r="AI162" s="91"/>
    </row>
    <row r="163" spans="1:35" s="18" customFormat="1" ht="13.35" customHeight="1" x14ac:dyDescent="0.25">
      <c r="A163" s="91"/>
      <c r="B163" s="91"/>
      <c r="C163" s="91"/>
      <c r="D163" s="91"/>
      <c r="E163" s="91"/>
      <c r="F163" s="112"/>
      <c r="G163" s="112"/>
      <c r="H163" s="92"/>
      <c r="I163" s="91"/>
      <c r="J163" s="91"/>
      <c r="K163" s="91"/>
      <c r="L163" s="91"/>
      <c r="M163" s="91"/>
      <c r="N163" s="91"/>
      <c r="O163" s="91"/>
      <c r="P163" s="91"/>
      <c r="Q163" s="91"/>
      <c r="R163" s="91"/>
      <c r="S163" s="91"/>
      <c r="T163" s="91"/>
      <c r="U163" s="91"/>
      <c r="V163" s="91"/>
      <c r="W163" s="91"/>
      <c r="X163" s="91"/>
      <c r="Y163" s="91"/>
      <c r="Z163" s="91"/>
      <c r="AA163" s="91"/>
      <c r="AB163" s="91"/>
      <c r="AC163" s="91"/>
      <c r="AD163" s="91"/>
      <c r="AE163" s="91"/>
      <c r="AF163" s="91"/>
      <c r="AG163" s="91"/>
      <c r="AH163" s="91"/>
      <c r="AI163" s="91"/>
    </row>
    <row r="164" spans="1:35" s="18" customFormat="1" ht="13.35" customHeight="1" x14ac:dyDescent="0.25">
      <c r="A164" s="91"/>
      <c r="B164" s="91"/>
      <c r="C164" s="91"/>
      <c r="D164" s="91"/>
      <c r="E164" s="91"/>
      <c r="F164" s="112"/>
      <c r="G164" s="112"/>
      <c r="H164" s="92"/>
      <c r="I164" s="91"/>
      <c r="J164" s="91"/>
      <c r="K164" s="91"/>
      <c r="L164" s="91"/>
      <c r="M164" s="91"/>
      <c r="N164" s="91"/>
      <c r="O164" s="91"/>
      <c r="P164" s="91"/>
      <c r="Q164" s="91"/>
      <c r="R164" s="91"/>
      <c r="S164" s="91"/>
      <c r="T164" s="91"/>
      <c r="U164" s="91"/>
      <c r="V164" s="91"/>
      <c r="W164" s="91"/>
      <c r="X164" s="91"/>
      <c r="Y164" s="91"/>
      <c r="Z164" s="91"/>
      <c r="AA164" s="91"/>
      <c r="AB164" s="91"/>
      <c r="AC164" s="91"/>
      <c r="AD164" s="91"/>
      <c r="AE164" s="91"/>
      <c r="AF164" s="91"/>
      <c r="AG164" s="91"/>
      <c r="AH164" s="91"/>
      <c r="AI164" s="91"/>
    </row>
    <row r="165" spans="1:35" s="18" customFormat="1" ht="13.35" customHeight="1" x14ac:dyDescent="0.25">
      <c r="A165" s="91"/>
      <c r="B165" s="91"/>
      <c r="C165" s="91"/>
      <c r="D165" s="91"/>
      <c r="E165" s="91"/>
      <c r="F165" s="112"/>
      <c r="G165" s="112"/>
      <c r="H165" s="92"/>
      <c r="I165" s="91"/>
      <c r="J165" s="91"/>
      <c r="K165" s="91"/>
      <c r="L165" s="91"/>
      <c r="M165" s="91"/>
      <c r="N165" s="91"/>
      <c r="O165" s="91"/>
      <c r="P165" s="91"/>
      <c r="Q165" s="91"/>
      <c r="R165" s="91"/>
      <c r="S165" s="91"/>
      <c r="T165" s="91"/>
      <c r="U165" s="91"/>
      <c r="V165" s="91"/>
      <c r="W165" s="91"/>
      <c r="X165" s="91"/>
      <c r="Y165" s="91"/>
      <c r="Z165" s="91"/>
      <c r="AA165" s="91"/>
      <c r="AB165" s="91"/>
      <c r="AC165" s="91"/>
      <c r="AD165" s="91"/>
      <c r="AE165" s="91"/>
      <c r="AF165" s="91"/>
      <c r="AG165" s="91"/>
      <c r="AH165" s="91"/>
      <c r="AI165" s="91"/>
    </row>
    <row r="166" spans="1:35" s="18" customFormat="1" ht="13.35" customHeight="1" x14ac:dyDescent="0.25">
      <c r="A166" s="91"/>
      <c r="B166" s="91"/>
      <c r="C166" s="91"/>
      <c r="D166" s="91"/>
      <c r="E166" s="91"/>
      <c r="F166" s="112"/>
      <c r="G166" s="112"/>
      <c r="H166" s="92"/>
      <c r="I166" s="91"/>
      <c r="J166" s="91"/>
      <c r="K166" s="91"/>
      <c r="L166" s="91"/>
      <c r="M166" s="91"/>
      <c r="N166" s="91"/>
      <c r="O166" s="91"/>
      <c r="P166" s="91"/>
      <c r="Q166" s="91"/>
      <c r="R166" s="91"/>
      <c r="S166" s="91"/>
      <c r="T166" s="91"/>
      <c r="U166" s="91"/>
      <c r="V166" s="91"/>
      <c r="W166" s="91"/>
      <c r="X166" s="91"/>
      <c r="Y166" s="91"/>
      <c r="Z166" s="91"/>
      <c r="AA166" s="91"/>
      <c r="AB166" s="91"/>
      <c r="AC166" s="91"/>
      <c r="AD166" s="91"/>
      <c r="AE166" s="91"/>
      <c r="AF166" s="91"/>
      <c r="AG166" s="91"/>
      <c r="AH166" s="91"/>
      <c r="AI166" s="91"/>
    </row>
    <row r="167" spans="1:35" s="18" customFormat="1" ht="13.35" customHeight="1" x14ac:dyDescent="0.25">
      <c r="A167" s="91"/>
      <c r="B167" s="91"/>
      <c r="C167" s="91"/>
      <c r="D167" s="91"/>
      <c r="E167" s="91"/>
      <c r="F167" s="112"/>
      <c r="G167" s="112"/>
      <c r="H167" s="92"/>
      <c r="I167" s="91"/>
      <c r="J167" s="91"/>
      <c r="K167" s="91"/>
      <c r="L167" s="91"/>
      <c r="M167" s="91"/>
      <c r="N167" s="91"/>
      <c r="O167" s="91"/>
      <c r="P167" s="91"/>
      <c r="Q167" s="91"/>
      <c r="R167" s="91"/>
      <c r="S167" s="91"/>
      <c r="T167" s="91"/>
      <c r="U167" s="91"/>
      <c r="V167" s="91"/>
      <c r="W167" s="91"/>
      <c r="X167" s="91"/>
      <c r="Y167" s="91"/>
      <c r="Z167" s="91"/>
      <c r="AA167" s="91"/>
      <c r="AB167" s="91"/>
      <c r="AC167" s="91"/>
      <c r="AD167" s="91"/>
      <c r="AE167" s="91"/>
      <c r="AF167" s="91"/>
      <c r="AG167" s="91"/>
      <c r="AH167" s="91"/>
      <c r="AI167" s="91"/>
    </row>
    <row r="168" spans="1:35" s="18" customFormat="1" ht="13.35" customHeight="1" x14ac:dyDescent="0.25">
      <c r="A168" s="91"/>
      <c r="B168" s="91"/>
      <c r="C168" s="91"/>
      <c r="D168" s="91"/>
      <c r="E168" s="91"/>
      <c r="F168" s="112"/>
      <c r="G168" s="112"/>
      <c r="H168" s="92"/>
      <c r="I168" s="91"/>
      <c r="J168" s="91"/>
      <c r="K168" s="91"/>
      <c r="L168" s="91"/>
      <c r="M168" s="91"/>
      <c r="N168" s="91"/>
      <c r="O168" s="91"/>
      <c r="P168" s="91"/>
      <c r="Q168" s="91"/>
      <c r="R168" s="91"/>
      <c r="S168" s="91"/>
      <c r="T168" s="91"/>
      <c r="U168" s="91"/>
      <c r="V168" s="91"/>
      <c r="W168" s="91"/>
      <c r="X168" s="91"/>
      <c r="Y168" s="91"/>
      <c r="Z168" s="91"/>
      <c r="AA168" s="91"/>
      <c r="AB168" s="91"/>
      <c r="AC168" s="91"/>
      <c r="AD168" s="91"/>
      <c r="AE168" s="91"/>
      <c r="AF168" s="91"/>
      <c r="AG168" s="91"/>
      <c r="AH168" s="91"/>
      <c r="AI168" s="91"/>
    </row>
    <row r="169" spans="1:35" s="18" customFormat="1" ht="13.35" customHeight="1" x14ac:dyDescent="0.25">
      <c r="A169" s="91"/>
      <c r="B169" s="91"/>
      <c r="C169" s="91"/>
      <c r="D169" s="91"/>
      <c r="E169" s="91"/>
      <c r="F169" s="112"/>
      <c r="G169" s="112"/>
      <c r="H169" s="92"/>
      <c r="I169" s="91"/>
      <c r="J169" s="91"/>
      <c r="K169" s="91"/>
      <c r="L169" s="91"/>
      <c r="M169" s="91"/>
      <c r="N169" s="91"/>
      <c r="O169" s="91"/>
      <c r="P169" s="91"/>
      <c r="Q169" s="91"/>
      <c r="R169" s="91"/>
      <c r="S169" s="91"/>
      <c r="T169" s="91"/>
      <c r="U169" s="91"/>
      <c r="V169" s="91"/>
      <c r="W169" s="91"/>
      <c r="X169" s="91"/>
      <c r="Y169" s="91"/>
      <c r="Z169" s="91"/>
      <c r="AA169" s="91"/>
      <c r="AB169" s="91"/>
      <c r="AC169" s="91"/>
      <c r="AD169" s="91"/>
      <c r="AE169" s="91"/>
      <c r="AF169" s="91"/>
      <c r="AG169" s="91"/>
      <c r="AH169" s="91"/>
      <c r="AI169" s="91"/>
    </row>
    <row r="170" spans="1:35" s="18" customFormat="1" ht="13.35" customHeight="1" x14ac:dyDescent="0.25">
      <c r="A170" s="91"/>
      <c r="B170" s="91"/>
      <c r="C170" s="91"/>
      <c r="D170" s="91"/>
      <c r="E170" s="91"/>
      <c r="F170" s="112"/>
      <c r="G170" s="112"/>
      <c r="H170" s="92"/>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row>
    <row r="171" spans="1:35" s="18" customFormat="1" ht="13.35" customHeight="1" x14ac:dyDescent="0.25">
      <c r="A171" s="91"/>
      <c r="B171" s="91"/>
      <c r="C171" s="91"/>
      <c r="D171" s="91"/>
      <c r="E171" s="91"/>
      <c r="F171" s="112"/>
      <c r="G171" s="112"/>
      <c r="H171" s="92"/>
      <c r="I171" s="91"/>
      <c r="J171" s="91"/>
      <c r="K171" s="91"/>
      <c r="L171" s="91"/>
      <c r="M171" s="91"/>
      <c r="N171" s="91"/>
      <c r="O171" s="91"/>
      <c r="P171" s="91"/>
      <c r="Q171" s="91"/>
      <c r="R171" s="91"/>
      <c r="S171" s="91"/>
      <c r="T171" s="91"/>
      <c r="U171" s="91"/>
      <c r="V171" s="91"/>
      <c r="W171" s="91"/>
      <c r="X171" s="91"/>
      <c r="Y171" s="91"/>
      <c r="Z171" s="91"/>
      <c r="AA171" s="91"/>
      <c r="AB171" s="91"/>
      <c r="AC171" s="91"/>
      <c r="AD171" s="91"/>
      <c r="AE171" s="91"/>
      <c r="AF171" s="91"/>
      <c r="AG171" s="91"/>
      <c r="AH171" s="91"/>
      <c r="AI171" s="91"/>
    </row>
    <row r="172" spans="1:35" s="18" customFormat="1" ht="13.35" customHeight="1" x14ac:dyDescent="0.25">
      <c r="A172" s="91"/>
      <c r="B172" s="91"/>
      <c r="C172" s="91"/>
      <c r="D172" s="91"/>
      <c r="E172" s="91"/>
      <c r="F172" s="112"/>
      <c r="G172" s="112"/>
      <c r="H172" s="92"/>
      <c r="I172" s="91"/>
      <c r="J172" s="91"/>
      <c r="K172" s="91"/>
      <c r="L172" s="91"/>
      <c r="M172" s="91"/>
      <c r="N172" s="91"/>
      <c r="O172" s="91"/>
      <c r="P172" s="91"/>
      <c r="Q172" s="91"/>
      <c r="R172" s="91"/>
      <c r="S172" s="91"/>
      <c r="T172" s="91"/>
      <c r="U172" s="91"/>
      <c r="V172" s="91"/>
      <c r="W172" s="91"/>
      <c r="X172" s="91"/>
      <c r="Y172" s="91"/>
      <c r="Z172" s="91"/>
      <c r="AA172" s="91"/>
      <c r="AB172" s="91"/>
      <c r="AC172" s="91"/>
      <c r="AD172" s="91"/>
      <c r="AE172" s="91"/>
      <c r="AF172" s="91"/>
      <c r="AG172" s="91"/>
      <c r="AH172" s="91"/>
      <c r="AI172" s="91"/>
    </row>
    <row r="173" spans="1:35" s="18" customFormat="1" ht="13.35" customHeight="1" x14ac:dyDescent="0.25">
      <c r="A173" s="91"/>
      <c r="B173" s="91"/>
      <c r="C173" s="91"/>
      <c r="D173" s="91"/>
      <c r="E173" s="91"/>
      <c r="F173" s="112"/>
      <c r="G173" s="112"/>
      <c r="H173" s="92"/>
      <c r="I173" s="91"/>
      <c r="J173" s="91"/>
      <c r="K173" s="91"/>
      <c r="L173" s="91"/>
      <c r="M173" s="91"/>
      <c r="N173" s="91"/>
      <c r="O173" s="91"/>
      <c r="P173" s="91"/>
      <c r="Q173" s="91"/>
      <c r="R173" s="91"/>
      <c r="S173" s="91"/>
      <c r="T173" s="91"/>
      <c r="U173" s="91"/>
      <c r="V173" s="91"/>
      <c r="W173" s="91"/>
      <c r="X173" s="91"/>
      <c r="Y173" s="91"/>
      <c r="Z173" s="91"/>
      <c r="AA173" s="91"/>
      <c r="AB173" s="91"/>
      <c r="AC173" s="91"/>
      <c r="AD173" s="91"/>
      <c r="AE173" s="91"/>
      <c r="AF173" s="91"/>
      <c r="AG173" s="91"/>
      <c r="AH173" s="91"/>
      <c r="AI173" s="91"/>
    </row>
    <row r="174" spans="1:35" s="18" customFormat="1" ht="13.35" customHeight="1" x14ac:dyDescent="0.25">
      <c r="A174" s="91"/>
      <c r="B174" s="91"/>
      <c r="C174" s="91"/>
      <c r="D174" s="91"/>
      <c r="E174" s="91"/>
      <c r="F174" s="112"/>
      <c r="G174" s="112"/>
      <c r="H174" s="92"/>
      <c r="I174" s="91"/>
      <c r="J174" s="91"/>
      <c r="K174" s="91"/>
      <c r="L174" s="91"/>
      <c r="M174" s="91"/>
      <c r="N174" s="91"/>
      <c r="O174" s="91"/>
      <c r="P174" s="91"/>
      <c r="Q174" s="91"/>
      <c r="R174" s="91"/>
      <c r="S174" s="91"/>
      <c r="T174" s="91"/>
      <c r="U174" s="91"/>
      <c r="V174" s="91"/>
      <c r="W174" s="91"/>
      <c r="X174" s="91"/>
      <c r="Y174" s="91"/>
      <c r="Z174" s="91"/>
      <c r="AA174" s="91"/>
      <c r="AB174" s="91"/>
      <c r="AC174" s="91"/>
      <c r="AD174" s="91"/>
      <c r="AE174" s="91"/>
      <c r="AF174" s="91"/>
      <c r="AG174" s="91"/>
      <c r="AH174" s="91"/>
      <c r="AI174" s="91"/>
    </row>
    <row r="175" spans="1:35" s="18" customFormat="1" ht="13.35" customHeight="1" x14ac:dyDescent="0.25">
      <c r="A175" s="91"/>
      <c r="B175" s="91"/>
      <c r="C175" s="91"/>
      <c r="D175" s="91"/>
      <c r="E175" s="91"/>
      <c r="F175" s="112"/>
      <c r="G175" s="112"/>
      <c r="H175" s="92"/>
      <c r="I175" s="91"/>
      <c r="J175" s="91"/>
      <c r="K175" s="91"/>
      <c r="L175" s="91"/>
      <c r="M175" s="91"/>
      <c r="N175" s="91"/>
      <c r="O175" s="91"/>
      <c r="P175" s="91"/>
      <c r="Q175" s="91"/>
      <c r="R175" s="91"/>
      <c r="S175" s="91"/>
      <c r="T175" s="91"/>
      <c r="U175" s="91"/>
      <c r="V175" s="91"/>
      <c r="W175" s="91"/>
      <c r="X175" s="91"/>
      <c r="Y175" s="91"/>
      <c r="Z175" s="91"/>
      <c r="AA175" s="91"/>
      <c r="AB175" s="91"/>
      <c r="AC175" s="91"/>
      <c r="AD175" s="91"/>
      <c r="AE175" s="91"/>
      <c r="AF175" s="91"/>
      <c r="AG175" s="91"/>
      <c r="AH175" s="91"/>
      <c r="AI175" s="91"/>
    </row>
    <row r="176" spans="1:35" s="18" customFormat="1" ht="13.35" customHeight="1" x14ac:dyDescent="0.25">
      <c r="A176" s="91"/>
      <c r="B176" s="91"/>
      <c r="C176" s="91"/>
      <c r="D176" s="91"/>
      <c r="E176" s="91"/>
      <c r="F176" s="112"/>
      <c r="G176" s="112"/>
      <c r="H176" s="92"/>
      <c r="I176" s="91"/>
      <c r="J176" s="91"/>
      <c r="K176" s="91"/>
      <c r="L176" s="91"/>
      <c r="M176" s="91"/>
      <c r="N176" s="91"/>
      <c r="O176" s="91"/>
      <c r="P176" s="91"/>
      <c r="Q176" s="91"/>
      <c r="R176" s="91"/>
      <c r="S176" s="91"/>
      <c r="T176" s="91"/>
      <c r="U176" s="91"/>
      <c r="V176" s="91"/>
      <c r="W176" s="91"/>
      <c r="X176" s="91"/>
      <c r="Y176" s="91"/>
      <c r="Z176" s="91"/>
      <c r="AA176" s="91"/>
      <c r="AB176" s="91"/>
      <c r="AC176" s="91"/>
      <c r="AD176" s="91"/>
      <c r="AE176" s="91"/>
      <c r="AF176" s="91"/>
      <c r="AG176" s="91"/>
      <c r="AH176" s="91"/>
      <c r="AI176" s="91"/>
    </row>
    <row r="177" spans="1:35" s="18" customFormat="1" ht="13.35" customHeight="1" x14ac:dyDescent="0.25">
      <c r="A177" s="91"/>
      <c r="B177" s="91"/>
      <c r="C177" s="91"/>
      <c r="D177" s="91"/>
      <c r="E177" s="91"/>
      <c r="F177" s="112"/>
      <c r="G177" s="112"/>
      <c r="H177" s="92"/>
      <c r="I177" s="91"/>
      <c r="J177" s="91"/>
      <c r="K177" s="91"/>
      <c r="L177" s="91"/>
      <c r="M177" s="91"/>
      <c r="N177" s="91"/>
      <c r="O177" s="91"/>
      <c r="P177" s="91"/>
      <c r="Q177" s="91"/>
      <c r="R177" s="91"/>
      <c r="S177" s="91"/>
      <c r="T177" s="91"/>
      <c r="U177" s="91"/>
      <c r="V177" s="91"/>
      <c r="W177" s="91"/>
      <c r="X177" s="91"/>
      <c r="Y177" s="91"/>
      <c r="Z177" s="91"/>
      <c r="AA177" s="91"/>
      <c r="AB177" s="91"/>
      <c r="AC177" s="91"/>
      <c r="AD177" s="91"/>
      <c r="AE177" s="91"/>
      <c r="AF177" s="91"/>
      <c r="AG177" s="91"/>
      <c r="AH177" s="91"/>
      <c r="AI177" s="91"/>
    </row>
    <row r="178" spans="1:35" s="18" customFormat="1" ht="13.35" customHeight="1" x14ac:dyDescent="0.25">
      <c r="A178" s="91"/>
      <c r="B178" s="91"/>
      <c r="C178" s="91"/>
      <c r="D178" s="91"/>
      <c r="E178" s="91"/>
      <c r="F178" s="112"/>
      <c r="G178" s="112"/>
      <c r="H178" s="92"/>
      <c r="I178" s="91"/>
      <c r="J178" s="91"/>
      <c r="K178" s="91"/>
      <c r="L178" s="91"/>
      <c r="M178" s="91"/>
      <c r="N178" s="91"/>
      <c r="O178" s="91"/>
      <c r="P178" s="91"/>
      <c r="Q178" s="91"/>
      <c r="R178" s="91"/>
      <c r="S178" s="91"/>
      <c r="T178" s="91"/>
      <c r="U178" s="91"/>
      <c r="V178" s="91"/>
      <c r="W178" s="91"/>
      <c r="X178" s="91"/>
      <c r="Y178" s="91"/>
      <c r="Z178" s="91"/>
      <c r="AA178" s="91"/>
      <c r="AB178" s="91"/>
      <c r="AC178" s="91"/>
      <c r="AD178" s="91"/>
      <c r="AE178" s="91"/>
      <c r="AF178" s="91"/>
      <c r="AG178" s="91"/>
      <c r="AH178" s="91"/>
      <c r="AI178" s="91"/>
    </row>
    <row r="179" spans="1:35" s="18" customFormat="1" ht="13.35" customHeight="1" x14ac:dyDescent="0.25">
      <c r="A179" s="91"/>
      <c r="B179" s="91"/>
      <c r="C179" s="91"/>
      <c r="D179" s="91"/>
      <c r="E179" s="91"/>
      <c r="F179" s="112"/>
      <c r="G179" s="112"/>
      <c r="H179" s="92"/>
      <c r="I179" s="91"/>
      <c r="J179" s="91"/>
      <c r="K179" s="91"/>
      <c r="L179" s="91"/>
      <c r="M179" s="91"/>
      <c r="N179" s="91"/>
      <c r="O179" s="91"/>
      <c r="P179" s="91"/>
      <c r="Q179" s="91"/>
      <c r="R179" s="91"/>
      <c r="S179" s="91"/>
      <c r="T179" s="91"/>
      <c r="U179" s="91"/>
      <c r="V179" s="91"/>
      <c r="W179" s="91"/>
      <c r="X179" s="91"/>
      <c r="Y179" s="91"/>
      <c r="Z179" s="91"/>
      <c r="AA179" s="91"/>
      <c r="AB179" s="91"/>
      <c r="AC179" s="91"/>
      <c r="AD179" s="91"/>
      <c r="AE179" s="91"/>
      <c r="AF179" s="91"/>
      <c r="AG179" s="91"/>
      <c r="AH179" s="91"/>
      <c r="AI179" s="91"/>
    </row>
    <row r="180" spans="1:35" s="18" customFormat="1" ht="13.35" customHeight="1" x14ac:dyDescent="0.25">
      <c r="A180" s="91"/>
      <c r="B180" s="91"/>
      <c r="C180" s="91"/>
      <c r="D180" s="91"/>
      <c r="E180" s="91"/>
      <c r="F180" s="112"/>
      <c r="G180" s="112"/>
      <c r="H180" s="92"/>
      <c r="I180" s="91"/>
      <c r="J180" s="91"/>
      <c r="K180" s="91"/>
      <c r="L180" s="91"/>
      <c r="M180" s="91"/>
      <c r="N180" s="91"/>
      <c r="O180" s="91"/>
      <c r="P180" s="91"/>
      <c r="Q180" s="91"/>
      <c r="R180" s="91"/>
      <c r="S180" s="91"/>
      <c r="T180" s="91"/>
      <c r="U180" s="91"/>
      <c r="V180" s="91"/>
      <c r="W180" s="91"/>
      <c r="X180" s="91"/>
      <c r="Y180" s="91"/>
      <c r="Z180" s="91"/>
      <c r="AA180" s="91"/>
      <c r="AB180" s="91"/>
      <c r="AC180" s="91"/>
      <c r="AD180" s="91"/>
      <c r="AE180" s="91"/>
      <c r="AF180" s="91"/>
      <c r="AG180" s="91"/>
      <c r="AH180" s="91"/>
      <c r="AI180" s="91"/>
    </row>
    <row r="181" spans="1:35" s="18" customFormat="1" ht="13.35" customHeight="1" x14ac:dyDescent="0.25">
      <c r="A181" s="91"/>
      <c r="B181" s="91"/>
      <c r="C181" s="91"/>
      <c r="D181" s="91"/>
      <c r="E181" s="91"/>
      <c r="F181" s="112"/>
      <c r="G181" s="112"/>
      <c r="H181" s="92"/>
      <c r="I181" s="91"/>
      <c r="J181" s="91"/>
      <c r="K181" s="91"/>
      <c r="L181" s="91"/>
      <c r="M181" s="91"/>
      <c r="N181" s="91"/>
      <c r="O181" s="91"/>
      <c r="P181" s="91"/>
      <c r="Q181" s="91"/>
      <c r="R181" s="91"/>
      <c r="S181" s="91"/>
      <c r="T181" s="91"/>
      <c r="U181" s="91"/>
      <c r="V181" s="91"/>
      <c r="W181" s="91"/>
      <c r="X181" s="91"/>
      <c r="Y181" s="91"/>
      <c r="Z181" s="91"/>
      <c r="AA181" s="91"/>
      <c r="AB181" s="91"/>
      <c r="AC181" s="91"/>
      <c r="AD181" s="91"/>
      <c r="AE181" s="91"/>
      <c r="AF181" s="91"/>
      <c r="AG181" s="91"/>
      <c r="AH181" s="91"/>
      <c r="AI181" s="91"/>
    </row>
    <row r="182" spans="1:35" s="18" customFormat="1" ht="13.35" customHeight="1" x14ac:dyDescent="0.25">
      <c r="A182" s="91"/>
      <c r="B182" s="91"/>
      <c r="C182" s="91"/>
      <c r="D182" s="91"/>
      <c r="E182" s="91"/>
      <c r="F182" s="112"/>
      <c r="G182" s="112"/>
      <c r="H182" s="92"/>
      <c r="I182" s="91"/>
      <c r="J182" s="91"/>
      <c r="K182" s="91"/>
      <c r="L182" s="91"/>
      <c r="M182" s="91"/>
      <c r="N182" s="91"/>
      <c r="O182" s="91"/>
      <c r="P182" s="91"/>
      <c r="Q182" s="91"/>
      <c r="R182" s="91"/>
      <c r="S182" s="91"/>
      <c r="T182" s="91"/>
      <c r="U182" s="91"/>
      <c r="V182" s="91"/>
      <c r="W182" s="91"/>
      <c r="X182" s="91"/>
      <c r="Y182" s="91"/>
      <c r="Z182" s="91"/>
      <c r="AA182" s="91"/>
      <c r="AB182" s="91"/>
      <c r="AC182" s="91"/>
      <c r="AD182" s="91"/>
      <c r="AE182" s="91"/>
      <c r="AF182" s="91"/>
      <c r="AG182" s="91"/>
      <c r="AH182" s="91"/>
      <c r="AI182" s="91"/>
    </row>
    <row r="183" spans="1:35" s="18" customFormat="1" ht="13.35" customHeight="1" x14ac:dyDescent="0.25">
      <c r="A183" s="91"/>
      <c r="B183" s="91"/>
      <c r="C183" s="91"/>
      <c r="D183" s="91"/>
      <c r="E183" s="91"/>
      <c r="F183" s="112"/>
      <c r="G183" s="112"/>
      <c r="H183" s="92"/>
      <c r="I183" s="91"/>
      <c r="J183" s="91"/>
      <c r="K183" s="91"/>
      <c r="L183" s="91"/>
      <c r="M183" s="91"/>
      <c r="N183" s="91"/>
      <c r="O183" s="91"/>
      <c r="P183" s="91"/>
      <c r="Q183" s="91"/>
      <c r="R183" s="91"/>
      <c r="S183" s="91"/>
      <c r="T183" s="91"/>
      <c r="U183" s="91"/>
      <c r="V183" s="91"/>
      <c r="W183" s="91"/>
      <c r="X183" s="91"/>
      <c r="Y183" s="91"/>
      <c r="Z183" s="91"/>
      <c r="AA183" s="91"/>
      <c r="AB183" s="91"/>
      <c r="AC183" s="91"/>
      <c r="AD183" s="91"/>
      <c r="AE183" s="91"/>
      <c r="AF183" s="91"/>
      <c r="AG183" s="91"/>
      <c r="AH183" s="91"/>
      <c r="AI183" s="91"/>
    </row>
    <row r="184" spans="1:35" s="18" customFormat="1" ht="13.35" customHeight="1" x14ac:dyDescent="0.25">
      <c r="A184" s="91"/>
      <c r="B184" s="91"/>
      <c r="C184" s="91"/>
      <c r="D184" s="91"/>
      <c r="E184" s="91"/>
      <c r="F184" s="112"/>
      <c r="G184" s="112"/>
      <c r="H184" s="92"/>
      <c r="I184" s="91"/>
      <c r="J184" s="91"/>
      <c r="K184" s="91"/>
      <c r="L184" s="91"/>
      <c r="M184" s="91"/>
      <c r="N184" s="91"/>
      <c r="O184" s="91"/>
      <c r="P184" s="91"/>
      <c r="Q184" s="91"/>
      <c r="R184" s="91"/>
      <c r="S184" s="91"/>
      <c r="T184" s="91"/>
      <c r="U184" s="91"/>
      <c r="V184" s="91"/>
      <c r="W184" s="91"/>
      <c r="X184" s="91"/>
      <c r="Y184" s="91"/>
      <c r="Z184" s="91"/>
      <c r="AA184" s="91"/>
      <c r="AB184" s="91"/>
      <c r="AC184" s="91"/>
      <c r="AD184" s="91"/>
      <c r="AE184" s="91"/>
      <c r="AF184" s="91"/>
      <c r="AG184" s="91"/>
      <c r="AH184" s="91"/>
      <c r="AI184" s="91"/>
    </row>
    <row r="185" spans="1:35" s="18" customFormat="1" ht="13.35" customHeight="1" x14ac:dyDescent="0.25">
      <c r="A185" s="91"/>
      <c r="B185" s="91"/>
      <c r="C185" s="91"/>
      <c r="D185" s="91"/>
      <c r="E185" s="91"/>
      <c r="F185" s="112"/>
      <c r="G185" s="112"/>
      <c r="H185" s="92"/>
      <c r="I185" s="91"/>
      <c r="J185" s="91"/>
      <c r="K185" s="91"/>
      <c r="L185" s="91"/>
      <c r="M185" s="91"/>
      <c r="N185" s="91"/>
      <c r="O185" s="91"/>
      <c r="P185" s="91"/>
      <c r="Q185" s="91"/>
      <c r="R185" s="91"/>
      <c r="S185" s="91"/>
      <c r="T185" s="91"/>
      <c r="U185" s="91"/>
      <c r="V185" s="91"/>
      <c r="W185" s="91"/>
      <c r="X185" s="91"/>
      <c r="Y185" s="91"/>
      <c r="Z185" s="91"/>
      <c r="AA185" s="91"/>
      <c r="AB185" s="91"/>
      <c r="AC185" s="91"/>
      <c r="AD185" s="91"/>
      <c r="AE185" s="91"/>
      <c r="AF185" s="91"/>
      <c r="AG185" s="91"/>
      <c r="AH185" s="91"/>
      <c r="AI185" s="91"/>
    </row>
    <row r="186" spans="1:35" s="18" customFormat="1" ht="13.35" customHeight="1" x14ac:dyDescent="0.25">
      <c r="A186" s="91"/>
      <c r="B186" s="91"/>
      <c r="C186" s="91"/>
      <c r="D186" s="91"/>
      <c r="E186" s="91"/>
      <c r="F186" s="112"/>
      <c r="G186" s="112"/>
      <c r="H186" s="92"/>
      <c r="I186" s="91"/>
      <c r="J186" s="91"/>
      <c r="K186" s="91"/>
      <c r="L186" s="91"/>
      <c r="M186" s="91"/>
      <c r="N186" s="91"/>
      <c r="O186" s="91"/>
      <c r="P186" s="91"/>
      <c r="Q186" s="91"/>
      <c r="R186" s="91"/>
      <c r="S186" s="91"/>
      <c r="T186" s="91"/>
      <c r="U186" s="91"/>
      <c r="V186" s="91"/>
      <c r="W186" s="91"/>
      <c r="X186" s="91"/>
      <c r="Y186" s="91"/>
      <c r="Z186" s="91"/>
      <c r="AA186" s="91"/>
      <c r="AB186" s="91"/>
      <c r="AC186" s="91"/>
      <c r="AD186" s="91"/>
      <c r="AE186" s="91"/>
      <c r="AF186" s="91"/>
      <c r="AG186" s="91"/>
      <c r="AH186" s="91"/>
      <c r="AI186" s="91"/>
    </row>
    <row r="187" spans="1:35" s="18" customFormat="1" ht="13.35" customHeight="1" x14ac:dyDescent="0.25">
      <c r="A187" s="91"/>
      <c r="B187" s="91"/>
      <c r="C187" s="91"/>
      <c r="D187" s="91"/>
      <c r="E187" s="91"/>
      <c r="F187" s="112"/>
      <c r="G187" s="112"/>
      <c r="H187" s="92"/>
      <c r="I187" s="91"/>
      <c r="J187" s="91"/>
      <c r="K187" s="91"/>
      <c r="L187" s="91"/>
      <c r="M187" s="91"/>
      <c r="N187" s="91"/>
      <c r="O187" s="91"/>
      <c r="P187" s="91"/>
      <c r="Q187" s="91"/>
      <c r="R187" s="91"/>
      <c r="S187" s="91"/>
      <c r="T187" s="91"/>
      <c r="U187" s="91"/>
      <c r="V187" s="91"/>
      <c r="W187" s="91"/>
      <c r="X187" s="91"/>
      <c r="Y187" s="91"/>
      <c r="Z187" s="91"/>
      <c r="AA187" s="91"/>
      <c r="AB187" s="91"/>
      <c r="AC187" s="91"/>
      <c r="AD187" s="91"/>
      <c r="AE187" s="91"/>
      <c r="AF187" s="91"/>
      <c r="AG187" s="91"/>
      <c r="AH187" s="91"/>
      <c r="AI187" s="91"/>
    </row>
    <row r="188" spans="1:35" s="18" customFormat="1" ht="13.35" customHeight="1" x14ac:dyDescent="0.25">
      <c r="A188" s="91"/>
      <c r="B188" s="91"/>
      <c r="C188" s="91"/>
      <c r="D188" s="91"/>
      <c r="E188" s="91"/>
      <c r="F188" s="112"/>
      <c r="G188" s="112"/>
      <c r="H188" s="92"/>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row>
    <row r="189" spans="1:35" s="18" customFormat="1" ht="13.35" customHeight="1" x14ac:dyDescent="0.25">
      <c r="A189" s="91"/>
      <c r="B189" s="91"/>
      <c r="C189" s="91"/>
      <c r="D189" s="91"/>
      <c r="E189" s="91"/>
      <c r="F189" s="112"/>
      <c r="G189" s="112"/>
      <c r="H189" s="92"/>
      <c r="I189" s="91"/>
      <c r="J189" s="91"/>
      <c r="K189" s="91"/>
      <c r="L189" s="91"/>
      <c r="M189" s="91"/>
      <c r="N189" s="91"/>
      <c r="O189" s="91"/>
      <c r="P189" s="91"/>
      <c r="Q189" s="91"/>
      <c r="R189" s="91"/>
      <c r="S189" s="91"/>
      <c r="T189" s="91"/>
      <c r="U189" s="91"/>
      <c r="V189" s="91"/>
      <c r="W189" s="91"/>
      <c r="X189" s="91"/>
      <c r="Y189" s="91"/>
      <c r="Z189" s="91"/>
      <c r="AA189" s="91"/>
      <c r="AB189" s="91"/>
      <c r="AC189" s="91"/>
      <c r="AD189" s="91"/>
      <c r="AE189" s="91"/>
      <c r="AF189" s="91"/>
      <c r="AG189" s="91"/>
      <c r="AH189" s="91"/>
      <c r="AI189" s="91"/>
    </row>
    <row r="190" spans="1:35" s="18" customFormat="1" ht="13.35" customHeight="1" x14ac:dyDescent="0.25">
      <c r="A190" s="91"/>
      <c r="B190" s="91"/>
      <c r="C190" s="91"/>
      <c r="D190" s="91"/>
      <c r="E190" s="91"/>
      <c r="F190" s="112"/>
      <c r="G190" s="112"/>
      <c r="H190" s="92"/>
      <c r="I190" s="91"/>
      <c r="J190" s="91"/>
      <c r="K190" s="91"/>
      <c r="L190" s="91"/>
      <c r="M190" s="91"/>
      <c r="N190" s="91"/>
      <c r="O190" s="91"/>
      <c r="P190" s="91"/>
      <c r="Q190" s="91"/>
      <c r="R190" s="91"/>
      <c r="S190" s="91"/>
      <c r="T190" s="91"/>
      <c r="U190" s="91"/>
      <c r="V190" s="91"/>
      <c r="W190" s="91"/>
      <c r="X190" s="91"/>
      <c r="Y190" s="91"/>
      <c r="Z190" s="91"/>
      <c r="AA190" s="91"/>
      <c r="AB190" s="91"/>
      <c r="AC190" s="91"/>
      <c r="AD190" s="91"/>
      <c r="AE190" s="91"/>
      <c r="AF190" s="91"/>
      <c r="AG190" s="91"/>
      <c r="AH190" s="91"/>
      <c r="AI190" s="91"/>
    </row>
    <row r="191" spans="1:35" s="18" customFormat="1" ht="13.35" customHeight="1" x14ac:dyDescent="0.25">
      <c r="A191" s="91"/>
      <c r="B191" s="91"/>
      <c r="C191" s="91"/>
      <c r="D191" s="91"/>
      <c r="E191" s="91"/>
      <c r="F191" s="112"/>
      <c r="G191" s="112"/>
      <c r="H191" s="92"/>
      <c r="I191" s="91"/>
      <c r="J191" s="91"/>
      <c r="K191" s="91"/>
      <c r="L191" s="91"/>
      <c r="M191" s="91"/>
      <c r="N191" s="91"/>
      <c r="O191" s="91"/>
      <c r="P191" s="91"/>
      <c r="Q191" s="91"/>
      <c r="R191" s="91"/>
      <c r="S191" s="91"/>
      <c r="T191" s="91"/>
      <c r="U191" s="91"/>
      <c r="V191" s="91"/>
      <c r="W191" s="91"/>
      <c r="X191" s="91"/>
      <c r="Y191" s="91"/>
      <c r="Z191" s="91"/>
      <c r="AA191" s="91"/>
      <c r="AB191" s="91"/>
      <c r="AC191" s="91"/>
      <c r="AD191" s="91"/>
      <c r="AE191" s="91"/>
      <c r="AF191" s="91"/>
      <c r="AG191" s="91"/>
      <c r="AH191" s="91"/>
      <c r="AI191" s="91"/>
    </row>
    <row r="192" spans="1:35" s="18" customFormat="1" ht="13.35" customHeight="1" x14ac:dyDescent="0.25">
      <c r="A192" s="91"/>
      <c r="B192" s="91"/>
      <c r="C192" s="91"/>
      <c r="D192" s="91"/>
      <c r="E192" s="91"/>
      <c r="F192" s="112"/>
      <c r="G192" s="112"/>
      <c r="H192" s="92"/>
      <c r="I192" s="91"/>
      <c r="J192" s="91"/>
      <c r="K192" s="91"/>
      <c r="L192" s="91"/>
      <c r="M192" s="91"/>
      <c r="N192" s="91"/>
      <c r="O192" s="91"/>
      <c r="P192" s="91"/>
      <c r="Q192" s="91"/>
      <c r="R192" s="91"/>
      <c r="S192" s="91"/>
      <c r="T192" s="91"/>
      <c r="U192" s="91"/>
      <c r="V192" s="91"/>
      <c r="W192" s="91"/>
      <c r="X192" s="91"/>
      <c r="Y192" s="91"/>
      <c r="Z192" s="91"/>
      <c r="AA192" s="91"/>
      <c r="AB192" s="91"/>
      <c r="AC192" s="91"/>
      <c r="AD192" s="91"/>
      <c r="AE192" s="91"/>
      <c r="AF192" s="91"/>
      <c r="AG192" s="91"/>
      <c r="AH192" s="91"/>
      <c r="AI192" s="91"/>
    </row>
    <row r="193" spans="1:35" s="18" customFormat="1" ht="13.35" customHeight="1" x14ac:dyDescent="0.25">
      <c r="A193" s="91"/>
      <c r="B193" s="91"/>
      <c r="C193" s="91"/>
      <c r="D193" s="91"/>
      <c r="E193" s="91"/>
      <c r="F193" s="112"/>
      <c r="G193" s="112"/>
      <c r="H193" s="92"/>
      <c r="I193" s="91"/>
      <c r="J193" s="91"/>
      <c r="K193" s="91"/>
      <c r="L193" s="91"/>
      <c r="M193" s="91"/>
      <c r="N193" s="91"/>
      <c r="O193" s="91"/>
      <c r="P193" s="91"/>
      <c r="Q193" s="91"/>
      <c r="R193" s="91"/>
      <c r="S193" s="91"/>
      <c r="T193" s="91"/>
      <c r="U193" s="91"/>
      <c r="V193" s="91"/>
      <c r="W193" s="91"/>
      <c r="X193" s="91"/>
      <c r="Y193" s="91"/>
      <c r="Z193" s="91"/>
      <c r="AA193" s="91"/>
      <c r="AB193" s="91"/>
      <c r="AC193" s="91"/>
      <c r="AD193" s="91"/>
      <c r="AE193" s="91"/>
      <c r="AF193" s="91"/>
      <c r="AG193" s="91"/>
      <c r="AH193" s="91"/>
      <c r="AI193" s="91"/>
    </row>
    <row r="194" spans="1:35" s="18" customFormat="1" ht="13.35" customHeight="1" x14ac:dyDescent="0.25">
      <c r="A194" s="91"/>
      <c r="B194" s="91"/>
      <c r="C194" s="91"/>
      <c r="D194" s="91"/>
      <c r="E194" s="91"/>
      <c r="F194" s="112"/>
      <c r="G194" s="112"/>
      <c r="H194" s="92"/>
      <c r="I194" s="91"/>
      <c r="J194" s="91"/>
      <c r="K194" s="91"/>
      <c r="L194" s="91"/>
      <c r="M194" s="91"/>
      <c r="N194" s="91"/>
      <c r="O194" s="91"/>
      <c r="P194" s="91"/>
      <c r="Q194" s="91"/>
      <c r="R194" s="91"/>
      <c r="S194" s="91"/>
      <c r="T194" s="91"/>
      <c r="U194" s="91"/>
      <c r="V194" s="91"/>
      <c r="W194" s="91"/>
      <c r="X194" s="91"/>
      <c r="Y194" s="91"/>
      <c r="Z194" s="91"/>
      <c r="AA194" s="91"/>
      <c r="AB194" s="91"/>
      <c r="AC194" s="91"/>
      <c r="AD194" s="91"/>
      <c r="AE194" s="91"/>
      <c r="AF194" s="91"/>
      <c r="AG194" s="91"/>
      <c r="AH194" s="91"/>
      <c r="AI194" s="91"/>
    </row>
    <row r="195" spans="1:35" s="18" customFormat="1" ht="13.35" customHeight="1" x14ac:dyDescent="0.25">
      <c r="A195" s="91"/>
      <c r="B195" s="91"/>
      <c r="C195" s="91"/>
      <c r="D195" s="91"/>
      <c r="E195" s="91"/>
      <c r="F195" s="112"/>
      <c r="G195" s="112"/>
      <c r="H195" s="92"/>
      <c r="I195" s="91"/>
      <c r="J195" s="91"/>
      <c r="K195" s="91"/>
      <c r="L195" s="91"/>
      <c r="M195" s="91"/>
      <c r="N195" s="91"/>
      <c r="O195" s="91"/>
      <c r="P195" s="91"/>
      <c r="Q195" s="91"/>
      <c r="R195" s="91"/>
      <c r="S195" s="91"/>
      <c r="T195" s="91"/>
      <c r="U195" s="91"/>
      <c r="V195" s="91"/>
      <c r="W195" s="91"/>
      <c r="X195" s="91"/>
      <c r="Y195" s="91"/>
      <c r="Z195" s="91"/>
      <c r="AA195" s="91"/>
      <c r="AB195" s="91"/>
      <c r="AC195" s="91"/>
      <c r="AD195" s="91"/>
      <c r="AE195" s="91"/>
      <c r="AF195" s="91"/>
      <c r="AG195" s="91"/>
      <c r="AH195" s="91"/>
      <c r="AI195" s="91"/>
    </row>
    <row r="196" spans="1:35" s="18" customFormat="1" ht="13.35" customHeight="1" x14ac:dyDescent="0.25">
      <c r="A196" s="91"/>
      <c r="B196" s="91"/>
      <c r="C196" s="91"/>
      <c r="D196" s="91"/>
      <c r="E196" s="91"/>
      <c r="F196" s="112"/>
      <c r="G196" s="112"/>
      <c r="H196" s="92"/>
      <c r="I196" s="91"/>
      <c r="J196" s="91"/>
      <c r="K196" s="91"/>
      <c r="L196" s="91"/>
      <c r="M196" s="91"/>
      <c r="N196" s="91"/>
      <c r="O196" s="91"/>
      <c r="P196" s="91"/>
      <c r="Q196" s="91"/>
      <c r="R196" s="91"/>
      <c r="S196" s="91"/>
      <c r="T196" s="91"/>
      <c r="U196" s="91"/>
      <c r="V196" s="91"/>
      <c r="W196" s="91"/>
      <c r="X196" s="91"/>
      <c r="Y196" s="91"/>
      <c r="Z196" s="91"/>
      <c r="AA196" s="91"/>
      <c r="AB196" s="91"/>
      <c r="AC196" s="91"/>
      <c r="AD196" s="91"/>
      <c r="AE196" s="91"/>
      <c r="AF196" s="91"/>
      <c r="AG196" s="91"/>
      <c r="AH196" s="91"/>
      <c r="AI196" s="91"/>
    </row>
    <row r="197" spans="1:35" s="18" customFormat="1" ht="13.35" customHeight="1" x14ac:dyDescent="0.25">
      <c r="A197" s="91"/>
      <c r="B197" s="91"/>
      <c r="C197" s="91"/>
      <c r="D197" s="91"/>
      <c r="E197" s="91"/>
      <c r="F197" s="112"/>
      <c r="G197" s="112"/>
      <c r="H197" s="92"/>
      <c r="I197" s="91"/>
      <c r="J197" s="91"/>
      <c r="K197" s="91"/>
      <c r="L197" s="91"/>
      <c r="M197" s="91"/>
      <c r="N197" s="91"/>
      <c r="O197" s="91"/>
      <c r="P197" s="91"/>
      <c r="Q197" s="91"/>
      <c r="R197" s="91"/>
      <c r="S197" s="91"/>
      <c r="T197" s="91"/>
      <c r="U197" s="91"/>
      <c r="V197" s="91"/>
      <c r="W197" s="91"/>
      <c r="X197" s="91"/>
      <c r="Y197" s="91"/>
      <c r="Z197" s="91"/>
      <c r="AA197" s="91"/>
      <c r="AB197" s="91"/>
      <c r="AC197" s="91"/>
      <c r="AD197" s="91"/>
      <c r="AE197" s="91"/>
      <c r="AF197" s="91"/>
      <c r="AG197" s="91"/>
      <c r="AH197" s="91"/>
      <c r="AI197" s="91"/>
    </row>
    <row r="198" spans="1:35" s="18" customFormat="1" ht="13.35" customHeight="1" x14ac:dyDescent="0.25">
      <c r="A198" s="91"/>
      <c r="B198" s="91"/>
      <c r="C198" s="91"/>
      <c r="D198" s="91"/>
      <c r="E198" s="91"/>
      <c r="F198" s="112"/>
      <c r="G198" s="112"/>
      <c r="H198" s="92"/>
      <c r="I198" s="91"/>
      <c r="J198" s="91"/>
      <c r="K198" s="91"/>
      <c r="L198" s="91"/>
      <c r="M198" s="91"/>
      <c r="N198" s="91"/>
      <c r="O198" s="91"/>
      <c r="P198" s="91"/>
      <c r="Q198" s="91"/>
      <c r="R198" s="91"/>
      <c r="S198" s="91"/>
      <c r="T198" s="91"/>
      <c r="U198" s="91"/>
      <c r="V198" s="91"/>
      <c r="W198" s="91"/>
      <c r="X198" s="91"/>
      <c r="Y198" s="91"/>
      <c r="Z198" s="91"/>
      <c r="AA198" s="91"/>
      <c r="AB198" s="91"/>
      <c r="AC198" s="91"/>
      <c r="AD198" s="91"/>
      <c r="AE198" s="91"/>
      <c r="AF198" s="91"/>
      <c r="AG198" s="91"/>
      <c r="AH198" s="91"/>
      <c r="AI198" s="91"/>
    </row>
    <row r="199" spans="1:35" s="18" customFormat="1" ht="13.35" customHeight="1" x14ac:dyDescent="0.25">
      <c r="A199" s="91"/>
      <c r="B199" s="91"/>
      <c r="C199" s="91"/>
      <c r="D199" s="91"/>
      <c r="E199" s="91"/>
      <c r="F199" s="112"/>
      <c r="G199" s="112"/>
      <c r="H199" s="92"/>
      <c r="I199" s="91"/>
      <c r="J199" s="91"/>
      <c r="K199" s="91"/>
      <c r="L199" s="91"/>
      <c r="M199" s="91"/>
      <c r="N199" s="91"/>
      <c r="O199" s="91"/>
      <c r="P199" s="91"/>
      <c r="Q199" s="91"/>
      <c r="R199" s="91"/>
      <c r="S199" s="91"/>
      <c r="T199" s="91"/>
      <c r="U199" s="91"/>
      <c r="V199" s="91"/>
      <c r="W199" s="91"/>
      <c r="X199" s="91"/>
      <c r="Y199" s="91"/>
      <c r="Z199" s="91"/>
      <c r="AA199" s="91"/>
      <c r="AB199" s="91"/>
      <c r="AC199" s="91"/>
      <c r="AD199" s="91"/>
      <c r="AE199" s="91"/>
      <c r="AF199" s="91"/>
      <c r="AG199" s="91"/>
      <c r="AH199" s="91"/>
      <c r="AI199" s="91"/>
    </row>
    <row r="200" spans="1:35" s="18" customFormat="1" ht="13.35" customHeight="1" x14ac:dyDescent="0.25">
      <c r="A200" s="91"/>
      <c r="B200" s="91"/>
      <c r="C200" s="91"/>
      <c r="D200" s="91"/>
      <c r="E200" s="91"/>
      <c r="F200" s="112"/>
      <c r="G200" s="112"/>
      <c r="H200" s="92"/>
      <c r="I200" s="91"/>
      <c r="J200" s="91"/>
      <c r="K200" s="91"/>
      <c r="L200" s="91"/>
      <c r="M200" s="91"/>
      <c r="N200" s="91"/>
      <c r="O200" s="91"/>
      <c r="P200" s="91"/>
      <c r="Q200" s="91"/>
      <c r="R200" s="91"/>
      <c r="S200" s="91"/>
      <c r="T200" s="91"/>
      <c r="U200" s="91"/>
      <c r="V200" s="91"/>
      <c r="W200" s="91"/>
      <c r="X200" s="91"/>
      <c r="Y200" s="91"/>
      <c r="Z200" s="91"/>
      <c r="AA200" s="91"/>
      <c r="AB200" s="91"/>
      <c r="AC200" s="91"/>
      <c r="AD200" s="91"/>
      <c r="AE200" s="91"/>
      <c r="AF200" s="91"/>
      <c r="AG200" s="91"/>
      <c r="AH200" s="91"/>
      <c r="AI200" s="91"/>
    </row>
    <row r="201" spans="1:35" s="18" customFormat="1" ht="13.35" customHeight="1" x14ac:dyDescent="0.25">
      <c r="A201" s="91"/>
      <c r="B201" s="91"/>
      <c r="C201" s="91"/>
      <c r="D201" s="91"/>
      <c r="E201" s="91"/>
      <c r="F201" s="112"/>
      <c r="G201" s="112"/>
      <c r="H201" s="92"/>
      <c r="I201" s="91"/>
      <c r="J201" s="91"/>
      <c r="K201" s="91"/>
      <c r="L201" s="91"/>
      <c r="M201" s="91"/>
      <c r="N201" s="91"/>
      <c r="O201" s="91"/>
      <c r="P201" s="91"/>
      <c r="Q201" s="91"/>
      <c r="R201" s="91"/>
      <c r="S201" s="91"/>
      <c r="T201" s="91"/>
      <c r="U201" s="91"/>
      <c r="V201" s="91"/>
      <c r="W201" s="91"/>
      <c r="X201" s="91"/>
      <c r="Y201" s="91"/>
      <c r="Z201" s="91"/>
      <c r="AA201" s="91"/>
      <c r="AB201" s="91"/>
      <c r="AC201" s="91"/>
      <c r="AD201" s="91"/>
      <c r="AE201" s="91"/>
      <c r="AF201" s="91"/>
      <c r="AG201" s="91"/>
      <c r="AH201" s="91"/>
      <c r="AI201" s="91"/>
    </row>
    <row r="202" spans="1:35" s="18" customFormat="1" ht="13.35" customHeight="1" x14ac:dyDescent="0.25">
      <c r="A202" s="91"/>
      <c r="B202" s="91"/>
      <c r="C202" s="91"/>
      <c r="D202" s="91"/>
      <c r="E202" s="91"/>
      <c r="F202" s="112"/>
      <c r="G202" s="112"/>
      <c r="H202" s="92"/>
      <c r="I202" s="91"/>
      <c r="J202" s="91"/>
      <c r="K202" s="91"/>
      <c r="L202" s="91"/>
      <c r="M202" s="91"/>
      <c r="N202" s="91"/>
      <c r="O202" s="91"/>
      <c r="P202" s="91"/>
      <c r="Q202" s="91"/>
      <c r="R202" s="91"/>
      <c r="S202" s="91"/>
      <c r="T202" s="91"/>
      <c r="U202" s="91"/>
      <c r="V202" s="91"/>
      <c r="W202" s="91"/>
      <c r="X202" s="91"/>
      <c r="Y202" s="91"/>
      <c r="Z202" s="91"/>
      <c r="AA202" s="91"/>
      <c r="AB202" s="91"/>
      <c r="AC202" s="91"/>
      <c r="AD202" s="91"/>
      <c r="AE202" s="91"/>
      <c r="AF202" s="91"/>
      <c r="AG202" s="91"/>
      <c r="AH202" s="91"/>
      <c r="AI202" s="91"/>
    </row>
    <row r="203" spans="1:35" s="18" customFormat="1" ht="13.35" customHeight="1" x14ac:dyDescent="0.25">
      <c r="A203" s="91"/>
      <c r="B203" s="91"/>
      <c r="C203" s="91"/>
      <c r="D203" s="91"/>
      <c r="E203" s="91"/>
      <c r="F203" s="112"/>
      <c r="G203" s="112"/>
      <c r="H203" s="92"/>
      <c r="I203" s="91"/>
      <c r="J203" s="91"/>
      <c r="K203" s="91"/>
      <c r="L203" s="91"/>
      <c r="M203" s="91"/>
      <c r="N203" s="91"/>
      <c r="O203" s="91"/>
      <c r="P203" s="91"/>
      <c r="Q203" s="91"/>
      <c r="R203" s="91"/>
      <c r="S203" s="91"/>
      <c r="T203" s="91"/>
      <c r="U203" s="91"/>
      <c r="V203" s="91"/>
      <c r="W203" s="91"/>
      <c r="X203" s="91"/>
      <c r="Y203" s="91"/>
      <c r="Z203" s="91"/>
      <c r="AA203" s="91"/>
      <c r="AB203" s="91"/>
      <c r="AC203" s="91"/>
      <c r="AD203" s="91"/>
      <c r="AE203" s="91"/>
      <c r="AF203" s="91"/>
      <c r="AG203" s="91"/>
      <c r="AH203" s="91"/>
      <c r="AI203" s="91"/>
    </row>
    <row r="204" spans="1:35" s="18" customFormat="1" ht="13.35" customHeight="1" x14ac:dyDescent="0.25">
      <c r="A204" s="91"/>
      <c r="B204" s="91"/>
      <c r="C204" s="91"/>
      <c r="D204" s="91"/>
      <c r="E204" s="91"/>
      <c r="F204" s="112"/>
      <c r="G204" s="112"/>
      <c r="H204" s="92"/>
      <c r="I204" s="91"/>
      <c r="J204" s="91"/>
      <c r="K204" s="91"/>
      <c r="L204" s="91"/>
      <c r="M204" s="91"/>
      <c r="N204" s="91"/>
      <c r="O204" s="91"/>
      <c r="P204" s="91"/>
      <c r="Q204" s="91"/>
      <c r="R204" s="91"/>
      <c r="S204" s="91"/>
      <c r="T204" s="91"/>
      <c r="U204" s="91"/>
      <c r="V204" s="91"/>
      <c r="W204" s="91"/>
      <c r="X204" s="91"/>
      <c r="Y204" s="91"/>
      <c r="Z204" s="91"/>
      <c r="AA204" s="91"/>
      <c r="AB204" s="91"/>
      <c r="AC204" s="91"/>
      <c r="AD204" s="91"/>
      <c r="AE204" s="91"/>
      <c r="AF204" s="91"/>
      <c r="AG204" s="91"/>
      <c r="AH204" s="91"/>
      <c r="AI204" s="91"/>
    </row>
    <row r="205" spans="1:35" s="18" customFormat="1" ht="13.35" customHeight="1" x14ac:dyDescent="0.25">
      <c r="A205" s="91"/>
      <c r="B205" s="91"/>
      <c r="C205" s="91"/>
      <c r="D205" s="91"/>
      <c r="E205" s="91"/>
      <c r="F205" s="112"/>
      <c r="G205" s="112"/>
      <c r="H205" s="92"/>
      <c r="I205" s="91"/>
      <c r="J205" s="91"/>
      <c r="K205" s="91"/>
      <c r="L205" s="91"/>
      <c r="M205" s="91"/>
      <c r="N205" s="91"/>
      <c r="O205" s="91"/>
      <c r="P205" s="91"/>
      <c r="Q205" s="91"/>
      <c r="R205" s="91"/>
      <c r="S205" s="91"/>
      <c r="T205" s="91"/>
      <c r="U205" s="91"/>
      <c r="V205" s="91"/>
      <c r="W205" s="91"/>
      <c r="X205" s="91"/>
      <c r="Y205" s="91"/>
      <c r="Z205" s="91"/>
      <c r="AA205" s="91"/>
      <c r="AB205" s="91"/>
      <c r="AC205" s="91"/>
      <c r="AD205" s="91"/>
      <c r="AE205" s="91"/>
      <c r="AF205" s="91"/>
      <c r="AG205" s="91"/>
      <c r="AH205" s="91"/>
      <c r="AI205" s="91"/>
    </row>
    <row r="206" spans="1:35" s="18" customFormat="1" ht="13.35" customHeight="1" x14ac:dyDescent="0.25">
      <c r="A206" s="91"/>
      <c r="B206" s="91"/>
      <c r="C206" s="91"/>
      <c r="D206" s="91"/>
      <c r="E206" s="91"/>
      <c r="F206" s="112"/>
      <c r="G206" s="112"/>
      <c r="H206" s="92"/>
      <c r="I206" s="91"/>
      <c r="J206" s="91"/>
      <c r="K206" s="91"/>
      <c r="L206" s="91"/>
      <c r="M206" s="91"/>
      <c r="N206" s="91"/>
      <c r="O206" s="91"/>
      <c r="P206" s="91"/>
      <c r="Q206" s="91"/>
      <c r="R206" s="91"/>
      <c r="S206" s="91"/>
      <c r="T206" s="91"/>
      <c r="U206" s="91"/>
      <c r="V206" s="91"/>
      <c r="W206" s="91"/>
      <c r="X206" s="91"/>
      <c r="Y206" s="91"/>
      <c r="Z206" s="91"/>
      <c r="AA206" s="91"/>
      <c r="AB206" s="91"/>
      <c r="AC206" s="91"/>
      <c r="AD206" s="91"/>
      <c r="AE206" s="91"/>
      <c r="AF206" s="91"/>
      <c r="AG206" s="91"/>
      <c r="AH206" s="91"/>
      <c r="AI206" s="91"/>
    </row>
    <row r="207" spans="1:35" s="18" customFormat="1" ht="13.35" customHeight="1" x14ac:dyDescent="0.25">
      <c r="A207" s="91"/>
      <c r="B207" s="91"/>
      <c r="C207" s="91"/>
      <c r="D207" s="91"/>
      <c r="E207" s="91"/>
      <c r="F207" s="112"/>
      <c r="G207" s="112"/>
      <c r="H207" s="92"/>
      <c r="I207" s="91"/>
      <c r="J207" s="91"/>
      <c r="K207" s="91"/>
      <c r="L207" s="91"/>
      <c r="M207" s="91"/>
      <c r="N207" s="91"/>
      <c r="O207" s="91"/>
      <c r="P207" s="91"/>
      <c r="Q207" s="91"/>
      <c r="R207" s="91"/>
      <c r="S207" s="91"/>
      <c r="T207" s="91"/>
      <c r="U207" s="91"/>
      <c r="V207" s="91"/>
      <c r="W207" s="91"/>
      <c r="X207" s="91"/>
      <c r="Y207" s="91"/>
      <c r="Z207" s="91"/>
      <c r="AA207" s="91"/>
      <c r="AB207" s="91"/>
      <c r="AC207" s="91"/>
      <c r="AD207" s="91"/>
      <c r="AE207" s="91"/>
      <c r="AF207" s="91"/>
      <c r="AG207" s="91"/>
      <c r="AH207" s="91"/>
      <c r="AI207" s="91"/>
    </row>
    <row r="208" spans="1:35" s="18" customFormat="1" ht="13.35" customHeight="1" x14ac:dyDescent="0.25">
      <c r="A208" s="91"/>
      <c r="B208" s="91"/>
      <c r="C208" s="91"/>
      <c r="D208" s="91"/>
      <c r="E208" s="91"/>
      <c r="F208" s="112"/>
      <c r="G208" s="112"/>
      <c r="H208" s="92"/>
      <c r="I208" s="91"/>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1"/>
    </row>
    <row r="209" spans="1:35" s="18" customFormat="1" ht="13.35" customHeight="1" x14ac:dyDescent="0.25">
      <c r="A209" s="91"/>
      <c r="B209" s="91"/>
      <c r="C209" s="91"/>
      <c r="D209" s="91"/>
      <c r="E209" s="91"/>
      <c r="F209" s="112"/>
      <c r="G209" s="112"/>
      <c r="H209" s="92"/>
      <c r="I209" s="91"/>
      <c r="J209" s="91"/>
      <c r="K209" s="91"/>
      <c r="L209" s="91"/>
      <c r="M209" s="91"/>
      <c r="N209" s="91"/>
      <c r="O209" s="91"/>
      <c r="P209" s="91"/>
      <c r="Q209" s="91"/>
      <c r="R209" s="91"/>
      <c r="S209" s="91"/>
      <c r="T209" s="91"/>
      <c r="U209" s="91"/>
      <c r="V209" s="91"/>
      <c r="W209" s="91"/>
      <c r="X209" s="91"/>
      <c r="Y209" s="91"/>
      <c r="Z209" s="91"/>
      <c r="AA209" s="91"/>
      <c r="AB209" s="91"/>
      <c r="AC209" s="91"/>
      <c r="AD209" s="91"/>
      <c r="AE209" s="91"/>
      <c r="AF209" s="91"/>
      <c r="AG209" s="91"/>
      <c r="AH209" s="91"/>
      <c r="AI209" s="91"/>
    </row>
    <row r="210" spans="1:35" s="18" customFormat="1" ht="13.35" customHeight="1" x14ac:dyDescent="0.25">
      <c r="A210" s="91"/>
      <c r="B210" s="91"/>
      <c r="C210" s="91"/>
      <c r="D210" s="91"/>
      <c r="E210" s="91"/>
      <c r="F210" s="112"/>
      <c r="G210" s="112"/>
      <c r="H210" s="92"/>
      <c r="I210" s="91"/>
      <c r="J210" s="91"/>
      <c r="K210" s="91"/>
      <c r="L210" s="91"/>
      <c r="M210" s="91"/>
      <c r="N210" s="91"/>
      <c r="O210" s="91"/>
      <c r="P210" s="91"/>
      <c r="Q210" s="91"/>
      <c r="R210" s="91"/>
      <c r="S210" s="91"/>
      <c r="T210" s="91"/>
      <c r="U210" s="91"/>
      <c r="V210" s="91"/>
      <c r="W210" s="91"/>
      <c r="X210" s="91"/>
      <c r="Y210" s="91"/>
      <c r="Z210" s="91"/>
      <c r="AA210" s="91"/>
      <c r="AB210" s="91"/>
      <c r="AC210" s="91"/>
      <c r="AD210" s="91"/>
      <c r="AE210" s="91"/>
      <c r="AF210" s="91"/>
      <c r="AG210" s="91"/>
      <c r="AH210" s="91"/>
      <c r="AI210" s="91"/>
    </row>
    <row r="211" spans="1:35" s="18" customFormat="1" ht="13.35" customHeight="1" x14ac:dyDescent="0.25">
      <c r="A211" s="91"/>
      <c r="B211" s="91"/>
      <c r="C211" s="91"/>
      <c r="D211" s="91"/>
      <c r="E211" s="91"/>
      <c r="F211" s="112"/>
      <c r="G211" s="112"/>
      <c r="H211" s="92"/>
      <c r="I211" s="91"/>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1"/>
    </row>
    <row r="212" spans="1:35" s="18" customFormat="1" ht="13.35" customHeight="1" x14ac:dyDescent="0.25">
      <c r="A212" s="91"/>
      <c r="B212" s="91"/>
      <c r="C212" s="91"/>
      <c r="D212" s="91"/>
      <c r="E212" s="91"/>
      <c r="F212" s="112"/>
      <c r="G212" s="112"/>
      <c r="H212" s="92"/>
      <c r="I212" s="91"/>
      <c r="J212" s="91"/>
      <c r="K212" s="91"/>
      <c r="L212" s="91"/>
      <c r="M212" s="91"/>
      <c r="N212" s="91"/>
      <c r="O212" s="91"/>
      <c r="P212" s="91"/>
      <c r="Q212" s="91"/>
      <c r="R212" s="91"/>
      <c r="S212" s="91"/>
      <c r="T212" s="91"/>
      <c r="U212" s="91"/>
      <c r="V212" s="91"/>
      <c r="W212" s="91"/>
      <c r="X212" s="91"/>
      <c r="Y212" s="91"/>
      <c r="Z212" s="91"/>
      <c r="AA212" s="91"/>
      <c r="AB212" s="91"/>
      <c r="AC212" s="91"/>
      <c r="AD212" s="91"/>
      <c r="AE212" s="91"/>
      <c r="AF212" s="91"/>
      <c r="AG212" s="91"/>
      <c r="AH212" s="91"/>
      <c r="AI212" s="91"/>
    </row>
    <row r="213" spans="1:35" s="18" customFormat="1" ht="13.35" customHeight="1" x14ac:dyDescent="0.25">
      <c r="A213" s="91"/>
      <c r="B213" s="91"/>
      <c r="C213" s="91"/>
      <c r="D213" s="91"/>
      <c r="E213" s="91"/>
      <c r="F213" s="112"/>
      <c r="G213" s="112"/>
      <c r="H213" s="92"/>
      <c r="I213" s="91"/>
      <c r="J213" s="91"/>
      <c r="K213" s="91"/>
      <c r="L213" s="91"/>
      <c r="M213" s="91"/>
      <c r="N213" s="91"/>
      <c r="O213" s="91"/>
      <c r="P213" s="91"/>
      <c r="Q213" s="91"/>
      <c r="R213" s="91"/>
      <c r="S213" s="91"/>
      <c r="T213" s="91"/>
      <c r="U213" s="91"/>
      <c r="V213" s="91"/>
      <c r="W213" s="91"/>
      <c r="X213" s="91"/>
      <c r="Y213" s="91"/>
      <c r="Z213" s="91"/>
      <c r="AA213" s="91"/>
      <c r="AB213" s="91"/>
      <c r="AC213" s="91"/>
      <c r="AD213" s="91"/>
      <c r="AE213" s="91"/>
      <c r="AF213" s="91"/>
      <c r="AG213" s="91"/>
      <c r="AH213" s="91"/>
      <c r="AI213" s="91"/>
    </row>
    <row r="214" spans="1:35" s="18" customFormat="1" ht="13.35" customHeight="1" x14ac:dyDescent="0.25">
      <c r="A214" s="91"/>
      <c r="B214" s="91"/>
      <c r="C214" s="91"/>
      <c r="D214" s="91"/>
      <c r="E214" s="91"/>
      <c r="F214" s="112"/>
      <c r="G214" s="112"/>
      <c r="H214" s="92"/>
      <c r="I214" s="91"/>
      <c r="J214" s="91"/>
      <c r="K214" s="91"/>
      <c r="L214" s="91"/>
      <c r="M214" s="91"/>
      <c r="N214" s="91"/>
      <c r="O214" s="91"/>
      <c r="P214" s="91"/>
      <c r="Q214" s="91"/>
      <c r="R214" s="91"/>
      <c r="S214" s="91"/>
      <c r="T214" s="91"/>
      <c r="U214" s="91"/>
      <c r="V214" s="91"/>
      <c r="W214" s="91"/>
      <c r="X214" s="91"/>
      <c r="Y214" s="91"/>
      <c r="Z214" s="91"/>
      <c r="AA214" s="91"/>
      <c r="AB214" s="91"/>
      <c r="AC214" s="91"/>
      <c r="AD214" s="91"/>
      <c r="AE214" s="91"/>
      <c r="AF214" s="91"/>
      <c r="AG214" s="91"/>
      <c r="AH214" s="91"/>
      <c r="AI214" s="91"/>
    </row>
    <row r="215" spans="1:35" s="18" customFormat="1" ht="13.35" customHeight="1" x14ac:dyDescent="0.25">
      <c r="A215" s="91"/>
      <c r="B215" s="91"/>
      <c r="C215" s="91"/>
      <c r="D215" s="91"/>
      <c r="E215" s="91"/>
      <c r="F215" s="112"/>
      <c r="G215" s="112"/>
      <c r="H215" s="92"/>
      <c r="I215" s="91"/>
      <c r="J215" s="91"/>
      <c r="K215" s="91"/>
      <c r="L215" s="91"/>
      <c r="M215" s="91"/>
      <c r="N215" s="91"/>
      <c r="O215" s="91"/>
      <c r="P215" s="91"/>
      <c r="Q215" s="91"/>
      <c r="R215" s="91"/>
      <c r="S215" s="91"/>
      <c r="T215" s="91"/>
      <c r="U215" s="91"/>
      <c r="V215" s="91"/>
      <c r="W215" s="91"/>
      <c r="X215" s="91"/>
      <c r="Y215" s="91"/>
      <c r="Z215" s="91"/>
      <c r="AA215" s="91"/>
      <c r="AB215" s="91"/>
      <c r="AC215" s="91"/>
      <c r="AD215" s="91"/>
      <c r="AE215" s="91"/>
      <c r="AF215" s="91"/>
      <c r="AG215" s="91"/>
      <c r="AH215" s="91"/>
      <c r="AI215" s="91"/>
    </row>
    <row r="216" spans="1:35" s="18" customFormat="1" ht="13.35" customHeight="1" x14ac:dyDescent="0.25">
      <c r="A216" s="91"/>
      <c r="B216" s="91"/>
      <c r="C216" s="91"/>
      <c r="D216" s="91"/>
      <c r="E216" s="91"/>
      <c r="F216" s="112"/>
      <c r="G216" s="112"/>
      <c r="H216" s="92"/>
      <c r="I216" s="91"/>
      <c r="J216" s="91"/>
      <c r="K216" s="91"/>
      <c r="L216" s="91"/>
      <c r="M216" s="91"/>
      <c r="N216" s="91"/>
      <c r="O216" s="91"/>
      <c r="P216" s="91"/>
      <c r="Q216" s="91"/>
      <c r="R216" s="91"/>
      <c r="S216" s="91"/>
      <c r="T216" s="91"/>
      <c r="U216" s="91"/>
      <c r="V216" s="91"/>
      <c r="W216" s="91"/>
      <c r="X216" s="91"/>
      <c r="Y216" s="91"/>
      <c r="Z216" s="91"/>
      <c r="AA216" s="91"/>
      <c r="AB216" s="91"/>
      <c r="AC216" s="91"/>
      <c r="AD216" s="91"/>
      <c r="AE216" s="91"/>
      <c r="AF216" s="91"/>
      <c r="AG216" s="91"/>
      <c r="AH216" s="91"/>
      <c r="AI216" s="91"/>
    </row>
    <row r="217" spans="1:35" s="18" customFormat="1" ht="13.35" customHeight="1" x14ac:dyDescent="0.25">
      <c r="A217" s="91"/>
      <c r="B217" s="91"/>
      <c r="C217" s="91"/>
      <c r="D217" s="91"/>
      <c r="E217" s="91"/>
      <c r="F217" s="112"/>
      <c r="G217" s="112"/>
      <c r="H217" s="92"/>
      <c r="I217" s="91"/>
      <c r="J217" s="91"/>
      <c r="K217" s="91"/>
      <c r="L217" s="91"/>
      <c r="M217" s="91"/>
      <c r="N217" s="91"/>
      <c r="O217" s="91"/>
      <c r="P217" s="91"/>
      <c r="Q217" s="91"/>
      <c r="R217" s="91"/>
      <c r="S217" s="91"/>
      <c r="T217" s="91"/>
      <c r="U217" s="91"/>
      <c r="V217" s="91"/>
      <c r="W217" s="91"/>
      <c r="X217" s="91"/>
      <c r="Y217" s="91"/>
      <c r="Z217" s="91"/>
      <c r="AA217" s="91"/>
      <c r="AB217" s="91"/>
      <c r="AC217" s="91"/>
      <c r="AD217" s="91"/>
      <c r="AE217" s="91"/>
      <c r="AF217" s="91"/>
      <c r="AG217" s="91"/>
      <c r="AH217" s="91"/>
      <c r="AI217" s="91"/>
    </row>
    <row r="218" spans="1:35" s="18" customFormat="1" ht="13.35" customHeight="1" x14ac:dyDescent="0.25">
      <c r="A218" s="91"/>
      <c r="B218" s="91"/>
      <c r="C218" s="91"/>
      <c r="D218" s="91"/>
      <c r="E218" s="91"/>
      <c r="F218" s="112"/>
      <c r="G218" s="112"/>
      <c r="H218" s="92"/>
      <c r="I218" s="91"/>
      <c r="J218" s="91"/>
      <c r="K218" s="91"/>
      <c r="L218" s="91"/>
      <c r="M218" s="91"/>
      <c r="N218" s="91"/>
      <c r="O218" s="91"/>
      <c r="P218" s="91"/>
      <c r="Q218" s="91"/>
      <c r="R218" s="91"/>
      <c r="S218" s="91"/>
      <c r="T218" s="91"/>
      <c r="U218" s="91"/>
      <c r="V218" s="91"/>
      <c r="W218" s="91"/>
      <c r="X218" s="91"/>
      <c r="Y218" s="91"/>
      <c r="Z218" s="91"/>
      <c r="AA218" s="91"/>
      <c r="AB218" s="91"/>
      <c r="AC218" s="91"/>
      <c r="AD218" s="91"/>
      <c r="AE218" s="91"/>
      <c r="AF218" s="91"/>
      <c r="AG218" s="91"/>
      <c r="AH218" s="91"/>
      <c r="AI218" s="91"/>
    </row>
    <row r="219" spans="1:35" s="18" customFormat="1" ht="13.35" customHeight="1" x14ac:dyDescent="0.25">
      <c r="A219" s="91"/>
      <c r="B219" s="91"/>
      <c r="C219" s="91"/>
      <c r="D219" s="91"/>
      <c r="E219" s="91"/>
      <c r="F219" s="112"/>
      <c r="G219" s="112"/>
      <c r="H219" s="92"/>
      <c r="I219" s="91"/>
      <c r="J219" s="91"/>
      <c r="K219" s="91"/>
      <c r="L219" s="91"/>
      <c r="M219" s="91"/>
      <c r="N219" s="91"/>
      <c r="O219" s="91"/>
      <c r="P219" s="91"/>
      <c r="Q219" s="91"/>
      <c r="R219" s="91"/>
      <c r="S219" s="91"/>
      <c r="T219" s="91"/>
      <c r="U219" s="91"/>
      <c r="V219" s="91"/>
      <c r="W219" s="91"/>
      <c r="X219" s="91"/>
      <c r="Y219" s="91"/>
      <c r="Z219" s="91"/>
      <c r="AA219" s="91"/>
      <c r="AB219" s="91"/>
      <c r="AC219" s="91"/>
      <c r="AD219" s="91"/>
      <c r="AE219" s="91"/>
      <c r="AF219" s="91"/>
      <c r="AG219" s="91"/>
      <c r="AH219" s="91"/>
      <c r="AI219" s="91"/>
    </row>
    <row r="220" spans="1:35" s="18" customFormat="1" ht="13.35" customHeight="1" x14ac:dyDescent="0.25">
      <c r="A220" s="91"/>
      <c r="B220" s="91"/>
      <c r="C220" s="91"/>
      <c r="D220" s="91"/>
      <c r="E220" s="91"/>
      <c r="F220" s="112"/>
      <c r="G220" s="112"/>
      <c r="H220" s="92"/>
      <c r="I220" s="91"/>
      <c r="J220" s="91"/>
      <c r="K220" s="91"/>
      <c r="L220" s="91"/>
      <c r="M220" s="91"/>
      <c r="N220" s="91"/>
      <c r="O220" s="91"/>
      <c r="P220" s="91"/>
      <c r="Q220" s="91"/>
      <c r="R220" s="91"/>
      <c r="S220" s="91"/>
      <c r="T220" s="91"/>
      <c r="U220" s="91"/>
      <c r="V220" s="91"/>
      <c r="W220" s="91"/>
      <c r="X220" s="91"/>
      <c r="Y220" s="91"/>
      <c r="Z220" s="91"/>
      <c r="AA220" s="91"/>
      <c r="AB220" s="91"/>
      <c r="AC220" s="91"/>
      <c r="AD220" s="91"/>
      <c r="AE220" s="91"/>
      <c r="AF220" s="91"/>
      <c r="AG220" s="91"/>
      <c r="AH220" s="91"/>
      <c r="AI220" s="91"/>
    </row>
    <row r="221" spans="1:35" s="18" customFormat="1" ht="13.35" customHeight="1" x14ac:dyDescent="0.25">
      <c r="A221" s="91"/>
      <c r="B221" s="91"/>
      <c r="C221" s="91"/>
      <c r="D221" s="91"/>
      <c r="E221" s="91"/>
      <c r="F221" s="112"/>
      <c r="G221" s="112"/>
      <c r="H221" s="92"/>
      <c r="I221" s="91"/>
      <c r="J221" s="91"/>
      <c r="K221" s="91"/>
      <c r="L221" s="91"/>
      <c r="M221" s="91"/>
      <c r="N221" s="91"/>
      <c r="O221" s="91"/>
      <c r="P221" s="91"/>
      <c r="Q221" s="91"/>
      <c r="R221" s="91"/>
      <c r="S221" s="91"/>
      <c r="T221" s="91"/>
      <c r="U221" s="91"/>
      <c r="V221" s="91"/>
      <c r="W221" s="91"/>
      <c r="X221" s="91"/>
      <c r="Y221" s="91"/>
      <c r="Z221" s="91"/>
      <c r="AA221" s="91"/>
      <c r="AB221" s="91"/>
      <c r="AC221" s="91"/>
      <c r="AD221" s="91"/>
      <c r="AE221" s="91"/>
      <c r="AF221" s="91"/>
      <c r="AG221" s="91"/>
      <c r="AH221" s="91"/>
      <c r="AI221" s="91"/>
    </row>
    <row r="222" spans="1:35" s="18" customFormat="1" ht="13.35" customHeight="1" x14ac:dyDescent="0.25">
      <c r="A222" s="91"/>
      <c r="B222" s="91"/>
      <c r="C222" s="91"/>
      <c r="D222" s="91"/>
      <c r="E222" s="91"/>
      <c r="F222" s="112"/>
      <c r="G222" s="112"/>
      <c r="H222" s="92"/>
      <c r="I222" s="91"/>
      <c r="J222" s="91"/>
      <c r="K222" s="91"/>
      <c r="L222" s="91"/>
      <c r="M222" s="91"/>
      <c r="N222" s="91"/>
      <c r="O222" s="91"/>
      <c r="P222" s="91"/>
      <c r="Q222" s="91"/>
      <c r="R222" s="91"/>
      <c r="S222" s="91"/>
      <c r="T222" s="91"/>
      <c r="U222" s="91"/>
      <c r="V222" s="91"/>
      <c r="W222" s="91"/>
      <c r="X222" s="91"/>
      <c r="Y222" s="91"/>
      <c r="Z222" s="91"/>
      <c r="AA222" s="91"/>
      <c r="AB222" s="91"/>
      <c r="AC222" s="91"/>
      <c r="AD222" s="91"/>
      <c r="AE222" s="91"/>
      <c r="AF222" s="91"/>
      <c r="AG222" s="91"/>
      <c r="AH222" s="91"/>
      <c r="AI222" s="91"/>
    </row>
    <row r="223" spans="1:35" s="18" customFormat="1" ht="13.35" customHeight="1" x14ac:dyDescent="0.25">
      <c r="A223" s="91"/>
      <c r="B223" s="91"/>
      <c r="C223" s="91"/>
      <c r="D223" s="91"/>
      <c r="E223" s="91"/>
      <c r="F223" s="112"/>
      <c r="G223" s="112"/>
      <c r="H223" s="92"/>
      <c r="I223" s="91"/>
      <c r="J223" s="91"/>
      <c r="K223" s="91"/>
      <c r="L223" s="91"/>
      <c r="M223" s="91"/>
      <c r="N223" s="91"/>
      <c r="O223" s="91"/>
      <c r="P223" s="91"/>
      <c r="Q223" s="91"/>
      <c r="R223" s="91"/>
      <c r="S223" s="91"/>
      <c r="T223" s="91"/>
      <c r="U223" s="91"/>
      <c r="V223" s="91"/>
      <c r="W223" s="91"/>
      <c r="X223" s="91"/>
      <c r="Y223" s="91"/>
      <c r="Z223" s="91"/>
      <c r="AA223" s="91"/>
      <c r="AB223" s="91"/>
      <c r="AC223" s="91"/>
      <c r="AD223" s="91"/>
      <c r="AE223" s="91"/>
      <c r="AF223" s="91"/>
      <c r="AG223" s="91"/>
      <c r="AH223" s="91"/>
      <c r="AI223" s="91"/>
    </row>
    <row r="224" spans="1:35" s="18" customFormat="1" ht="13.35" customHeight="1" x14ac:dyDescent="0.25">
      <c r="A224" s="91"/>
      <c r="B224" s="91"/>
      <c r="C224" s="91"/>
      <c r="D224" s="91"/>
      <c r="E224" s="91"/>
      <c r="F224" s="112"/>
      <c r="G224" s="112"/>
      <c r="H224" s="92"/>
      <c r="I224" s="91"/>
      <c r="J224" s="91"/>
      <c r="K224" s="91"/>
      <c r="L224" s="91"/>
      <c r="M224" s="91"/>
      <c r="N224" s="91"/>
      <c r="O224" s="91"/>
      <c r="P224" s="91"/>
      <c r="Q224" s="91"/>
      <c r="R224" s="91"/>
      <c r="S224" s="91"/>
      <c r="T224" s="91"/>
      <c r="U224" s="91"/>
      <c r="V224" s="91"/>
      <c r="W224" s="91"/>
      <c r="X224" s="91"/>
      <c r="Y224" s="91"/>
      <c r="Z224" s="91"/>
      <c r="AA224" s="91"/>
      <c r="AB224" s="91"/>
      <c r="AC224" s="91"/>
      <c r="AD224" s="91"/>
      <c r="AE224" s="91"/>
      <c r="AF224" s="91"/>
      <c r="AG224" s="91"/>
      <c r="AH224" s="91"/>
      <c r="AI224" s="91"/>
    </row>
    <row r="225" spans="1:35" s="18" customFormat="1" ht="13.35" customHeight="1" x14ac:dyDescent="0.25">
      <c r="A225" s="91"/>
      <c r="B225" s="91"/>
      <c r="C225" s="91"/>
      <c r="D225" s="91"/>
      <c r="E225" s="91"/>
      <c r="F225" s="112"/>
      <c r="G225" s="112"/>
      <c r="H225" s="92"/>
      <c r="I225" s="91"/>
      <c r="J225" s="91"/>
      <c r="K225" s="91"/>
      <c r="L225" s="91"/>
      <c r="M225" s="91"/>
      <c r="N225" s="91"/>
      <c r="O225" s="91"/>
      <c r="P225" s="91"/>
      <c r="Q225" s="91"/>
      <c r="R225" s="91"/>
      <c r="S225" s="91"/>
      <c r="T225" s="91"/>
      <c r="U225" s="91"/>
      <c r="V225" s="91"/>
      <c r="W225" s="91"/>
      <c r="X225" s="91"/>
      <c r="Y225" s="91"/>
      <c r="Z225" s="91"/>
      <c r="AA225" s="91"/>
      <c r="AB225" s="91"/>
      <c r="AC225" s="91"/>
      <c r="AD225" s="91"/>
      <c r="AE225" s="91"/>
      <c r="AF225" s="91"/>
      <c r="AG225" s="91"/>
      <c r="AH225" s="91"/>
      <c r="AI225" s="91"/>
    </row>
    <row r="226" spans="1:35" s="18" customFormat="1" ht="13.35" customHeight="1" x14ac:dyDescent="0.25">
      <c r="A226" s="91"/>
      <c r="B226" s="91"/>
      <c r="C226" s="91"/>
      <c r="D226" s="91"/>
      <c r="E226" s="91"/>
      <c r="F226" s="112"/>
      <c r="G226" s="112"/>
      <c r="H226" s="92"/>
      <c r="I226" s="91"/>
      <c r="J226" s="91"/>
      <c r="K226" s="91"/>
      <c r="L226" s="91"/>
      <c r="M226" s="91"/>
      <c r="N226" s="91"/>
      <c r="O226" s="91"/>
      <c r="P226" s="91"/>
      <c r="Q226" s="91"/>
      <c r="R226" s="91"/>
      <c r="S226" s="91"/>
      <c r="T226" s="91"/>
      <c r="U226" s="91"/>
      <c r="V226" s="91"/>
      <c r="W226" s="91"/>
      <c r="X226" s="91"/>
      <c r="Y226" s="91"/>
      <c r="Z226" s="91"/>
      <c r="AA226" s="91"/>
      <c r="AB226" s="91"/>
      <c r="AC226" s="91"/>
      <c r="AD226" s="91"/>
      <c r="AE226" s="91"/>
      <c r="AF226" s="91"/>
      <c r="AG226" s="91"/>
      <c r="AH226" s="91"/>
      <c r="AI226" s="91"/>
    </row>
    <row r="227" spans="1:35" s="18" customFormat="1" ht="13.35" customHeight="1" x14ac:dyDescent="0.25">
      <c r="A227" s="91"/>
      <c r="B227" s="91"/>
      <c r="C227" s="91"/>
      <c r="D227" s="91"/>
      <c r="E227" s="91"/>
      <c r="F227" s="112"/>
      <c r="G227" s="112"/>
      <c r="H227" s="92"/>
      <c r="I227" s="91"/>
      <c r="J227" s="91"/>
      <c r="K227" s="91"/>
      <c r="L227" s="91"/>
      <c r="M227" s="91"/>
      <c r="N227" s="91"/>
      <c r="O227" s="91"/>
      <c r="P227" s="91"/>
      <c r="Q227" s="91"/>
      <c r="R227" s="91"/>
      <c r="S227" s="91"/>
      <c r="T227" s="91"/>
      <c r="U227" s="91"/>
      <c r="V227" s="91"/>
      <c r="W227" s="91"/>
      <c r="X227" s="91"/>
      <c r="Y227" s="91"/>
      <c r="Z227" s="91"/>
      <c r="AA227" s="91"/>
      <c r="AB227" s="91"/>
      <c r="AC227" s="91"/>
      <c r="AD227" s="91"/>
      <c r="AE227" s="91"/>
      <c r="AF227" s="91"/>
      <c r="AG227" s="91"/>
      <c r="AH227" s="91"/>
      <c r="AI227" s="91"/>
    </row>
    <row r="228" spans="1:35" s="18" customFormat="1" ht="13.35" customHeight="1" x14ac:dyDescent="0.25">
      <c r="A228" s="91"/>
      <c r="B228" s="91"/>
      <c r="C228" s="91"/>
      <c r="D228" s="91"/>
      <c r="E228" s="91"/>
      <c r="F228" s="112"/>
      <c r="G228" s="112"/>
      <c r="H228" s="92"/>
      <c r="I228" s="91"/>
      <c r="J228" s="91"/>
      <c r="K228" s="91"/>
      <c r="L228" s="91"/>
      <c r="M228" s="91"/>
      <c r="N228" s="91"/>
      <c r="O228" s="91"/>
      <c r="P228" s="91"/>
      <c r="Q228" s="91"/>
      <c r="R228" s="91"/>
      <c r="S228" s="91"/>
      <c r="T228" s="91"/>
      <c r="U228" s="91"/>
      <c r="V228" s="91"/>
      <c r="W228" s="91"/>
      <c r="X228" s="91"/>
      <c r="Y228" s="91"/>
      <c r="Z228" s="91"/>
      <c r="AA228" s="91"/>
      <c r="AB228" s="91"/>
      <c r="AC228" s="91"/>
      <c r="AD228" s="91"/>
      <c r="AE228" s="91"/>
      <c r="AF228" s="91"/>
      <c r="AG228" s="91"/>
      <c r="AH228" s="91"/>
      <c r="AI228" s="91"/>
    </row>
    <row r="229" spans="1:35" s="18" customFormat="1" ht="13.35" customHeight="1" x14ac:dyDescent="0.25">
      <c r="A229" s="91"/>
      <c r="B229" s="91"/>
      <c r="C229" s="91"/>
      <c r="D229" s="91"/>
      <c r="E229" s="91"/>
      <c r="F229" s="112"/>
      <c r="G229" s="112"/>
      <c r="H229" s="92"/>
      <c r="I229" s="91"/>
      <c r="J229" s="91"/>
      <c r="K229" s="91"/>
      <c r="L229" s="91"/>
      <c r="M229" s="91"/>
      <c r="N229" s="91"/>
      <c r="O229" s="91"/>
      <c r="P229" s="91"/>
      <c r="Q229" s="91"/>
      <c r="R229" s="91"/>
      <c r="S229" s="91"/>
      <c r="T229" s="91"/>
      <c r="U229" s="91"/>
      <c r="V229" s="91"/>
      <c r="W229" s="91"/>
      <c r="X229" s="91"/>
      <c r="Y229" s="91"/>
      <c r="Z229" s="91"/>
      <c r="AA229" s="91"/>
      <c r="AB229" s="91"/>
      <c r="AC229" s="91"/>
      <c r="AD229" s="91"/>
      <c r="AE229" s="91"/>
      <c r="AF229" s="91"/>
      <c r="AG229" s="91"/>
      <c r="AH229" s="91"/>
      <c r="AI229" s="91"/>
    </row>
    <row r="230" spans="1:35" s="18" customFormat="1" ht="13.35" customHeight="1" x14ac:dyDescent="0.25">
      <c r="A230" s="91"/>
      <c r="B230" s="91"/>
      <c r="C230" s="91"/>
      <c r="D230" s="91"/>
      <c r="E230" s="91"/>
      <c r="F230" s="112"/>
      <c r="G230" s="112"/>
      <c r="H230" s="92"/>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row>
    <row r="231" spans="1:35" s="18" customFormat="1" ht="13.35" customHeight="1" x14ac:dyDescent="0.25">
      <c r="A231" s="91"/>
      <c r="B231" s="91"/>
      <c r="C231" s="91"/>
      <c r="D231" s="91"/>
      <c r="E231" s="91"/>
      <c r="F231" s="112"/>
      <c r="G231" s="112"/>
      <c r="H231" s="92"/>
      <c r="I231" s="91"/>
      <c r="J231" s="91"/>
      <c r="K231" s="91"/>
      <c r="L231" s="91"/>
      <c r="M231" s="91"/>
      <c r="N231" s="91"/>
      <c r="O231" s="91"/>
      <c r="P231" s="91"/>
      <c r="Q231" s="91"/>
      <c r="R231" s="91"/>
      <c r="S231" s="91"/>
      <c r="T231" s="91"/>
      <c r="U231" s="91"/>
      <c r="V231" s="91"/>
      <c r="W231" s="91"/>
      <c r="X231" s="91"/>
      <c r="Y231" s="91"/>
      <c r="Z231" s="91"/>
      <c r="AA231" s="91"/>
      <c r="AB231" s="91"/>
      <c r="AC231" s="91"/>
      <c r="AD231" s="91"/>
      <c r="AE231" s="91"/>
      <c r="AF231" s="91"/>
      <c r="AG231" s="91"/>
      <c r="AH231" s="91"/>
      <c r="AI231" s="91"/>
    </row>
    <row r="232" spans="1:35" s="18" customFormat="1" ht="13.35" customHeight="1" x14ac:dyDescent="0.25">
      <c r="A232" s="91"/>
      <c r="B232" s="91"/>
      <c r="C232" s="91"/>
      <c r="D232" s="91"/>
      <c r="E232" s="91"/>
      <c r="F232" s="112"/>
      <c r="G232" s="112"/>
      <c r="H232" s="92"/>
      <c r="I232" s="91"/>
      <c r="J232" s="91"/>
      <c r="K232" s="91"/>
      <c r="L232" s="91"/>
      <c r="M232" s="91"/>
      <c r="N232" s="91"/>
      <c r="O232" s="91"/>
      <c r="P232" s="91"/>
      <c r="Q232" s="91"/>
      <c r="R232" s="91"/>
      <c r="S232" s="91"/>
      <c r="T232" s="91"/>
      <c r="U232" s="91"/>
      <c r="V232" s="91"/>
      <c r="W232" s="91"/>
      <c r="X232" s="91"/>
      <c r="Y232" s="91"/>
      <c r="Z232" s="91"/>
      <c r="AA232" s="91"/>
      <c r="AB232" s="91"/>
      <c r="AC232" s="91"/>
      <c r="AD232" s="91"/>
      <c r="AE232" s="91"/>
      <c r="AF232" s="91"/>
      <c r="AG232" s="91"/>
      <c r="AH232" s="91"/>
      <c r="AI232" s="91"/>
    </row>
    <row r="233" spans="1:35" s="18" customFormat="1" ht="13.35" customHeight="1" x14ac:dyDescent="0.25">
      <c r="A233" s="91"/>
      <c r="B233" s="91"/>
      <c r="C233" s="91"/>
      <c r="D233" s="91"/>
      <c r="E233" s="91"/>
      <c r="F233" s="112"/>
      <c r="G233" s="112"/>
      <c r="H233" s="92"/>
      <c r="I233" s="91"/>
      <c r="J233" s="91"/>
      <c r="K233" s="91"/>
      <c r="L233" s="91"/>
      <c r="M233" s="91"/>
      <c r="N233" s="91"/>
      <c r="O233" s="91"/>
      <c r="P233" s="91"/>
      <c r="Q233" s="91"/>
      <c r="R233" s="91"/>
      <c r="S233" s="91"/>
      <c r="T233" s="91"/>
      <c r="U233" s="91"/>
      <c r="V233" s="91"/>
      <c r="W233" s="91"/>
      <c r="X233" s="91"/>
      <c r="Y233" s="91"/>
      <c r="Z233" s="91"/>
      <c r="AA233" s="91"/>
      <c r="AB233" s="91"/>
      <c r="AC233" s="91"/>
      <c r="AD233" s="91"/>
      <c r="AE233" s="91"/>
      <c r="AF233" s="91"/>
      <c r="AG233" s="91"/>
      <c r="AH233" s="91"/>
      <c r="AI233" s="91"/>
    </row>
    <row r="234" spans="1:35" s="18" customFormat="1" ht="13.35" customHeight="1" x14ac:dyDescent="0.25">
      <c r="A234" s="91"/>
      <c r="B234" s="91"/>
      <c r="C234" s="91"/>
      <c r="D234" s="91"/>
      <c r="E234" s="91"/>
      <c r="F234" s="112"/>
      <c r="G234" s="112"/>
      <c r="H234" s="92"/>
      <c r="I234" s="91"/>
      <c r="J234" s="91"/>
      <c r="K234" s="91"/>
      <c r="L234" s="91"/>
      <c r="M234" s="91"/>
      <c r="N234" s="91"/>
      <c r="O234" s="91"/>
      <c r="P234" s="91"/>
      <c r="Q234" s="91"/>
      <c r="R234" s="91"/>
      <c r="S234" s="91"/>
      <c r="T234" s="91"/>
      <c r="U234" s="91"/>
      <c r="V234" s="91"/>
      <c r="W234" s="91"/>
      <c r="X234" s="91"/>
      <c r="Y234" s="91"/>
      <c r="Z234" s="91"/>
      <c r="AA234" s="91"/>
      <c r="AB234" s="91"/>
      <c r="AC234" s="91"/>
      <c r="AD234" s="91"/>
      <c r="AE234" s="91"/>
      <c r="AF234" s="91"/>
      <c r="AG234" s="91"/>
      <c r="AH234" s="91"/>
      <c r="AI234" s="91"/>
    </row>
    <row r="235" spans="1:35" s="18" customFormat="1" ht="13.35" customHeight="1" x14ac:dyDescent="0.25">
      <c r="A235" s="91"/>
      <c r="B235" s="91"/>
      <c r="C235" s="91"/>
      <c r="D235" s="91"/>
      <c r="E235" s="91"/>
      <c r="F235" s="112"/>
      <c r="G235" s="112"/>
      <c r="H235" s="92"/>
      <c r="I235" s="91"/>
      <c r="J235" s="91"/>
      <c r="K235" s="91"/>
      <c r="L235" s="91"/>
      <c r="M235" s="91"/>
      <c r="N235" s="91"/>
      <c r="O235" s="91"/>
      <c r="P235" s="91"/>
      <c r="Q235" s="91"/>
      <c r="R235" s="91"/>
      <c r="S235" s="91"/>
      <c r="T235" s="91"/>
      <c r="U235" s="91"/>
      <c r="V235" s="91"/>
      <c r="W235" s="91"/>
      <c r="X235" s="91"/>
      <c r="Y235" s="91"/>
      <c r="Z235" s="91"/>
      <c r="AA235" s="91"/>
      <c r="AB235" s="91"/>
      <c r="AC235" s="91"/>
      <c r="AD235" s="91"/>
      <c r="AE235" s="91"/>
      <c r="AF235" s="91"/>
      <c r="AG235" s="91"/>
      <c r="AH235" s="91"/>
      <c r="AI235" s="91"/>
    </row>
    <row r="236" spans="1:35" s="18" customFormat="1" ht="13.35" customHeight="1" x14ac:dyDescent="0.25">
      <c r="A236" s="91"/>
      <c r="B236" s="91"/>
      <c r="C236" s="91"/>
      <c r="D236" s="91"/>
      <c r="E236" s="91"/>
      <c r="F236" s="112"/>
      <c r="G236" s="112"/>
      <c r="H236" s="92"/>
      <c r="I236" s="91"/>
      <c r="J236" s="91"/>
      <c r="K236" s="91"/>
      <c r="L236" s="91"/>
      <c r="M236" s="91"/>
      <c r="N236" s="91"/>
      <c r="O236" s="91"/>
      <c r="P236" s="91"/>
      <c r="Q236" s="91"/>
      <c r="R236" s="91"/>
      <c r="S236" s="91"/>
      <c r="T236" s="91"/>
      <c r="U236" s="91"/>
      <c r="V236" s="91"/>
      <c r="W236" s="91"/>
      <c r="X236" s="91"/>
      <c r="Y236" s="91"/>
      <c r="Z236" s="91"/>
      <c r="AA236" s="91"/>
      <c r="AB236" s="91"/>
      <c r="AC236" s="91"/>
      <c r="AD236" s="91"/>
      <c r="AE236" s="91"/>
      <c r="AF236" s="91"/>
      <c r="AG236" s="91"/>
      <c r="AH236" s="91"/>
      <c r="AI236" s="91"/>
    </row>
    <row r="237" spans="1:35" s="18" customFormat="1" ht="13.35" customHeight="1" x14ac:dyDescent="0.25">
      <c r="A237" s="91"/>
      <c r="B237" s="91"/>
      <c r="C237" s="91"/>
      <c r="D237" s="91"/>
      <c r="E237" s="91"/>
      <c r="F237" s="112"/>
      <c r="G237" s="112"/>
      <c r="H237" s="92"/>
      <c r="I237" s="91"/>
      <c r="J237" s="91"/>
      <c r="K237" s="91"/>
      <c r="L237" s="91"/>
      <c r="M237" s="91"/>
      <c r="N237" s="91"/>
      <c r="O237" s="91"/>
      <c r="P237" s="91"/>
      <c r="Q237" s="91"/>
      <c r="R237" s="91"/>
      <c r="S237" s="91"/>
      <c r="T237" s="91"/>
      <c r="U237" s="91"/>
      <c r="V237" s="91"/>
      <c r="W237" s="91"/>
      <c r="X237" s="91"/>
      <c r="Y237" s="91"/>
      <c r="Z237" s="91"/>
      <c r="AA237" s="91"/>
      <c r="AB237" s="91"/>
      <c r="AC237" s="91"/>
      <c r="AD237" s="91"/>
      <c r="AE237" s="91"/>
      <c r="AF237" s="91"/>
      <c r="AG237" s="91"/>
      <c r="AH237" s="91"/>
      <c r="AI237" s="91"/>
    </row>
    <row r="238" spans="1:35" s="18" customFormat="1" ht="13.35" customHeight="1" x14ac:dyDescent="0.25">
      <c r="A238" s="91"/>
      <c r="B238" s="91"/>
      <c r="C238" s="91"/>
      <c r="D238" s="91"/>
      <c r="E238" s="91"/>
      <c r="F238" s="112"/>
      <c r="G238" s="112"/>
      <c r="H238" s="92"/>
      <c r="I238" s="91"/>
      <c r="J238" s="91"/>
      <c r="K238" s="91"/>
      <c r="L238" s="91"/>
      <c r="M238" s="91"/>
      <c r="N238" s="91"/>
      <c r="O238" s="91"/>
      <c r="P238" s="91"/>
      <c r="Q238" s="91"/>
      <c r="R238" s="91"/>
      <c r="S238" s="91"/>
      <c r="T238" s="91"/>
      <c r="U238" s="91"/>
      <c r="V238" s="91"/>
      <c r="W238" s="91"/>
      <c r="X238" s="91"/>
      <c r="Y238" s="91"/>
      <c r="Z238" s="91"/>
      <c r="AA238" s="91"/>
      <c r="AB238" s="91"/>
      <c r="AC238" s="91"/>
      <c r="AD238" s="91"/>
      <c r="AE238" s="91"/>
      <c r="AF238" s="91"/>
      <c r="AG238" s="91"/>
      <c r="AH238" s="91"/>
      <c r="AI238" s="91"/>
    </row>
    <row r="239" spans="1:35" s="18" customFormat="1" ht="13.35" customHeight="1" x14ac:dyDescent="0.25">
      <c r="A239" s="91"/>
      <c r="B239" s="91"/>
      <c r="C239" s="91"/>
      <c r="D239" s="91"/>
      <c r="E239" s="91"/>
      <c r="F239" s="112"/>
      <c r="G239" s="112"/>
      <c r="H239" s="92"/>
      <c r="I239" s="91"/>
      <c r="J239" s="91"/>
      <c r="K239" s="91"/>
      <c r="L239" s="91"/>
      <c r="M239" s="91"/>
      <c r="N239" s="91"/>
      <c r="O239" s="91"/>
      <c r="P239" s="91"/>
      <c r="Q239" s="91"/>
      <c r="R239" s="91"/>
      <c r="S239" s="91"/>
      <c r="T239" s="91"/>
      <c r="U239" s="91"/>
      <c r="V239" s="91"/>
      <c r="W239" s="91"/>
      <c r="X239" s="91"/>
      <c r="Y239" s="91"/>
      <c r="Z239" s="91"/>
      <c r="AA239" s="91"/>
      <c r="AB239" s="91"/>
      <c r="AC239" s="91"/>
      <c r="AD239" s="91"/>
      <c r="AE239" s="91"/>
      <c r="AF239" s="91"/>
      <c r="AG239" s="91"/>
      <c r="AH239" s="91"/>
      <c r="AI239" s="91"/>
    </row>
    <row r="240" spans="1:35" s="18" customFormat="1" ht="13.35" customHeight="1" x14ac:dyDescent="0.25">
      <c r="A240" s="91"/>
      <c r="B240" s="91"/>
      <c r="C240" s="91"/>
      <c r="D240" s="91"/>
      <c r="E240" s="91"/>
      <c r="F240" s="112"/>
      <c r="G240" s="112"/>
      <c r="H240" s="92"/>
      <c r="I240" s="91"/>
      <c r="J240" s="91"/>
      <c r="K240" s="91"/>
      <c r="L240" s="91"/>
      <c r="M240" s="91"/>
      <c r="N240" s="91"/>
      <c r="O240" s="91"/>
      <c r="P240" s="91"/>
      <c r="Q240" s="91"/>
      <c r="R240" s="91"/>
      <c r="S240" s="91"/>
      <c r="T240" s="91"/>
      <c r="U240" s="91"/>
      <c r="V240" s="91"/>
      <c r="W240" s="91"/>
      <c r="X240" s="91"/>
      <c r="Y240" s="91"/>
      <c r="Z240" s="91"/>
      <c r="AA240" s="91"/>
      <c r="AB240" s="91"/>
      <c r="AC240" s="91"/>
      <c r="AD240" s="91"/>
      <c r="AE240" s="91"/>
      <c r="AF240" s="91"/>
      <c r="AG240" s="91"/>
      <c r="AH240" s="91"/>
      <c r="AI240" s="91"/>
    </row>
    <row r="241" spans="1:35" s="18" customFormat="1" ht="13.35" customHeight="1" x14ac:dyDescent="0.25">
      <c r="A241" s="91"/>
      <c r="B241" s="91"/>
      <c r="C241" s="91"/>
      <c r="D241" s="91"/>
      <c r="E241" s="91"/>
      <c r="F241" s="112"/>
      <c r="G241" s="112"/>
      <c r="H241" s="92"/>
      <c r="I241" s="91"/>
      <c r="J241" s="91"/>
      <c r="K241" s="91"/>
      <c r="L241" s="91"/>
      <c r="M241" s="91"/>
      <c r="N241" s="91"/>
      <c r="O241" s="91"/>
      <c r="P241" s="91"/>
      <c r="Q241" s="91"/>
      <c r="R241" s="91"/>
      <c r="S241" s="91"/>
      <c r="T241" s="91"/>
      <c r="U241" s="91"/>
      <c r="V241" s="91"/>
      <c r="W241" s="91"/>
      <c r="X241" s="91"/>
      <c r="Y241" s="91"/>
      <c r="Z241" s="91"/>
      <c r="AA241" s="91"/>
      <c r="AB241" s="91"/>
      <c r="AC241" s="91"/>
      <c r="AD241" s="91"/>
      <c r="AE241" s="91"/>
      <c r="AF241" s="91"/>
      <c r="AG241" s="91"/>
      <c r="AH241" s="91"/>
      <c r="AI241" s="91"/>
    </row>
    <row r="242" spans="1:35" s="18" customFormat="1" ht="13.35" customHeight="1" x14ac:dyDescent="0.25">
      <c r="A242" s="91"/>
      <c r="B242" s="91"/>
      <c r="C242" s="91"/>
      <c r="D242" s="91"/>
      <c r="E242" s="91"/>
      <c r="F242" s="112"/>
      <c r="G242" s="112"/>
      <c r="H242" s="92"/>
      <c r="I242" s="91"/>
      <c r="J242" s="91"/>
      <c r="K242" s="91"/>
      <c r="L242" s="91"/>
      <c r="M242" s="91"/>
      <c r="N242" s="91"/>
      <c r="O242" s="91"/>
      <c r="P242" s="91"/>
      <c r="Q242" s="91"/>
      <c r="R242" s="91"/>
      <c r="S242" s="91"/>
      <c r="T242" s="91"/>
      <c r="U242" s="91"/>
      <c r="V242" s="91"/>
      <c r="W242" s="91"/>
      <c r="X242" s="91"/>
      <c r="Y242" s="91"/>
      <c r="Z242" s="91"/>
      <c r="AA242" s="91"/>
      <c r="AB242" s="91"/>
      <c r="AC242" s="91"/>
      <c r="AD242" s="91"/>
      <c r="AE242" s="91"/>
      <c r="AF242" s="91"/>
      <c r="AG242" s="91"/>
      <c r="AH242" s="91"/>
      <c r="AI242" s="91"/>
    </row>
    <row r="243" spans="1:35" s="18" customFormat="1" ht="13.35" customHeight="1" x14ac:dyDescent="0.25">
      <c r="A243" s="91"/>
      <c r="B243" s="91"/>
      <c r="C243" s="91"/>
      <c r="D243" s="91"/>
      <c r="E243" s="91"/>
      <c r="F243" s="112"/>
      <c r="G243" s="112"/>
      <c r="H243" s="92"/>
      <c r="I243" s="91"/>
      <c r="J243" s="91"/>
      <c r="K243" s="91"/>
      <c r="L243" s="91"/>
      <c r="M243" s="91"/>
      <c r="N243" s="91"/>
      <c r="O243" s="91"/>
      <c r="P243" s="91"/>
      <c r="Q243" s="91"/>
      <c r="R243" s="91"/>
      <c r="S243" s="91"/>
      <c r="T243" s="91"/>
      <c r="U243" s="91"/>
      <c r="V243" s="91"/>
      <c r="W243" s="91"/>
      <c r="X243" s="91"/>
      <c r="Y243" s="91"/>
      <c r="Z243" s="91"/>
      <c r="AA243" s="91"/>
      <c r="AB243" s="91"/>
      <c r="AC243" s="91"/>
      <c r="AD243" s="91"/>
      <c r="AE243" s="91"/>
      <c r="AF243" s="91"/>
      <c r="AG243" s="91"/>
      <c r="AH243" s="91"/>
      <c r="AI243" s="91"/>
    </row>
    <row r="244" spans="1:35" s="18" customFormat="1" ht="13.35" customHeight="1" x14ac:dyDescent="0.25">
      <c r="A244" s="91"/>
      <c r="B244" s="91"/>
      <c r="C244" s="91"/>
      <c r="D244" s="91"/>
      <c r="E244" s="91"/>
      <c r="F244" s="112"/>
      <c r="G244" s="112"/>
      <c r="H244" s="92"/>
      <c r="I244" s="91"/>
      <c r="J244" s="91"/>
      <c r="K244" s="91"/>
      <c r="L244" s="91"/>
      <c r="M244" s="91"/>
      <c r="N244" s="91"/>
      <c r="O244" s="91"/>
      <c r="P244" s="91"/>
      <c r="Q244" s="91"/>
      <c r="R244" s="91"/>
      <c r="S244" s="91"/>
      <c r="T244" s="91"/>
      <c r="U244" s="91"/>
      <c r="V244" s="91"/>
      <c r="W244" s="91"/>
      <c r="X244" s="91"/>
      <c r="Y244" s="91"/>
      <c r="Z244" s="91"/>
      <c r="AA244" s="91"/>
      <c r="AB244" s="91"/>
      <c r="AC244" s="91"/>
      <c r="AD244" s="91"/>
      <c r="AE244" s="91"/>
      <c r="AF244" s="91"/>
      <c r="AG244" s="91"/>
      <c r="AH244" s="91"/>
      <c r="AI244" s="91"/>
    </row>
    <row r="245" spans="1:35" s="18" customFormat="1" ht="13.35" customHeight="1" x14ac:dyDescent="0.25">
      <c r="A245" s="91"/>
      <c r="B245" s="91"/>
      <c r="C245" s="91"/>
      <c r="D245" s="91"/>
      <c r="E245" s="91"/>
      <c r="F245" s="112"/>
      <c r="G245" s="112"/>
      <c r="H245" s="92"/>
      <c r="I245" s="91"/>
      <c r="J245" s="91"/>
      <c r="K245" s="91"/>
      <c r="L245" s="91"/>
      <c r="M245" s="91"/>
      <c r="N245" s="91"/>
      <c r="O245" s="91"/>
      <c r="P245" s="91"/>
      <c r="Q245" s="91"/>
      <c r="R245" s="91"/>
      <c r="S245" s="91"/>
      <c r="T245" s="91"/>
      <c r="U245" s="91"/>
      <c r="V245" s="91"/>
      <c r="W245" s="91"/>
      <c r="X245" s="91"/>
      <c r="Y245" s="91"/>
      <c r="Z245" s="91"/>
      <c r="AA245" s="91"/>
      <c r="AB245" s="91"/>
      <c r="AC245" s="91"/>
      <c r="AD245" s="91"/>
      <c r="AE245" s="91"/>
      <c r="AF245" s="91"/>
      <c r="AG245" s="91"/>
      <c r="AH245" s="91"/>
      <c r="AI245" s="91"/>
    </row>
    <row r="246" spans="1:35" s="18" customFormat="1" ht="13.35" customHeight="1" x14ac:dyDescent="0.25">
      <c r="A246" s="91"/>
      <c r="B246" s="91"/>
      <c r="C246" s="91"/>
      <c r="D246" s="91"/>
      <c r="E246" s="91"/>
      <c r="F246" s="112"/>
      <c r="G246" s="112"/>
      <c r="H246" s="92"/>
      <c r="I246" s="91"/>
      <c r="J246" s="91"/>
      <c r="K246" s="91"/>
      <c r="L246" s="91"/>
      <c r="M246" s="91"/>
      <c r="N246" s="91"/>
      <c r="O246" s="91"/>
      <c r="P246" s="91"/>
      <c r="Q246" s="91"/>
      <c r="R246" s="91"/>
      <c r="S246" s="91"/>
      <c r="T246" s="91"/>
      <c r="U246" s="91"/>
      <c r="V246" s="91"/>
      <c r="W246" s="91"/>
      <c r="X246" s="91"/>
      <c r="Y246" s="91"/>
      <c r="Z246" s="91"/>
      <c r="AA246" s="91"/>
      <c r="AB246" s="91"/>
      <c r="AC246" s="91"/>
      <c r="AD246" s="91"/>
      <c r="AE246" s="91"/>
      <c r="AF246" s="91"/>
      <c r="AG246" s="91"/>
      <c r="AH246" s="91"/>
      <c r="AI246" s="91"/>
    </row>
    <row r="247" spans="1:35" s="18" customFormat="1" ht="13.35" customHeight="1" x14ac:dyDescent="0.25">
      <c r="A247" s="91"/>
      <c r="B247" s="91"/>
      <c r="C247" s="91"/>
      <c r="D247" s="91"/>
      <c r="E247" s="91"/>
      <c r="F247" s="112"/>
      <c r="G247" s="112"/>
      <c r="H247" s="92"/>
      <c r="I247" s="91"/>
      <c r="J247" s="91"/>
      <c r="K247" s="91"/>
      <c r="L247" s="91"/>
      <c r="M247" s="91"/>
      <c r="N247" s="91"/>
      <c r="O247" s="91"/>
      <c r="P247" s="91"/>
      <c r="Q247" s="91"/>
      <c r="R247" s="91"/>
      <c r="S247" s="91"/>
      <c r="T247" s="91"/>
      <c r="U247" s="91"/>
      <c r="V247" s="91"/>
      <c r="W247" s="91"/>
      <c r="X247" s="91"/>
      <c r="Y247" s="91"/>
      <c r="Z247" s="91"/>
      <c r="AA247" s="91"/>
      <c r="AB247" s="91"/>
      <c r="AC247" s="91"/>
      <c r="AD247" s="91"/>
      <c r="AE247" s="91"/>
      <c r="AF247" s="91"/>
      <c r="AG247" s="91"/>
      <c r="AH247" s="91"/>
      <c r="AI247" s="91"/>
    </row>
    <row r="248" spans="1:35" s="18" customFormat="1" ht="13.35" customHeight="1" x14ac:dyDescent="0.25">
      <c r="A248" s="91"/>
      <c r="B248" s="91"/>
      <c r="C248" s="91"/>
      <c r="D248" s="91"/>
      <c r="E248" s="91"/>
      <c r="F248" s="112"/>
      <c r="G248" s="112"/>
      <c r="H248" s="92"/>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row>
    <row r="249" spans="1:35" s="18" customFormat="1" ht="13.35" customHeight="1" x14ac:dyDescent="0.25">
      <c r="A249" s="91"/>
      <c r="B249" s="91"/>
      <c r="C249" s="91"/>
      <c r="D249" s="91"/>
      <c r="E249" s="91"/>
      <c r="F249" s="112"/>
      <c r="G249" s="112"/>
      <c r="H249" s="92"/>
      <c r="I249" s="91"/>
      <c r="J249" s="91"/>
      <c r="K249" s="91"/>
      <c r="L249" s="91"/>
      <c r="M249" s="91"/>
      <c r="N249" s="91"/>
      <c r="O249" s="91"/>
      <c r="P249" s="91"/>
      <c r="Q249" s="91"/>
      <c r="R249" s="91"/>
      <c r="S249" s="91"/>
      <c r="T249" s="91"/>
      <c r="U249" s="91"/>
      <c r="V249" s="91"/>
      <c r="W249" s="91"/>
      <c r="X249" s="91"/>
      <c r="Y249" s="91"/>
      <c r="Z249" s="91"/>
      <c r="AA249" s="91"/>
      <c r="AB249" s="91"/>
      <c r="AC249" s="91"/>
      <c r="AD249" s="91"/>
      <c r="AE249" s="91"/>
      <c r="AF249" s="91"/>
      <c r="AG249" s="91"/>
      <c r="AH249" s="91"/>
      <c r="AI249" s="91"/>
    </row>
    <row r="250" spans="1:35" s="18" customFormat="1" ht="13.35" customHeight="1" x14ac:dyDescent="0.25">
      <c r="A250" s="91"/>
      <c r="B250" s="91"/>
      <c r="C250" s="91"/>
      <c r="D250" s="91"/>
      <c r="E250" s="91"/>
      <c r="F250" s="112"/>
      <c r="G250" s="112"/>
      <c r="H250" s="92"/>
      <c r="I250" s="91"/>
      <c r="J250" s="91"/>
      <c r="K250" s="91"/>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row>
    <row r="251" spans="1:35" s="18" customFormat="1" ht="13.35" customHeight="1" x14ac:dyDescent="0.25">
      <c r="A251" s="91"/>
      <c r="B251" s="91"/>
      <c r="C251" s="91"/>
      <c r="D251" s="91"/>
      <c r="E251" s="91"/>
      <c r="F251" s="112"/>
      <c r="G251" s="112"/>
      <c r="H251" s="92"/>
      <c r="I251" s="91"/>
      <c r="J251" s="91"/>
      <c r="K251" s="91"/>
      <c r="L251" s="91"/>
      <c r="M251" s="91"/>
      <c r="N251" s="91"/>
      <c r="O251" s="91"/>
      <c r="P251" s="91"/>
      <c r="Q251" s="91"/>
      <c r="R251" s="91"/>
      <c r="S251" s="91"/>
      <c r="T251" s="91"/>
      <c r="U251" s="91"/>
      <c r="V251" s="91"/>
      <c r="W251" s="91"/>
      <c r="X251" s="91"/>
      <c r="Y251" s="91"/>
      <c r="Z251" s="91"/>
      <c r="AA251" s="91"/>
      <c r="AB251" s="91"/>
      <c r="AC251" s="91"/>
      <c r="AD251" s="91"/>
      <c r="AE251" s="91"/>
      <c r="AF251" s="91"/>
      <c r="AG251" s="91"/>
      <c r="AH251" s="91"/>
      <c r="AI251" s="91"/>
    </row>
    <row r="252" spans="1:35" s="18" customFormat="1" ht="13.35" customHeight="1" x14ac:dyDescent="0.25">
      <c r="A252" s="91"/>
      <c r="B252" s="91"/>
      <c r="C252" s="91"/>
      <c r="D252" s="91"/>
      <c r="E252" s="91"/>
      <c r="F252" s="112"/>
      <c r="G252" s="112"/>
      <c r="H252" s="92"/>
      <c r="I252" s="91"/>
      <c r="J252" s="91"/>
      <c r="K252" s="91"/>
      <c r="L252" s="91"/>
      <c r="M252" s="91"/>
      <c r="N252" s="91"/>
      <c r="O252" s="91"/>
      <c r="P252" s="91"/>
      <c r="Q252" s="91"/>
      <c r="R252" s="91"/>
      <c r="S252" s="91"/>
      <c r="T252" s="91"/>
      <c r="U252" s="91"/>
      <c r="V252" s="91"/>
      <c r="W252" s="91"/>
      <c r="X252" s="91"/>
      <c r="Y252" s="91"/>
      <c r="Z252" s="91"/>
      <c r="AA252" s="91"/>
      <c r="AB252" s="91"/>
      <c r="AC252" s="91"/>
      <c r="AD252" s="91"/>
      <c r="AE252" s="91"/>
      <c r="AF252" s="91"/>
      <c r="AG252" s="91"/>
      <c r="AH252" s="91"/>
      <c r="AI252" s="91"/>
    </row>
    <row r="253" spans="1:35" s="18" customFormat="1" ht="13.35" customHeight="1" x14ac:dyDescent="0.25">
      <c r="A253" s="91"/>
      <c r="B253" s="91"/>
      <c r="C253" s="91"/>
      <c r="D253" s="91"/>
      <c r="E253" s="91"/>
      <c r="F253" s="112"/>
      <c r="G253" s="112"/>
      <c r="H253" s="92"/>
      <c r="I253" s="91"/>
      <c r="J253" s="91"/>
      <c r="K253" s="91"/>
      <c r="L253" s="91"/>
      <c r="M253" s="91"/>
      <c r="N253" s="91"/>
      <c r="O253" s="91"/>
      <c r="P253" s="91"/>
      <c r="Q253" s="91"/>
      <c r="R253" s="91"/>
      <c r="S253" s="91"/>
      <c r="T253" s="91"/>
      <c r="U253" s="91"/>
      <c r="V253" s="91"/>
      <c r="W253" s="91"/>
      <c r="X253" s="91"/>
      <c r="Y253" s="91"/>
      <c r="Z253" s="91"/>
      <c r="AA253" s="91"/>
      <c r="AB253" s="91"/>
      <c r="AC253" s="91"/>
      <c r="AD253" s="91"/>
      <c r="AE253" s="91"/>
      <c r="AF253" s="91"/>
      <c r="AG253" s="91"/>
      <c r="AH253" s="91"/>
      <c r="AI253" s="91"/>
    </row>
    <row r="254" spans="1:35" s="18" customFormat="1" ht="13.35" customHeight="1" x14ac:dyDescent="0.25">
      <c r="A254" s="91"/>
      <c r="B254" s="91"/>
      <c r="C254" s="91"/>
      <c r="D254" s="91"/>
      <c r="E254" s="91"/>
      <c r="F254" s="112"/>
      <c r="G254" s="112"/>
      <c r="H254" s="92"/>
      <c r="I254" s="91"/>
      <c r="J254" s="91"/>
      <c r="K254" s="91"/>
      <c r="L254" s="91"/>
      <c r="M254" s="91"/>
      <c r="N254" s="91"/>
      <c r="O254" s="91"/>
      <c r="P254" s="91"/>
      <c r="Q254" s="91"/>
      <c r="R254" s="91"/>
      <c r="S254" s="91"/>
      <c r="T254" s="91"/>
      <c r="U254" s="91"/>
      <c r="V254" s="91"/>
      <c r="W254" s="91"/>
      <c r="X254" s="91"/>
      <c r="Y254" s="91"/>
      <c r="Z254" s="91"/>
      <c r="AA254" s="91"/>
      <c r="AB254" s="91"/>
      <c r="AC254" s="91"/>
      <c r="AD254" s="91"/>
      <c r="AE254" s="91"/>
      <c r="AF254" s="91"/>
      <c r="AG254" s="91"/>
      <c r="AH254" s="91"/>
      <c r="AI254" s="91"/>
    </row>
    <row r="255" spans="1:35" s="18" customFormat="1" ht="13.35" customHeight="1" x14ac:dyDescent="0.25">
      <c r="A255" s="91"/>
      <c r="B255" s="91"/>
      <c r="C255" s="91"/>
      <c r="D255" s="91"/>
      <c r="E255" s="91"/>
      <c r="F255" s="112"/>
      <c r="G255" s="112"/>
      <c r="H255" s="92"/>
      <c r="I255" s="91"/>
      <c r="J255" s="91"/>
      <c r="K255" s="91"/>
      <c r="L255" s="91"/>
      <c r="M255" s="91"/>
      <c r="N255" s="91"/>
      <c r="O255" s="91"/>
      <c r="P255" s="91"/>
      <c r="Q255" s="91"/>
      <c r="R255" s="91"/>
      <c r="S255" s="91"/>
      <c r="T255" s="91"/>
      <c r="U255" s="91"/>
      <c r="V255" s="91"/>
      <c r="W255" s="91"/>
      <c r="X255" s="91"/>
      <c r="Y255" s="91"/>
      <c r="Z255" s="91"/>
      <c r="AA255" s="91"/>
      <c r="AB255" s="91"/>
      <c r="AC255" s="91"/>
      <c r="AD255" s="91"/>
      <c r="AE255" s="91"/>
      <c r="AF255" s="91"/>
      <c r="AG255" s="91"/>
      <c r="AH255" s="91"/>
      <c r="AI255" s="91"/>
    </row>
    <row r="256" spans="1:35" s="18" customFormat="1" ht="13.35" customHeight="1" x14ac:dyDescent="0.25">
      <c r="A256" s="91"/>
      <c r="B256" s="91"/>
      <c r="C256" s="91"/>
      <c r="D256" s="91"/>
      <c r="E256" s="91"/>
      <c r="F256" s="112"/>
      <c r="G256" s="112"/>
      <c r="H256" s="92"/>
      <c r="I256" s="91"/>
      <c r="J256" s="91"/>
      <c r="K256" s="91"/>
      <c r="L256" s="91"/>
      <c r="M256" s="91"/>
      <c r="N256" s="91"/>
      <c r="O256" s="91"/>
      <c r="P256" s="91"/>
      <c r="Q256" s="91"/>
      <c r="R256" s="91"/>
      <c r="S256" s="91"/>
      <c r="T256" s="91"/>
      <c r="U256" s="91"/>
      <c r="V256" s="91"/>
      <c r="W256" s="91"/>
      <c r="X256" s="91"/>
      <c r="Y256" s="91"/>
      <c r="Z256" s="91"/>
      <c r="AA256" s="91"/>
      <c r="AB256" s="91"/>
      <c r="AC256" s="91"/>
      <c r="AD256" s="91"/>
      <c r="AE256" s="91"/>
      <c r="AF256" s="91"/>
      <c r="AG256" s="91"/>
      <c r="AH256" s="91"/>
      <c r="AI256" s="91"/>
    </row>
    <row r="257" spans="1:35" s="18" customFormat="1" ht="13.35" customHeight="1" x14ac:dyDescent="0.25">
      <c r="A257" s="91"/>
      <c r="B257" s="91"/>
      <c r="C257" s="91"/>
      <c r="D257" s="91"/>
      <c r="E257" s="91"/>
      <c r="F257" s="112"/>
      <c r="G257" s="112"/>
      <c r="H257" s="92"/>
      <c r="I257" s="91"/>
      <c r="J257" s="91"/>
      <c r="K257" s="91"/>
      <c r="L257" s="91"/>
      <c r="M257" s="91"/>
      <c r="N257" s="91"/>
      <c r="O257" s="91"/>
      <c r="P257" s="91"/>
      <c r="Q257" s="91"/>
      <c r="R257" s="91"/>
      <c r="S257" s="91"/>
      <c r="T257" s="91"/>
      <c r="U257" s="91"/>
      <c r="V257" s="91"/>
      <c r="W257" s="91"/>
      <c r="X257" s="91"/>
      <c r="Y257" s="91"/>
      <c r="Z257" s="91"/>
      <c r="AA257" s="91"/>
      <c r="AB257" s="91"/>
      <c r="AC257" s="91"/>
      <c r="AD257" s="91"/>
      <c r="AE257" s="91"/>
      <c r="AF257" s="91"/>
      <c r="AG257" s="91"/>
      <c r="AH257" s="91"/>
      <c r="AI257" s="91"/>
    </row>
    <row r="258" spans="1:35" s="18" customFormat="1" ht="13.35" customHeight="1" x14ac:dyDescent="0.25">
      <c r="A258" s="91"/>
      <c r="B258" s="91"/>
      <c r="C258" s="91"/>
      <c r="D258" s="91"/>
      <c r="E258" s="91"/>
      <c r="F258" s="112"/>
      <c r="G258" s="112"/>
      <c r="H258" s="92"/>
      <c r="I258" s="91"/>
      <c r="J258" s="91"/>
      <c r="K258" s="91"/>
      <c r="L258" s="91"/>
      <c r="M258" s="91"/>
      <c r="N258" s="91"/>
      <c r="O258" s="91"/>
      <c r="P258" s="91"/>
      <c r="Q258" s="91"/>
      <c r="R258" s="91"/>
      <c r="S258" s="91"/>
      <c r="T258" s="91"/>
      <c r="U258" s="91"/>
      <c r="V258" s="91"/>
      <c r="W258" s="91"/>
      <c r="X258" s="91"/>
      <c r="Y258" s="91"/>
      <c r="Z258" s="91"/>
      <c r="AA258" s="91"/>
      <c r="AB258" s="91"/>
      <c r="AC258" s="91"/>
      <c r="AD258" s="91"/>
      <c r="AE258" s="91"/>
      <c r="AF258" s="91"/>
      <c r="AG258" s="91"/>
      <c r="AH258" s="91"/>
      <c r="AI258" s="91"/>
    </row>
    <row r="259" spans="1:35" s="18" customFormat="1" ht="13.35" customHeight="1" x14ac:dyDescent="0.25">
      <c r="A259" s="91"/>
      <c r="B259" s="91"/>
      <c r="C259" s="91"/>
      <c r="D259" s="91"/>
      <c r="E259" s="91"/>
      <c r="F259" s="112"/>
      <c r="G259" s="112"/>
      <c r="H259" s="92"/>
      <c r="I259" s="91"/>
      <c r="J259" s="91"/>
      <c r="K259" s="91"/>
      <c r="L259" s="91"/>
      <c r="M259" s="91"/>
      <c r="N259" s="91"/>
      <c r="O259" s="91"/>
      <c r="P259" s="91"/>
      <c r="Q259" s="91"/>
      <c r="R259" s="91"/>
      <c r="S259" s="91"/>
      <c r="T259" s="91"/>
      <c r="U259" s="91"/>
      <c r="V259" s="91"/>
      <c r="W259" s="91"/>
      <c r="X259" s="91"/>
      <c r="Y259" s="91"/>
      <c r="Z259" s="91"/>
      <c r="AA259" s="91"/>
      <c r="AB259" s="91"/>
      <c r="AC259" s="91"/>
      <c r="AD259" s="91"/>
      <c r="AE259" s="91"/>
      <c r="AF259" s="91"/>
      <c r="AG259" s="91"/>
      <c r="AH259" s="91"/>
      <c r="AI259" s="91"/>
    </row>
    <row r="260" spans="1:35" s="18" customFormat="1" ht="13.35" customHeight="1" x14ac:dyDescent="0.25">
      <c r="A260" s="91"/>
      <c r="B260" s="91"/>
      <c r="C260" s="91"/>
      <c r="D260" s="91"/>
      <c r="E260" s="91"/>
      <c r="F260" s="112"/>
      <c r="G260" s="112"/>
      <c r="H260" s="92"/>
      <c r="I260" s="91"/>
      <c r="J260" s="91"/>
      <c r="K260" s="91"/>
      <c r="L260" s="91"/>
      <c r="M260" s="91"/>
      <c r="N260" s="91"/>
      <c r="O260" s="91"/>
      <c r="P260" s="91"/>
      <c r="Q260" s="91"/>
      <c r="R260" s="91"/>
      <c r="S260" s="91"/>
      <c r="T260" s="91"/>
      <c r="U260" s="91"/>
      <c r="V260" s="91"/>
      <c r="W260" s="91"/>
      <c r="X260" s="91"/>
      <c r="Y260" s="91"/>
      <c r="Z260" s="91"/>
      <c r="AA260" s="91"/>
      <c r="AB260" s="91"/>
      <c r="AC260" s="91"/>
      <c r="AD260" s="91"/>
      <c r="AE260" s="91"/>
      <c r="AF260" s="91"/>
      <c r="AG260" s="91"/>
      <c r="AH260" s="91"/>
      <c r="AI260" s="91"/>
    </row>
    <row r="261" spans="1:35" s="18" customFormat="1" ht="13.35" customHeight="1" x14ac:dyDescent="0.25">
      <c r="A261" s="91"/>
      <c r="B261" s="91"/>
      <c r="C261" s="91"/>
      <c r="D261" s="91"/>
      <c r="E261" s="91"/>
      <c r="F261" s="112"/>
      <c r="G261" s="112"/>
      <c r="H261" s="92"/>
      <c r="I261" s="91"/>
      <c r="J261" s="91"/>
      <c r="K261" s="91"/>
      <c r="L261" s="91"/>
      <c r="M261" s="91"/>
      <c r="N261" s="91"/>
      <c r="O261" s="91"/>
      <c r="P261" s="91"/>
      <c r="Q261" s="91"/>
      <c r="R261" s="91"/>
      <c r="S261" s="91"/>
      <c r="T261" s="91"/>
      <c r="U261" s="91"/>
      <c r="V261" s="91"/>
      <c r="W261" s="91"/>
      <c r="X261" s="91"/>
      <c r="Y261" s="91"/>
      <c r="Z261" s="91"/>
      <c r="AA261" s="91"/>
      <c r="AB261" s="91"/>
      <c r="AC261" s="91"/>
      <c r="AD261" s="91"/>
      <c r="AE261" s="91"/>
      <c r="AF261" s="91"/>
      <c r="AG261" s="91"/>
      <c r="AH261" s="91"/>
      <c r="AI261" s="91"/>
    </row>
    <row r="262" spans="1:35" s="18" customFormat="1" ht="13.35" customHeight="1" x14ac:dyDescent="0.25">
      <c r="A262" s="91"/>
      <c r="B262" s="91"/>
      <c r="C262" s="91"/>
      <c r="D262" s="91"/>
      <c r="E262" s="91"/>
      <c r="F262" s="112"/>
      <c r="G262" s="112"/>
      <c r="H262" s="92"/>
      <c r="I262" s="91"/>
      <c r="J262" s="91"/>
      <c r="K262" s="91"/>
      <c r="L262" s="91"/>
      <c r="M262" s="91"/>
      <c r="N262" s="91"/>
      <c r="O262" s="91"/>
      <c r="P262" s="91"/>
      <c r="Q262" s="91"/>
      <c r="R262" s="91"/>
      <c r="S262" s="91"/>
      <c r="T262" s="91"/>
      <c r="U262" s="91"/>
      <c r="V262" s="91"/>
      <c r="W262" s="91"/>
      <c r="X262" s="91"/>
      <c r="Y262" s="91"/>
      <c r="Z262" s="91"/>
      <c r="AA262" s="91"/>
      <c r="AB262" s="91"/>
      <c r="AC262" s="91"/>
      <c r="AD262" s="91"/>
      <c r="AE262" s="91"/>
      <c r="AF262" s="91"/>
      <c r="AG262" s="91"/>
      <c r="AH262" s="91"/>
      <c r="AI262" s="91"/>
    </row>
    <row r="263" spans="1:35" s="18" customFormat="1" ht="13.35" customHeight="1" x14ac:dyDescent="0.25">
      <c r="A263" s="9"/>
      <c r="B263" s="9"/>
      <c r="C263" s="9"/>
      <c r="D263" s="91"/>
      <c r="E263" s="91"/>
      <c r="F263" s="112"/>
      <c r="G263" s="9"/>
      <c r="H263" s="9"/>
      <c r="I263" s="91"/>
      <c r="J263" s="91"/>
      <c r="K263" s="91"/>
      <c r="L263" s="91"/>
      <c r="M263" s="91"/>
      <c r="N263" s="91"/>
      <c r="O263" s="91"/>
      <c r="P263" s="91"/>
      <c r="Q263" s="91"/>
      <c r="R263" s="91"/>
      <c r="S263" s="91"/>
      <c r="T263" s="91"/>
      <c r="U263" s="91"/>
      <c r="V263" s="91"/>
      <c r="W263" s="91"/>
      <c r="X263" s="91"/>
      <c r="Y263" s="91"/>
      <c r="Z263" s="91"/>
      <c r="AA263" s="91"/>
      <c r="AB263" s="91"/>
      <c r="AC263" s="91"/>
      <c r="AD263" s="91"/>
      <c r="AE263" s="91"/>
      <c r="AF263" s="91"/>
      <c r="AG263" s="91"/>
      <c r="AH263" s="91"/>
      <c r="AI263" s="91"/>
    </row>
    <row r="264" spans="1:35" s="18" customFormat="1" ht="13.35" customHeight="1" x14ac:dyDescent="0.2">
      <c r="A264" s="9"/>
      <c r="B264" s="9"/>
      <c r="C264" s="9"/>
      <c r="D264" s="9"/>
      <c r="E264" s="9"/>
      <c r="F264" s="9"/>
      <c r="G264" s="9"/>
      <c r="H264" s="9"/>
      <c r="I264" s="91"/>
      <c r="J264" s="91"/>
      <c r="K264" s="91"/>
      <c r="L264" s="91"/>
      <c r="M264" s="91"/>
      <c r="N264" s="91"/>
      <c r="O264" s="91"/>
      <c r="P264" s="91"/>
      <c r="Q264" s="91"/>
      <c r="R264" s="91"/>
      <c r="S264" s="91"/>
      <c r="T264" s="91"/>
      <c r="U264" s="91"/>
      <c r="V264" s="91"/>
      <c r="W264" s="91"/>
      <c r="X264" s="91"/>
      <c r="Y264" s="91"/>
      <c r="Z264" s="91"/>
      <c r="AA264" s="91"/>
      <c r="AB264" s="91"/>
      <c r="AC264" s="91"/>
      <c r="AD264" s="91"/>
      <c r="AE264" s="91"/>
      <c r="AF264" s="91"/>
      <c r="AG264" s="91"/>
      <c r="AH264" s="91"/>
      <c r="AI264" s="91"/>
    </row>
    <row r="265" spans="1:35" s="18" customFormat="1" ht="13.35" customHeight="1" x14ac:dyDescent="0.2">
      <c r="A265" s="9"/>
      <c r="B265" s="9"/>
      <c r="C265" s="9"/>
      <c r="D265" s="9"/>
      <c r="E265" s="9"/>
      <c r="F265" s="9"/>
      <c r="G265" s="9"/>
      <c r="H265" s="9"/>
      <c r="I265" s="91"/>
      <c r="J265" s="91"/>
      <c r="K265" s="91"/>
      <c r="L265" s="91"/>
      <c r="M265" s="91"/>
      <c r="N265" s="91"/>
      <c r="O265" s="91"/>
      <c r="P265" s="91"/>
      <c r="Q265" s="91"/>
      <c r="R265" s="91"/>
      <c r="S265" s="91"/>
      <c r="T265" s="91"/>
      <c r="U265" s="91"/>
      <c r="V265" s="91"/>
      <c r="W265" s="91"/>
      <c r="X265" s="91"/>
      <c r="Y265" s="91"/>
      <c r="Z265" s="91"/>
      <c r="AA265" s="91"/>
      <c r="AB265" s="91"/>
      <c r="AC265" s="91"/>
      <c r="AD265" s="91"/>
      <c r="AE265" s="91"/>
      <c r="AF265" s="91"/>
      <c r="AG265" s="91"/>
      <c r="AH265" s="91"/>
      <c r="AI265" s="91"/>
    </row>
    <row r="266" spans="1:35" s="18" customFormat="1" ht="13.35" customHeight="1" x14ac:dyDescent="0.2">
      <c r="A266" s="9"/>
      <c r="B266" s="9"/>
      <c r="C266" s="9"/>
      <c r="D266" s="9"/>
      <c r="E266" s="9"/>
      <c r="F266" s="9"/>
      <c r="G266" s="9"/>
      <c r="H266" s="9"/>
      <c r="I266" s="91"/>
      <c r="J266" s="91"/>
      <c r="K266" s="91"/>
      <c r="L266" s="91"/>
      <c r="M266" s="91"/>
      <c r="N266" s="91"/>
      <c r="O266" s="91"/>
      <c r="P266" s="91"/>
      <c r="Q266" s="91"/>
      <c r="R266" s="91"/>
      <c r="S266" s="91"/>
      <c r="T266" s="91"/>
      <c r="U266" s="91"/>
      <c r="V266" s="91"/>
      <c r="W266" s="91"/>
      <c r="X266" s="91"/>
      <c r="Y266" s="91"/>
      <c r="Z266" s="91"/>
      <c r="AA266" s="91"/>
      <c r="AB266" s="91"/>
      <c r="AC266" s="91"/>
      <c r="AD266" s="91"/>
      <c r="AE266" s="91"/>
      <c r="AF266" s="91"/>
      <c r="AG266" s="91"/>
      <c r="AH266" s="91"/>
      <c r="AI266" s="91"/>
    </row>
    <row r="267" spans="1:35" s="18" customFormat="1" ht="13.35" customHeight="1" x14ac:dyDescent="0.2">
      <c r="A267" s="9"/>
      <c r="B267" s="9"/>
      <c r="C267" s="9"/>
      <c r="D267" s="9"/>
      <c r="E267" s="9"/>
      <c r="F267" s="9"/>
      <c r="G267" s="9"/>
      <c r="H267" s="9"/>
      <c r="I267" s="91"/>
      <c r="J267" s="91"/>
      <c r="K267" s="91"/>
      <c r="L267" s="91"/>
      <c r="M267" s="91"/>
      <c r="N267" s="91"/>
      <c r="O267" s="91"/>
      <c r="P267" s="91"/>
      <c r="Q267" s="91"/>
      <c r="R267" s="91"/>
      <c r="S267" s="91"/>
      <c r="T267" s="91"/>
      <c r="U267" s="91"/>
      <c r="V267" s="91"/>
      <c r="W267" s="91"/>
      <c r="X267" s="91"/>
      <c r="Y267" s="91"/>
      <c r="Z267" s="91"/>
      <c r="AA267" s="91"/>
      <c r="AB267" s="91"/>
      <c r="AC267" s="91"/>
      <c r="AD267" s="91"/>
      <c r="AE267" s="91"/>
      <c r="AF267" s="91"/>
      <c r="AG267" s="91"/>
      <c r="AH267" s="91"/>
      <c r="AI267" s="91"/>
    </row>
    <row r="268" spans="1:35" s="18" customFormat="1" ht="13.35" customHeight="1" x14ac:dyDescent="0.2">
      <c r="A268" s="9"/>
      <c r="B268" s="9"/>
      <c r="C268" s="9"/>
      <c r="D268" s="9"/>
      <c r="E268" s="9"/>
      <c r="F268" s="9"/>
      <c r="G268" s="9"/>
      <c r="H268" s="9"/>
      <c r="I268" s="91"/>
      <c r="J268" s="91"/>
      <c r="K268" s="91"/>
      <c r="L268" s="91"/>
      <c r="M268" s="91"/>
      <c r="N268" s="91"/>
      <c r="O268" s="91"/>
      <c r="P268" s="91"/>
      <c r="Q268" s="91"/>
      <c r="R268" s="91"/>
      <c r="S268" s="91"/>
      <c r="T268" s="91"/>
      <c r="U268" s="91"/>
      <c r="V268" s="91"/>
      <c r="W268" s="91"/>
      <c r="X268" s="91"/>
      <c r="Y268" s="91"/>
      <c r="Z268" s="91"/>
      <c r="AA268" s="91"/>
      <c r="AB268" s="91"/>
      <c r="AC268" s="91"/>
      <c r="AD268" s="91"/>
      <c r="AE268" s="91"/>
      <c r="AF268" s="91"/>
      <c r="AG268" s="91"/>
      <c r="AH268" s="91"/>
      <c r="AI268" s="91"/>
    </row>
    <row r="269" spans="1:35" s="18" customFormat="1" ht="13.35" customHeight="1" x14ac:dyDescent="0.2">
      <c r="A269" s="9"/>
      <c r="B269" s="9"/>
      <c r="C269" s="9"/>
      <c r="D269" s="9"/>
      <c r="E269" s="9"/>
      <c r="F269" s="9"/>
      <c r="G269" s="9"/>
      <c r="H269" s="9"/>
      <c r="I269" s="91"/>
      <c r="J269" s="91"/>
      <c r="K269" s="91"/>
      <c r="L269" s="91"/>
      <c r="M269" s="91"/>
      <c r="N269" s="91"/>
      <c r="O269" s="91"/>
      <c r="P269" s="91"/>
      <c r="Q269" s="91"/>
      <c r="R269" s="91"/>
      <c r="S269" s="91"/>
      <c r="T269" s="91"/>
      <c r="U269" s="91"/>
      <c r="V269" s="91"/>
      <c r="W269" s="91"/>
      <c r="X269" s="91"/>
      <c r="Y269" s="91"/>
      <c r="Z269" s="91"/>
      <c r="AA269" s="91"/>
      <c r="AB269" s="91"/>
      <c r="AC269" s="91"/>
      <c r="AD269" s="91"/>
      <c r="AE269" s="91"/>
      <c r="AF269" s="91"/>
      <c r="AG269" s="91"/>
      <c r="AH269" s="91"/>
      <c r="AI269" s="91"/>
    </row>
    <row r="270" spans="1:35" s="18" customFormat="1" ht="13.35" customHeight="1" x14ac:dyDescent="0.2">
      <c r="A270" s="9"/>
      <c r="B270" s="9"/>
      <c r="C270" s="9"/>
      <c r="D270" s="9"/>
      <c r="E270" s="9"/>
      <c r="F270" s="9"/>
      <c r="G270" s="9"/>
      <c r="H270" s="9"/>
      <c r="I270" s="91"/>
      <c r="J270" s="91"/>
      <c r="K270" s="91"/>
      <c r="L270" s="91"/>
      <c r="M270" s="91"/>
      <c r="N270" s="91"/>
      <c r="O270" s="91"/>
      <c r="P270" s="91"/>
      <c r="Q270" s="91"/>
      <c r="R270" s="91"/>
      <c r="S270" s="91"/>
      <c r="T270" s="91"/>
      <c r="U270" s="91"/>
      <c r="V270" s="91"/>
      <c r="W270" s="91"/>
      <c r="X270" s="91"/>
      <c r="Y270" s="91"/>
      <c r="Z270" s="91"/>
      <c r="AA270" s="91"/>
      <c r="AB270" s="91"/>
      <c r="AC270" s="91"/>
      <c r="AD270" s="91"/>
      <c r="AE270" s="91"/>
      <c r="AF270" s="91"/>
      <c r="AG270" s="91"/>
      <c r="AH270" s="91"/>
      <c r="AI270" s="91"/>
    </row>
    <row r="271" spans="1:35" s="18" customFormat="1" ht="13.35" customHeight="1" x14ac:dyDescent="0.2">
      <c r="A271" s="9"/>
      <c r="B271" s="9"/>
      <c r="C271" s="9"/>
      <c r="D271" s="9"/>
      <c r="E271" s="9"/>
      <c r="F271" s="9"/>
      <c r="G271" s="9"/>
      <c r="H271" s="9"/>
      <c r="I271" s="91"/>
      <c r="J271" s="91"/>
      <c r="K271" s="91"/>
      <c r="L271" s="91"/>
      <c r="M271" s="91"/>
      <c r="N271" s="91"/>
      <c r="O271" s="91"/>
      <c r="P271" s="91"/>
      <c r="Q271" s="91"/>
      <c r="R271" s="91"/>
      <c r="S271" s="91"/>
      <c r="T271" s="91"/>
      <c r="U271" s="91"/>
      <c r="V271" s="91"/>
      <c r="W271" s="91"/>
      <c r="X271" s="91"/>
      <c r="Y271" s="91"/>
      <c r="Z271" s="91"/>
      <c r="AA271" s="91"/>
      <c r="AB271" s="91"/>
      <c r="AC271" s="91"/>
      <c r="AD271" s="91"/>
      <c r="AE271" s="91"/>
      <c r="AF271" s="91"/>
      <c r="AG271" s="91"/>
      <c r="AH271" s="91"/>
      <c r="AI271" s="91"/>
    </row>
    <row r="272" spans="1:35" s="18" customFormat="1" ht="13.35" customHeight="1" x14ac:dyDescent="0.2">
      <c r="A272" s="9"/>
      <c r="B272" s="9"/>
      <c r="C272" s="9"/>
      <c r="D272" s="9"/>
      <c r="E272" s="9"/>
      <c r="F272" s="9"/>
      <c r="G272" s="9"/>
      <c r="H272" s="9"/>
      <c r="I272" s="91"/>
      <c r="J272" s="91"/>
      <c r="K272" s="91"/>
      <c r="L272" s="91"/>
      <c r="M272" s="91"/>
      <c r="N272" s="91"/>
      <c r="O272" s="91"/>
      <c r="P272" s="91"/>
      <c r="Q272" s="91"/>
      <c r="R272" s="91"/>
      <c r="S272" s="91"/>
      <c r="T272" s="91"/>
      <c r="U272" s="91"/>
      <c r="V272" s="91"/>
      <c r="W272" s="91"/>
      <c r="X272" s="91"/>
      <c r="Y272" s="91"/>
      <c r="Z272" s="91"/>
      <c r="AA272" s="91"/>
      <c r="AB272" s="91"/>
      <c r="AC272" s="91"/>
      <c r="AD272" s="91"/>
      <c r="AE272" s="91"/>
      <c r="AF272" s="91"/>
      <c r="AG272" s="91"/>
      <c r="AH272" s="91"/>
      <c r="AI272" s="91"/>
    </row>
    <row r="273" spans="1:35" s="18" customFormat="1" ht="13.35" customHeight="1" x14ac:dyDescent="0.2">
      <c r="A273" s="9"/>
      <c r="B273" s="9"/>
      <c r="C273" s="9"/>
      <c r="D273" s="9"/>
      <c r="E273" s="9"/>
      <c r="F273" s="9"/>
      <c r="G273" s="9"/>
      <c r="H273" s="9"/>
      <c r="I273" s="91"/>
      <c r="J273" s="91"/>
      <c r="K273" s="91"/>
      <c r="L273" s="91"/>
      <c r="M273" s="91"/>
      <c r="N273" s="91"/>
      <c r="O273" s="91"/>
      <c r="P273" s="91"/>
      <c r="Q273" s="91"/>
      <c r="R273" s="91"/>
      <c r="S273" s="91"/>
      <c r="T273" s="91"/>
      <c r="U273" s="91"/>
      <c r="V273" s="91"/>
      <c r="W273" s="91"/>
      <c r="X273" s="91"/>
      <c r="Y273" s="91"/>
      <c r="Z273" s="91"/>
      <c r="AA273" s="91"/>
      <c r="AB273" s="91"/>
      <c r="AC273" s="91"/>
      <c r="AD273" s="91"/>
      <c r="AE273" s="91"/>
      <c r="AF273" s="91"/>
      <c r="AG273" s="91"/>
      <c r="AH273" s="91"/>
      <c r="AI273" s="91"/>
    </row>
    <row r="274" spans="1:35" s="18" customFormat="1" ht="13.35" customHeight="1" x14ac:dyDescent="0.2">
      <c r="A274" s="9"/>
      <c r="B274" s="9"/>
      <c r="C274" s="9"/>
      <c r="D274" s="9"/>
      <c r="E274" s="9"/>
      <c r="F274" s="9"/>
      <c r="G274" s="9"/>
      <c r="H274" s="9"/>
      <c r="I274" s="91"/>
      <c r="J274" s="91"/>
      <c r="K274" s="91"/>
      <c r="L274" s="91"/>
      <c r="M274" s="91"/>
      <c r="N274" s="91"/>
      <c r="O274" s="91"/>
      <c r="P274" s="91"/>
      <c r="Q274" s="91"/>
      <c r="R274" s="91"/>
      <c r="S274" s="91"/>
      <c r="T274" s="91"/>
      <c r="U274" s="91"/>
      <c r="V274" s="91"/>
      <c r="W274" s="91"/>
      <c r="X274" s="91"/>
      <c r="Y274" s="91"/>
      <c r="Z274" s="91"/>
      <c r="AA274" s="91"/>
      <c r="AB274" s="91"/>
      <c r="AC274" s="91"/>
      <c r="AD274" s="91"/>
      <c r="AE274" s="91"/>
      <c r="AF274" s="91"/>
      <c r="AG274" s="91"/>
      <c r="AH274" s="91"/>
      <c r="AI274" s="91"/>
    </row>
    <row r="275" spans="1:35" s="18" customFormat="1" ht="13.35" customHeight="1" x14ac:dyDescent="0.2">
      <c r="A275" s="9"/>
      <c r="B275" s="9"/>
      <c r="C275" s="9"/>
      <c r="D275" s="9"/>
      <c r="E275" s="9"/>
      <c r="F275" s="9"/>
      <c r="G275" s="9"/>
      <c r="H275" s="9"/>
      <c r="I275" s="91"/>
      <c r="J275" s="91"/>
      <c r="K275" s="91"/>
      <c r="L275" s="91"/>
      <c r="M275" s="91"/>
      <c r="N275" s="91"/>
      <c r="O275" s="91"/>
      <c r="P275" s="91"/>
      <c r="Q275" s="91"/>
      <c r="R275" s="91"/>
      <c r="S275" s="91"/>
      <c r="T275" s="91"/>
      <c r="U275" s="91"/>
      <c r="V275" s="91"/>
      <c r="W275" s="91"/>
      <c r="X275" s="91"/>
      <c r="Y275" s="91"/>
      <c r="Z275" s="91"/>
      <c r="AA275" s="91"/>
      <c r="AB275" s="91"/>
      <c r="AC275" s="91"/>
      <c r="AD275" s="91"/>
      <c r="AE275" s="91"/>
      <c r="AF275" s="91"/>
      <c r="AG275" s="91"/>
      <c r="AH275" s="91"/>
      <c r="AI275" s="91"/>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sheetProtection sheet="1" objects="1" scenarios="1"/>
  <mergeCells count="28">
    <mergeCell ref="A1:I1"/>
    <mergeCell ref="A17:I17"/>
    <mergeCell ref="A53:I54"/>
    <mergeCell ref="E18:F18"/>
    <mergeCell ref="E19:F19"/>
    <mergeCell ref="F31:H32"/>
    <mergeCell ref="A22:D22"/>
    <mergeCell ref="G33:G34"/>
    <mergeCell ref="H33:H34"/>
    <mergeCell ref="F33:F34"/>
    <mergeCell ref="H9:I9"/>
    <mergeCell ref="G10:H10"/>
    <mergeCell ref="F38:G38"/>
    <mergeCell ref="F39:G39"/>
    <mergeCell ref="A14:I15"/>
    <mergeCell ref="A9:F13"/>
    <mergeCell ref="H42:I42"/>
    <mergeCell ref="F42:G42"/>
    <mergeCell ref="F22:I22"/>
    <mergeCell ref="F40:G40"/>
    <mergeCell ref="F41:G41"/>
    <mergeCell ref="F37:G37"/>
    <mergeCell ref="H38:I38"/>
    <mergeCell ref="F35:I36"/>
    <mergeCell ref="H37:I37"/>
    <mergeCell ref="H39:I39"/>
    <mergeCell ref="H40:I40"/>
    <mergeCell ref="H41:I41"/>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AI1087"/>
  <sheetViews>
    <sheetView topLeftCell="A14" zoomScale="75" zoomScaleNormal="75" zoomScalePageLayoutView="75" workbookViewId="0">
      <selection activeCell="I29" sqref="I29"/>
    </sheetView>
  </sheetViews>
  <sheetFormatPr defaultRowHeight="15" x14ac:dyDescent="0.2"/>
  <cols>
    <col min="1"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89" customFormat="1" ht="20.25" customHeight="1" x14ac:dyDescent="0.2">
      <c r="A1" s="281" t="s">
        <v>17</v>
      </c>
      <c r="B1" s="281"/>
      <c r="C1" s="281"/>
      <c r="D1" s="281"/>
      <c r="E1" s="281"/>
      <c r="F1" s="281"/>
      <c r="G1" s="281"/>
      <c r="H1" s="281"/>
      <c r="I1" s="281"/>
      <c r="J1" s="4"/>
      <c r="K1" s="86"/>
      <c r="L1" s="87"/>
      <c r="M1" s="87"/>
      <c r="N1" s="87"/>
      <c r="O1" s="87"/>
      <c r="P1" s="88"/>
      <c r="Q1" s="88"/>
      <c r="R1" s="88"/>
      <c r="S1" s="88"/>
      <c r="T1" s="88"/>
      <c r="U1" s="88"/>
      <c r="V1" s="88"/>
      <c r="W1" s="88"/>
      <c r="X1" s="88"/>
      <c r="Y1" s="88"/>
      <c r="Z1" s="88"/>
      <c r="AA1" s="88"/>
      <c r="AB1" s="88"/>
      <c r="AC1" s="88"/>
      <c r="AD1" s="88"/>
      <c r="AE1" s="88"/>
      <c r="AF1" s="88"/>
      <c r="AG1" s="88"/>
      <c r="AH1" s="88"/>
      <c r="AI1" s="88"/>
    </row>
    <row r="2" spans="1:35" ht="11.25" customHeight="1" thickBot="1" x14ac:dyDescent="0.3">
      <c r="A2" s="5"/>
      <c r="B2" s="5"/>
      <c r="C2" s="5"/>
      <c r="D2" s="5"/>
      <c r="E2" s="5"/>
      <c r="F2" s="6"/>
      <c r="G2" s="6"/>
      <c r="H2" s="7"/>
      <c r="I2" s="7"/>
      <c r="J2" s="7"/>
      <c r="K2" s="90"/>
      <c r="L2" s="91"/>
      <c r="M2" s="91"/>
      <c r="N2" s="91"/>
      <c r="O2" s="91"/>
      <c r="P2" s="92"/>
      <c r="Q2" s="92"/>
      <c r="R2" s="92"/>
      <c r="S2" s="92"/>
      <c r="T2" s="92"/>
      <c r="U2" s="92"/>
      <c r="V2" s="92"/>
      <c r="W2" s="92"/>
      <c r="X2" s="92"/>
      <c r="Y2" s="92"/>
      <c r="Z2" s="92"/>
      <c r="AA2" s="92"/>
      <c r="AB2" s="92"/>
      <c r="AC2" s="92"/>
      <c r="AD2" s="92"/>
      <c r="AE2" s="92"/>
      <c r="AF2" s="92"/>
      <c r="AG2" s="92"/>
      <c r="AH2" s="92"/>
      <c r="AI2" s="92"/>
    </row>
    <row r="3" spans="1:35" ht="24" customHeight="1" thickBot="1" x14ac:dyDescent="0.35">
      <c r="A3" s="157" t="s">
        <v>0</v>
      </c>
      <c r="B3" s="158" t="str">
        <f>IF(ISBLANK(DATA!C3), "", DATA!C3)</f>
        <v>North Valley Reservoir Improvements</v>
      </c>
      <c r="C3" s="121"/>
      <c r="D3" s="159"/>
      <c r="E3" s="159"/>
      <c r="F3" s="160"/>
      <c r="G3" s="161" t="s">
        <v>13</v>
      </c>
      <c r="H3" s="162"/>
      <c r="I3" s="163" t="s">
        <v>18</v>
      </c>
      <c r="L3" s="91"/>
      <c r="M3" s="91"/>
      <c r="N3" s="91"/>
      <c r="O3" s="91"/>
      <c r="P3" s="92"/>
      <c r="Q3" s="92"/>
      <c r="R3" s="92"/>
      <c r="S3" s="92"/>
      <c r="T3" s="92"/>
      <c r="U3" s="92"/>
      <c r="V3" s="92"/>
      <c r="W3" s="92"/>
      <c r="X3" s="92"/>
      <c r="Y3" s="92"/>
      <c r="Z3" s="92"/>
      <c r="AA3" s="92"/>
      <c r="AB3" s="92"/>
      <c r="AC3" s="92"/>
      <c r="AD3" s="92"/>
      <c r="AE3" s="92"/>
      <c r="AF3" s="92"/>
      <c r="AG3" s="92"/>
      <c r="AH3" s="92"/>
      <c r="AI3" s="92"/>
    </row>
    <row r="4" spans="1:35" ht="21.75" customHeight="1" thickBot="1" x14ac:dyDescent="0.35">
      <c r="A4" s="164" t="s">
        <v>4</v>
      </c>
      <c r="B4" s="120">
        <f>IF(ISBLANK(DATA!C4), "", DATA!C4)</f>
        <v>7587</v>
      </c>
      <c r="C4" s="121"/>
      <c r="D4" s="117"/>
      <c r="E4" s="117"/>
      <c r="F4" s="118"/>
      <c r="G4" s="122" t="s">
        <v>1</v>
      </c>
      <c r="H4" s="165"/>
      <c r="I4" s="166">
        <f>DATA!E15</f>
        <v>42390</v>
      </c>
      <c r="K4" s="93"/>
      <c r="L4" s="91"/>
      <c r="M4" s="91"/>
      <c r="N4" s="91"/>
      <c r="O4" s="91"/>
      <c r="P4" s="92"/>
      <c r="Q4" s="92"/>
      <c r="R4" s="92"/>
      <c r="S4" s="92"/>
      <c r="T4" s="92"/>
      <c r="U4" s="92"/>
      <c r="V4" s="92"/>
      <c r="W4" s="92"/>
      <c r="X4" s="92"/>
      <c r="Y4" s="92"/>
      <c r="Z4" s="92"/>
      <c r="AA4" s="92"/>
      <c r="AB4" s="92"/>
      <c r="AC4" s="92"/>
      <c r="AD4" s="92"/>
      <c r="AE4" s="92"/>
      <c r="AF4" s="92"/>
      <c r="AG4" s="92"/>
      <c r="AH4" s="92"/>
      <c r="AI4" s="92"/>
    </row>
    <row r="5" spans="1:35" ht="24.75" customHeight="1" thickBot="1" x14ac:dyDescent="0.35">
      <c r="A5" s="167" t="s">
        <v>44</v>
      </c>
      <c r="B5" s="116" t="str">
        <f>IF(ISBLANK(DATA!C5), "", DATA!C5)</f>
        <v>2015-3231</v>
      </c>
      <c r="C5" s="121"/>
      <c r="D5" s="117"/>
      <c r="E5" s="117"/>
      <c r="F5" s="118"/>
      <c r="G5" s="119" t="s">
        <v>3</v>
      </c>
      <c r="H5" s="165"/>
      <c r="I5" s="166">
        <f>DATA!F15</f>
        <v>42363</v>
      </c>
      <c r="K5" s="93"/>
      <c r="L5" s="91"/>
      <c r="M5" s="91"/>
      <c r="N5" s="91"/>
      <c r="O5" s="91"/>
      <c r="P5" s="92"/>
      <c r="Q5" s="92"/>
      <c r="R5" s="92"/>
      <c r="S5" s="92"/>
      <c r="T5" s="92"/>
      <c r="U5" s="92"/>
      <c r="V5" s="92"/>
      <c r="W5" s="92"/>
      <c r="X5" s="92"/>
      <c r="Y5" s="92"/>
      <c r="Z5" s="92"/>
      <c r="AA5" s="92"/>
      <c r="AB5" s="92"/>
      <c r="AC5" s="92"/>
      <c r="AD5" s="92"/>
      <c r="AE5" s="92"/>
      <c r="AF5" s="92"/>
      <c r="AG5" s="92"/>
      <c r="AH5" s="92"/>
      <c r="AI5" s="92"/>
    </row>
    <row r="6" spans="1:35" ht="19.5" customHeight="1" thickBot="1" x14ac:dyDescent="0.35">
      <c r="A6" s="167" t="s">
        <v>19</v>
      </c>
      <c r="B6" s="123"/>
      <c r="C6" s="120">
        <f>IF(ISBLANK(DATA!C6), "", DATA!C6)</f>
        <v>8091</v>
      </c>
      <c r="D6" s="117"/>
      <c r="E6" s="117"/>
      <c r="F6" s="115" t="s">
        <v>2</v>
      </c>
      <c r="G6" s="119" t="s">
        <v>20</v>
      </c>
      <c r="H6" s="165"/>
      <c r="I6" s="166">
        <f>DATA!G15</f>
        <v>42363</v>
      </c>
      <c r="K6" s="94"/>
      <c r="L6" s="91"/>
      <c r="M6" s="91"/>
      <c r="N6" s="91"/>
      <c r="O6" s="91"/>
      <c r="P6" s="92"/>
      <c r="Q6" s="92"/>
      <c r="R6" s="92"/>
      <c r="S6" s="92"/>
      <c r="T6" s="92"/>
      <c r="U6" s="92"/>
      <c r="V6" s="92"/>
      <c r="W6" s="92"/>
      <c r="X6" s="92"/>
      <c r="Y6" s="92"/>
      <c r="Z6" s="92"/>
      <c r="AA6" s="92"/>
      <c r="AB6" s="92"/>
      <c r="AC6" s="92"/>
      <c r="AD6" s="92"/>
      <c r="AE6" s="92"/>
      <c r="AF6" s="92"/>
      <c r="AG6" s="92"/>
      <c r="AH6" s="92"/>
      <c r="AI6" s="92"/>
    </row>
    <row r="7" spans="1:35" ht="21" customHeight="1" x14ac:dyDescent="0.25">
      <c r="A7" s="168"/>
      <c r="B7" s="124"/>
      <c r="C7" s="125"/>
      <c r="D7" s="117"/>
      <c r="E7" s="117"/>
      <c r="F7" s="118"/>
      <c r="G7" s="118"/>
      <c r="H7" s="118"/>
      <c r="I7" s="169"/>
      <c r="L7" s="91"/>
      <c r="M7" s="91"/>
      <c r="N7" s="91"/>
      <c r="O7" s="91"/>
      <c r="P7" s="92"/>
      <c r="Q7" s="92"/>
      <c r="R7" s="92"/>
      <c r="S7" s="92"/>
      <c r="T7" s="92"/>
      <c r="U7" s="92"/>
      <c r="V7" s="92"/>
      <c r="W7" s="92"/>
      <c r="X7" s="92"/>
      <c r="Y7" s="92"/>
      <c r="Z7" s="92"/>
      <c r="AA7" s="92"/>
      <c r="AB7" s="92"/>
      <c r="AC7" s="92"/>
      <c r="AD7" s="92"/>
      <c r="AE7" s="92"/>
      <c r="AF7" s="92"/>
      <c r="AG7" s="92"/>
      <c r="AH7" s="92"/>
      <c r="AI7" s="92"/>
    </row>
    <row r="8" spans="1:35" ht="18" customHeight="1" x14ac:dyDescent="0.25">
      <c r="A8" s="170"/>
      <c r="B8" s="118"/>
      <c r="C8" s="118"/>
      <c r="D8" s="117"/>
      <c r="E8" s="117"/>
      <c r="F8" s="118"/>
      <c r="G8" s="118"/>
      <c r="H8" s="118"/>
      <c r="I8" s="171"/>
      <c r="L8" s="91"/>
      <c r="M8" s="91"/>
      <c r="N8" s="91"/>
      <c r="O8" s="91"/>
      <c r="P8" s="92"/>
      <c r="Q8" s="92"/>
      <c r="R8" s="92"/>
      <c r="S8" s="92"/>
      <c r="T8" s="92"/>
      <c r="U8" s="92"/>
      <c r="V8" s="92"/>
      <c r="W8" s="92"/>
      <c r="X8" s="92"/>
      <c r="Y8" s="92"/>
      <c r="Z8" s="92"/>
      <c r="AA8" s="92"/>
      <c r="AB8" s="92"/>
      <c r="AC8" s="92"/>
      <c r="AD8" s="92"/>
      <c r="AE8" s="92"/>
      <c r="AF8" s="92"/>
      <c r="AG8" s="92"/>
      <c r="AH8" s="92"/>
      <c r="AI8" s="92"/>
    </row>
    <row r="9" spans="1:35" ht="25.5" customHeight="1" thickBot="1" x14ac:dyDescent="0.45">
      <c r="A9" s="310" t="str">
        <f>IF(ISBLANK(DATA!C8), "", DATA!C8)</f>
        <v>The contract was approved by City Council on October 22, 2015 per Resolution No. 2015-3231 with a contract value of $1,815,165.00.</v>
      </c>
      <c r="B9" s="311"/>
      <c r="C9" s="311"/>
      <c r="D9" s="311"/>
      <c r="E9" s="311"/>
      <c r="F9" s="311"/>
      <c r="G9" s="126" t="s">
        <v>45</v>
      </c>
      <c r="H9" s="299" t="str">
        <f>IF(ISBLANK(DATA!C7), "", DATA!C7)</f>
        <v>Ward-Henshaw Const</v>
      </c>
      <c r="I9" s="300"/>
      <c r="K9" s="95"/>
      <c r="L9" s="91"/>
      <c r="M9" s="91"/>
      <c r="N9" s="91"/>
      <c r="O9" s="91"/>
      <c r="P9" s="92"/>
      <c r="Q9" s="92"/>
      <c r="R9" s="92"/>
      <c r="S9" s="92"/>
      <c r="T9" s="92"/>
      <c r="U9" s="92"/>
      <c r="V9" s="92"/>
      <c r="W9" s="92"/>
      <c r="X9" s="92"/>
      <c r="Y9" s="92"/>
      <c r="Z9" s="92"/>
      <c r="AA9" s="92"/>
      <c r="AB9" s="92"/>
      <c r="AC9" s="92"/>
      <c r="AD9" s="92"/>
      <c r="AE9" s="92"/>
      <c r="AF9" s="92"/>
      <c r="AG9" s="92"/>
      <c r="AH9" s="92"/>
      <c r="AI9" s="92"/>
    </row>
    <row r="10" spans="1:35" ht="17.25" customHeight="1" thickBot="1" x14ac:dyDescent="0.3">
      <c r="A10" s="310"/>
      <c r="B10" s="311"/>
      <c r="C10" s="311"/>
      <c r="D10" s="311"/>
      <c r="E10" s="311"/>
      <c r="F10" s="311"/>
      <c r="G10" s="301" t="s">
        <v>54</v>
      </c>
      <c r="H10" s="301"/>
      <c r="I10" s="172">
        <f>DATA!B15</f>
        <v>2</v>
      </c>
      <c r="K10" s="96"/>
      <c r="L10" s="91"/>
      <c r="M10" s="91"/>
      <c r="N10" s="91"/>
      <c r="O10" s="91"/>
      <c r="P10" s="92"/>
      <c r="Q10" s="92"/>
      <c r="R10" s="92"/>
      <c r="S10" s="92"/>
      <c r="T10" s="92"/>
      <c r="U10" s="92"/>
      <c r="V10" s="92"/>
      <c r="W10" s="92"/>
      <c r="X10" s="92"/>
      <c r="Y10" s="92"/>
      <c r="Z10" s="92"/>
      <c r="AA10" s="92"/>
      <c r="AB10" s="92"/>
      <c r="AC10" s="92"/>
      <c r="AD10" s="92"/>
      <c r="AE10" s="92"/>
      <c r="AF10" s="92"/>
      <c r="AG10" s="92"/>
      <c r="AH10" s="92"/>
      <c r="AI10" s="92"/>
    </row>
    <row r="11" spans="1:35" ht="11.25" customHeight="1" thickBot="1" x14ac:dyDescent="0.3">
      <c r="A11" s="310"/>
      <c r="B11" s="311"/>
      <c r="C11" s="311"/>
      <c r="D11" s="311"/>
      <c r="E11" s="311"/>
      <c r="F11" s="311"/>
      <c r="G11" s="127"/>
      <c r="H11" s="127"/>
      <c r="I11" s="173"/>
      <c r="K11" s="97"/>
      <c r="L11" s="91"/>
      <c r="M11" s="91"/>
      <c r="N11" s="91"/>
      <c r="O11" s="91"/>
      <c r="P11" s="92"/>
      <c r="Q11" s="92"/>
      <c r="R11" s="92"/>
      <c r="S11" s="92"/>
      <c r="T11" s="92"/>
      <c r="U11" s="92"/>
      <c r="V11" s="92"/>
      <c r="W11" s="92"/>
      <c r="X11" s="92"/>
      <c r="Y11" s="92"/>
      <c r="Z11" s="92"/>
      <c r="AA11" s="92"/>
      <c r="AB11" s="92"/>
      <c r="AC11" s="92"/>
      <c r="AD11" s="92"/>
      <c r="AE11" s="92"/>
      <c r="AF11" s="92"/>
      <c r="AG11" s="92"/>
      <c r="AH11" s="92"/>
      <c r="AI11" s="92"/>
    </row>
    <row r="12" spans="1:35" ht="21.75" customHeight="1" thickBot="1" x14ac:dyDescent="0.3">
      <c r="A12" s="310"/>
      <c r="B12" s="311"/>
      <c r="C12" s="311"/>
      <c r="D12" s="311"/>
      <c r="E12" s="311"/>
      <c r="F12" s="311"/>
      <c r="G12" s="174"/>
      <c r="H12" s="128" t="s">
        <v>15</v>
      </c>
      <c r="I12" s="175"/>
      <c r="K12" s="98"/>
      <c r="L12" s="91"/>
      <c r="M12" s="91"/>
      <c r="N12" s="91"/>
      <c r="O12" s="91"/>
      <c r="P12" s="92"/>
      <c r="Q12" s="92"/>
      <c r="R12" s="92"/>
      <c r="S12" s="92"/>
      <c r="T12" s="92"/>
      <c r="U12" s="92"/>
      <c r="V12" s="92"/>
      <c r="W12" s="92"/>
      <c r="X12" s="92"/>
      <c r="Y12" s="92"/>
      <c r="Z12" s="92"/>
      <c r="AA12" s="92"/>
      <c r="AB12" s="92"/>
      <c r="AC12" s="92"/>
      <c r="AD12" s="92"/>
      <c r="AE12" s="92"/>
      <c r="AF12" s="92"/>
      <c r="AG12" s="92"/>
      <c r="AH12" s="92"/>
      <c r="AI12" s="92"/>
    </row>
    <row r="13" spans="1:35" ht="17.25" customHeight="1" thickBot="1" x14ac:dyDescent="0.3">
      <c r="A13" s="312"/>
      <c r="B13" s="313"/>
      <c r="C13" s="313"/>
      <c r="D13" s="313"/>
      <c r="E13" s="313"/>
      <c r="F13" s="313"/>
      <c r="G13" s="176"/>
      <c r="H13" s="176"/>
      <c r="I13" s="177"/>
      <c r="J13" s="12"/>
      <c r="K13" s="99"/>
      <c r="L13" s="91"/>
      <c r="M13" s="91"/>
      <c r="N13" s="91"/>
      <c r="O13" s="91"/>
      <c r="P13" s="92"/>
      <c r="Q13" s="92"/>
      <c r="R13" s="92"/>
      <c r="S13" s="92"/>
      <c r="T13" s="92"/>
      <c r="U13" s="92"/>
      <c r="V13" s="92"/>
      <c r="W13" s="92"/>
      <c r="X13" s="92"/>
      <c r="Y13" s="92"/>
      <c r="Z13" s="92"/>
      <c r="AA13" s="92"/>
      <c r="AB13" s="92"/>
      <c r="AC13" s="92"/>
      <c r="AD13" s="92"/>
      <c r="AE13" s="92"/>
      <c r="AF13" s="92"/>
      <c r="AG13" s="92"/>
      <c r="AH13" s="92"/>
      <c r="AI13" s="92"/>
    </row>
    <row r="14" spans="1:35" ht="19.5" customHeight="1" x14ac:dyDescent="0.25">
      <c r="A14" s="304" t="s">
        <v>36</v>
      </c>
      <c r="B14" s="305"/>
      <c r="C14" s="305"/>
      <c r="D14" s="305"/>
      <c r="E14" s="305"/>
      <c r="F14" s="305"/>
      <c r="G14" s="305"/>
      <c r="H14" s="305"/>
      <c r="I14" s="306"/>
      <c r="J14" s="13"/>
      <c r="K14" s="91"/>
      <c r="M14" s="91"/>
      <c r="N14" s="91"/>
      <c r="O14" s="91"/>
      <c r="P14" s="92"/>
      <c r="Q14" s="92"/>
      <c r="R14" s="92"/>
      <c r="S14" s="92"/>
      <c r="T14" s="92"/>
      <c r="U14" s="92"/>
      <c r="V14" s="92"/>
      <c r="W14" s="92"/>
      <c r="X14" s="92"/>
      <c r="Y14" s="92"/>
      <c r="Z14" s="92"/>
      <c r="AA14" s="92"/>
      <c r="AB14" s="92"/>
      <c r="AC14" s="92"/>
      <c r="AD14" s="92"/>
      <c r="AE14" s="92"/>
      <c r="AF14" s="92"/>
      <c r="AG14" s="92"/>
      <c r="AH14" s="92"/>
      <c r="AI14" s="92"/>
    </row>
    <row r="15" spans="1:35" ht="42" customHeight="1" thickBot="1" x14ac:dyDescent="0.3">
      <c r="A15" s="307"/>
      <c r="B15" s="308"/>
      <c r="C15" s="308"/>
      <c r="D15" s="308"/>
      <c r="E15" s="308"/>
      <c r="F15" s="308"/>
      <c r="G15" s="308"/>
      <c r="H15" s="308"/>
      <c r="I15" s="309"/>
      <c r="J15" s="8"/>
      <c r="M15" s="91"/>
      <c r="N15" s="91"/>
      <c r="O15" s="91"/>
      <c r="P15" s="92"/>
      <c r="Q15" s="92"/>
      <c r="R15" s="92"/>
      <c r="S15" s="92"/>
      <c r="T15" s="92"/>
      <c r="U15" s="92"/>
      <c r="V15" s="92"/>
      <c r="W15" s="92"/>
      <c r="X15" s="92"/>
      <c r="Y15" s="92"/>
      <c r="Z15" s="92"/>
      <c r="AA15" s="92"/>
      <c r="AB15" s="92"/>
      <c r="AC15" s="92"/>
      <c r="AD15" s="92"/>
      <c r="AE15" s="92"/>
      <c r="AF15" s="92"/>
      <c r="AG15" s="92"/>
      <c r="AH15" s="92"/>
      <c r="AI15" s="92"/>
    </row>
    <row r="16" spans="1:35" ht="21" hidden="1" customHeight="1" thickBot="1" x14ac:dyDescent="0.3">
      <c r="A16" s="8"/>
      <c r="B16" s="8"/>
      <c r="C16" s="8"/>
      <c r="D16" s="8"/>
      <c r="E16" s="8"/>
      <c r="F16" s="8"/>
      <c r="G16" s="8"/>
      <c r="H16" s="8"/>
      <c r="I16" s="8"/>
      <c r="J16" s="8"/>
      <c r="M16" s="91"/>
      <c r="N16" s="91"/>
      <c r="O16" s="91"/>
      <c r="P16" s="92"/>
      <c r="Q16" s="92"/>
      <c r="R16" s="92"/>
      <c r="S16" s="92"/>
      <c r="T16" s="92"/>
      <c r="U16" s="92"/>
      <c r="V16" s="92"/>
      <c r="W16" s="92"/>
      <c r="X16" s="92"/>
      <c r="Y16" s="92"/>
      <c r="Z16" s="92"/>
      <c r="AA16" s="92"/>
      <c r="AB16" s="92"/>
      <c r="AC16" s="92"/>
      <c r="AD16" s="92"/>
      <c r="AE16" s="92"/>
      <c r="AF16" s="92"/>
      <c r="AG16" s="92"/>
      <c r="AH16" s="92"/>
      <c r="AI16" s="92"/>
    </row>
    <row r="17" spans="1:35" ht="22.5" customHeight="1" thickBot="1" x14ac:dyDescent="0.3">
      <c r="A17" s="282" t="s">
        <v>6</v>
      </c>
      <c r="B17" s="283"/>
      <c r="C17" s="283"/>
      <c r="D17" s="283"/>
      <c r="E17" s="283"/>
      <c r="F17" s="283"/>
      <c r="G17" s="283"/>
      <c r="H17" s="283"/>
      <c r="I17" s="284"/>
      <c r="J17" s="14"/>
      <c r="K17" s="100"/>
      <c r="M17" s="91"/>
      <c r="N17" s="91"/>
      <c r="O17" s="91"/>
      <c r="P17" s="92"/>
      <c r="Q17" s="92"/>
      <c r="R17" s="92"/>
      <c r="S17" s="92"/>
      <c r="T17" s="92"/>
      <c r="U17" s="92"/>
      <c r="V17" s="92"/>
      <c r="W17" s="92"/>
      <c r="X17" s="92"/>
      <c r="Y17" s="92"/>
      <c r="Z17" s="92"/>
      <c r="AA17" s="92"/>
      <c r="AB17" s="92"/>
      <c r="AC17" s="92"/>
      <c r="AD17" s="92"/>
      <c r="AE17" s="92"/>
      <c r="AF17" s="92"/>
      <c r="AG17" s="92"/>
      <c r="AH17" s="92"/>
      <c r="AI17" s="92"/>
    </row>
    <row r="18" spans="1:35" ht="75" customHeight="1" thickBot="1" x14ac:dyDescent="0.3">
      <c r="A18" s="129" t="s">
        <v>9</v>
      </c>
      <c r="B18" s="130" t="s">
        <v>10</v>
      </c>
      <c r="C18" s="130" t="s">
        <v>11</v>
      </c>
      <c r="D18" s="130" t="s">
        <v>24</v>
      </c>
      <c r="E18" s="291" t="s">
        <v>33</v>
      </c>
      <c r="F18" s="291"/>
      <c r="G18" s="130" t="s">
        <v>25</v>
      </c>
      <c r="H18" s="130" t="s">
        <v>26</v>
      </c>
      <c r="I18" s="131" t="s">
        <v>27</v>
      </c>
      <c r="J18" s="8"/>
      <c r="L18" s="91"/>
      <c r="M18" s="91"/>
      <c r="N18" s="91"/>
      <c r="O18" s="91"/>
      <c r="P18" s="92"/>
      <c r="Q18" s="92"/>
      <c r="R18" s="92"/>
      <c r="S18" s="92"/>
      <c r="T18" s="92"/>
      <c r="U18" s="92"/>
      <c r="V18" s="92"/>
      <c r="W18" s="92"/>
      <c r="X18" s="92"/>
      <c r="Y18" s="92"/>
      <c r="Z18" s="92"/>
      <c r="AA18" s="92"/>
      <c r="AB18" s="92"/>
      <c r="AC18" s="92"/>
      <c r="AD18" s="92"/>
      <c r="AE18" s="92"/>
      <c r="AF18" s="92"/>
      <c r="AG18" s="92"/>
      <c r="AH18" s="92"/>
      <c r="AI18" s="92"/>
    </row>
    <row r="19" spans="1:35" s="18" customFormat="1" ht="36" customHeight="1" thickBot="1" x14ac:dyDescent="0.25">
      <c r="A19" s="140">
        <f>IF(ISBLANK(DATA!C9), "", DATA!C9)</f>
        <v>1815165</v>
      </c>
      <c r="B19" s="141">
        <f>I29</f>
        <v>61268.26</v>
      </c>
      <c r="C19" s="141">
        <f>A19+B19</f>
        <v>1876433.26</v>
      </c>
      <c r="D19" s="141">
        <f>DATA!C15</f>
        <v>160706.01</v>
      </c>
      <c r="E19" s="292">
        <f>D19*0.05</f>
        <v>8035.3005000000012</v>
      </c>
      <c r="F19" s="292"/>
      <c r="G19" s="141">
        <f>D19-E19</f>
        <v>152670.7095</v>
      </c>
      <c r="H19" s="141">
        <f>G19-'PROGRESS PAYMT #1'!B44</f>
        <v>100917.5405</v>
      </c>
      <c r="I19" s="142">
        <f>C19-G19</f>
        <v>1723762.5504999999</v>
      </c>
      <c r="J19" s="15"/>
      <c r="L19" s="91"/>
      <c r="M19" s="91"/>
      <c r="N19" s="91"/>
      <c r="O19" s="91"/>
      <c r="P19" s="91"/>
      <c r="Q19" s="91"/>
      <c r="R19" s="91"/>
      <c r="S19" s="91"/>
      <c r="T19" s="91"/>
      <c r="U19" s="91"/>
      <c r="V19" s="91"/>
      <c r="W19" s="91"/>
      <c r="X19" s="91"/>
      <c r="Y19" s="91"/>
      <c r="Z19" s="91"/>
      <c r="AA19" s="91"/>
      <c r="AB19" s="91"/>
      <c r="AC19" s="91"/>
      <c r="AD19" s="91"/>
      <c r="AE19" s="91"/>
      <c r="AF19" s="91"/>
      <c r="AG19" s="91"/>
      <c r="AH19" s="91"/>
      <c r="AI19" s="91"/>
    </row>
    <row r="20" spans="1:35" s="18" customFormat="1" ht="6" customHeight="1" thickBot="1" x14ac:dyDescent="0.3">
      <c r="A20" s="15"/>
      <c r="B20" s="16"/>
      <c r="C20" s="17"/>
      <c r="D20" s="16"/>
      <c r="E20" s="16"/>
      <c r="F20" s="16"/>
      <c r="G20" s="16"/>
      <c r="H20" s="16"/>
      <c r="I20" s="16"/>
      <c r="J20" s="16"/>
      <c r="K20" s="101"/>
      <c r="O20" s="91"/>
      <c r="P20" s="91"/>
      <c r="Q20" s="91"/>
      <c r="R20" s="91"/>
      <c r="S20" s="91"/>
      <c r="T20" s="91"/>
      <c r="U20" s="91"/>
      <c r="V20" s="91"/>
      <c r="W20" s="91"/>
      <c r="X20" s="91"/>
      <c r="Y20" s="91"/>
      <c r="Z20" s="91"/>
      <c r="AA20" s="91"/>
      <c r="AB20" s="91"/>
      <c r="AC20" s="91"/>
      <c r="AD20" s="91"/>
      <c r="AE20" s="91"/>
      <c r="AF20" s="91"/>
      <c r="AG20" s="91"/>
      <c r="AH20" s="91"/>
      <c r="AI20" s="91"/>
    </row>
    <row r="21" spans="1:35" s="18" customFormat="1" ht="3" hidden="1" customHeight="1" thickBot="1" x14ac:dyDescent="0.3">
      <c r="A21" s="15"/>
      <c r="B21" s="16"/>
      <c r="C21" s="17"/>
      <c r="D21" s="16"/>
      <c r="E21" s="16"/>
      <c r="G21" s="19"/>
      <c r="H21" s="19"/>
      <c r="J21" s="15"/>
      <c r="O21" s="91"/>
      <c r="P21" s="91"/>
      <c r="Q21" s="91"/>
      <c r="R21" s="91"/>
      <c r="S21" s="91"/>
      <c r="T21" s="91"/>
      <c r="U21" s="91"/>
      <c r="V21" s="91"/>
      <c r="W21" s="91"/>
      <c r="X21" s="91"/>
      <c r="Y21" s="91"/>
      <c r="Z21" s="91"/>
      <c r="AA21" s="91"/>
      <c r="AB21" s="91"/>
      <c r="AC21" s="91"/>
      <c r="AD21" s="91"/>
      <c r="AE21" s="91"/>
      <c r="AF21" s="91"/>
      <c r="AG21" s="91"/>
      <c r="AH21" s="91"/>
      <c r="AI21" s="91"/>
    </row>
    <row r="22" spans="1:35" s="18" customFormat="1" ht="24" customHeight="1" thickBot="1" x14ac:dyDescent="0.3">
      <c r="A22" s="294" t="s">
        <v>12</v>
      </c>
      <c r="B22" s="295"/>
      <c r="C22" s="295"/>
      <c r="D22" s="296"/>
      <c r="E22" s="20"/>
      <c r="F22" s="259" t="s">
        <v>35</v>
      </c>
      <c r="G22" s="260"/>
      <c r="H22" s="260"/>
      <c r="I22" s="261"/>
      <c r="J22" s="10"/>
      <c r="K22" s="102"/>
      <c r="O22" s="91"/>
      <c r="P22" s="91"/>
      <c r="Q22" s="91"/>
      <c r="R22" s="91"/>
      <c r="S22" s="91"/>
      <c r="T22" s="91"/>
      <c r="U22" s="91"/>
      <c r="V22" s="91"/>
      <c r="W22" s="91"/>
      <c r="X22" s="91"/>
      <c r="Y22" s="91"/>
      <c r="Z22" s="91"/>
      <c r="AA22" s="91"/>
      <c r="AB22" s="91"/>
      <c r="AC22" s="91"/>
      <c r="AD22" s="91"/>
      <c r="AE22" s="91"/>
      <c r="AF22" s="91"/>
      <c r="AG22" s="91"/>
      <c r="AH22" s="91"/>
      <c r="AI22" s="91"/>
    </row>
    <row r="23" spans="1:35" s="18" customFormat="1" ht="36.75" customHeight="1" thickBot="1" x14ac:dyDescent="0.25">
      <c r="A23" s="132" t="s">
        <v>32</v>
      </c>
      <c r="B23" s="133" t="s">
        <v>28</v>
      </c>
      <c r="C23" s="134" t="s">
        <v>23</v>
      </c>
      <c r="D23" s="135" t="s">
        <v>34</v>
      </c>
      <c r="E23" s="21"/>
      <c r="F23" s="185" t="s">
        <v>29</v>
      </c>
      <c r="G23" s="186" t="s">
        <v>30</v>
      </c>
      <c r="H23" s="186" t="s">
        <v>64</v>
      </c>
      <c r="I23" s="187" t="s">
        <v>31</v>
      </c>
      <c r="J23" s="19"/>
      <c r="K23" s="102"/>
      <c r="O23" s="91"/>
      <c r="P23" s="91"/>
      <c r="Q23" s="91"/>
      <c r="R23" s="91"/>
      <c r="S23" s="91"/>
      <c r="T23" s="91"/>
      <c r="U23" s="91"/>
      <c r="V23" s="91"/>
      <c r="W23" s="91"/>
      <c r="X23" s="91"/>
      <c r="Y23" s="91"/>
      <c r="Z23" s="91"/>
      <c r="AA23" s="91"/>
      <c r="AB23" s="91"/>
      <c r="AC23" s="91"/>
      <c r="AD23" s="91"/>
      <c r="AE23" s="91"/>
      <c r="AF23" s="91"/>
      <c r="AG23" s="91"/>
      <c r="AH23" s="91"/>
      <c r="AI23" s="91"/>
    </row>
    <row r="24" spans="1:35" s="18" customFormat="1" ht="20.25" customHeight="1" x14ac:dyDescent="0.25">
      <c r="A24" s="143">
        <v>1</v>
      </c>
      <c r="B24" s="144">
        <f>'PROGRESS PAYMT #1'!B24</f>
        <v>51753.168999999994</v>
      </c>
      <c r="C24" s="145">
        <f>'PROGRESS PAYMT #1'!C24</f>
        <v>2723.8510000000001</v>
      </c>
      <c r="D24" s="146">
        <f>(B24+C24)/$C$19</f>
        <v>2.9032218284171747E-2</v>
      </c>
      <c r="E24" s="22"/>
      <c r="F24" s="202">
        <v>1</v>
      </c>
      <c r="G24" s="205">
        <v>42356</v>
      </c>
      <c r="H24" s="206" t="s">
        <v>66</v>
      </c>
      <c r="I24" s="194">
        <v>61268.26</v>
      </c>
      <c r="J24" s="19"/>
      <c r="O24" s="91"/>
      <c r="P24" s="91"/>
      <c r="Q24" s="91"/>
      <c r="R24" s="91"/>
      <c r="S24" s="91"/>
      <c r="T24" s="91"/>
      <c r="U24" s="91"/>
      <c r="V24" s="91"/>
      <c r="W24" s="91"/>
      <c r="X24" s="91"/>
      <c r="Y24" s="91"/>
      <c r="Z24" s="91"/>
      <c r="AA24" s="91"/>
      <c r="AB24" s="91"/>
      <c r="AC24" s="91"/>
      <c r="AD24" s="91"/>
      <c r="AE24" s="91"/>
      <c r="AF24" s="91"/>
      <c r="AG24" s="91"/>
      <c r="AH24" s="91"/>
      <c r="AI24" s="91"/>
    </row>
    <row r="25" spans="1:35" s="18" customFormat="1" ht="20.25" customHeight="1" x14ac:dyDescent="0.25">
      <c r="A25" s="147">
        <v>2</v>
      </c>
      <c r="B25" s="148">
        <f>H19</f>
        <v>100917.5405</v>
      </c>
      <c r="C25" s="149">
        <f>$E$19-$C$24</f>
        <v>5311.4495000000006</v>
      </c>
      <c r="D25" s="150">
        <f t="shared" ref="D25:D43" si="0">(B25+C25)/$C$19</f>
        <v>5.661218667590661E-2</v>
      </c>
      <c r="E25" s="23"/>
      <c r="F25" s="203" t="str">
        <f>IF(ISBLANK('PROGRESS PAYMT #1'!F25), "", 'PROGRESS PAYMT #1'!F25)</f>
        <v/>
      </c>
      <c r="G25" s="207" t="str">
        <f>IF(ISBLANK('PROGRESS PAYMT #1'!G25), "", 'PROGRESS PAYMT #1'!G25)</f>
        <v/>
      </c>
      <c r="H25" s="207" t="str">
        <f>IF(ISBLANK('PROGRESS PAYMT #1'!H25), "", 'PROGRESS PAYMT #1'!H25)</f>
        <v/>
      </c>
      <c r="I25" s="197" t="str">
        <f>IF(ISBLANK('PROGRESS PAYMT #1'!I25), "", 'PROGRESS PAYMT #1'!I25)</f>
        <v/>
      </c>
      <c r="J25" s="19"/>
      <c r="M25" s="91"/>
      <c r="N25" s="91"/>
      <c r="O25" s="91"/>
      <c r="P25" s="91"/>
      <c r="Q25" s="91"/>
      <c r="R25" s="91"/>
      <c r="S25" s="91"/>
      <c r="T25" s="91"/>
      <c r="U25" s="91"/>
      <c r="V25" s="91"/>
      <c r="W25" s="91"/>
      <c r="X25" s="91"/>
      <c r="Y25" s="91"/>
      <c r="Z25" s="91"/>
      <c r="AA25" s="91"/>
      <c r="AB25" s="91"/>
      <c r="AC25" s="91"/>
      <c r="AD25" s="91"/>
      <c r="AE25" s="91"/>
      <c r="AF25" s="91"/>
      <c r="AG25" s="91"/>
    </row>
    <row r="26" spans="1:35" s="18" customFormat="1" ht="20.25" customHeight="1" x14ac:dyDescent="0.25">
      <c r="A26" s="147">
        <v>3</v>
      </c>
      <c r="B26" s="148"/>
      <c r="C26" s="149"/>
      <c r="D26" s="150">
        <f t="shared" si="0"/>
        <v>0</v>
      </c>
      <c r="E26" s="23"/>
      <c r="F26" s="203" t="str">
        <f>IF(ISBLANK('PROGRESS PAYMT #1'!F26), "", 'PROGRESS PAYMT #1'!F26)</f>
        <v/>
      </c>
      <c r="G26" s="207" t="str">
        <f>IF(ISBLANK('PROGRESS PAYMT #1'!G26), "", 'PROGRESS PAYMT #1'!G26)</f>
        <v/>
      </c>
      <c r="H26" s="207" t="str">
        <f>IF(ISBLANK('PROGRESS PAYMT #1'!H26), "", 'PROGRESS PAYMT #1'!H26)</f>
        <v/>
      </c>
      <c r="I26" s="197" t="str">
        <f>IF(ISBLANK('PROGRESS PAYMT #1'!I26), "", 'PROGRESS PAYMT #1'!I26)</f>
        <v/>
      </c>
      <c r="J26" s="24"/>
      <c r="L26" s="91"/>
      <c r="M26" s="91"/>
      <c r="N26" s="91"/>
      <c r="O26" s="91"/>
      <c r="P26" s="91"/>
      <c r="Q26" s="91"/>
      <c r="R26" s="91"/>
      <c r="S26" s="91"/>
      <c r="T26" s="91"/>
      <c r="U26" s="91"/>
      <c r="V26" s="91"/>
      <c r="W26" s="91"/>
      <c r="X26" s="91"/>
      <c r="Y26" s="91"/>
      <c r="Z26" s="91"/>
      <c r="AA26" s="91"/>
      <c r="AB26" s="91"/>
      <c r="AC26" s="91"/>
      <c r="AD26" s="91"/>
      <c r="AE26" s="91"/>
      <c r="AF26" s="91"/>
      <c r="AG26" s="91"/>
    </row>
    <row r="27" spans="1:35" s="18" customFormat="1" ht="20.25" customHeight="1" x14ac:dyDescent="0.25">
      <c r="A27" s="147">
        <v>4</v>
      </c>
      <c r="B27" s="148"/>
      <c r="C27" s="151"/>
      <c r="D27" s="150">
        <f t="shared" si="0"/>
        <v>0</v>
      </c>
      <c r="E27" s="25"/>
      <c r="F27" s="203" t="str">
        <f>IF(ISBLANK('PROGRESS PAYMT #1'!F27), "", 'PROGRESS PAYMT #1'!F27)</f>
        <v/>
      </c>
      <c r="G27" s="207" t="str">
        <f>IF(ISBLANK('PROGRESS PAYMT #1'!G27), "", 'PROGRESS PAYMT #1'!G27)</f>
        <v/>
      </c>
      <c r="H27" s="207" t="str">
        <f>IF(ISBLANK('PROGRESS PAYMT #1'!H27), "", 'PROGRESS PAYMT #1'!H27)</f>
        <v/>
      </c>
      <c r="I27" s="197" t="str">
        <f>IF(ISBLANK('PROGRESS PAYMT #1'!I27), "", 'PROGRESS PAYMT #1'!I27)</f>
        <v/>
      </c>
      <c r="J27" s="26"/>
      <c r="L27" s="91"/>
      <c r="M27" s="91"/>
      <c r="N27" s="91"/>
      <c r="O27" s="91"/>
      <c r="P27" s="91"/>
      <c r="Q27" s="91"/>
      <c r="R27" s="91"/>
      <c r="S27" s="91"/>
      <c r="T27" s="91"/>
      <c r="U27" s="91"/>
      <c r="V27" s="91"/>
      <c r="W27" s="91"/>
      <c r="X27" s="91"/>
      <c r="Y27" s="91"/>
      <c r="Z27" s="91"/>
      <c r="AA27" s="91"/>
      <c r="AB27" s="91"/>
      <c r="AC27" s="91"/>
      <c r="AD27" s="91"/>
      <c r="AE27" s="91"/>
      <c r="AF27" s="91"/>
      <c r="AG27" s="91"/>
    </row>
    <row r="28" spans="1:35" ht="20.25" customHeight="1" thickBot="1" x14ac:dyDescent="0.3">
      <c r="A28" s="147">
        <v>5</v>
      </c>
      <c r="B28" s="148"/>
      <c r="C28" s="151"/>
      <c r="D28" s="150">
        <f t="shared" si="0"/>
        <v>0</v>
      </c>
      <c r="E28" s="27"/>
      <c r="F28" s="204" t="str">
        <f>IF(ISBLANK('PROGRESS PAYMT #1'!F28), "", 'PROGRESS PAYMT #1'!F28)</f>
        <v/>
      </c>
      <c r="G28" s="208" t="str">
        <f>IF(ISBLANK('PROGRESS PAYMT #1'!G28), "", 'PROGRESS PAYMT #1'!G28)</f>
        <v/>
      </c>
      <c r="H28" s="209" t="str">
        <f>IF(ISBLANK('PROGRESS PAYMT #1'!H28), "", 'PROGRESS PAYMT #1'!H28)</f>
        <v/>
      </c>
      <c r="I28" s="201" t="str">
        <f>IF(ISBLANK('PROGRESS PAYMT #1'!I28), "", 'PROGRESS PAYMT #1'!I28)</f>
        <v/>
      </c>
      <c r="J28" s="24"/>
      <c r="L28" s="91"/>
      <c r="M28" s="91"/>
      <c r="N28" s="91"/>
      <c r="O28" s="91"/>
      <c r="P28" s="91"/>
      <c r="Q28" s="91"/>
      <c r="R28" s="91"/>
      <c r="S28" s="91"/>
      <c r="T28" s="91"/>
      <c r="U28" s="91"/>
      <c r="V28" s="91"/>
      <c r="W28" s="91"/>
      <c r="X28" s="91"/>
      <c r="Y28" s="91"/>
      <c r="Z28" s="91"/>
      <c r="AA28" s="91"/>
      <c r="AB28" s="91"/>
      <c r="AC28" s="91"/>
      <c r="AD28" s="91"/>
      <c r="AE28" s="91"/>
      <c r="AF28" s="91"/>
      <c r="AG28" s="91"/>
    </row>
    <row r="29" spans="1:35" ht="20.25" customHeight="1" thickBot="1" x14ac:dyDescent="0.3">
      <c r="A29" s="147">
        <v>6</v>
      </c>
      <c r="B29" s="148"/>
      <c r="C29" s="151"/>
      <c r="D29" s="150">
        <f t="shared" si="0"/>
        <v>0</v>
      </c>
      <c r="E29" s="27"/>
      <c r="F29" s="5"/>
      <c r="H29" s="190" t="s">
        <v>14</v>
      </c>
      <c r="I29" s="191">
        <f>SUM(I24:I28)</f>
        <v>61268.26</v>
      </c>
      <c r="J29" s="28"/>
      <c r="L29" s="91"/>
      <c r="M29" s="91"/>
      <c r="N29" s="91"/>
      <c r="O29" s="91"/>
      <c r="P29" s="91"/>
      <c r="Q29" s="91"/>
      <c r="R29" s="91"/>
      <c r="S29" s="91"/>
      <c r="T29" s="91"/>
      <c r="U29" s="91"/>
      <c r="V29" s="91"/>
      <c r="W29" s="91"/>
      <c r="X29" s="91"/>
      <c r="Y29" s="91"/>
      <c r="Z29" s="91"/>
      <c r="AA29" s="91"/>
      <c r="AB29" s="91"/>
      <c r="AC29" s="91"/>
      <c r="AD29" s="91"/>
      <c r="AE29" s="91"/>
      <c r="AF29" s="91"/>
      <c r="AG29" s="91"/>
    </row>
    <row r="30" spans="1:35" ht="20.25" customHeight="1" x14ac:dyDescent="0.25">
      <c r="A30" s="147">
        <v>7</v>
      </c>
      <c r="B30" s="148"/>
      <c r="C30" s="151"/>
      <c r="D30" s="150">
        <f t="shared" si="0"/>
        <v>0</v>
      </c>
      <c r="E30" s="27"/>
      <c r="F30" s="10"/>
      <c r="G30" s="29"/>
      <c r="H30" s="13"/>
      <c r="I30" s="16"/>
      <c r="J30" s="13"/>
      <c r="L30" s="91"/>
      <c r="M30" s="91"/>
      <c r="N30" s="91"/>
      <c r="O30" s="91"/>
      <c r="P30" s="91"/>
      <c r="Q30" s="91"/>
      <c r="R30" s="91"/>
      <c r="S30" s="91"/>
      <c r="T30" s="91"/>
      <c r="U30" s="91"/>
      <c r="V30" s="91"/>
      <c r="W30" s="91"/>
      <c r="X30" s="91"/>
      <c r="Y30" s="91"/>
      <c r="Z30" s="91"/>
      <c r="AA30" s="91"/>
      <c r="AB30" s="91"/>
      <c r="AC30" s="91"/>
      <c r="AD30" s="91"/>
      <c r="AE30" s="91"/>
      <c r="AF30" s="91"/>
      <c r="AG30" s="91"/>
    </row>
    <row r="31" spans="1:35" s="18" customFormat="1" ht="20.25" customHeight="1" x14ac:dyDescent="0.25">
      <c r="A31" s="147">
        <v>8</v>
      </c>
      <c r="B31" s="148"/>
      <c r="C31" s="151"/>
      <c r="D31" s="150">
        <f t="shared" si="0"/>
        <v>0</v>
      </c>
      <c r="E31" s="30"/>
      <c r="F31" s="293"/>
      <c r="G31" s="293"/>
      <c r="H31" s="293"/>
      <c r="J31" s="24"/>
      <c r="L31" s="91"/>
      <c r="M31" s="91"/>
      <c r="N31" s="91"/>
      <c r="O31" s="91"/>
      <c r="P31" s="91"/>
      <c r="Q31" s="91"/>
      <c r="R31" s="91"/>
      <c r="S31" s="91"/>
      <c r="T31" s="91"/>
      <c r="U31" s="91"/>
      <c r="V31" s="91"/>
      <c r="W31" s="91"/>
      <c r="X31" s="91"/>
      <c r="Y31" s="91"/>
      <c r="Z31" s="91"/>
      <c r="AA31" s="91"/>
      <c r="AB31" s="91"/>
      <c r="AC31" s="91"/>
      <c r="AD31" s="91"/>
      <c r="AE31" s="91"/>
      <c r="AF31" s="91"/>
      <c r="AG31" s="91"/>
    </row>
    <row r="32" spans="1:35" s="18" customFormat="1" ht="20.25" customHeight="1" x14ac:dyDescent="0.25">
      <c r="A32" s="147">
        <v>9</v>
      </c>
      <c r="B32" s="148"/>
      <c r="C32" s="151"/>
      <c r="D32" s="150">
        <f t="shared" si="0"/>
        <v>0</v>
      </c>
      <c r="E32" s="30"/>
      <c r="F32" s="293"/>
      <c r="G32" s="293"/>
      <c r="H32" s="293"/>
      <c r="J32" s="26"/>
      <c r="L32" s="91"/>
      <c r="M32" s="91"/>
      <c r="N32" s="91"/>
      <c r="O32" s="91"/>
      <c r="P32" s="91"/>
      <c r="Q32" s="91"/>
      <c r="R32" s="91"/>
      <c r="S32" s="91"/>
      <c r="T32" s="91"/>
      <c r="U32" s="91"/>
      <c r="V32" s="91"/>
      <c r="W32" s="91"/>
      <c r="X32" s="91"/>
      <c r="Y32" s="91"/>
      <c r="Z32" s="91"/>
      <c r="AA32" s="91"/>
      <c r="AB32" s="91"/>
      <c r="AC32" s="91"/>
      <c r="AD32" s="91"/>
      <c r="AE32" s="91"/>
      <c r="AF32" s="91"/>
      <c r="AG32" s="91"/>
    </row>
    <row r="33" spans="1:35" s="18" customFormat="1" ht="20.25" customHeight="1" x14ac:dyDescent="0.25">
      <c r="A33" s="147">
        <v>10</v>
      </c>
      <c r="B33" s="148"/>
      <c r="C33" s="151"/>
      <c r="D33" s="150">
        <f t="shared" si="0"/>
        <v>0</v>
      </c>
      <c r="E33" s="31"/>
      <c r="F33" s="298"/>
      <c r="G33" s="293"/>
      <c r="H33" s="297"/>
      <c r="J33" s="24"/>
      <c r="L33" s="91"/>
      <c r="M33" s="91"/>
      <c r="N33" s="91"/>
      <c r="O33" s="91"/>
      <c r="P33" s="91"/>
      <c r="Q33" s="91"/>
      <c r="R33" s="91"/>
      <c r="S33" s="91"/>
      <c r="T33" s="91"/>
      <c r="U33" s="91"/>
      <c r="V33" s="91"/>
      <c r="W33" s="91"/>
      <c r="X33" s="91"/>
      <c r="Y33" s="91"/>
      <c r="Z33" s="91"/>
      <c r="AA33" s="91"/>
      <c r="AB33" s="91"/>
      <c r="AC33" s="91"/>
      <c r="AD33" s="91"/>
      <c r="AE33" s="91"/>
      <c r="AF33" s="91"/>
      <c r="AG33" s="91"/>
    </row>
    <row r="34" spans="1:35" s="18" customFormat="1" ht="20.25" customHeight="1" thickBot="1" x14ac:dyDescent="0.3">
      <c r="A34" s="147">
        <v>11</v>
      </c>
      <c r="B34" s="152"/>
      <c r="C34" s="152"/>
      <c r="D34" s="150">
        <f t="shared" si="0"/>
        <v>0</v>
      </c>
      <c r="E34" s="15"/>
      <c r="F34" s="298"/>
      <c r="G34" s="293"/>
      <c r="H34" s="297"/>
      <c r="J34" s="15"/>
      <c r="L34" s="91"/>
      <c r="M34" s="91"/>
      <c r="N34" s="91"/>
      <c r="O34" s="91"/>
      <c r="P34" s="91"/>
      <c r="Q34" s="91"/>
      <c r="R34" s="91"/>
      <c r="S34" s="91"/>
      <c r="T34" s="91"/>
      <c r="U34" s="91"/>
      <c r="V34" s="91"/>
      <c r="W34" s="91"/>
      <c r="X34" s="91"/>
      <c r="Y34" s="91"/>
      <c r="Z34" s="91"/>
      <c r="AA34" s="91"/>
      <c r="AB34" s="91"/>
      <c r="AC34" s="91"/>
      <c r="AD34" s="91"/>
      <c r="AE34" s="91"/>
      <c r="AF34" s="91"/>
      <c r="AG34" s="91"/>
    </row>
    <row r="35" spans="1:35" s="18" customFormat="1" ht="20.25" customHeight="1" x14ac:dyDescent="0.25">
      <c r="A35" s="147">
        <v>12</v>
      </c>
      <c r="B35" s="152"/>
      <c r="C35" s="152"/>
      <c r="D35" s="150">
        <f t="shared" si="0"/>
        <v>0</v>
      </c>
      <c r="E35" s="15"/>
      <c r="F35" s="270" t="s">
        <v>7</v>
      </c>
      <c r="G35" s="271"/>
      <c r="H35" s="271"/>
      <c r="I35" s="272"/>
      <c r="J35" s="24"/>
      <c r="L35" s="91"/>
      <c r="M35" s="91"/>
      <c r="N35" s="91"/>
      <c r="O35" s="91"/>
      <c r="P35" s="91"/>
      <c r="Q35" s="91"/>
      <c r="R35" s="91"/>
      <c r="S35" s="91"/>
      <c r="T35" s="91"/>
      <c r="U35" s="91"/>
      <c r="V35" s="91"/>
      <c r="W35" s="91"/>
      <c r="X35" s="91"/>
      <c r="Y35" s="91"/>
      <c r="Z35" s="91"/>
      <c r="AA35" s="91"/>
      <c r="AB35" s="91"/>
      <c r="AC35" s="91"/>
      <c r="AD35" s="91"/>
      <c r="AE35" s="91"/>
      <c r="AF35" s="91"/>
      <c r="AG35" s="91"/>
    </row>
    <row r="36" spans="1:35" s="18" customFormat="1" ht="20.25" customHeight="1" thickBot="1" x14ac:dyDescent="0.3">
      <c r="A36" s="147">
        <v>13</v>
      </c>
      <c r="B36" s="152"/>
      <c r="C36" s="152"/>
      <c r="D36" s="150">
        <f t="shared" si="0"/>
        <v>0</v>
      </c>
      <c r="E36" s="15"/>
      <c r="F36" s="273"/>
      <c r="G36" s="274"/>
      <c r="H36" s="274"/>
      <c r="I36" s="275"/>
      <c r="J36" s="15"/>
      <c r="L36" s="91"/>
      <c r="M36" s="91"/>
      <c r="N36" s="91"/>
      <c r="O36" s="91"/>
      <c r="P36" s="91"/>
      <c r="Q36" s="91"/>
      <c r="R36" s="91"/>
      <c r="S36" s="91"/>
      <c r="T36" s="91"/>
      <c r="U36" s="91"/>
      <c r="V36" s="91"/>
      <c r="W36" s="91"/>
      <c r="X36" s="91"/>
      <c r="Y36" s="91"/>
      <c r="Z36" s="91"/>
      <c r="AA36" s="91"/>
      <c r="AB36" s="91"/>
      <c r="AC36" s="91"/>
      <c r="AD36" s="91"/>
      <c r="AE36" s="91"/>
      <c r="AF36" s="91"/>
      <c r="AG36" s="91"/>
    </row>
    <row r="37" spans="1:35" s="18" customFormat="1" ht="20.25" customHeight="1" thickBot="1" x14ac:dyDescent="0.3">
      <c r="A37" s="147">
        <v>14</v>
      </c>
      <c r="B37" s="152"/>
      <c r="C37" s="152"/>
      <c r="D37" s="150">
        <f t="shared" si="0"/>
        <v>0</v>
      </c>
      <c r="E37" s="15"/>
      <c r="F37" s="266" t="s">
        <v>43</v>
      </c>
      <c r="G37" s="267"/>
      <c r="H37" s="267" t="s">
        <v>60</v>
      </c>
      <c r="I37" s="276"/>
      <c r="J37" s="15"/>
      <c r="K37" s="114"/>
      <c r="L37" s="91"/>
      <c r="M37" s="91"/>
      <c r="N37" s="91"/>
      <c r="O37" s="91"/>
      <c r="P37" s="91"/>
      <c r="Q37" s="91"/>
      <c r="R37" s="91"/>
      <c r="S37" s="91"/>
      <c r="T37" s="91"/>
      <c r="U37" s="91"/>
      <c r="V37" s="91"/>
      <c r="W37" s="91"/>
      <c r="X37" s="91"/>
      <c r="Y37" s="91"/>
      <c r="Z37" s="91"/>
      <c r="AA37" s="91"/>
      <c r="AB37" s="91"/>
      <c r="AC37" s="91"/>
      <c r="AD37" s="91"/>
      <c r="AE37" s="91"/>
      <c r="AF37" s="91"/>
      <c r="AG37" s="91"/>
    </row>
    <row r="38" spans="1:35" s="18" customFormat="1" ht="20.25" customHeight="1" x14ac:dyDescent="0.25">
      <c r="A38" s="147">
        <v>15</v>
      </c>
      <c r="B38" s="152"/>
      <c r="C38" s="152"/>
      <c r="D38" s="150">
        <f t="shared" si="0"/>
        <v>0</v>
      </c>
      <c r="E38" s="15"/>
      <c r="F38" s="302" t="str">
        <f>DATA!H13</f>
        <v>04-5150-707587</v>
      </c>
      <c r="G38" s="303"/>
      <c r="H38" s="268">
        <f>(IF(ISBLANK(DATA!H15), "", DATA!H15*0.95))</f>
        <v>100917.5405</v>
      </c>
      <c r="I38" s="269"/>
      <c r="J38" s="15"/>
      <c r="L38" s="91"/>
      <c r="M38" s="91"/>
      <c r="N38" s="91"/>
      <c r="O38" s="91"/>
      <c r="P38" s="91"/>
      <c r="Q38" s="91"/>
      <c r="R38" s="91"/>
      <c r="S38" s="91"/>
      <c r="T38" s="91"/>
      <c r="U38" s="91"/>
      <c r="V38" s="91"/>
      <c r="W38" s="91"/>
      <c r="X38" s="91"/>
      <c r="Y38" s="91"/>
      <c r="Z38" s="91"/>
      <c r="AA38" s="91"/>
      <c r="AB38" s="91"/>
      <c r="AC38" s="91"/>
      <c r="AD38" s="91"/>
      <c r="AE38" s="91"/>
      <c r="AF38" s="91"/>
      <c r="AG38" s="91"/>
    </row>
    <row r="39" spans="1:35" s="18" customFormat="1" ht="20.25" customHeight="1" x14ac:dyDescent="0.25">
      <c r="A39" s="147">
        <v>16</v>
      </c>
      <c r="B39" s="152"/>
      <c r="C39" s="152"/>
      <c r="D39" s="150">
        <f t="shared" si="0"/>
        <v>0</v>
      </c>
      <c r="E39" s="15"/>
      <c r="F39" s="262" t="str">
        <f>IF(ISBLANK(DATA!I13), "", DATA!I13)</f>
        <v/>
      </c>
      <c r="G39" s="263"/>
      <c r="H39" s="277" t="str">
        <f>(IF(ISBLANK(DATA!I15), "", DATA!I15*0.95))</f>
        <v/>
      </c>
      <c r="I39" s="278"/>
      <c r="J39" s="15"/>
      <c r="K39" s="103"/>
      <c r="L39" s="91"/>
      <c r="M39" s="91"/>
      <c r="N39" s="91"/>
      <c r="O39" s="91"/>
      <c r="P39" s="91"/>
      <c r="Q39" s="91"/>
      <c r="R39" s="91"/>
      <c r="S39" s="91"/>
      <c r="T39" s="91"/>
      <c r="U39" s="91"/>
      <c r="V39" s="91"/>
      <c r="W39" s="91"/>
      <c r="X39" s="91"/>
      <c r="Y39" s="91"/>
      <c r="Z39" s="91"/>
      <c r="AA39" s="91"/>
      <c r="AB39" s="91"/>
      <c r="AC39" s="91"/>
      <c r="AD39" s="91"/>
      <c r="AE39" s="91"/>
      <c r="AF39" s="91"/>
      <c r="AG39" s="91"/>
    </row>
    <row r="40" spans="1:35" s="18" customFormat="1" ht="20.25" customHeight="1" x14ac:dyDescent="0.25">
      <c r="A40" s="147">
        <v>17</v>
      </c>
      <c r="B40" s="152"/>
      <c r="C40" s="152"/>
      <c r="D40" s="150">
        <f t="shared" si="0"/>
        <v>0</v>
      </c>
      <c r="E40" s="15"/>
      <c r="F40" s="262" t="str">
        <f>IF(ISBLANK(DATA!J13), "", DATA!J13)</f>
        <v/>
      </c>
      <c r="G40" s="263"/>
      <c r="H40" s="277" t="str">
        <f>(IF(ISBLANK(DATA!J15), "", DATA!J15*0.95))</f>
        <v/>
      </c>
      <c r="I40" s="278"/>
      <c r="J40" s="15"/>
      <c r="K40" s="104" t="s">
        <v>62</v>
      </c>
      <c r="L40" s="91"/>
      <c r="M40" s="91"/>
      <c r="N40" s="91"/>
      <c r="O40" s="91"/>
      <c r="P40" s="91"/>
      <c r="Q40" s="91"/>
      <c r="R40" s="91"/>
      <c r="S40" s="91"/>
      <c r="T40" s="91"/>
      <c r="U40" s="91"/>
      <c r="V40" s="91"/>
      <c r="W40" s="91"/>
      <c r="X40" s="91"/>
      <c r="Y40" s="91"/>
      <c r="Z40" s="91"/>
      <c r="AA40" s="91"/>
      <c r="AB40" s="91"/>
      <c r="AC40" s="91"/>
      <c r="AD40" s="91"/>
      <c r="AE40" s="91"/>
      <c r="AF40" s="91"/>
      <c r="AG40" s="91"/>
    </row>
    <row r="41" spans="1:35" s="106" customFormat="1" ht="20.25" customHeight="1" thickBot="1" x14ac:dyDescent="0.3">
      <c r="A41" s="147">
        <v>18</v>
      </c>
      <c r="B41" s="153"/>
      <c r="C41" s="153"/>
      <c r="D41" s="150">
        <f t="shared" si="0"/>
        <v>0</v>
      </c>
      <c r="E41" s="32"/>
      <c r="F41" s="264" t="str">
        <f>IF(ISBLANK(DATA!K13), "", DATA!K13)</f>
        <v/>
      </c>
      <c r="G41" s="265"/>
      <c r="H41" s="279" t="str">
        <f>(IF(ISBLANK(DATA!K15), "", DATA!K15*0.95))</f>
        <v/>
      </c>
      <c r="I41" s="280"/>
      <c r="J41" s="33"/>
      <c r="K41" s="50" t="str">
        <f>IF(ROUND(H42,2)=ROUND(H19,2), "CHECKS", "WRONG")</f>
        <v>CHECKS</v>
      </c>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row>
    <row r="42" spans="1:35" s="108" customFormat="1" ht="20.25" customHeight="1" thickBot="1" x14ac:dyDescent="0.3">
      <c r="A42" s="147">
        <v>19</v>
      </c>
      <c r="B42" s="153"/>
      <c r="C42" s="153"/>
      <c r="D42" s="150">
        <f t="shared" si="0"/>
        <v>0</v>
      </c>
      <c r="E42" s="32"/>
      <c r="F42" s="257" t="s">
        <v>61</v>
      </c>
      <c r="G42" s="258"/>
      <c r="H42" s="255">
        <f>SUM(H38:H41)</f>
        <v>100917.5405</v>
      </c>
      <c r="I42" s="256"/>
      <c r="J42" s="32"/>
      <c r="K42" s="50" t="str">
        <f>IF(ROUND(H42,2)=ROUND(B25,2), "CHECKS", "WRONG")</f>
        <v>CHECKS</v>
      </c>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row>
    <row r="43" spans="1:35" ht="20.25" customHeight="1" thickBot="1" x14ac:dyDescent="0.3">
      <c r="A43" s="154">
        <v>20</v>
      </c>
      <c r="B43" s="155"/>
      <c r="C43" s="155"/>
      <c r="D43" s="156">
        <f t="shared" si="0"/>
        <v>0</v>
      </c>
      <c r="E43" s="8"/>
      <c r="F43" s="16"/>
      <c r="G43" s="27"/>
      <c r="H43" s="27"/>
      <c r="I43" s="8"/>
      <c r="J43" s="8"/>
      <c r="K43" s="50" t="str">
        <f>IF(B44+C44+I19-E19=C19,"CHECKS","WRONG")</f>
        <v>CHECKS</v>
      </c>
      <c r="L43" s="91"/>
      <c r="M43" s="91"/>
      <c r="N43" s="91"/>
      <c r="O43" s="91"/>
      <c r="P43" s="91"/>
      <c r="Q43" s="91"/>
      <c r="R43" s="91"/>
      <c r="S43" s="91"/>
      <c r="T43" s="91"/>
      <c r="U43" s="91"/>
      <c r="V43" s="91"/>
      <c r="W43" s="91"/>
      <c r="X43" s="91"/>
      <c r="Y43" s="91"/>
      <c r="Z43" s="91"/>
      <c r="AA43" s="91"/>
      <c r="AB43" s="91"/>
      <c r="AC43" s="91"/>
      <c r="AD43" s="91"/>
      <c r="AE43" s="91"/>
      <c r="AF43" s="91"/>
      <c r="AG43" s="91"/>
      <c r="AH43" s="91"/>
      <c r="AI43" s="91"/>
    </row>
    <row r="44" spans="1:35" ht="20.25" customHeight="1" thickBot="1" x14ac:dyDescent="0.3">
      <c r="A44" s="136" t="s">
        <v>14</v>
      </c>
      <c r="B44" s="137">
        <f>SUM(B24:B33)</f>
        <v>152670.7095</v>
      </c>
      <c r="C44" s="138">
        <f>SUM(C24:C33)</f>
        <v>8035.3005000000012</v>
      </c>
      <c r="D44" s="139">
        <f>SUM(D24:D33)</f>
        <v>8.5644404960078357E-2</v>
      </c>
      <c r="E44" s="34"/>
      <c r="F44" s="16"/>
      <c r="G44" s="27"/>
      <c r="H44" s="27"/>
      <c r="I44" s="8"/>
      <c r="J44" s="8"/>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row>
    <row r="45" spans="1:35" ht="14.25" customHeight="1" x14ac:dyDescent="0.25">
      <c r="A45" s="8"/>
      <c r="B45" s="8"/>
      <c r="C45" s="8"/>
      <c r="D45" s="8"/>
      <c r="E45" s="8"/>
      <c r="F45" s="8"/>
      <c r="G45" s="42"/>
      <c r="H45" s="43"/>
      <c r="J45" s="8"/>
      <c r="L45" s="91"/>
      <c r="M45" s="91"/>
      <c r="N45" s="91"/>
      <c r="O45" s="91"/>
      <c r="P45" s="91"/>
      <c r="Q45" s="91"/>
      <c r="R45" s="91"/>
      <c r="S45" s="91"/>
      <c r="T45" s="91"/>
      <c r="U45" s="91"/>
      <c r="V45" s="91"/>
      <c r="W45" s="91"/>
      <c r="X45" s="91"/>
      <c r="Y45" s="91"/>
      <c r="Z45" s="91"/>
      <c r="AA45" s="91"/>
      <c r="AB45" s="91"/>
      <c r="AC45" s="91"/>
      <c r="AD45" s="91"/>
      <c r="AE45" s="91"/>
      <c r="AF45" s="91"/>
      <c r="AG45" s="91"/>
      <c r="AH45" s="91"/>
      <c r="AI45" s="91"/>
    </row>
    <row r="46" spans="1:35" ht="39" customHeight="1" thickBot="1" x14ac:dyDescent="0.25">
      <c r="A46" s="35"/>
      <c r="B46" s="35"/>
      <c r="C46" s="35"/>
      <c r="D46" s="35"/>
      <c r="E46" s="15"/>
      <c r="F46" s="44"/>
      <c r="G46" s="45"/>
      <c r="H46" s="46"/>
      <c r="I46" s="47"/>
      <c r="J46" s="36"/>
      <c r="R46" s="91"/>
      <c r="S46" s="91"/>
      <c r="T46" s="91"/>
      <c r="U46" s="91"/>
      <c r="V46" s="91"/>
      <c r="W46" s="91"/>
      <c r="X46" s="91"/>
      <c r="Y46" s="91"/>
      <c r="Z46" s="91"/>
      <c r="AA46" s="91"/>
      <c r="AB46" s="91"/>
      <c r="AC46" s="91"/>
      <c r="AD46" s="91"/>
      <c r="AE46" s="91"/>
      <c r="AF46" s="91"/>
      <c r="AG46" s="91"/>
      <c r="AH46" s="91"/>
      <c r="AI46" s="91"/>
    </row>
    <row r="47" spans="1:35" ht="18" customHeight="1" x14ac:dyDescent="0.25">
      <c r="A47" s="13" t="s">
        <v>22</v>
      </c>
      <c r="B47" s="8"/>
      <c r="C47" s="8"/>
      <c r="D47" s="11" t="s">
        <v>8</v>
      </c>
      <c r="E47" s="37"/>
      <c r="F47" s="13" t="s">
        <v>21</v>
      </c>
      <c r="G47" s="15"/>
      <c r="H47" s="8"/>
      <c r="I47" s="11" t="s">
        <v>8</v>
      </c>
      <c r="J47" s="39"/>
      <c r="L47" s="91"/>
      <c r="M47" s="91"/>
      <c r="N47" s="91"/>
      <c r="O47" s="91"/>
      <c r="P47" s="91"/>
      <c r="Q47" s="91"/>
      <c r="R47" s="91"/>
      <c r="S47" s="91"/>
      <c r="T47" s="91"/>
      <c r="U47" s="91"/>
      <c r="V47" s="91"/>
      <c r="W47" s="91"/>
      <c r="X47" s="91"/>
      <c r="Y47" s="91"/>
      <c r="Z47" s="91"/>
      <c r="AA47" s="91"/>
      <c r="AB47" s="91"/>
      <c r="AC47" s="91"/>
      <c r="AD47" s="91"/>
      <c r="AE47" s="91"/>
      <c r="AF47" s="91"/>
      <c r="AG47" s="91"/>
      <c r="AH47" s="91"/>
      <c r="AI47" s="91"/>
    </row>
    <row r="48" spans="1:35" ht="9" customHeight="1" x14ac:dyDescent="0.25">
      <c r="A48" s="8"/>
      <c r="B48" s="13"/>
      <c r="C48" s="8"/>
      <c r="D48" s="13"/>
      <c r="E48" s="37"/>
      <c r="F48" s="38"/>
      <c r="J48" s="8"/>
      <c r="L48" s="91"/>
      <c r="M48" s="91"/>
      <c r="N48" s="91"/>
      <c r="O48" s="91"/>
      <c r="P48" s="91"/>
      <c r="Q48" s="91"/>
      <c r="R48" s="91"/>
      <c r="S48" s="91"/>
      <c r="T48" s="91"/>
      <c r="U48" s="91"/>
      <c r="V48" s="91"/>
      <c r="W48" s="91"/>
      <c r="X48" s="91"/>
      <c r="Y48" s="91"/>
      <c r="Z48" s="91"/>
      <c r="AA48" s="91"/>
      <c r="AB48" s="91"/>
      <c r="AC48" s="91"/>
      <c r="AD48" s="91"/>
      <c r="AE48" s="91"/>
      <c r="AF48" s="91"/>
      <c r="AG48" s="91"/>
      <c r="AH48" s="91"/>
      <c r="AI48" s="91"/>
    </row>
    <row r="49" spans="1:35" ht="14.25" customHeight="1" thickBot="1" x14ac:dyDescent="0.3">
      <c r="A49" s="40"/>
      <c r="B49" s="40"/>
      <c r="C49" s="40"/>
      <c r="D49" s="40"/>
      <c r="E49" s="37"/>
      <c r="F49" s="38"/>
      <c r="J49" s="8"/>
      <c r="L49" s="91"/>
      <c r="M49" s="91"/>
      <c r="N49" s="91"/>
      <c r="O49" s="91"/>
      <c r="P49" s="91"/>
      <c r="Q49" s="91"/>
      <c r="R49" s="91"/>
      <c r="S49" s="91"/>
      <c r="T49" s="91"/>
      <c r="U49" s="91"/>
      <c r="V49" s="91"/>
      <c r="W49" s="91"/>
      <c r="X49" s="91"/>
      <c r="Y49" s="91"/>
      <c r="Z49" s="91"/>
      <c r="AA49" s="91"/>
      <c r="AB49" s="91"/>
      <c r="AC49" s="91"/>
      <c r="AD49" s="91"/>
      <c r="AE49" s="91"/>
      <c r="AF49" s="91"/>
      <c r="AG49" s="91"/>
      <c r="AH49" s="91"/>
      <c r="AI49" s="91"/>
    </row>
    <row r="50" spans="1:35" ht="16.5" customHeight="1" x14ac:dyDescent="0.25">
      <c r="A50" s="5" t="s">
        <v>37</v>
      </c>
      <c r="B50" s="8"/>
      <c r="C50" s="13"/>
      <c r="D50" s="11" t="s">
        <v>8</v>
      </c>
      <c r="E50" s="37"/>
      <c r="F50" s="38"/>
      <c r="J50" s="8"/>
      <c r="L50" s="91"/>
      <c r="M50" s="91"/>
      <c r="N50" s="91"/>
      <c r="O50" s="91"/>
      <c r="P50" s="91"/>
      <c r="Q50" s="91"/>
      <c r="R50" s="91"/>
      <c r="S50" s="91"/>
      <c r="T50" s="91"/>
      <c r="U50" s="91"/>
      <c r="V50" s="91"/>
      <c r="W50" s="91"/>
      <c r="X50" s="91"/>
      <c r="Y50" s="91"/>
      <c r="Z50" s="91"/>
      <c r="AA50" s="91"/>
      <c r="AB50" s="91"/>
      <c r="AC50" s="91"/>
      <c r="AD50" s="91"/>
      <c r="AE50" s="91"/>
      <c r="AF50" s="91"/>
      <c r="AG50" s="91"/>
      <c r="AH50" s="91"/>
      <c r="AI50" s="91"/>
    </row>
    <row r="51" spans="1:35" ht="9.75" customHeight="1" x14ac:dyDescent="0.25">
      <c r="A51" s="5"/>
      <c r="B51" s="8"/>
      <c r="C51" s="13"/>
      <c r="D51" s="11"/>
      <c r="E51" s="8"/>
      <c r="F51" s="8"/>
      <c r="J51" s="8"/>
      <c r="L51" s="91"/>
      <c r="M51" s="91"/>
      <c r="N51" s="91"/>
      <c r="O51" s="91"/>
      <c r="P51" s="91"/>
      <c r="Q51" s="91"/>
      <c r="R51" s="91"/>
      <c r="S51" s="91"/>
      <c r="T51" s="91"/>
      <c r="U51" s="91"/>
      <c r="V51" s="91"/>
      <c r="W51" s="91"/>
      <c r="X51" s="91"/>
      <c r="Y51" s="91"/>
      <c r="Z51" s="91"/>
      <c r="AA51" s="91"/>
      <c r="AB51" s="91"/>
      <c r="AC51" s="91"/>
      <c r="AD51" s="91"/>
      <c r="AE51" s="91"/>
      <c r="AF51" s="91"/>
      <c r="AG51" s="91"/>
      <c r="AH51" s="91"/>
      <c r="AI51" s="91"/>
    </row>
    <row r="52" spans="1:35" s="18" customFormat="1" ht="8.25" customHeight="1" thickBot="1" x14ac:dyDescent="0.25">
      <c r="E52" s="41"/>
      <c r="K52" s="99"/>
      <c r="L52" s="91"/>
      <c r="M52" s="91"/>
      <c r="N52" s="91"/>
      <c r="O52" s="91"/>
      <c r="P52" s="91"/>
      <c r="Q52" s="91"/>
      <c r="R52" s="91"/>
      <c r="S52" s="91"/>
      <c r="T52" s="91"/>
      <c r="U52" s="91"/>
      <c r="V52" s="91"/>
      <c r="W52" s="91"/>
      <c r="X52" s="91"/>
      <c r="Y52" s="91"/>
      <c r="Z52" s="91"/>
      <c r="AA52" s="91"/>
      <c r="AB52" s="91"/>
      <c r="AC52" s="91"/>
      <c r="AD52" s="91"/>
      <c r="AE52" s="91"/>
      <c r="AF52" s="91"/>
      <c r="AG52" s="91"/>
      <c r="AH52" s="91"/>
      <c r="AI52" s="91"/>
    </row>
    <row r="53" spans="1:35" s="18" customFormat="1" ht="23.25" customHeight="1" x14ac:dyDescent="0.2">
      <c r="A53" s="285" t="s">
        <v>16</v>
      </c>
      <c r="B53" s="286"/>
      <c r="C53" s="286"/>
      <c r="D53" s="286"/>
      <c r="E53" s="286"/>
      <c r="F53" s="286"/>
      <c r="G53" s="286"/>
      <c r="H53" s="286"/>
      <c r="I53" s="287"/>
      <c r="K53" s="99"/>
      <c r="L53" s="91"/>
      <c r="M53" s="91"/>
      <c r="N53" s="91"/>
      <c r="O53" s="91"/>
      <c r="P53" s="91"/>
      <c r="Q53" s="91"/>
      <c r="R53" s="91"/>
      <c r="S53" s="91"/>
      <c r="T53" s="91"/>
      <c r="U53" s="91"/>
      <c r="V53" s="91"/>
      <c r="W53" s="91"/>
      <c r="X53" s="91"/>
      <c r="Y53" s="91"/>
      <c r="Z53" s="91"/>
      <c r="AA53" s="91"/>
      <c r="AB53" s="91"/>
      <c r="AC53" s="91"/>
      <c r="AD53" s="91"/>
      <c r="AE53" s="91"/>
      <c r="AF53" s="91"/>
      <c r="AG53" s="91"/>
      <c r="AH53" s="91"/>
      <c r="AI53" s="91"/>
    </row>
    <row r="54" spans="1:35" s="18" customFormat="1" ht="13.35" customHeight="1" thickBot="1" x14ac:dyDescent="0.25">
      <c r="A54" s="288"/>
      <c r="B54" s="289"/>
      <c r="C54" s="289"/>
      <c r="D54" s="289"/>
      <c r="E54" s="289"/>
      <c r="F54" s="289"/>
      <c r="G54" s="289"/>
      <c r="H54" s="289"/>
      <c r="I54" s="290"/>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row>
    <row r="55" spans="1:35" s="18" customFormat="1" ht="13.35" customHeight="1" x14ac:dyDescent="0.2">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row>
    <row r="56" spans="1:35" s="18" customFormat="1" ht="19.5" customHeight="1" x14ac:dyDescent="0.2">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row>
    <row r="57" spans="1:35" s="18" customFormat="1" ht="13.35" customHeight="1" x14ac:dyDescent="0.25">
      <c r="A57" s="8"/>
      <c r="B57" s="8"/>
      <c r="C57" s="8"/>
      <c r="D57" s="5"/>
      <c r="E57" s="5"/>
      <c r="F57" s="8"/>
      <c r="G57" s="5"/>
      <c r="H57" s="8"/>
      <c r="I57" s="13"/>
      <c r="J57" s="1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row>
    <row r="58" spans="1:35" s="18" customFormat="1" ht="18" customHeight="1" x14ac:dyDescent="0.25">
      <c r="J58" s="8"/>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row>
    <row r="59" spans="1:35" s="18" customFormat="1" ht="18" customHeight="1" x14ac:dyDescent="0.2">
      <c r="J59" s="15"/>
      <c r="K59" s="91"/>
      <c r="L59" s="91"/>
      <c r="M59" s="91"/>
      <c r="N59" s="91"/>
      <c r="O59" s="91"/>
      <c r="P59" s="91"/>
      <c r="Q59" s="91"/>
      <c r="R59" s="91"/>
      <c r="S59" s="91"/>
      <c r="T59" s="91"/>
      <c r="U59" s="91"/>
      <c r="V59" s="91"/>
      <c r="W59" s="91"/>
      <c r="X59" s="91"/>
      <c r="Y59" s="91"/>
      <c r="Z59" s="91"/>
      <c r="AA59" s="91"/>
      <c r="AB59" s="91"/>
      <c r="AC59" s="91"/>
      <c r="AD59" s="91"/>
      <c r="AE59" s="91"/>
      <c r="AF59" s="91"/>
      <c r="AG59" s="91"/>
      <c r="AH59" s="91"/>
      <c r="AI59" s="91"/>
    </row>
    <row r="60" spans="1:35" s="18" customFormat="1" ht="13.35" customHeight="1" x14ac:dyDescent="0.25">
      <c r="A60" s="8"/>
      <c r="B60" s="8"/>
      <c r="C60" s="8"/>
      <c r="D60" s="5"/>
      <c r="E60" s="5"/>
      <c r="F60" s="109"/>
      <c r="G60" s="109"/>
      <c r="H60" s="13"/>
      <c r="I60" s="13"/>
      <c r="J60" s="13"/>
      <c r="K60" s="91"/>
      <c r="L60" s="91"/>
      <c r="M60" s="91"/>
      <c r="N60" s="91"/>
      <c r="O60" s="91"/>
      <c r="P60" s="91"/>
      <c r="Q60" s="91"/>
      <c r="R60" s="91"/>
      <c r="S60" s="91"/>
      <c r="T60" s="91"/>
      <c r="U60" s="91"/>
      <c r="V60" s="91"/>
      <c r="W60" s="91"/>
      <c r="X60" s="91"/>
      <c r="Y60" s="91"/>
      <c r="Z60" s="91"/>
      <c r="AA60" s="91"/>
      <c r="AB60" s="91"/>
      <c r="AC60" s="91"/>
      <c r="AD60" s="91"/>
      <c r="AE60" s="91"/>
      <c r="AF60" s="91"/>
      <c r="AG60" s="91"/>
      <c r="AH60" s="91"/>
      <c r="AI60" s="91"/>
    </row>
    <row r="61" spans="1:35" s="18" customFormat="1" ht="13.35" customHeight="1" x14ac:dyDescent="0.25">
      <c r="J61" s="110"/>
      <c r="K61" s="91"/>
      <c r="L61" s="91"/>
      <c r="M61" s="91"/>
      <c r="N61" s="91"/>
      <c r="O61" s="91"/>
      <c r="P61" s="91"/>
      <c r="Q61" s="91"/>
      <c r="R61" s="91"/>
      <c r="S61" s="91"/>
      <c r="T61" s="91"/>
      <c r="U61" s="91"/>
      <c r="V61" s="91"/>
      <c r="W61" s="91"/>
      <c r="X61" s="91"/>
      <c r="Y61" s="91"/>
      <c r="Z61" s="91"/>
      <c r="AA61" s="91"/>
      <c r="AB61" s="91"/>
      <c r="AC61" s="91"/>
      <c r="AD61" s="91"/>
      <c r="AE61" s="91"/>
      <c r="AF61" s="91"/>
      <c r="AG61" s="91"/>
      <c r="AH61" s="91"/>
      <c r="AI61" s="91"/>
    </row>
    <row r="62" spans="1:35" s="18" customFormat="1" ht="22.5" customHeight="1" x14ac:dyDescent="0.2">
      <c r="J62" s="11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row>
    <row r="63" spans="1:35" s="18" customFormat="1" ht="13.35" customHeight="1" x14ac:dyDescent="0.25">
      <c r="A63" s="91"/>
      <c r="B63" s="91"/>
      <c r="C63" s="91"/>
      <c r="D63" s="91"/>
      <c r="E63" s="91"/>
      <c r="F63" s="112"/>
      <c r="G63" s="112"/>
      <c r="H63" s="92"/>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row>
    <row r="64" spans="1:35" s="18" customFormat="1" ht="13.35" customHeight="1" x14ac:dyDescent="0.25">
      <c r="A64" s="91"/>
      <c r="B64" s="91"/>
      <c r="C64" s="91"/>
      <c r="D64" s="91"/>
      <c r="E64" s="91"/>
      <c r="F64" s="112"/>
      <c r="G64" s="112"/>
      <c r="H64" s="92"/>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row>
    <row r="65" spans="1:35" s="18" customFormat="1" ht="13.35" customHeight="1" x14ac:dyDescent="0.25">
      <c r="A65" s="91"/>
      <c r="B65" s="91"/>
      <c r="C65" s="91"/>
      <c r="D65" s="91"/>
      <c r="E65" s="91"/>
      <c r="F65" s="112"/>
      <c r="G65" s="112"/>
      <c r="H65" s="92"/>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row>
    <row r="66" spans="1:35" s="18" customFormat="1" ht="13.35" customHeight="1" x14ac:dyDescent="0.25">
      <c r="A66" s="91"/>
      <c r="B66" s="91"/>
      <c r="C66" s="91"/>
      <c r="D66" s="91"/>
      <c r="E66" s="91"/>
      <c r="F66" s="112"/>
      <c r="G66" s="112"/>
      <c r="H66" s="92"/>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row>
    <row r="67" spans="1:35" s="18" customFormat="1" ht="13.35" customHeight="1" x14ac:dyDescent="0.25">
      <c r="A67" s="91"/>
      <c r="B67" s="91"/>
      <c r="C67" s="91"/>
      <c r="D67" s="91"/>
      <c r="E67" s="91"/>
      <c r="F67" s="112"/>
      <c r="G67" s="112"/>
      <c r="H67" s="92"/>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row>
    <row r="68" spans="1:35" s="18" customFormat="1" ht="13.35" customHeight="1" x14ac:dyDescent="0.25">
      <c r="A68" s="91"/>
      <c r="B68" s="91"/>
      <c r="C68" s="91"/>
      <c r="D68" s="91"/>
      <c r="E68" s="91"/>
      <c r="F68" s="112"/>
      <c r="G68" s="112"/>
      <c r="H68" s="92"/>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row>
    <row r="69" spans="1:35" s="18" customFormat="1" ht="13.35" customHeight="1" x14ac:dyDescent="0.25">
      <c r="A69" s="91"/>
      <c r="B69" s="91"/>
      <c r="C69" s="91"/>
      <c r="D69" s="91"/>
      <c r="E69" s="91"/>
      <c r="F69" s="112"/>
      <c r="G69" s="112"/>
      <c r="H69" s="92"/>
      <c r="I69" s="91"/>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91"/>
    </row>
    <row r="70" spans="1:35" s="18" customFormat="1" ht="13.35" customHeight="1" x14ac:dyDescent="0.25">
      <c r="A70" s="91"/>
      <c r="B70" s="91"/>
      <c r="C70" s="91"/>
      <c r="D70" s="91"/>
      <c r="E70" s="91"/>
      <c r="F70" s="112"/>
      <c r="G70" s="112"/>
      <c r="H70" s="92"/>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row>
    <row r="71" spans="1:35" s="18" customFormat="1" ht="13.35" customHeight="1" x14ac:dyDescent="0.25">
      <c r="A71" s="91"/>
      <c r="B71" s="91"/>
      <c r="C71" s="91"/>
      <c r="D71" s="91"/>
      <c r="E71" s="91"/>
      <c r="F71" s="112"/>
      <c r="G71" s="112"/>
      <c r="H71" s="92"/>
      <c r="I71" s="91"/>
      <c r="J71" s="91"/>
      <c r="K71" s="91"/>
      <c r="L71" s="91"/>
      <c r="M71" s="91"/>
      <c r="N71" s="91"/>
      <c r="O71" s="91"/>
      <c r="P71" s="91"/>
      <c r="Q71" s="91"/>
      <c r="R71" s="91"/>
      <c r="S71" s="91"/>
      <c r="T71" s="91"/>
      <c r="U71" s="91"/>
      <c r="V71" s="91"/>
      <c r="W71" s="91"/>
      <c r="X71" s="91"/>
      <c r="Y71" s="91"/>
      <c r="Z71" s="91"/>
      <c r="AA71" s="91"/>
      <c r="AB71" s="91"/>
      <c r="AC71" s="91"/>
      <c r="AD71" s="91"/>
      <c r="AE71" s="91"/>
      <c r="AF71" s="91"/>
      <c r="AG71" s="91"/>
      <c r="AH71" s="91"/>
      <c r="AI71" s="91"/>
    </row>
    <row r="72" spans="1:35" s="18" customFormat="1" ht="13.35" customHeight="1" x14ac:dyDescent="0.25">
      <c r="A72" s="91"/>
      <c r="B72" s="91"/>
      <c r="C72" s="91"/>
      <c r="D72" s="91"/>
      <c r="E72" s="91"/>
      <c r="F72" s="112"/>
      <c r="G72" s="112"/>
      <c r="H72" s="92"/>
      <c r="I72" s="91"/>
      <c r="J72" s="91"/>
      <c r="K72" s="91"/>
      <c r="L72" s="91"/>
      <c r="M72" s="91"/>
      <c r="N72" s="91"/>
      <c r="O72" s="91"/>
      <c r="P72" s="91"/>
      <c r="Q72" s="91"/>
      <c r="R72" s="91"/>
      <c r="S72" s="91"/>
      <c r="T72" s="91"/>
      <c r="U72" s="91"/>
      <c r="V72" s="91"/>
      <c r="W72" s="91"/>
      <c r="X72" s="91"/>
      <c r="Y72" s="91"/>
      <c r="Z72" s="91"/>
      <c r="AA72" s="91"/>
      <c r="AB72" s="91"/>
      <c r="AC72" s="91"/>
      <c r="AD72" s="91"/>
      <c r="AE72" s="91"/>
      <c r="AF72" s="91"/>
      <c r="AG72" s="91"/>
      <c r="AH72" s="91"/>
      <c r="AI72" s="91"/>
    </row>
    <row r="73" spans="1:35" s="18" customFormat="1" ht="13.35" customHeight="1" x14ac:dyDescent="0.25">
      <c r="A73" s="91"/>
      <c r="B73" s="91"/>
      <c r="C73" s="91"/>
      <c r="D73" s="91"/>
      <c r="E73" s="91"/>
      <c r="F73" s="112"/>
      <c r="G73" s="112"/>
      <c r="H73" s="92"/>
      <c r="I73" s="91"/>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row>
    <row r="74" spans="1:35" s="18" customFormat="1" ht="13.35" customHeight="1" x14ac:dyDescent="0.25">
      <c r="A74" s="91"/>
      <c r="B74" s="91"/>
      <c r="C74" s="91"/>
      <c r="D74" s="91"/>
      <c r="E74" s="91"/>
      <c r="F74" s="112"/>
      <c r="G74" s="112"/>
      <c r="H74" s="92"/>
      <c r="I74" s="91"/>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91"/>
    </row>
    <row r="75" spans="1:35" s="18" customFormat="1" ht="13.35" customHeight="1" x14ac:dyDescent="0.25">
      <c r="A75" s="91"/>
      <c r="B75" s="91"/>
      <c r="C75" s="91"/>
      <c r="D75" s="91"/>
      <c r="E75" s="91"/>
      <c r="F75" s="112"/>
      <c r="G75" s="112"/>
      <c r="H75" s="92"/>
      <c r="I75" s="91"/>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91"/>
    </row>
    <row r="76" spans="1:35" s="18" customFormat="1" ht="13.35" customHeight="1" x14ac:dyDescent="0.25">
      <c r="A76" s="91"/>
      <c r="B76" s="91"/>
      <c r="C76" s="91"/>
      <c r="D76" s="91"/>
      <c r="E76" s="91"/>
      <c r="F76" s="112"/>
      <c r="G76" s="112"/>
      <c r="H76" s="92"/>
      <c r="I76" s="91"/>
      <c r="J76" s="91"/>
      <c r="K76" s="91"/>
      <c r="L76" s="91"/>
      <c r="M76" s="91"/>
      <c r="N76" s="91"/>
      <c r="O76" s="91"/>
      <c r="P76" s="91"/>
      <c r="Q76" s="91"/>
      <c r="R76" s="91"/>
      <c r="S76" s="91"/>
      <c r="T76" s="91"/>
      <c r="U76" s="91"/>
      <c r="V76" s="91"/>
      <c r="W76" s="91"/>
      <c r="X76" s="91"/>
      <c r="Y76" s="91"/>
      <c r="Z76" s="91"/>
      <c r="AA76" s="91"/>
      <c r="AB76" s="91"/>
      <c r="AC76" s="91"/>
      <c r="AD76" s="91"/>
      <c r="AE76" s="91"/>
      <c r="AF76" s="91"/>
      <c r="AG76" s="91"/>
      <c r="AH76" s="91"/>
      <c r="AI76" s="91"/>
    </row>
    <row r="77" spans="1:35" s="18" customFormat="1" ht="13.35" customHeight="1" x14ac:dyDescent="0.25">
      <c r="A77" s="91"/>
      <c r="B77" s="91"/>
      <c r="C77" s="91"/>
      <c r="D77" s="91"/>
      <c r="E77" s="91"/>
      <c r="F77" s="112"/>
      <c r="G77" s="112"/>
      <c r="H77" s="92"/>
      <c r="I77" s="91"/>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91"/>
    </row>
    <row r="78" spans="1:35" s="18" customFormat="1" ht="13.35" customHeight="1" x14ac:dyDescent="0.25">
      <c r="A78" s="91"/>
      <c r="B78" s="91"/>
      <c r="C78" s="91"/>
      <c r="D78" s="91"/>
      <c r="E78" s="91"/>
      <c r="F78" s="112"/>
      <c r="G78" s="112"/>
      <c r="H78" s="92"/>
      <c r="I78" s="91"/>
      <c r="J78" s="91"/>
      <c r="K78" s="91"/>
      <c r="L78" s="91"/>
      <c r="M78" s="91"/>
      <c r="N78" s="91"/>
      <c r="O78" s="91"/>
      <c r="P78" s="91"/>
      <c r="Q78" s="91"/>
      <c r="R78" s="91"/>
      <c r="S78" s="91"/>
      <c r="T78" s="91"/>
      <c r="U78" s="91"/>
      <c r="V78" s="91"/>
      <c r="W78" s="91"/>
      <c r="X78" s="91"/>
      <c r="Y78" s="91"/>
      <c r="Z78" s="91"/>
      <c r="AA78" s="91"/>
      <c r="AB78" s="91"/>
      <c r="AC78" s="91"/>
      <c r="AD78" s="91"/>
      <c r="AE78" s="91"/>
      <c r="AF78" s="91"/>
      <c r="AG78" s="91"/>
      <c r="AH78" s="91"/>
      <c r="AI78" s="91"/>
    </row>
    <row r="79" spans="1:35" s="18" customFormat="1" ht="13.35" customHeight="1" x14ac:dyDescent="0.25">
      <c r="A79" s="91"/>
      <c r="B79" s="91"/>
      <c r="C79" s="91"/>
      <c r="D79" s="91"/>
      <c r="E79" s="91"/>
      <c r="F79" s="112"/>
      <c r="G79" s="112"/>
      <c r="H79" s="92"/>
      <c r="I79" s="91"/>
      <c r="J79" s="91"/>
      <c r="K79" s="91"/>
      <c r="L79" s="91"/>
      <c r="M79" s="91"/>
      <c r="N79" s="91"/>
      <c r="O79" s="91"/>
      <c r="P79" s="91"/>
      <c r="Q79" s="91"/>
      <c r="R79" s="91"/>
      <c r="S79" s="91"/>
      <c r="T79" s="91"/>
      <c r="U79" s="91"/>
      <c r="V79" s="91"/>
      <c r="W79" s="91"/>
      <c r="X79" s="91"/>
      <c r="Y79" s="91"/>
      <c r="Z79" s="91"/>
      <c r="AA79" s="91"/>
      <c r="AB79" s="91"/>
      <c r="AC79" s="91"/>
      <c r="AD79" s="91"/>
      <c r="AE79" s="91"/>
      <c r="AF79" s="91"/>
      <c r="AG79" s="91"/>
      <c r="AH79" s="91"/>
      <c r="AI79" s="91"/>
    </row>
    <row r="80" spans="1:35" s="18" customFormat="1" ht="13.35" customHeight="1" x14ac:dyDescent="0.25">
      <c r="A80" s="91"/>
      <c r="B80" s="91"/>
      <c r="C80" s="91"/>
      <c r="D80" s="91"/>
      <c r="E80" s="91"/>
      <c r="F80" s="112"/>
      <c r="G80" s="112"/>
      <c r="H80" s="92"/>
      <c r="I80" s="91"/>
      <c r="J80" s="91"/>
      <c r="K80" s="91"/>
      <c r="L80" s="91"/>
      <c r="M80" s="91"/>
      <c r="N80" s="91"/>
      <c r="O80" s="91"/>
      <c r="P80" s="91"/>
      <c r="Q80" s="91"/>
      <c r="R80" s="91"/>
      <c r="S80" s="91"/>
      <c r="T80" s="91"/>
      <c r="U80" s="91"/>
      <c r="V80" s="91"/>
      <c r="W80" s="91"/>
      <c r="X80" s="91"/>
      <c r="Y80" s="91"/>
      <c r="Z80" s="91"/>
      <c r="AA80" s="91"/>
      <c r="AB80" s="91"/>
      <c r="AC80" s="91"/>
      <c r="AD80" s="91"/>
      <c r="AE80" s="91"/>
      <c r="AF80" s="91"/>
      <c r="AG80" s="91"/>
      <c r="AH80" s="91"/>
      <c r="AI80" s="91"/>
    </row>
    <row r="81" spans="1:35" s="18" customFormat="1" ht="13.35" customHeight="1" x14ac:dyDescent="0.25">
      <c r="A81" s="91"/>
      <c r="B81" s="91"/>
      <c r="C81" s="91"/>
      <c r="D81" s="91"/>
      <c r="E81" s="91"/>
      <c r="F81" s="112"/>
      <c r="G81" s="112"/>
      <c r="H81" s="92"/>
      <c r="I81" s="91"/>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c r="AI81" s="91"/>
    </row>
    <row r="82" spans="1:35" s="18" customFormat="1" ht="13.35" customHeight="1" x14ac:dyDescent="0.25">
      <c r="A82" s="91"/>
      <c r="B82" s="91"/>
      <c r="C82" s="91"/>
      <c r="D82" s="91"/>
      <c r="E82" s="91"/>
      <c r="F82" s="112"/>
      <c r="G82" s="112"/>
      <c r="H82" s="92"/>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row>
    <row r="83" spans="1:35" s="18" customFormat="1" ht="13.35" customHeight="1" x14ac:dyDescent="0.25">
      <c r="A83" s="91"/>
      <c r="B83" s="91"/>
      <c r="C83" s="91"/>
      <c r="D83" s="91"/>
      <c r="E83" s="91"/>
      <c r="F83" s="112"/>
      <c r="G83" s="112"/>
      <c r="H83" s="92"/>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row>
    <row r="84" spans="1:35" s="18" customFormat="1" ht="13.35" customHeight="1" x14ac:dyDescent="0.25">
      <c r="A84" s="91"/>
      <c r="B84" s="91"/>
      <c r="C84" s="91"/>
      <c r="D84" s="91"/>
      <c r="E84" s="91"/>
      <c r="F84" s="112"/>
      <c r="G84" s="112"/>
      <c r="H84" s="92"/>
      <c r="I84" s="91"/>
      <c r="J84" s="91"/>
      <c r="K84" s="91"/>
      <c r="L84" s="91"/>
      <c r="M84" s="91"/>
      <c r="N84" s="91"/>
      <c r="O84" s="91"/>
      <c r="P84" s="91"/>
      <c r="Q84" s="91"/>
      <c r="R84" s="91"/>
      <c r="S84" s="91"/>
      <c r="T84" s="91"/>
      <c r="U84" s="91"/>
      <c r="V84" s="91"/>
      <c r="W84" s="91"/>
      <c r="X84" s="91"/>
      <c r="Y84" s="91"/>
      <c r="Z84" s="91"/>
      <c r="AA84" s="91"/>
      <c r="AB84" s="91"/>
      <c r="AC84" s="91"/>
      <c r="AD84" s="91"/>
      <c r="AE84" s="91"/>
      <c r="AF84" s="91"/>
      <c r="AG84" s="91"/>
      <c r="AH84" s="91"/>
      <c r="AI84" s="91"/>
    </row>
    <row r="85" spans="1:35" s="18" customFormat="1" ht="13.35" customHeight="1" x14ac:dyDescent="0.25">
      <c r="A85" s="91"/>
      <c r="B85" s="91"/>
      <c r="C85" s="91"/>
      <c r="D85" s="91"/>
      <c r="E85" s="91"/>
      <c r="F85" s="112"/>
      <c r="G85" s="112"/>
      <c r="H85" s="92"/>
      <c r="I85" s="91"/>
      <c r="J85" s="91"/>
      <c r="K85" s="91"/>
      <c r="L85" s="91"/>
      <c r="M85" s="91"/>
      <c r="N85" s="91"/>
      <c r="O85" s="91"/>
      <c r="P85" s="91"/>
      <c r="Q85" s="91"/>
      <c r="R85" s="91"/>
      <c r="S85" s="91"/>
      <c r="T85" s="91"/>
      <c r="U85" s="91"/>
      <c r="V85" s="91"/>
      <c r="W85" s="91"/>
      <c r="X85" s="91"/>
      <c r="Y85" s="91"/>
      <c r="Z85" s="91"/>
      <c r="AA85" s="91"/>
      <c r="AB85" s="91"/>
      <c r="AC85" s="91"/>
      <c r="AD85" s="91"/>
      <c r="AE85" s="91"/>
      <c r="AF85" s="91"/>
      <c r="AG85" s="91"/>
      <c r="AH85" s="91"/>
      <c r="AI85" s="91"/>
    </row>
    <row r="86" spans="1:35" s="18" customFormat="1" ht="13.35" customHeight="1" x14ac:dyDescent="0.25">
      <c r="A86" s="91"/>
      <c r="B86" s="91"/>
      <c r="C86" s="91"/>
      <c r="D86" s="91"/>
      <c r="E86" s="91"/>
      <c r="F86" s="112"/>
      <c r="G86" s="112"/>
      <c r="H86" s="92"/>
      <c r="I86" s="91"/>
      <c r="J86" s="91"/>
      <c r="K86" s="91"/>
      <c r="L86" s="91"/>
      <c r="M86" s="91"/>
      <c r="N86" s="91"/>
      <c r="O86" s="91"/>
      <c r="P86" s="91"/>
      <c r="Q86" s="91"/>
      <c r="R86" s="91"/>
      <c r="S86" s="91"/>
      <c r="T86" s="91"/>
      <c r="U86" s="91"/>
      <c r="V86" s="91"/>
      <c r="W86" s="91"/>
      <c r="X86" s="91"/>
      <c r="Y86" s="91"/>
      <c r="Z86" s="91"/>
      <c r="AA86" s="91"/>
      <c r="AB86" s="91"/>
      <c r="AC86" s="91"/>
      <c r="AD86" s="91"/>
      <c r="AE86" s="91"/>
      <c r="AF86" s="91"/>
      <c r="AG86" s="91"/>
      <c r="AH86" s="91"/>
      <c r="AI86" s="91"/>
    </row>
    <row r="87" spans="1:35" s="18" customFormat="1" ht="13.35" customHeight="1" x14ac:dyDescent="0.25">
      <c r="A87" s="91"/>
      <c r="B87" s="91"/>
      <c r="C87" s="91"/>
      <c r="D87" s="91"/>
      <c r="E87" s="91"/>
      <c r="F87" s="112"/>
      <c r="G87" s="112"/>
      <c r="H87" s="92"/>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row>
    <row r="88" spans="1:35" s="18" customFormat="1" ht="13.35" customHeight="1" x14ac:dyDescent="0.25">
      <c r="A88" s="91"/>
      <c r="B88" s="91"/>
      <c r="C88" s="91"/>
      <c r="D88" s="91"/>
      <c r="E88" s="91"/>
      <c r="F88" s="112"/>
      <c r="G88" s="112"/>
      <c r="H88" s="92"/>
      <c r="I88" s="91"/>
      <c r="J88" s="91"/>
      <c r="K88" s="91"/>
      <c r="L88" s="91"/>
      <c r="M88" s="91"/>
      <c r="N88" s="91"/>
      <c r="O88" s="91"/>
      <c r="P88" s="91"/>
      <c r="Q88" s="91"/>
      <c r="R88" s="91"/>
      <c r="S88" s="91"/>
      <c r="T88" s="91"/>
      <c r="U88" s="91"/>
      <c r="V88" s="91"/>
      <c r="W88" s="91"/>
      <c r="X88" s="91"/>
      <c r="Y88" s="91"/>
      <c r="Z88" s="91"/>
      <c r="AA88" s="91"/>
      <c r="AB88" s="91"/>
      <c r="AC88" s="91"/>
      <c r="AD88" s="91"/>
      <c r="AE88" s="91"/>
      <c r="AF88" s="91"/>
      <c r="AG88" s="91"/>
      <c r="AH88" s="91"/>
      <c r="AI88" s="91"/>
    </row>
    <row r="89" spans="1:35" s="18" customFormat="1" ht="13.35" customHeight="1" x14ac:dyDescent="0.25">
      <c r="A89" s="91"/>
      <c r="B89" s="91"/>
      <c r="C89" s="91"/>
      <c r="D89" s="91"/>
      <c r="E89" s="91"/>
      <c r="F89" s="112"/>
      <c r="G89" s="112"/>
      <c r="H89" s="92"/>
      <c r="I89" s="91"/>
      <c r="J89" s="91"/>
      <c r="K89" s="91"/>
      <c r="L89" s="91"/>
      <c r="M89" s="91"/>
      <c r="N89" s="91"/>
      <c r="O89" s="91"/>
      <c r="P89" s="91"/>
      <c r="Q89" s="91"/>
      <c r="R89" s="91"/>
      <c r="S89" s="91"/>
      <c r="T89" s="91"/>
      <c r="U89" s="91"/>
      <c r="V89" s="91"/>
      <c r="W89" s="91"/>
      <c r="X89" s="91"/>
      <c r="Y89" s="91"/>
      <c r="Z89" s="91"/>
      <c r="AA89" s="91"/>
      <c r="AB89" s="91"/>
      <c r="AC89" s="91"/>
      <c r="AD89" s="91"/>
      <c r="AE89" s="91"/>
      <c r="AF89" s="91"/>
      <c r="AG89" s="91"/>
      <c r="AH89" s="91"/>
      <c r="AI89" s="91"/>
    </row>
    <row r="90" spans="1:35" s="18" customFormat="1" ht="13.35" customHeight="1" x14ac:dyDescent="0.25">
      <c r="A90" s="91"/>
      <c r="B90" s="91"/>
      <c r="C90" s="91"/>
      <c r="D90" s="91"/>
      <c r="E90" s="91"/>
      <c r="F90" s="112"/>
      <c r="G90" s="112"/>
      <c r="H90" s="92"/>
      <c r="I90" s="91"/>
      <c r="J90" s="91"/>
      <c r="K90" s="91"/>
      <c r="L90" s="91"/>
      <c r="M90" s="91"/>
      <c r="N90" s="91"/>
      <c r="O90" s="91"/>
      <c r="P90" s="91"/>
      <c r="Q90" s="91"/>
      <c r="R90" s="91"/>
      <c r="S90" s="91"/>
      <c r="T90" s="91"/>
      <c r="U90" s="91"/>
      <c r="V90" s="91"/>
      <c r="W90" s="91"/>
      <c r="X90" s="91"/>
      <c r="Y90" s="91"/>
      <c r="Z90" s="91"/>
      <c r="AA90" s="91"/>
      <c r="AB90" s="91"/>
      <c r="AC90" s="91"/>
      <c r="AD90" s="91"/>
      <c r="AE90" s="91"/>
      <c r="AF90" s="91"/>
      <c r="AG90" s="91"/>
      <c r="AH90" s="91"/>
      <c r="AI90" s="91"/>
    </row>
    <row r="91" spans="1:35" s="18" customFormat="1" ht="13.35" customHeight="1" x14ac:dyDescent="0.25">
      <c r="A91" s="91"/>
      <c r="B91" s="91"/>
      <c r="C91" s="91"/>
      <c r="D91" s="91"/>
      <c r="E91" s="91"/>
      <c r="F91" s="112"/>
      <c r="G91" s="112"/>
      <c r="H91" s="92"/>
      <c r="I91" s="91"/>
      <c r="J91" s="91"/>
      <c r="K91" s="91"/>
      <c r="L91" s="91"/>
      <c r="M91" s="91"/>
      <c r="N91" s="91"/>
      <c r="O91" s="91"/>
      <c r="P91" s="91"/>
      <c r="Q91" s="91"/>
      <c r="R91" s="91"/>
      <c r="S91" s="91"/>
      <c r="T91" s="91"/>
      <c r="U91" s="91"/>
      <c r="V91" s="91"/>
      <c r="W91" s="91"/>
      <c r="X91" s="91"/>
      <c r="Y91" s="91"/>
      <c r="Z91" s="91"/>
      <c r="AA91" s="91"/>
      <c r="AB91" s="91"/>
      <c r="AC91" s="91"/>
      <c r="AD91" s="91"/>
      <c r="AE91" s="91"/>
      <c r="AF91" s="91"/>
      <c r="AG91" s="91"/>
      <c r="AH91" s="91"/>
      <c r="AI91" s="91"/>
    </row>
    <row r="92" spans="1:35" s="18" customFormat="1" ht="13.35" customHeight="1" x14ac:dyDescent="0.25">
      <c r="A92" s="91"/>
      <c r="B92" s="91"/>
      <c r="C92" s="91"/>
      <c r="D92" s="91"/>
      <c r="E92" s="91"/>
      <c r="F92" s="112"/>
      <c r="G92" s="112"/>
      <c r="H92" s="92"/>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row>
    <row r="93" spans="1:35" s="18" customFormat="1" ht="13.35" customHeight="1" x14ac:dyDescent="0.25">
      <c r="A93" s="91"/>
      <c r="B93" s="91"/>
      <c r="C93" s="91"/>
      <c r="D93" s="91"/>
      <c r="E93" s="91"/>
      <c r="F93" s="112"/>
      <c r="G93" s="112"/>
      <c r="H93" s="92"/>
      <c r="I93" s="91"/>
      <c r="J93" s="91"/>
      <c r="K93" s="91"/>
      <c r="L93" s="91"/>
      <c r="M93" s="91"/>
      <c r="N93" s="91"/>
      <c r="O93" s="91"/>
      <c r="P93" s="91"/>
      <c r="Q93" s="91"/>
      <c r="R93" s="91"/>
      <c r="S93" s="91"/>
      <c r="T93" s="91"/>
      <c r="U93" s="91"/>
      <c r="V93" s="91"/>
      <c r="W93" s="91"/>
      <c r="X93" s="91"/>
      <c r="Y93" s="91"/>
      <c r="Z93" s="91"/>
      <c r="AA93" s="91"/>
      <c r="AB93" s="91"/>
      <c r="AC93" s="91"/>
      <c r="AD93" s="91"/>
      <c r="AE93" s="91"/>
      <c r="AF93" s="91"/>
      <c r="AG93" s="91"/>
      <c r="AH93" s="91"/>
      <c r="AI93" s="91"/>
    </row>
    <row r="94" spans="1:35" s="18" customFormat="1" ht="13.35" customHeight="1" x14ac:dyDescent="0.25">
      <c r="A94" s="91"/>
      <c r="B94" s="91"/>
      <c r="C94" s="91"/>
      <c r="D94" s="91"/>
      <c r="E94" s="91"/>
      <c r="F94" s="112"/>
      <c r="G94" s="112"/>
      <c r="H94" s="92"/>
      <c r="I94" s="91"/>
      <c r="J94" s="91"/>
      <c r="K94" s="91"/>
      <c r="L94" s="91"/>
      <c r="M94" s="91"/>
      <c r="N94" s="91"/>
      <c r="O94" s="91"/>
      <c r="P94" s="91"/>
      <c r="Q94" s="91"/>
      <c r="R94" s="91"/>
      <c r="S94" s="91"/>
      <c r="T94" s="91"/>
      <c r="U94" s="91"/>
      <c r="V94" s="91"/>
      <c r="W94" s="91"/>
      <c r="X94" s="91"/>
      <c r="Y94" s="91"/>
      <c r="Z94" s="91"/>
      <c r="AA94" s="91"/>
      <c r="AB94" s="91"/>
      <c r="AC94" s="91"/>
      <c r="AD94" s="91"/>
      <c r="AE94" s="91"/>
      <c r="AF94" s="91"/>
      <c r="AG94" s="91"/>
      <c r="AH94" s="91"/>
      <c r="AI94" s="91"/>
    </row>
    <row r="95" spans="1:35" s="18" customFormat="1" ht="13.35" customHeight="1" x14ac:dyDescent="0.25">
      <c r="A95" s="91"/>
      <c r="B95" s="91"/>
      <c r="C95" s="91"/>
      <c r="D95" s="91"/>
      <c r="E95" s="91"/>
      <c r="F95" s="112"/>
      <c r="G95" s="112"/>
      <c r="H95" s="92"/>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row>
    <row r="96" spans="1:35" s="18" customFormat="1" ht="13.35" customHeight="1" x14ac:dyDescent="0.25">
      <c r="A96" s="91"/>
      <c r="B96" s="91"/>
      <c r="C96" s="91"/>
      <c r="D96" s="91"/>
      <c r="E96" s="91"/>
      <c r="F96" s="112"/>
      <c r="G96" s="112"/>
      <c r="H96" s="92"/>
      <c r="I96" s="91"/>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91"/>
    </row>
    <row r="97" spans="1:35" s="18" customFormat="1" ht="13.35" customHeight="1" x14ac:dyDescent="0.25">
      <c r="A97" s="91"/>
      <c r="B97" s="91"/>
      <c r="C97" s="91"/>
      <c r="D97" s="91"/>
      <c r="E97" s="91"/>
      <c r="F97" s="112"/>
      <c r="G97" s="112"/>
      <c r="H97" s="92"/>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row>
    <row r="98" spans="1:35" s="18" customFormat="1" ht="13.35" customHeight="1" x14ac:dyDescent="0.25">
      <c r="A98" s="91"/>
      <c r="B98" s="91"/>
      <c r="C98" s="91"/>
      <c r="D98" s="91"/>
      <c r="E98" s="91"/>
      <c r="F98" s="112"/>
      <c r="G98" s="112"/>
      <c r="H98" s="92"/>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91"/>
      <c r="AI98" s="91"/>
    </row>
    <row r="99" spans="1:35" s="18" customFormat="1" ht="13.35" customHeight="1" x14ac:dyDescent="0.25">
      <c r="A99" s="91"/>
      <c r="B99" s="91"/>
      <c r="C99" s="91"/>
      <c r="D99" s="91"/>
      <c r="E99" s="91"/>
      <c r="F99" s="112"/>
      <c r="G99" s="112"/>
      <c r="H99" s="92"/>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row>
    <row r="100" spans="1:35" s="18" customFormat="1" ht="13.35" customHeight="1" x14ac:dyDescent="0.25">
      <c r="A100" s="91"/>
      <c r="B100" s="91"/>
      <c r="C100" s="91"/>
      <c r="D100" s="91"/>
      <c r="E100" s="91"/>
      <c r="F100" s="112"/>
      <c r="G100" s="112"/>
      <c r="H100" s="92"/>
      <c r="I100" s="91"/>
      <c r="J100" s="91"/>
      <c r="K100" s="91"/>
      <c r="L100" s="91"/>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row>
    <row r="101" spans="1:35" s="18" customFormat="1" ht="13.35" customHeight="1" x14ac:dyDescent="0.25">
      <c r="A101" s="91"/>
      <c r="B101" s="91"/>
      <c r="C101" s="91"/>
      <c r="D101" s="91"/>
      <c r="E101" s="91"/>
      <c r="F101" s="112"/>
      <c r="G101" s="112"/>
      <c r="H101" s="92"/>
      <c r="I101" s="91"/>
      <c r="J101" s="91"/>
      <c r="K101" s="91"/>
      <c r="L101" s="91"/>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row>
    <row r="102" spans="1:35" s="18" customFormat="1" ht="13.35" customHeight="1" x14ac:dyDescent="0.25">
      <c r="A102" s="91"/>
      <c r="B102" s="91"/>
      <c r="C102" s="91"/>
      <c r="D102" s="91"/>
      <c r="E102" s="91"/>
      <c r="F102" s="112"/>
      <c r="G102" s="112"/>
      <c r="H102" s="92"/>
      <c r="I102" s="91"/>
      <c r="J102" s="91"/>
      <c r="K102" s="91"/>
      <c r="L102" s="91"/>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row>
    <row r="103" spans="1:35" s="18" customFormat="1" ht="13.35" customHeight="1" x14ac:dyDescent="0.25">
      <c r="A103" s="91"/>
      <c r="B103" s="91"/>
      <c r="C103" s="91"/>
      <c r="D103" s="91"/>
      <c r="E103" s="91"/>
      <c r="F103" s="112"/>
      <c r="G103" s="112"/>
      <c r="H103" s="92"/>
      <c r="I103" s="91"/>
      <c r="J103" s="91"/>
      <c r="K103" s="91"/>
      <c r="L103" s="91"/>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row>
    <row r="104" spans="1:35" s="18" customFormat="1" ht="13.35" customHeight="1" x14ac:dyDescent="0.25">
      <c r="A104" s="91"/>
      <c r="B104" s="91"/>
      <c r="C104" s="91"/>
      <c r="D104" s="91"/>
      <c r="E104" s="91"/>
      <c r="F104" s="112"/>
      <c r="G104" s="112"/>
      <c r="H104" s="92"/>
      <c r="I104" s="91"/>
      <c r="J104" s="91"/>
      <c r="K104" s="91"/>
      <c r="L104" s="91"/>
      <c r="M104" s="91"/>
      <c r="N104" s="91"/>
      <c r="O104" s="91"/>
      <c r="P104" s="91"/>
      <c r="Q104" s="91"/>
      <c r="R104" s="91"/>
      <c r="S104" s="91"/>
      <c r="T104" s="91"/>
      <c r="U104" s="91"/>
      <c r="V104" s="91"/>
      <c r="W104" s="91"/>
      <c r="X104" s="91"/>
      <c r="Y104" s="91"/>
      <c r="Z104" s="91"/>
      <c r="AA104" s="91"/>
      <c r="AB104" s="91"/>
      <c r="AC104" s="91"/>
      <c r="AD104" s="91"/>
      <c r="AE104" s="91"/>
      <c r="AF104" s="91"/>
      <c r="AG104" s="91"/>
      <c r="AH104" s="91"/>
      <c r="AI104" s="91"/>
    </row>
    <row r="105" spans="1:35" s="18" customFormat="1" ht="13.35" customHeight="1" x14ac:dyDescent="0.25">
      <c r="A105" s="91"/>
      <c r="B105" s="91"/>
      <c r="C105" s="91"/>
      <c r="D105" s="91"/>
      <c r="E105" s="91"/>
      <c r="F105" s="112"/>
      <c r="G105" s="112"/>
      <c r="H105" s="92"/>
      <c r="I105" s="91"/>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91"/>
    </row>
    <row r="106" spans="1:35" s="18" customFormat="1" ht="13.35" customHeight="1" x14ac:dyDescent="0.25">
      <c r="A106" s="91"/>
      <c r="B106" s="91"/>
      <c r="C106" s="91"/>
      <c r="D106" s="91"/>
      <c r="E106" s="91"/>
      <c r="F106" s="112"/>
      <c r="G106" s="9"/>
      <c r="H106" s="9"/>
      <c r="I106" s="91"/>
      <c r="J106" s="91"/>
      <c r="K106" s="91"/>
      <c r="L106" s="91"/>
      <c r="M106" s="91"/>
      <c r="N106" s="91"/>
      <c r="O106" s="91"/>
      <c r="P106" s="91"/>
      <c r="Q106" s="91"/>
      <c r="R106" s="91"/>
      <c r="S106" s="91"/>
      <c r="T106" s="91"/>
      <c r="U106" s="91"/>
      <c r="V106" s="91"/>
      <c r="W106" s="91"/>
      <c r="X106" s="91"/>
      <c r="Y106" s="91"/>
      <c r="Z106" s="91"/>
      <c r="AA106" s="91"/>
      <c r="AB106" s="91"/>
      <c r="AC106" s="91"/>
      <c r="AD106" s="91"/>
      <c r="AE106" s="91"/>
      <c r="AF106" s="91"/>
      <c r="AG106" s="91"/>
      <c r="AH106" s="91"/>
      <c r="AI106" s="91"/>
    </row>
    <row r="107" spans="1:35" s="18" customFormat="1" ht="13.35" customHeight="1" x14ac:dyDescent="0.25">
      <c r="A107" s="91"/>
      <c r="B107" s="91"/>
      <c r="C107" s="91"/>
      <c r="D107" s="91"/>
      <c r="E107" s="91"/>
      <c r="F107" s="112"/>
      <c r="I107" s="91"/>
      <c r="J107" s="91"/>
      <c r="K107" s="91"/>
      <c r="L107" s="91"/>
      <c r="M107" s="91"/>
      <c r="N107" s="91"/>
      <c r="O107" s="91"/>
      <c r="P107" s="91"/>
      <c r="Q107" s="91"/>
      <c r="R107" s="91"/>
      <c r="S107" s="91"/>
      <c r="T107" s="91"/>
      <c r="U107" s="91"/>
      <c r="V107" s="91"/>
      <c r="W107" s="91"/>
      <c r="X107" s="91"/>
      <c r="Y107" s="91"/>
      <c r="Z107" s="91"/>
      <c r="AA107" s="91"/>
      <c r="AB107" s="91"/>
      <c r="AC107" s="91"/>
      <c r="AD107" s="91"/>
      <c r="AE107" s="91"/>
      <c r="AF107" s="91"/>
      <c r="AG107" s="91"/>
      <c r="AH107" s="91"/>
      <c r="AI107" s="91"/>
    </row>
    <row r="108" spans="1:35" s="18" customFormat="1" ht="13.35" customHeight="1" x14ac:dyDescent="0.25">
      <c r="A108" s="91"/>
      <c r="B108" s="91"/>
      <c r="C108" s="91"/>
      <c r="D108" s="91"/>
      <c r="E108" s="91"/>
      <c r="F108" s="112"/>
      <c r="I108" s="91"/>
      <c r="J108" s="91"/>
      <c r="K108" s="91"/>
      <c r="L108" s="91"/>
      <c r="M108" s="91"/>
      <c r="N108" s="91"/>
      <c r="O108" s="91"/>
      <c r="P108" s="91"/>
      <c r="Q108" s="91"/>
      <c r="R108" s="91"/>
      <c r="S108" s="91"/>
      <c r="T108" s="91"/>
      <c r="U108" s="91"/>
      <c r="V108" s="91"/>
      <c r="W108" s="91"/>
      <c r="X108" s="91"/>
      <c r="Y108" s="91"/>
      <c r="Z108" s="91"/>
      <c r="AA108" s="91"/>
      <c r="AB108" s="91"/>
      <c r="AC108" s="91"/>
      <c r="AD108" s="91"/>
      <c r="AE108" s="91"/>
      <c r="AF108" s="91"/>
      <c r="AG108" s="91"/>
      <c r="AH108" s="91"/>
      <c r="AI108" s="91"/>
    </row>
    <row r="109" spans="1:35" s="18" customFormat="1" ht="13.35" customHeight="1" x14ac:dyDescent="0.25">
      <c r="A109" s="91"/>
      <c r="B109" s="91"/>
      <c r="C109" s="91"/>
      <c r="D109" s="91"/>
      <c r="E109" s="91"/>
      <c r="F109" s="112"/>
      <c r="G109" s="91"/>
      <c r="I109" s="91"/>
      <c r="J109" s="91"/>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row>
    <row r="110" spans="1:35" s="18" customFormat="1" ht="13.35" customHeight="1" x14ac:dyDescent="0.25">
      <c r="A110" s="91"/>
      <c r="B110" s="91"/>
      <c r="C110" s="91"/>
      <c r="D110" s="91"/>
      <c r="E110" s="91"/>
      <c r="F110" s="112"/>
      <c r="G110" s="91"/>
      <c r="I110" s="91"/>
      <c r="J110" s="91"/>
      <c r="K110" s="91"/>
      <c r="L110" s="91"/>
      <c r="M110" s="91"/>
      <c r="N110" s="91"/>
      <c r="O110" s="91"/>
      <c r="P110" s="91"/>
      <c r="Q110" s="91"/>
      <c r="R110" s="91"/>
      <c r="S110" s="91"/>
      <c r="T110" s="91"/>
      <c r="U110" s="91"/>
      <c r="V110" s="91"/>
      <c r="W110" s="91"/>
      <c r="X110" s="91"/>
      <c r="Y110" s="91"/>
      <c r="Z110" s="91"/>
      <c r="AA110" s="91"/>
      <c r="AB110" s="91"/>
      <c r="AC110" s="91"/>
      <c r="AD110" s="91"/>
      <c r="AE110" s="91"/>
      <c r="AF110" s="91"/>
      <c r="AG110" s="91"/>
      <c r="AH110" s="91"/>
      <c r="AI110" s="91"/>
    </row>
    <row r="111" spans="1:35" s="18" customFormat="1" ht="13.35" customHeight="1" x14ac:dyDescent="0.25">
      <c r="A111" s="91"/>
      <c r="B111" s="91"/>
      <c r="C111" s="91"/>
      <c r="D111" s="91"/>
      <c r="E111" s="91"/>
      <c r="F111" s="112"/>
      <c r="G111" s="91"/>
      <c r="I111" s="91"/>
      <c r="J111" s="91"/>
      <c r="K111" s="91"/>
      <c r="L111" s="91"/>
      <c r="M111" s="91"/>
      <c r="N111" s="91"/>
      <c r="O111" s="91"/>
      <c r="P111" s="91"/>
      <c r="Q111" s="91"/>
      <c r="R111" s="91"/>
      <c r="S111" s="91"/>
      <c r="T111" s="91"/>
      <c r="U111" s="91"/>
      <c r="V111" s="91"/>
      <c r="W111" s="91"/>
      <c r="X111" s="91"/>
      <c r="Y111" s="91"/>
      <c r="Z111" s="91"/>
      <c r="AA111" s="91"/>
      <c r="AB111" s="91"/>
      <c r="AC111" s="91"/>
      <c r="AD111" s="91"/>
      <c r="AE111" s="91"/>
      <c r="AF111" s="91"/>
      <c r="AG111" s="91"/>
      <c r="AH111" s="91"/>
      <c r="AI111" s="91"/>
    </row>
    <row r="112" spans="1:35" s="18" customFormat="1" ht="13.35" customHeight="1" x14ac:dyDescent="0.25">
      <c r="A112" s="91"/>
      <c r="B112" s="91"/>
      <c r="C112" s="91"/>
      <c r="D112" s="91"/>
      <c r="E112" s="91"/>
      <c r="F112" s="112"/>
      <c r="G112" s="91"/>
      <c r="I112" s="91"/>
      <c r="J112" s="91"/>
      <c r="K112" s="91"/>
      <c r="L112" s="91"/>
      <c r="M112" s="91"/>
      <c r="N112" s="91"/>
      <c r="O112" s="91"/>
      <c r="P112" s="91"/>
      <c r="Q112" s="91"/>
      <c r="R112" s="91"/>
      <c r="S112" s="91"/>
      <c r="T112" s="91"/>
      <c r="U112" s="91"/>
      <c r="V112" s="91"/>
      <c r="W112" s="91"/>
      <c r="X112" s="91"/>
      <c r="Y112" s="91"/>
      <c r="Z112" s="91"/>
      <c r="AA112" s="91"/>
      <c r="AB112" s="91"/>
      <c r="AC112" s="91"/>
      <c r="AD112" s="91"/>
      <c r="AE112" s="91"/>
      <c r="AF112" s="91"/>
      <c r="AG112" s="91"/>
      <c r="AH112" s="91"/>
      <c r="AI112" s="91"/>
    </row>
    <row r="113" spans="1:35" s="18" customFormat="1" ht="13.35" customHeight="1" x14ac:dyDescent="0.25">
      <c r="A113" s="91"/>
      <c r="B113" s="91"/>
      <c r="C113" s="91"/>
      <c r="D113" s="91"/>
      <c r="E113" s="91"/>
      <c r="F113" s="112"/>
      <c r="G113" s="91"/>
      <c r="I113" s="91"/>
      <c r="J113" s="91"/>
      <c r="K113" s="91"/>
      <c r="L113" s="91"/>
      <c r="M113" s="91"/>
      <c r="N113" s="91"/>
      <c r="O113" s="91"/>
      <c r="P113" s="91"/>
      <c r="Q113" s="91"/>
      <c r="R113" s="91"/>
      <c r="S113" s="91"/>
      <c r="T113" s="91"/>
      <c r="U113" s="91"/>
      <c r="V113" s="91"/>
      <c r="W113" s="91"/>
      <c r="X113" s="91"/>
      <c r="Y113" s="91"/>
      <c r="Z113" s="91"/>
      <c r="AA113" s="91"/>
      <c r="AB113" s="91"/>
      <c r="AC113" s="91"/>
      <c r="AD113" s="91"/>
      <c r="AE113" s="91"/>
      <c r="AF113" s="91"/>
      <c r="AG113" s="91"/>
      <c r="AH113" s="91"/>
      <c r="AI113" s="91"/>
    </row>
    <row r="114" spans="1:35" s="18" customFormat="1" ht="13.35" customHeight="1" x14ac:dyDescent="0.25">
      <c r="A114" s="91"/>
      <c r="B114" s="91"/>
      <c r="C114" s="91"/>
      <c r="D114" s="91"/>
      <c r="E114" s="91"/>
      <c r="F114" s="112"/>
      <c r="G114" s="91"/>
      <c r="I114" s="91"/>
      <c r="J114" s="91"/>
      <c r="K114" s="91"/>
      <c r="L114" s="91"/>
      <c r="M114" s="91"/>
      <c r="N114" s="91"/>
      <c r="O114" s="91"/>
      <c r="P114" s="91"/>
      <c r="Q114" s="91"/>
      <c r="R114" s="91"/>
      <c r="S114" s="91"/>
      <c r="T114" s="91"/>
      <c r="U114" s="91"/>
      <c r="V114" s="91"/>
      <c r="W114" s="91"/>
      <c r="X114" s="91"/>
      <c r="Y114" s="91"/>
      <c r="Z114" s="91"/>
      <c r="AA114" s="91"/>
      <c r="AB114" s="91"/>
      <c r="AC114" s="91"/>
      <c r="AD114" s="91"/>
      <c r="AE114" s="91"/>
      <c r="AF114" s="91"/>
      <c r="AG114" s="91"/>
      <c r="AH114" s="91"/>
      <c r="AI114" s="91"/>
    </row>
    <row r="115" spans="1:35" s="18" customFormat="1" ht="13.35" customHeight="1" x14ac:dyDescent="0.25">
      <c r="A115" s="91"/>
      <c r="B115" s="91"/>
      <c r="C115" s="91"/>
      <c r="D115" s="91"/>
      <c r="E115" s="91"/>
      <c r="F115" s="112"/>
      <c r="G115" s="91"/>
      <c r="I115" s="91"/>
      <c r="J115" s="91"/>
      <c r="K115" s="91"/>
      <c r="L115" s="91"/>
      <c r="M115" s="91"/>
      <c r="N115" s="91"/>
      <c r="O115" s="91"/>
      <c r="P115" s="91"/>
      <c r="Q115" s="91"/>
      <c r="R115" s="91"/>
      <c r="S115" s="91"/>
      <c r="T115" s="91"/>
      <c r="U115" s="91"/>
      <c r="V115" s="91"/>
      <c r="W115" s="91"/>
      <c r="X115" s="91"/>
      <c r="Y115" s="91"/>
      <c r="Z115" s="91"/>
      <c r="AA115" s="91"/>
      <c r="AB115" s="91"/>
      <c r="AC115" s="91"/>
      <c r="AD115" s="91"/>
      <c r="AE115" s="91"/>
      <c r="AF115" s="91"/>
      <c r="AG115" s="91"/>
      <c r="AH115" s="91"/>
      <c r="AI115" s="91"/>
    </row>
    <row r="116" spans="1:35" s="18" customFormat="1" ht="13.35" customHeight="1" x14ac:dyDescent="0.25">
      <c r="A116" s="91"/>
      <c r="B116" s="91"/>
      <c r="C116" s="91"/>
      <c r="D116" s="91"/>
      <c r="E116" s="91"/>
      <c r="F116" s="112"/>
      <c r="G116" s="91"/>
      <c r="I116" s="91"/>
      <c r="J116" s="91"/>
      <c r="K116" s="91"/>
      <c r="L116" s="91"/>
      <c r="M116" s="91"/>
      <c r="N116" s="91"/>
      <c r="O116" s="91"/>
      <c r="P116" s="91"/>
      <c r="Q116" s="91"/>
      <c r="R116" s="91"/>
      <c r="S116" s="91"/>
      <c r="T116" s="91"/>
      <c r="U116" s="91"/>
      <c r="V116" s="91"/>
      <c r="W116" s="91"/>
      <c r="X116" s="91"/>
      <c r="Y116" s="91"/>
      <c r="Z116" s="91"/>
      <c r="AA116" s="91"/>
      <c r="AB116" s="91"/>
      <c r="AC116" s="91"/>
      <c r="AD116" s="91"/>
      <c r="AE116" s="91"/>
      <c r="AF116" s="91"/>
      <c r="AG116" s="91"/>
      <c r="AH116" s="91"/>
      <c r="AI116" s="91"/>
    </row>
    <row r="117" spans="1:35" s="18" customFormat="1" ht="13.35" customHeight="1" x14ac:dyDescent="0.25">
      <c r="A117" s="91"/>
      <c r="B117" s="91"/>
      <c r="C117" s="91"/>
      <c r="D117" s="91"/>
      <c r="E117" s="91"/>
      <c r="F117" s="112"/>
      <c r="G117" s="91"/>
      <c r="H117" s="91"/>
      <c r="I117" s="113"/>
      <c r="J117" s="113"/>
      <c r="K117" s="91"/>
      <c r="L117" s="91"/>
      <c r="M117" s="91"/>
      <c r="N117" s="91"/>
      <c r="O117" s="91"/>
      <c r="P117" s="91"/>
      <c r="Q117" s="91"/>
      <c r="R117" s="91"/>
      <c r="S117" s="91"/>
      <c r="T117" s="91"/>
      <c r="U117" s="91"/>
      <c r="V117" s="91"/>
      <c r="W117" s="91"/>
      <c r="X117" s="91"/>
      <c r="Y117" s="91"/>
      <c r="Z117" s="91"/>
      <c r="AA117" s="91"/>
      <c r="AB117" s="91"/>
      <c r="AC117" s="91"/>
      <c r="AD117" s="91"/>
      <c r="AE117" s="91"/>
      <c r="AF117" s="91"/>
    </row>
    <row r="118" spans="1:35" s="18" customFormat="1" ht="13.35" customHeight="1" x14ac:dyDescent="0.25">
      <c r="A118" s="91"/>
      <c r="B118" s="91"/>
      <c r="C118" s="91"/>
      <c r="D118" s="91"/>
      <c r="E118" s="91"/>
      <c r="F118" s="112"/>
      <c r="G118" s="91"/>
      <c r="H118" s="91"/>
      <c r="I118" s="113"/>
      <c r="J118" s="113"/>
      <c r="K118" s="91"/>
      <c r="L118" s="91"/>
      <c r="M118" s="91"/>
      <c r="N118" s="91"/>
      <c r="O118" s="91"/>
      <c r="P118" s="91"/>
      <c r="Q118" s="91"/>
      <c r="R118" s="91"/>
      <c r="S118" s="91"/>
      <c r="T118" s="91"/>
      <c r="U118" s="91"/>
      <c r="V118" s="91"/>
      <c r="W118" s="91"/>
      <c r="X118" s="91"/>
      <c r="Y118" s="91"/>
      <c r="Z118" s="91"/>
      <c r="AA118" s="91"/>
      <c r="AB118" s="91"/>
      <c r="AC118" s="91"/>
      <c r="AD118" s="91"/>
      <c r="AE118" s="91"/>
      <c r="AF118" s="91"/>
    </row>
    <row r="119" spans="1:35" s="18" customFormat="1" ht="13.35" customHeight="1" x14ac:dyDescent="0.25">
      <c r="A119" s="91"/>
      <c r="B119" s="91"/>
      <c r="C119" s="91"/>
      <c r="D119" s="91"/>
      <c r="E119" s="91"/>
      <c r="F119" s="112"/>
      <c r="G119" s="91"/>
      <c r="H119" s="91"/>
      <c r="I119" s="113"/>
      <c r="J119" s="113"/>
      <c r="K119" s="91"/>
      <c r="L119" s="91"/>
      <c r="M119" s="91"/>
      <c r="N119" s="91"/>
      <c r="O119" s="91"/>
      <c r="P119" s="91"/>
      <c r="Q119" s="91"/>
      <c r="R119" s="91"/>
      <c r="S119" s="91"/>
      <c r="T119" s="91"/>
      <c r="U119" s="91"/>
      <c r="V119" s="91"/>
      <c r="W119" s="91"/>
      <c r="X119" s="91"/>
      <c r="Y119" s="91"/>
      <c r="Z119" s="91"/>
      <c r="AA119" s="91"/>
      <c r="AB119" s="91"/>
      <c r="AC119" s="91"/>
      <c r="AD119" s="91"/>
      <c r="AE119" s="91"/>
      <c r="AF119" s="91"/>
    </row>
    <row r="120" spans="1:35" s="18" customFormat="1" ht="13.35" customHeight="1" x14ac:dyDescent="0.25">
      <c r="A120" s="91"/>
      <c r="B120" s="91"/>
      <c r="C120" s="91"/>
      <c r="D120" s="91"/>
      <c r="E120" s="91"/>
      <c r="F120" s="112"/>
      <c r="G120" s="112"/>
      <c r="H120" s="92"/>
      <c r="I120" s="91"/>
      <c r="J120" s="91"/>
      <c r="K120" s="91"/>
      <c r="L120" s="91"/>
      <c r="M120" s="91"/>
      <c r="N120" s="91"/>
      <c r="O120" s="91"/>
      <c r="P120" s="91"/>
      <c r="Q120" s="91"/>
      <c r="R120" s="91"/>
      <c r="S120" s="91"/>
      <c r="T120" s="91"/>
      <c r="U120" s="91"/>
      <c r="V120" s="91"/>
      <c r="W120" s="91"/>
      <c r="X120" s="91"/>
      <c r="Y120" s="91"/>
      <c r="Z120" s="91"/>
      <c r="AA120" s="91"/>
      <c r="AB120" s="91"/>
      <c r="AC120" s="91"/>
      <c r="AD120" s="91"/>
      <c r="AE120" s="91"/>
      <c r="AF120" s="91"/>
      <c r="AG120" s="91"/>
      <c r="AH120" s="91"/>
      <c r="AI120" s="91"/>
    </row>
    <row r="121" spans="1:35" s="18" customFormat="1" ht="13.35" customHeight="1" x14ac:dyDescent="0.25">
      <c r="A121" s="91"/>
      <c r="B121" s="91"/>
      <c r="C121" s="91"/>
      <c r="D121" s="91"/>
      <c r="E121" s="91"/>
      <c r="F121" s="112"/>
      <c r="G121" s="112"/>
      <c r="H121" s="92"/>
      <c r="I121" s="91"/>
      <c r="J121" s="91"/>
      <c r="K121" s="91"/>
      <c r="L121" s="91"/>
      <c r="M121" s="91"/>
      <c r="N121" s="91"/>
      <c r="O121" s="91"/>
      <c r="P121" s="91"/>
      <c r="Q121" s="91"/>
      <c r="R121" s="91"/>
      <c r="S121" s="91"/>
      <c r="T121" s="91"/>
      <c r="U121" s="91"/>
      <c r="V121" s="91"/>
      <c r="W121" s="91"/>
      <c r="X121" s="91"/>
      <c r="Y121" s="91"/>
      <c r="Z121" s="91"/>
      <c r="AA121" s="91"/>
      <c r="AB121" s="91"/>
      <c r="AC121" s="91"/>
      <c r="AD121" s="91"/>
      <c r="AE121" s="91"/>
      <c r="AF121" s="91"/>
      <c r="AG121" s="91"/>
      <c r="AH121" s="91"/>
      <c r="AI121" s="91"/>
    </row>
    <row r="122" spans="1:35" s="18" customFormat="1" ht="13.35" customHeight="1" x14ac:dyDescent="0.25">
      <c r="A122" s="91"/>
      <c r="B122" s="91"/>
      <c r="C122" s="91"/>
      <c r="D122" s="91"/>
      <c r="E122" s="91"/>
      <c r="F122" s="112"/>
      <c r="G122" s="112"/>
      <c r="H122" s="92"/>
      <c r="I122" s="91"/>
      <c r="J122" s="91"/>
      <c r="K122" s="91"/>
      <c r="L122" s="91"/>
      <c r="M122" s="91"/>
      <c r="N122" s="91"/>
      <c r="O122" s="91"/>
      <c r="P122" s="91"/>
      <c r="Q122" s="91"/>
      <c r="R122" s="91"/>
      <c r="S122" s="91"/>
      <c r="T122" s="91"/>
      <c r="U122" s="91"/>
      <c r="V122" s="91"/>
      <c r="W122" s="91"/>
      <c r="X122" s="91"/>
      <c r="Y122" s="91"/>
      <c r="Z122" s="91"/>
      <c r="AA122" s="91"/>
      <c r="AB122" s="91"/>
      <c r="AC122" s="91"/>
      <c r="AD122" s="91"/>
      <c r="AE122" s="91"/>
      <c r="AF122" s="91"/>
      <c r="AG122" s="91"/>
      <c r="AH122" s="91"/>
      <c r="AI122" s="91"/>
    </row>
    <row r="123" spans="1:35" s="18" customFormat="1" ht="13.35" customHeight="1" x14ac:dyDescent="0.25">
      <c r="A123" s="91"/>
      <c r="B123" s="91"/>
      <c r="C123" s="91"/>
      <c r="D123" s="91"/>
      <c r="E123" s="91"/>
      <c r="F123" s="112"/>
      <c r="G123" s="112"/>
      <c r="H123" s="92"/>
      <c r="I123" s="91"/>
      <c r="J123" s="91"/>
      <c r="K123" s="91"/>
      <c r="L123" s="91"/>
      <c r="M123" s="91"/>
      <c r="N123" s="91"/>
      <c r="O123" s="91"/>
      <c r="P123" s="91"/>
      <c r="Q123" s="91"/>
      <c r="R123" s="91"/>
      <c r="S123" s="91"/>
      <c r="T123" s="91"/>
      <c r="U123" s="91"/>
      <c r="V123" s="91"/>
      <c r="W123" s="91"/>
      <c r="X123" s="91"/>
      <c r="Y123" s="91"/>
      <c r="Z123" s="91"/>
      <c r="AA123" s="91"/>
      <c r="AB123" s="91"/>
      <c r="AC123" s="91"/>
      <c r="AD123" s="91"/>
      <c r="AE123" s="91"/>
      <c r="AF123" s="91"/>
      <c r="AG123" s="91"/>
      <c r="AH123" s="91"/>
      <c r="AI123" s="91"/>
    </row>
    <row r="124" spans="1:35" s="18" customFormat="1" ht="13.35" customHeight="1" x14ac:dyDescent="0.25">
      <c r="A124" s="91"/>
      <c r="B124" s="91"/>
      <c r="C124" s="91"/>
      <c r="D124" s="91"/>
      <c r="E124" s="91"/>
      <c r="F124" s="112"/>
      <c r="G124" s="112"/>
      <c r="H124" s="92"/>
      <c r="I124" s="91"/>
      <c r="J124" s="91"/>
      <c r="K124" s="91"/>
      <c r="L124" s="91"/>
      <c r="M124" s="91"/>
      <c r="N124" s="91"/>
      <c r="O124" s="91"/>
      <c r="P124" s="91"/>
      <c r="Q124" s="91"/>
      <c r="R124" s="91"/>
      <c r="S124" s="91"/>
      <c r="T124" s="91"/>
      <c r="U124" s="91"/>
      <c r="V124" s="91"/>
      <c r="W124" s="91"/>
      <c r="X124" s="91"/>
      <c r="Y124" s="91"/>
      <c r="Z124" s="91"/>
      <c r="AA124" s="91"/>
      <c r="AB124" s="91"/>
      <c r="AC124" s="91"/>
      <c r="AD124" s="91"/>
      <c r="AE124" s="91"/>
      <c r="AF124" s="91"/>
      <c r="AG124" s="91"/>
      <c r="AH124" s="91"/>
      <c r="AI124" s="91"/>
    </row>
    <row r="125" spans="1:35" s="18" customFormat="1" ht="13.35" customHeight="1" x14ac:dyDescent="0.25">
      <c r="A125" s="91"/>
      <c r="B125" s="91"/>
      <c r="C125" s="91"/>
      <c r="D125" s="91"/>
      <c r="E125" s="91"/>
      <c r="F125" s="112"/>
      <c r="G125" s="112"/>
      <c r="H125" s="92"/>
      <c r="I125" s="91"/>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91"/>
      <c r="AH125" s="91"/>
      <c r="AI125" s="91"/>
    </row>
    <row r="126" spans="1:35" s="18" customFormat="1" ht="13.35" customHeight="1" x14ac:dyDescent="0.25">
      <c r="A126" s="91"/>
      <c r="B126" s="91"/>
      <c r="C126" s="91"/>
      <c r="D126" s="91"/>
      <c r="E126" s="91"/>
      <c r="F126" s="112"/>
      <c r="G126" s="112"/>
      <c r="H126" s="92"/>
      <c r="I126" s="91"/>
      <c r="J126" s="91"/>
      <c r="K126" s="91"/>
      <c r="L126" s="91"/>
      <c r="M126" s="91"/>
      <c r="N126" s="91"/>
      <c r="O126" s="91"/>
      <c r="P126" s="91"/>
      <c r="Q126" s="91"/>
      <c r="R126" s="91"/>
      <c r="S126" s="91"/>
      <c r="T126" s="91"/>
      <c r="U126" s="91"/>
      <c r="V126" s="91"/>
      <c r="W126" s="91"/>
      <c r="X126" s="91"/>
      <c r="Y126" s="91"/>
      <c r="Z126" s="91"/>
      <c r="AA126" s="91"/>
      <c r="AB126" s="91"/>
      <c r="AC126" s="91"/>
      <c r="AD126" s="91"/>
      <c r="AE126" s="91"/>
      <c r="AF126" s="91"/>
      <c r="AG126" s="91"/>
      <c r="AH126" s="91"/>
      <c r="AI126" s="91"/>
    </row>
    <row r="127" spans="1:35" s="18" customFormat="1" ht="13.35" customHeight="1" x14ac:dyDescent="0.25">
      <c r="A127" s="91"/>
      <c r="B127" s="91"/>
      <c r="C127" s="91"/>
      <c r="D127" s="91"/>
      <c r="E127" s="91"/>
      <c r="F127" s="112"/>
      <c r="G127" s="112"/>
      <c r="H127" s="92"/>
      <c r="I127" s="91"/>
      <c r="J127" s="91"/>
      <c r="K127" s="91"/>
      <c r="L127" s="91"/>
      <c r="M127" s="91"/>
      <c r="N127" s="91"/>
      <c r="O127" s="91"/>
      <c r="P127" s="91"/>
      <c r="Q127" s="91"/>
      <c r="R127" s="91"/>
      <c r="S127" s="91"/>
      <c r="T127" s="91"/>
      <c r="U127" s="91"/>
      <c r="V127" s="91"/>
      <c r="W127" s="91"/>
      <c r="X127" s="91"/>
      <c r="Y127" s="91"/>
      <c r="Z127" s="91"/>
      <c r="AA127" s="91"/>
      <c r="AB127" s="91"/>
      <c r="AC127" s="91"/>
      <c r="AD127" s="91"/>
      <c r="AE127" s="91"/>
      <c r="AF127" s="91"/>
      <c r="AG127" s="91"/>
      <c r="AH127" s="91"/>
      <c r="AI127" s="91"/>
    </row>
    <row r="128" spans="1:35" s="18" customFormat="1" ht="13.35" customHeight="1" x14ac:dyDescent="0.25">
      <c r="A128" s="91"/>
      <c r="B128" s="91"/>
      <c r="C128" s="91"/>
      <c r="D128" s="91"/>
      <c r="E128" s="91"/>
      <c r="F128" s="112"/>
      <c r="G128" s="112"/>
      <c r="H128" s="92"/>
      <c r="I128" s="91"/>
      <c r="J128" s="91"/>
      <c r="K128" s="91"/>
      <c r="L128" s="91"/>
      <c r="M128" s="91"/>
      <c r="N128" s="91"/>
      <c r="O128" s="91"/>
      <c r="P128" s="91"/>
      <c r="Q128" s="91"/>
      <c r="R128" s="91"/>
      <c r="S128" s="91"/>
      <c r="T128" s="91"/>
      <c r="U128" s="91"/>
      <c r="V128" s="91"/>
      <c r="W128" s="91"/>
      <c r="X128" s="91"/>
      <c r="Y128" s="91"/>
      <c r="Z128" s="91"/>
      <c r="AA128" s="91"/>
      <c r="AB128" s="91"/>
      <c r="AC128" s="91"/>
      <c r="AD128" s="91"/>
      <c r="AE128" s="91"/>
      <c r="AF128" s="91"/>
      <c r="AG128" s="91"/>
      <c r="AH128" s="91"/>
      <c r="AI128" s="91"/>
    </row>
    <row r="129" spans="1:35" s="18" customFormat="1" ht="13.35" customHeight="1" x14ac:dyDescent="0.25">
      <c r="A129" s="91"/>
      <c r="B129" s="91"/>
      <c r="C129" s="91"/>
      <c r="D129" s="91"/>
      <c r="E129" s="91"/>
      <c r="F129" s="112"/>
      <c r="G129" s="112"/>
      <c r="H129" s="92"/>
      <c r="I129" s="91"/>
      <c r="J129" s="91"/>
      <c r="K129" s="91"/>
      <c r="L129" s="91"/>
      <c r="M129" s="91"/>
      <c r="N129" s="91"/>
      <c r="O129" s="91"/>
      <c r="P129" s="91"/>
      <c r="Q129" s="91"/>
      <c r="R129" s="91"/>
      <c r="S129" s="91"/>
      <c r="T129" s="91"/>
      <c r="U129" s="91"/>
      <c r="V129" s="91"/>
      <c r="W129" s="91"/>
      <c r="X129" s="91"/>
      <c r="Y129" s="91"/>
      <c r="Z129" s="91"/>
      <c r="AA129" s="91"/>
      <c r="AB129" s="91"/>
      <c r="AC129" s="91"/>
      <c r="AD129" s="91"/>
      <c r="AE129" s="91"/>
      <c r="AF129" s="91"/>
      <c r="AG129" s="91"/>
      <c r="AH129" s="91"/>
      <c r="AI129" s="91"/>
    </row>
    <row r="130" spans="1:35" s="18" customFormat="1" ht="13.35" customHeight="1" x14ac:dyDescent="0.25">
      <c r="A130" s="91"/>
      <c r="B130" s="91"/>
      <c r="C130" s="91"/>
      <c r="D130" s="91"/>
      <c r="E130" s="91"/>
      <c r="F130" s="112"/>
      <c r="G130" s="112"/>
      <c r="H130" s="92"/>
      <c r="I130" s="91"/>
      <c r="J130" s="91"/>
      <c r="K130" s="91"/>
      <c r="L130" s="91"/>
      <c r="M130" s="91"/>
      <c r="N130" s="91"/>
      <c r="O130" s="91"/>
      <c r="P130" s="91"/>
      <c r="Q130" s="91"/>
      <c r="R130" s="91"/>
      <c r="S130" s="91"/>
      <c r="T130" s="91"/>
      <c r="U130" s="91"/>
      <c r="V130" s="91"/>
      <c r="W130" s="91"/>
      <c r="X130" s="91"/>
      <c r="Y130" s="91"/>
      <c r="Z130" s="91"/>
      <c r="AA130" s="91"/>
      <c r="AB130" s="91"/>
      <c r="AC130" s="91"/>
      <c r="AD130" s="91"/>
      <c r="AE130" s="91"/>
      <c r="AF130" s="91"/>
      <c r="AG130" s="91"/>
      <c r="AH130" s="91"/>
      <c r="AI130" s="91"/>
    </row>
    <row r="131" spans="1:35" s="18" customFormat="1" ht="13.35" customHeight="1" x14ac:dyDescent="0.25">
      <c r="A131" s="91"/>
      <c r="B131" s="91"/>
      <c r="C131" s="91"/>
      <c r="D131" s="91"/>
      <c r="E131" s="91"/>
      <c r="F131" s="112"/>
      <c r="G131" s="112"/>
      <c r="H131" s="92"/>
      <c r="I131" s="91"/>
      <c r="J131" s="91"/>
      <c r="K131" s="91"/>
      <c r="L131" s="91"/>
      <c r="M131" s="91"/>
      <c r="N131" s="91"/>
      <c r="O131" s="91"/>
      <c r="P131" s="91"/>
      <c r="Q131" s="91"/>
      <c r="R131" s="91"/>
      <c r="S131" s="91"/>
      <c r="T131" s="91"/>
      <c r="U131" s="91"/>
      <c r="V131" s="91"/>
      <c r="W131" s="91"/>
      <c r="X131" s="91"/>
      <c r="Y131" s="91"/>
      <c r="Z131" s="91"/>
      <c r="AA131" s="91"/>
      <c r="AB131" s="91"/>
      <c r="AC131" s="91"/>
      <c r="AD131" s="91"/>
      <c r="AE131" s="91"/>
      <c r="AF131" s="91"/>
      <c r="AG131" s="91"/>
      <c r="AH131" s="91"/>
      <c r="AI131" s="91"/>
    </row>
    <row r="132" spans="1:35" s="18" customFormat="1" ht="13.35" customHeight="1" x14ac:dyDescent="0.25">
      <c r="A132" s="91"/>
      <c r="B132" s="91"/>
      <c r="C132" s="91"/>
      <c r="D132" s="91"/>
      <c r="E132" s="91"/>
      <c r="F132" s="112"/>
      <c r="G132" s="112"/>
      <c r="H132" s="92"/>
      <c r="I132" s="91"/>
      <c r="J132" s="91"/>
      <c r="K132" s="91"/>
      <c r="L132" s="91"/>
      <c r="M132" s="91"/>
      <c r="N132" s="91"/>
      <c r="O132" s="91"/>
      <c r="P132" s="91"/>
      <c r="Q132" s="91"/>
      <c r="R132" s="91"/>
      <c r="S132" s="91"/>
      <c r="T132" s="91"/>
      <c r="U132" s="91"/>
      <c r="V132" s="91"/>
      <c r="W132" s="91"/>
      <c r="X132" s="91"/>
      <c r="Y132" s="91"/>
      <c r="Z132" s="91"/>
      <c r="AA132" s="91"/>
      <c r="AB132" s="91"/>
      <c r="AC132" s="91"/>
      <c r="AD132" s="91"/>
      <c r="AE132" s="91"/>
      <c r="AF132" s="91"/>
      <c r="AG132" s="91"/>
      <c r="AH132" s="91"/>
      <c r="AI132" s="91"/>
    </row>
    <row r="133" spans="1:35" s="18" customFormat="1" ht="13.35" customHeight="1" x14ac:dyDescent="0.25">
      <c r="A133" s="91"/>
      <c r="B133" s="91"/>
      <c r="C133" s="91"/>
      <c r="D133" s="91"/>
      <c r="E133" s="91"/>
      <c r="F133" s="112"/>
      <c r="G133" s="112"/>
      <c r="H133" s="92"/>
      <c r="I133" s="91"/>
      <c r="J133" s="91"/>
      <c r="K133" s="91"/>
      <c r="L133" s="91"/>
      <c r="M133" s="91"/>
      <c r="N133" s="91"/>
      <c r="O133" s="91"/>
      <c r="P133" s="91"/>
      <c r="Q133" s="91"/>
      <c r="R133" s="91"/>
      <c r="S133" s="91"/>
      <c r="T133" s="91"/>
      <c r="U133" s="91"/>
      <c r="V133" s="91"/>
      <c r="W133" s="91"/>
      <c r="X133" s="91"/>
      <c r="Y133" s="91"/>
      <c r="Z133" s="91"/>
      <c r="AA133" s="91"/>
      <c r="AB133" s="91"/>
      <c r="AC133" s="91"/>
      <c r="AD133" s="91"/>
      <c r="AE133" s="91"/>
      <c r="AF133" s="91"/>
      <c r="AG133" s="91"/>
      <c r="AH133" s="91"/>
      <c r="AI133" s="91"/>
    </row>
    <row r="134" spans="1:35" s="18" customFormat="1" ht="13.35" customHeight="1" x14ac:dyDescent="0.25">
      <c r="A134" s="91"/>
      <c r="B134" s="91"/>
      <c r="C134" s="91"/>
      <c r="D134" s="91"/>
      <c r="E134" s="91"/>
      <c r="F134" s="112"/>
      <c r="G134" s="112"/>
      <c r="H134" s="92"/>
      <c r="I134" s="91"/>
      <c r="J134" s="91"/>
      <c r="K134" s="91"/>
      <c r="L134" s="91"/>
      <c r="M134" s="91"/>
      <c r="N134" s="91"/>
      <c r="O134" s="91"/>
      <c r="P134" s="91"/>
      <c r="Q134" s="91"/>
      <c r="R134" s="91"/>
      <c r="S134" s="91"/>
      <c r="T134" s="91"/>
      <c r="U134" s="91"/>
      <c r="V134" s="91"/>
      <c r="W134" s="91"/>
      <c r="X134" s="91"/>
      <c r="Y134" s="91"/>
      <c r="Z134" s="91"/>
      <c r="AA134" s="91"/>
      <c r="AB134" s="91"/>
      <c r="AC134" s="91"/>
      <c r="AD134" s="91"/>
      <c r="AE134" s="91"/>
      <c r="AF134" s="91"/>
      <c r="AG134" s="91"/>
      <c r="AH134" s="91"/>
      <c r="AI134" s="91"/>
    </row>
    <row r="135" spans="1:35" s="18" customFormat="1" ht="13.35" customHeight="1" x14ac:dyDescent="0.25">
      <c r="A135" s="91"/>
      <c r="B135" s="91"/>
      <c r="C135" s="91"/>
      <c r="D135" s="91"/>
      <c r="E135" s="91"/>
      <c r="F135" s="112"/>
      <c r="G135" s="112"/>
      <c r="H135" s="92"/>
      <c r="I135" s="91"/>
      <c r="J135" s="91"/>
      <c r="K135" s="91"/>
      <c r="L135" s="91"/>
      <c r="M135" s="91"/>
      <c r="N135" s="91"/>
      <c r="O135" s="91"/>
      <c r="P135" s="91"/>
      <c r="Q135" s="91"/>
      <c r="R135" s="91"/>
      <c r="S135" s="91"/>
      <c r="T135" s="91"/>
      <c r="U135" s="91"/>
      <c r="V135" s="91"/>
      <c r="W135" s="91"/>
      <c r="X135" s="91"/>
      <c r="Y135" s="91"/>
      <c r="Z135" s="91"/>
      <c r="AA135" s="91"/>
      <c r="AB135" s="91"/>
      <c r="AC135" s="91"/>
      <c r="AD135" s="91"/>
      <c r="AE135" s="91"/>
      <c r="AF135" s="91"/>
      <c r="AG135" s="91"/>
      <c r="AH135" s="91"/>
      <c r="AI135" s="91"/>
    </row>
    <row r="136" spans="1:35" s="18" customFormat="1" ht="13.35" customHeight="1" x14ac:dyDescent="0.25">
      <c r="A136" s="91"/>
      <c r="B136" s="91"/>
      <c r="C136" s="91"/>
      <c r="D136" s="91"/>
      <c r="E136" s="91"/>
      <c r="F136" s="112"/>
      <c r="G136" s="112"/>
      <c r="H136" s="92"/>
      <c r="I136" s="91"/>
      <c r="J136" s="91"/>
      <c r="K136" s="91"/>
      <c r="L136" s="91"/>
      <c r="M136" s="91"/>
      <c r="N136" s="91"/>
      <c r="O136" s="91"/>
      <c r="P136" s="91"/>
      <c r="Q136" s="91"/>
      <c r="R136" s="91"/>
      <c r="S136" s="91"/>
      <c r="T136" s="91"/>
      <c r="U136" s="91"/>
      <c r="V136" s="91"/>
      <c r="W136" s="91"/>
      <c r="X136" s="91"/>
      <c r="Y136" s="91"/>
      <c r="Z136" s="91"/>
      <c r="AA136" s="91"/>
      <c r="AB136" s="91"/>
      <c r="AC136" s="91"/>
      <c r="AD136" s="91"/>
      <c r="AE136" s="91"/>
      <c r="AF136" s="91"/>
      <c r="AG136" s="91"/>
      <c r="AH136" s="91"/>
      <c r="AI136" s="91"/>
    </row>
    <row r="137" spans="1:35" s="18" customFormat="1" ht="13.35" customHeight="1" x14ac:dyDescent="0.25">
      <c r="A137" s="91"/>
      <c r="B137" s="91"/>
      <c r="C137" s="91"/>
      <c r="D137" s="91"/>
      <c r="E137" s="91"/>
      <c r="F137" s="112"/>
      <c r="G137" s="112"/>
      <c r="H137" s="92"/>
      <c r="I137" s="91"/>
      <c r="J137" s="91"/>
      <c r="K137" s="91"/>
      <c r="L137" s="91"/>
      <c r="M137" s="91"/>
      <c r="N137" s="91"/>
      <c r="O137" s="91"/>
      <c r="P137" s="91"/>
      <c r="Q137" s="91"/>
      <c r="R137" s="91"/>
      <c r="S137" s="91"/>
      <c r="T137" s="91"/>
      <c r="U137" s="91"/>
      <c r="V137" s="91"/>
      <c r="W137" s="91"/>
      <c r="X137" s="91"/>
      <c r="Y137" s="91"/>
      <c r="Z137" s="91"/>
      <c r="AA137" s="91"/>
      <c r="AB137" s="91"/>
      <c r="AC137" s="91"/>
      <c r="AD137" s="91"/>
      <c r="AE137" s="91"/>
      <c r="AF137" s="91"/>
      <c r="AG137" s="91"/>
      <c r="AH137" s="91"/>
      <c r="AI137" s="91"/>
    </row>
    <row r="138" spans="1:35" s="18" customFormat="1" ht="13.35" customHeight="1" x14ac:dyDescent="0.25">
      <c r="A138" s="91"/>
      <c r="B138" s="91"/>
      <c r="C138" s="91"/>
      <c r="D138" s="91"/>
      <c r="E138" s="91"/>
      <c r="F138" s="112"/>
      <c r="G138" s="112"/>
      <c r="H138" s="92"/>
      <c r="I138" s="91"/>
      <c r="J138" s="91"/>
      <c r="K138" s="91"/>
      <c r="L138" s="91"/>
      <c r="M138" s="91"/>
      <c r="N138" s="91"/>
      <c r="O138" s="91"/>
      <c r="P138" s="91"/>
      <c r="Q138" s="91"/>
      <c r="R138" s="91"/>
      <c r="S138" s="91"/>
      <c r="T138" s="91"/>
      <c r="U138" s="91"/>
      <c r="V138" s="91"/>
      <c r="W138" s="91"/>
      <c r="X138" s="91"/>
      <c r="Y138" s="91"/>
      <c r="Z138" s="91"/>
      <c r="AA138" s="91"/>
      <c r="AB138" s="91"/>
      <c r="AC138" s="91"/>
      <c r="AD138" s="91"/>
      <c r="AE138" s="91"/>
      <c r="AF138" s="91"/>
      <c r="AG138" s="91"/>
      <c r="AH138" s="91"/>
      <c r="AI138" s="91"/>
    </row>
    <row r="139" spans="1:35" s="18" customFormat="1" ht="13.35" customHeight="1" x14ac:dyDescent="0.25">
      <c r="A139" s="91"/>
      <c r="B139" s="91"/>
      <c r="C139" s="91"/>
      <c r="D139" s="91"/>
      <c r="E139" s="91"/>
      <c r="F139" s="112"/>
      <c r="G139" s="112"/>
      <c r="H139" s="92"/>
      <c r="I139" s="91"/>
      <c r="J139" s="91"/>
      <c r="K139" s="91"/>
      <c r="L139" s="91"/>
      <c r="M139" s="91"/>
      <c r="N139" s="91"/>
      <c r="O139" s="91"/>
      <c r="P139" s="91"/>
      <c r="Q139" s="91"/>
      <c r="R139" s="91"/>
      <c r="S139" s="91"/>
      <c r="T139" s="91"/>
      <c r="U139" s="91"/>
      <c r="V139" s="91"/>
      <c r="W139" s="91"/>
      <c r="X139" s="91"/>
      <c r="Y139" s="91"/>
      <c r="Z139" s="91"/>
      <c r="AA139" s="91"/>
      <c r="AB139" s="91"/>
      <c r="AC139" s="91"/>
      <c r="AD139" s="91"/>
      <c r="AE139" s="91"/>
      <c r="AF139" s="91"/>
      <c r="AG139" s="91"/>
      <c r="AH139" s="91"/>
      <c r="AI139" s="91"/>
    </row>
    <row r="140" spans="1:35" s="18" customFormat="1" ht="13.35" customHeight="1" x14ac:dyDescent="0.25">
      <c r="A140" s="91"/>
      <c r="B140" s="91"/>
      <c r="C140" s="91"/>
      <c r="D140" s="91"/>
      <c r="E140" s="91"/>
      <c r="F140" s="112"/>
      <c r="G140" s="112"/>
      <c r="H140" s="92"/>
      <c r="I140" s="91"/>
      <c r="J140" s="91"/>
      <c r="K140" s="91"/>
      <c r="L140" s="91"/>
      <c r="M140" s="91"/>
      <c r="N140" s="91"/>
      <c r="O140" s="91"/>
      <c r="P140" s="91"/>
      <c r="Q140" s="91"/>
      <c r="R140" s="91"/>
      <c r="S140" s="91"/>
      <c r="T140" s="91"/>
      <c r="U140" s="91"/>
      <c r="V140" s="91"/>
      <c r="W140" s="91"/>
      <c r="X140" s="91"/>
      <c r="Y140" s="91"/>
      <c r="Z140" s="91"/>
      <c r="AA140" s="91"/>
      <c r="AB140" s="91"/>
      <c r="AC140" s="91"/>
      <c r="AD140" s="91"/>
      <c r="AE140" s="91"/>
      <c r="AF140" s="91"/>
      <c r="AG140" s="91"/>
      <c r="AH140" s="91"/>
      <c r="AI140" s="91"/>
    </row>
    <row r="141" spans="1:35" s="18" customFormat="1" ht="13.35" customHeight="1" x14ac:dyDescent="0.25">
      <c r="A141" s="91"/>
      <c r="B141" s="91"/>
      <c r="C141" s="91"/>
      <c r="D141" s="91"/>
      <c r="E141" s="91"/>
      <c r="F141" s="112"/>
      <c r="G141" s="112"/>
      <c r="H141" s="92"/>
      <c r="I141" s="91"/>
      <c r="J141" s="91"/>
      <c r="K141" s="91"/>
      <c r="L141" s="91"/>
      <c r="M141" s="91"/>
      <c r="N141" s="91"/>
      <c r="O141" s="91"/>
      <c r="P141" s="91"/>
      <c r="Q141" s="91"/>
      <c r="R141" s="91"/>
      <c r="S141" s="91"/>
      <c r="T141" s="91"/>
      <c r="U141" s="91"/>
      <c r="V141" s="91"/>
      <c r="W141" s="91"/>
      <c r="X141" s="91"/>
      <c r="Y141" s="91"/>
      <c r="Z141" s="91"/>
      <c r="AA141" s="91"/>
      <c r="AB141" s="91"/>
      <c r="AC141" s="91"/>
      <c r="AD141" s="91"/>
      <c r="AE141" s="91"/>
      <c r="AF141" s="91"/>
      <c r="AG141" s="91"/>
      <c r="AH141" s="91"/>
      <c r="AI141" s="91"/>
    </row>
    <row r="142" spans="1:35" s="18" customFormat="1" ht="13.35" customHeight="1" x14ac:dyDescent="0.25">
      <c r="A142" s="91"/>
      <c r="B142" s="91"/>
      <c r="C142" s="91"/>
      <c r="D142" s="91"/>
      <c r="E142" s="91"/>
      <c r="F142" s="112"/>
      <c r="G142" s="112"/>
      <c r="H142" s="92"/>
      <c r="I142" s="91"/>
      <c r="J142" s="91"/>
      <c r="K142" s="91"/>
      <c r="L142" s="91"/>
      <c r="M142" s="91"/>
      <c r="N142" s="91"/>
      <c r="O142" s="91"/>
      <c r="P142" s="91"/>
      <c r="Q142" s="91"/>
      <c r="R142" s="91"/>
      <c r="S142" s="91"/>
      <c r="T142" s="91"/>
      <c r="U142" s="91"/>
      <c r="V142" s="91"/>
      <c r="W142" s="91"/>
      <c r="X142" s="91"/>
      <c r="Y142" s="91"/>
      <c r="Z142" s="91"/>
      <c r="AA142" s="91"/>
      <c r="AB142" s="91"/>
      <c r="AC142" s="91"/>
      <c r="AD142" s="91"/>
      <c r="AE142" s="91"/>
      <c r="AF142" s="91"/>
      <c r="AG142" s="91"/>
      <c r="AH142" s="91"/>
      <c r="AI142" s="91"/>
    </row>
    <row r="143" spans="1:35" s="18" customFormat="1" ht="13.35" customHeight="1" x14ac:dyDescent="0.25">
      <c r="A143" s="91"/>
      <c r="B143" s="91"/>
      <c r="C143" s="91"/>
      <c r="D143" s="91"/>
      <c r="E143" s="91"/>
      <c r="F143" s="112"/>
      <c r="G143" s="112"/>
      <c r="H143" s="92"/>
      <c r="I143" s="91"/>
      <c r="J143" s="91"/>
      <c r="K143" s="91"/>
      <c r="L143" s="91"/>
      <c r="M143" s="91"/>
      <c r="N143" s="91"/>
      <c r="O143" s="91"/>
      <c r="P143" s="91"/>
      <c r="Q143" s="91"/>
      <c r="R143" s="91"/>
      <c r="S143" s="91"/>
      <c r="T143" s="91"/>
      <c r="U143" s="91"/>
      <c r="V143" s="91"/>
      <c r="W143" s="91"/>
      <c r="X143" s="91"/>
      <c r="Y143" s="91"/>
      <c r="Z143" s="91"/>
      <c r="AA143" s="91"/>
      <c r="AB143" s="91"/>
      <c r="AC143" s="91"/>
      <c r="AD143" s="91"/>
      <c r="AE143" s="91"/>
      <c r="AF143" s="91"/>
      <c r="AG143" s="91"/>
      <c r="AH143" s="91"/>
      <c r="AI143" s="91"/>
    </row>
    <row r="144" spans="1:35" s="18" customFormat="1" ht="13.35" customHeight="1" x14ac:dyDescent="0.25">
      <c r="A144" s="91"/>
      <c r="B144" s="91"/>
      <c r="C144" s="91"/>
      <c r="D144" s="91"/>
      <c r="E144" s="91"/>
      <c r="F144" s="112"/>
      <c r="G144" s="112"/>
      <c r="H144" s="92"/>
      <c r="I144" s="91"/>
      <c r="J144" s="91"/>
      <c r="K144" s="91"/>
      <c r="L144" s="91"/>
      <c r="M144" s="91"/>
      <c r="N144" s="91"/>
      <c r="O144" s="91"/>
      <c r="P144" s="91"/>
      <c r="Q144" s="91"/>
      <c r="R144" s="91"/>
      <c r="S144" s="91"/>
      <c r="T144" s="91"/>
      <c r="U144" s="91"/>
      <c r="V144" s="91"/>
      <c r="W144" s="91"/>
      <c r="X144" s="91"/>
      <c r="Y144" s="91"/>
      <c r="Z144" s="91"/>
      <c r="AA144" s="91"/>
      <c r="AB144" s="91"/>
      <c r="AC144" s="91"/>
      <c r="AD144" s="91"/>
      <c r="AE144" s="91"/>
      <c r="AF144" s="91"/>
      <c r="AG144" s="91"/>
      <c r="AH144" s="91"/>
      <c r="AI144" s="91"/>
    </row>
    <row r="145" spans="1:35" s="18" customFormat="1" ht="13.35" customHeight="1" x14ac:dyDescent="0.25">
      <c r="A145" s="91"/>
      <c r="B145" s="91"/>
      <c r="C145" s="91"/>
      <c r="D145" s="91"/>
      <c r="E145" s="91"/>
      <c r="F145" s="112"/>
      <c r="G145" s="112"/>
      <c r="H145" s="92"/>
      <c r="I145" s="91"/>
      <c r="J145" s="91"/>
      <c r="K145" s="91"/>
      <c r="L145" s="91"/>
      <c r="M145" s="91"/>
      <c r="N145" s="91"/>
      <c r="O145" s="91"/>
      <c r="P145" s="91"/>
      <c r="Q145" s="91"/>
      <c r="R145" s="91"/>
      <c r="S145" s="91"/>
      <c r="T145" s="91"/>
      <c r="U145" s="91"/>
      <c r="V145" s="91"/>
      <c r="W145" s="91"/>
      <c r="X145" s="91"/>
      <c r="Y145" s="91"/>
      <c r="Z145" s="91"/>
      <c r="AA145" s="91"/>
      <c r="AB145" s="91"/>
      <c r="AC145" s="91"/>
      <c r="AD145" s="91"/>
      <c r="AE145" s="91"/>
      <c r="AF145" s="91"/>
      <c r="AG145" s="91"/>
      <c r="AH145" s="91"/>
      <c r="AI145" s="91"/>
    </row>
    <row r="146" spans="1:35" s="18" customFormat="1" ht="13.35" customHeight="1" x14ac:dyDescent="0.25">
      <c r="A146" s="91"/>
      <c r="B146" s="91"/>
      <c r="C146" s="91"/>
      <c r="D146" s="91"/>
      <c r="E146" s="91"/>
      <c r="F146" s="112"/>
      <c r="G146" s="112"/>
      <c r="H146" s="92"/>
      <c r="I146" s="91"/>
      <c r="J146" s="91"/>
      <c r="K146" s="91"/>
      <c r="L146" s="91"/>
      <c r="M146" s="91"/>
      <c r="N146" s="91"/>
      <c r="O146" s="91"/>
      <c r="P146" s="91"/>
      <c r="Q146" s="91"/>
      <c r="R146" s="91"/>
      <c r="S146" s="91"/>
      <c r="T146" s="91"/>
      <c r="U146" s="91"/>
      <c r="V146" s="91"/>
      <c r="W146" s="91"/>
      <c r="X146" s="91"/>
      <c r="Y146" s="91"/>
      <c r="Z146" s="91"/>
      <c r="AA146" s="91"/>
      <c r="AB146" s="91"/>
      <c r="AC146" s="91"/>
      <c r="AD146" s="91"/>
      <c r="AE146" s="91"/>
      <c r="AF146" s="91"/>
      <c r="AG146" s="91"/>
      <c r="AH146" s="91"/>
      <c r="AI146" s="91"/>
    </row>
    <row r="147" spans="1:35" s="18" customFormat="1" ht="13.35" customHeight="1" x14ac:dyDescent="0.25">
      <c r="A147" s="91"/>
      <c r="B147" s="91"/>
      <c r="C147" s="91"/>
      <c r="D147" s="91"/>
      <c r="E147" s="91"/>
      <c r="F147" s="112"/>
      <c r="G147" s="112"/>
      <c r="H147" s="92"/>
      <c r="I147" s="91"/>
      <c r="J147" s="91"/>
      <c r="K147" s="91"/>
      <c r="L147" s="91"/>
      <c r="M147" s="91"/>
      <c r="N147" s="91"/>
      <c r="O147" s="91"/>
      <c r="P147" s="91"/>
      <c r="Q147" s="91"/>
      <c r="R147" s="91"/>
      <c r="S147" s="91"/>
      <c r="T147" s="91"/>
      <c r="U147" s="91"/>
      <c r="V147" s="91"/>
      <c r="W147" s="91"/>
      <c r="X147" s="91"/>
      <c r="Y147" s="91"/>
      <c r="Z147" s="91"/>
      <c r="AA147" s="91"/>
      <c r="AB147" s="91"/>
      <c r="AC147" s="91"/>
      <c r="AD147" s="91"/>
      <c r="AE147" s="91"/>
      <c r="AF147" s="91"/>
      <c r="AG147" s="91"/>
      <c r="AH147" s="91"/>
      <c r="AI147" s="91"/>
    </row>
    <row r="148" spans="1:35" s="18" customFormat="1" ht="13.35" customHeight="1" x14ac:dyDescent="0.25">
      <c r="A148" s="91"/>
      <c r="B148" s="91"/>
      <c r="C148" s="91"/>
      <c r="D148" s="91"/>
      <c r="E148" s="91"/>
      <c r="F148" s="112"/>
      <c r="G148" s="112"/>
      <c r="H148" s="92"/>
      <c r="I148" s="91"/>
      <c r="J148" s="91"/>
      <c r="K148" s="91"/>
      <c r="L148" s="91"/>
      <c r="M148" s="91"/>
      <c r="N148" s="91"/>
      <c r="O148" s="91"/>
      <c r="P148" s="91"/>
      <c r="Q148" s="91"/>
      <c r="R148" s="91"/>
      <c r="S148" s="91"/>
      <c r="T148" s="91"/>
      <c r="U148" s="91"/>
      <c r="V148" s="91"/>
      <c r="W148" s="91"/>
      <c r="X148" s="91"/>
      <c r="Y148" s="91"/>
      <c r="Z148" s="91"/>
      <c r="AA148" s="91"/>
      <c r="AB148" s="91"/>
      <c r="AC148" s="91"/>
      <c r="AD148" s="91"/>
      <c r="AE148" s="91"/>
      <c r="AF148" s="91"/>
      <c r="AG148" s="91"/>
      <c r="AH148" s="91"/>
      <c r="AI148" s="91"/>
    </row>
    <row r="149" spans="1:35" s="18" customFormat="1" ht="13.35" customHeight="1" x14ac:dyDescent="0.25">
      <c r="A149" s="91"/>
      <c r="B149" s="91"/>
      <c r="C149" s="91"/>
      <c r="D149" s="91"/>
      <c r="E149" s="91"/>
      <c r="F149" s="112"/>
      <c r="G149" s="112"/>
      <c r="H149" s="92"/>
      <c r="I149" s="91"/>
      <c r="J149" s="91"/>
      <c r="K149" s="91"/>
      <c r="L149" s="91"/>
      <c r="M149" s="91"/>
      <c r="N149" s="91"/>
      <c r="O149" s="91"/>
      <c r="P149" s="91"/>
      <c r="Q149" s="91"/>
      <c r="R149" s="91"/>
      <c r="S149" s="91"/>
      <c r="T149" s="91"/>
      <c r="U149" s="91"/>
      <c r="V149" s="91"/>
      <c r="W149" s="91"/>
      <c r="X149" s="91"/>
      <c r="Y149" s="91"/>
      <c r="Z149" s="91"/>
      <c r="AA149" s="91"/>
      <c r="AB149" s="91"/>
      <c r="AC149" s="91"/>
      <c r="AD149" s="91"/>
      <c r="AE149" s="91"/>
      <c r="AF149" s="91"/>
      <c r="AG149" s="91"/>
      <c r="AH149" s="91"/>
      <c r="AI149" s="91"/>
    </row>
    <row r="150" spans="1:35" s="18" customFormat="1" ht="13.35" customHeight="1" x14ac:dyDescent="0.25">
      <c r="A150" s="91"/>
      <c r="B150" s="91"/>
      <c r="C150" s="91"/>
      <c r="D150" s="91"/>
      <c r="E150" s="91"/>
      <c r="F150" s="112"/>
      <c r="G150" s="112"/>
      <c r="H150" s="92"/>
      <c r="I150" s="91"/>
      <c r="J150" s="91"/>
      <c r="K150" s="91"/>
      <c r="L150" s="91"/>
      <c r="M150" s="91"/>
      <c r="N150" s="91"/>
      <c r="O150" s="91"/>
      <c r="P150" s="91"/>
      <c r="Q150" s="91"/>
      <c r="R150" s="91"/>
      <c r="S150" s="91"/>
      <c r="T150" s="91"/>
      <c r="U150" s="91"/>
      <c r="V150" s="91"/>
      <c r="W150" s="91"/>
      <c r="X150" s="91"/>
      <c r="Y150" s="91"/>
      <c r="Z150" s="91"/>
      <c r="AA150" s="91"/>
      <c r="AB150" s="91"/>
      <c r="AC150" s="91"/>
      <c r="AD150" s="91"/>
      <c r="AE150" s="91"/>
      <c r="AF150" s="91"/>
      <c r="AG150" s="91"/>
      <c r="AH150" s="91"/>
      <c r="AI150" s="91"/>
    </row>
    <row r="151" spans="1:35" s="18" customFormat="1" ht="13.35" customHeight="1" x14ac:dyDescent="0.25">
      <c r="A151" s="91"/>
      <c r="B151" s="91"/>
      <c r="C151" s="91"/>
      <c r="D151" s="91"/>
      <c r="E151" s="91"/>
      <c r="F151" s="112"/>
      <c r="G151" s="112"/>
      <c r="H151" s="92"/>
      <c r="I151" s="91"/>
      <c r="J151" s="91"/>
      <c r="K151" s="91"/>
      <c r="L151" s="91"/>
      <c r="M151" s="91"/>
      <c r="N151" s="91"/>
      <c r="O151" s="91"/>
      <c r="P151" s="91"/>
      <c r="Q151" s="91"/>
      <c r="R151" s="91"/>
      <c r="S151" s="91"/>
      <c r="T151" s="91"/>
      <c r="U151" s="91"/>
      <c r="V151" s="91"/>
      <c r="W151" s="91"/>
      <c r="X151" s="91"/>
      <c r="Y151" s="91"/>
      <c r="Z151" s="91"/>
      <c r="AA151" s="91"/>
      <c r="AB151" s="91"/>
      <c r="AC151" s="91"/>
      <c r="AD151" s="91"/>
      <c r="AE151" s="91"/>
      <c r="AF151" s="91"/>
      <c r="AG151" s="91"/>
      <c r="AH151" s="91"/>
      <c r="AI151" s="91"/>
    </row>
    <row r="152" spans="1:35" s="18" customFormat="1" ht="13.35" customHeight="1" x14ac:dyDescent="0.25">
      <c r="A152" s="91"/>
      <c r="B152" s="91"/>
      <c r="C152" s="91"/>
      <c r="D152" s="91"/>
      <c r="E152" s="91"/>
      <c r="F152" s="112"/>
      <c r="G152" s="112"/>
      <c r="H152" s="92"/>
      <c r="I152" s="91"/>
      <c r="J152" s="91"/>
      <c r="K152" s="91"/>
      <c r="L152" s="91"/>
      <c r="M152" s="91"/>
      <c r="N152" s="91"/>
      <c r="O152" s="91"/>
      <c r="P152" s="91"/>
      <c r="Q152" s="91"/>
      <c r="R152" s="91"/>
      <c r="S152" s="91"/>
      <c r="T152" s="91"/>
      <c r="U152" s="91"/>
      <c r="V152" s="91"/>
      <c r="W152" s="91"/>
      <c r="X152" s="91"/>
      <c r="Y152" s="91"/>
      <c r="Z152" s="91"/>
      <c r="AA152" s="91"/>
      <c r="AB152" s="91"/>
      <c r="AC152" s="91"/>
      <c r="AD152" s="91"/>
      <c r="AE152" s="91"/>
      <c r="AF152" s="91"/>
      <c r="AG152" s="91"/>
      <c r="AH152" s="91"/>
      <c r="AI152" s="91"/>
    </row>
    <row r="153" spans="1:35" s="18" customFormat="1" ht="13.35" customHeight="1" x14ac:dyDescent="0.25">
      <c r="A153" s="91"/>
      <c r="B153" s="91"/>
      <c r="C153" s="91"/>
      <c r="D153" s="91"/>
      <c r="E153" s="91"/>
      <c r="F153" s="112"/>
      <c r="G153" s="112"/>
      <c r="H153" s="92"/>
      <c r="I153" s="91"/>
      <c r="J153" s="91"/>
      <c r="K153" s="91"/>
      <c r="L153" s="91"/>
      <c r="M153" s="91"/>
      <c r="N153" s="91"/>
      <c r="O153" s="91"/>
      <c r="P153" s="91"/>
      <c r="Q153" s="91"/>
      <c r="R153" s="91"/>
      <c r="S153" s="91"/>
      <c r="T153" s="91"/>
      <c r="U153" s="91"/>
      <c r="V153" s="91"/>
      <c r="W153" s="91"/>
      <c r="X153" s="91"/>
      <c r="Y153" s="91"/>
      <c r="Z153" s="91"/>
      <c r="AA153" s="91"/>
      <c r="AB153" s="91"/>
      <c r="AC153" s="91"/>
      <c r="AD153" s="91"/>
      <c r="AE153" s="91"/>
      <c r="AF153" s="91"/>
      <c r="AG153" s="91"/>
      <c r="AH153" s="91"/>
      <c r="AI153" s="91"/>
    </row>
    <row r="154" spans="1:35" s="18" customFormat="1" ht="13.35" customHeight="1" x14ac:dyDescent="0.25">
      <c r="A154" s="91"/>
      <c r="B154" s="91"/>
      <c r="C154" s="91"/>
      <c r="D154" s="91"/>
      <c r="E154" s="91"/>
      <c r="F154" s="112"/>
      <c r="G154" s="112"/>
      <c r="H154" s="92"/>
      <c r="I154" s="91"/>
      <c r="J154" s="91"/>
      <c r="K154" s="91"/>
      <c r="L154" s="91"/>
      <c r="M154" s="91"/>
      <c r="N154" s="91"/>
      <c r="O154" s="91"/>
      <c r="P154" s="91"/>
      <c r="Q154" s="91"/>
      <c r="R154" s="91"/>
      <c r="S154" s="91"/>
      <c r="T154" s="91"/>
      <c r="U154" s="91"/>
      <c r="V154" s="91"/>
      <c r="W154" s="91"/>
      <c r="X154" s="91"/>
      <c r="Y154" s="91"/>
      <c r="Z154" s="91"/>
      <c r="AA154" s="91"/>
      <c r="AB154" s="91"/>
      <c r="AC154" s="91"/>
      <c r="AD154" s="91"/>
      <c r="AE154" s="91"/>
      <c r="AF154" s="91"/>
      <c r="AG154" s="91"/>
      <c r="AH154" s="91"/>
      <c r="AI154" s="91"/>
    </row>
    <row r="155" spans="1:35" s="18" customFormat="1" ht="13.35" customHeight="1" x14ac:dyDescent="0.25">
      <c r="A155" s="91"/>
      <c r="B155" s="91"/>
      <c r="C155" s="91"/>
      <c r="D155" s="91"/>
      <c r="E155" s="91"/>
      <c r="F155" s="112"/>
      <c r="G155" s="112"/>
      <c r="H155" s="92"/>
      <c r="I155" s="91"/>
      <c r="J155" s="91"/>
      <c r="K155" s="91"/>
      <c r="L155" s="91"/>
      <c r="M155" s="91"/>
      <c r="N155" s="91"/>
      <c r="O155" s="91"/>
      <c r="P155" s="91"/>
      <c r="Q155" s="91"/>
      <c r="R155" s="91"/>
      <c r="S155" s="91"/>
      <c r="T155" s="91"/>
      <c r="U155" s="91"/>
      <c r="V155" s="91"/>
      <c r="W155" s="91"/>
      <c r="X155" s="91"/>
      <c r="Y155" s="91"/>
      <c r="Z155" s="91"/>
      <c r="AA155" s="91"/>
      <c r="AB155" s="91"/>
      <c r="AC155" s="91"/>
      <c r="AD155" s="91"/>
      <c r="AE155" s="91"/>
      <c r="AF155" s="91"/>
      <c r="AG155" s="91"/>
      <c r="AH155" s="91"/>
      <c r="AI155" s="91"/>
    </row>
    <row r="156" spans="1:35" s="18" customFormat="1" ht="13.35" customHeight="1" x14ac:dyDescent="0.25">
      <c r="A156" s="91"/>
      <c r="B156" s="91"/>
      <c r="C156" s="91"/>
      <c r="D156" s="91"/>
      <c r="E156" s="91"/>
      <c r="F156" s="112"/>
      <c r="G156" s="112"/>
      <c r="H156" s="92"/>
      <c r="I156" s="91"/>
      <c r="J156" s="91"/>
      <c r="K156" s="91"/>
      <c r="L156" s="91"/>
      <c r="M156" s="91"/>
      <c r="N156" s="91"/>
      <c r="O156" s="91"/>
      <c r="P156" s="91"/>
      <c r="Q156" s="91"/>
      <c r="R156" s="91"/>
      <c r="S156" s="91"/>
      <c r="T156" s="91"/>
      <c r="U156" s="91"/>
      <c r="V156" s="91"/>
      <c r="W156" s="91"/>
      <c r="X156" s="91"/>
      <c r="Y156" s="91"/>
      <c r="Z156" s="91"/>
      <c r="AA156" s="91"/>
      <c r="AB156" s="91"/>
      <c r="AC156" s="91"/>
      <c r="AD156" s="91"/>
      <c r="AE156" s="91"/>
      <c r="AF156" s="91"/>
      <c r="AG156" s="91"/>
      <c r="AH156" s="91"/>
      <c r="AI156" s="91"/>
    </row>
    <row r="157" spans="1:35" s="18" customFormat="1" ht="13.35" customHeight="1" x14ac:dyDescent="0.25">
      <c r="A157" s="91"/>
      <c r="B157" s="91"/>
      <c r="C157" s="91"/>
      <c r="D157" s="91"/>
      <c r="E157" s="91"/>
      <c r="F157" s="112"/>
      <c r="G157" s="112"/>
      <c r="H157" s="92"/>
      <c r="I157" s="91"/>
      <c r="J157" s="91"/>
      <c r="K157" s="91"/>
      <c r="L157" s="91"/>
      <c r="M157" s="91"/>
      <c r="N157" s="91"/>
      <c r="O157" s="91"/>
      <c r="P157" s="91"/>
      <c r="Q157" s="91"/>
      <c r="R157" s="91"/>
      <c r="S157" s="91"/>
      <c r="T157" s="91"/>
      <c r="U157" s="91"/>
      <c r="V157" s="91"/>
      <c r="W157" s="91"/>
      <c r="X157" s="91"/>
      <c r="Y157" s="91"/>
      <c r="Z157" s="91"/>
      <c r="AA157" s="91"/>
      <c r="AB157" s="91"/>
      <c r="AC157" s="91"/>
      <c r="AD157" s="91"/>
      <c r="AE157" s="91"/>
      <c r="AF157" s="91"/>
      <c r="AG157" s="91"/>
      <c r="AH157" s="91"/>
      <c r="AI157" s="91"/>
    </row>
    <row r="158" spans="1:35" s="18" customFormat="1" ht="13.35" customHeight="1" x14ac:dyDescent="0.25">
      <c r="A158" s="91"/>
      <c r="B158" s="91"/>
      <c r="C158" s="91"/>
      <c r="D158" s="91"/>
      <c r="E158" s="91"/>
      <c r="F158" s="112"/>
      <c r="G158" s="112"/>
      <c r="H158" s="92"/>
      <c r="I158" s="91"/>
      <c r="J158" s="91"/>
      <c r="K158" s="91"/>
      <c r="L158" s="91"/>
      <c r="M158" s="91"/>
      <c r="N158" s="91"/>
      <c r="O158" s="91"/>
      <c r="P158" s="91"/>
      <c r="Q158" s="91"/>
      <c r="R158" s="91"/>
      <c r="S158" s="91"/>
      <c r="T158" s="91"/>
      <c r="U158" s="91"/>
      <c r="V158" s="91"/>
      <c r="W158" s="91"/>
      <c r="X158" s="91"/>
      <c r="Y158" s="91"/>
      <c r="Z158" s="91"/>
      <c r="AA158" s="91"/>
      <c r="AB158" s="91"/>
      <c r="AC158" s="91"/>
      <c r="AD158" s="91"/>
      <c r="AE158" s="91"/>
      <c r="AF158" s="91"/>
      <c r="AG158" s="91"/>
      <c r="AH158" s="91"/>
      <c r="AI158" s="91"/>
    </row>
    <row r="159" spans="1:35" s="18" customFormat="1" ht="13.35" customHeight="1" x14ac:dyDescent="0.25">
      <c r="A159" s="91"/>
      <c r="B159" s="91"/>
      <c r="C159" s="91"/>
      <c r="D159" s="91"/>
      <c r="E159" s="91"/>
      <c r="F159" s="112"/>
      <c r="G159" s="112"/>
      <c r="H159" s="92"/>
      <c r="I159" s="91"/>
      <c r="J159" s="91"/>
      <c r="K159" s="91"/>
      <c r="L159" s="91"/>
      <c r="M159" s="91"/>
      <c r="N159" s="91"/>
      <c r="O159" s="91"/>
      <c r="P159" s="91"/>
      <c r="Q159" s="91"/>
      <c r="R159" s="91"/>
      <c r="S159" s="91"/>
      <c r="T159" s="91"/>
      <c r="U159" s="91"/>
      <c r="V159" s="91"/>
      <c r="W159" s="91"/>
      <c r="X159" s="91"/>
      <c r="Y159" s="91"/>
      <c r="Z159" s="91"/>
      <c r="AA159" s="91"/>
      <c r="AB159" s="91"/>
      <c r="AC159" s="91"/>
      <c r="AD159" s="91"/>
      <c r="AE159" s="91"/>
      <c r="AF159" s="91"/>
      <c r="AG159" s="91"/>
      <c r="AH159" s="91"/>
      <c r="AI159" s="91"/>
    </row>
    <row r="160" spans="1:35" s="18" customFormat="1" ht="13.35" customHeight="1" x14ac:dyDescent="0.25">
      <c r="A160" s="91"/>
      <c r="B160" s="91"/>
      <c r="C160" s="91"/>
      <c r="D160" s="91"/>
      <c r="E160" s="91"/>
      <c r="F160" s="112"/>
      <c r="G160" s="112"/>
      <c r="H160" s="92"/>
      <c r="I160" s="91"/>
      <c r="J160" s="91"/>
      <c r="K160" s="91"/>
      <c r="L160" s="91"/>
      <c r="M160" s="91"/>
      <c r="N160" s="91"/>
      <c r="O160" s="91"/>
      <c r="P160" s="91"/>
      <c r="Q160" s="91"/>
      <c r="R160" s="91"/>
      <c r="S160" s="91"/>
      <c r="T160" s="91"/>
      <c r="U160" s="91"/>
      <c r="V160" s="91"/>
      <c r="W160" s="91"/>
      <c r="X160" s="91"/>
      <c r="Y160" s="91"/>
      <c r="Z160" s="91"/>
      <c r="AA160" s="91"/>
      <c r="AB160" s="91"/>
      <c r="AC160" s="91"/>
      <c r="AD160" s="91"/>
      <c r="AE160" s="91"/>
      <c r="AF160" s="91"/>
      <c r="AG160" s="91"/>
      <c r="AH160" s="91"/>
      <c r="AI160" s="91"/>
    </row>
    <row r="161" spans="1:35" s="18" customFormat="1" ht="13.35" customHeight="1" x14ac:dyDescent="0.25">
      <c r="A161" s="91"/>
      <c r="B161" s="91"/>
      <c r="C161" s="91"/>
      <c r="D161" s="91"/>
      <c r="E161" s="91"/>
      <c r="F161" s="112"/>
      <c r="G161" s="112"/>
      <c r="H161" s="92"/>
      <c r="I161" s="91"/>
      <c r="J161" s="91"/>
      <c r="K161" s="91"/>
      <c r="L161" s="91"/>
      <c r="M161" s="91"/>
      <c r="N161" s="91"/>
      <c r="O161" s="91"/>
      <c r="P161" s="91"/>
      <c r="Q161" s="91"/>
      <c r="R161" s="91"/>
      <c r="S161" s="91"/>
      <c r="T161" s="91"/>
      <c r="U161" s="91"/>
      <c r="V161" s="91"/>
      <c r="W161" s="91"/>
      <c r="X161" s="91"/>
      <c r="Y161" s="91"/>
      <c r="Z161" s="91"/>
      <c r="AA161" s="91"/>
      <c r="AB161" s="91"/>
      <c r="AC161" s="91"/>
      <c r="AD161" s="91"/>
      <c r="AE161" s="91"/>
      <c r="AF161" s="91"/>
      <c r="AG161" s="91"/>
      <c r="AH161" s="91"/>
      <c r="AI161" s="91"/>
    </row>
    <row r="162" spans="1:35" s="18" customFormat="1" ht="13.35" customHeight="1" x14ac:dyDescent="0.25">
      <c r="A162" s="91"/>
      <c r="B162" s="91"/>
      <c r="C162" s="91"/>
      <c r="D162" s="91"/>
      <c r="E162" s="91"/>
      <c r="F162" s="112"/>
      <c r="G162" s="112"/>
      <c r="H162" s="92"/>
      <c r="I162" s="91"/>
      <c r="J162" s="91"/>
      <c r="K162" s="91"/>
      <c r="L162" s="91"/>
      <c r="M162" s="91"/>
      <c r="N162" s="91"/>
      <c r="O162" s="91"/>
      <c r="P162" s="91"/>
      <c r="Q162" s="91"/>
      <c r="R162" s="91"/>
      <c r="S162" s="91"/>
      <c r="T162" s="91"/>
      <c r="U162" s="91"/>
      <c r="V162" s="91"/>
      <c r="W162" s="91"/>
      <c r="X162" s="91"/>
      <c r="Y162" s="91"/>
      <c r="Z162" s="91"/>
      <c r="AA162" s="91"/>
      <c r="AB162" s="91"/>
      <c r="AC162" s="91"/>
      <c r="AD162" s="91"/>
      <c r="AE162" s="91"/>
      <c r="AF162" s="91"/>
      <c r="AG162" s="91"/>
      <c r="AH162" s="91"/>
      <c r="AI162" s="91"/>
    </row>
    <row r="163" spans="1:35" s="18" customFormat="1" ht="13.35" customHeight="1" x14ac:dyDescent="0.25">
      <c r="A163" s="91"/>
      <c r="B163" s="91"/>
      <c r="C163" s="91"/>
      <c r="D163" s="91"/>
      <c r="E163" s="91"/>
      <c r="F163" s="112"/>
      <c r="G163" s="112"/>
      <c r="H163" s="92"/>
      <c r="I163" s="91"/>
      <c r="J163" s="91"/>
      <c r="K163" s="91"/>
      <c r="L163" s="91"/>
      <c r="M163" s="91"/>
      <c r="N163" s="91"/>
      <c r="O163" s="91"/>
      <c r="P163" s="91"/>
      <c r="Q163" s="91"/>
      <c r="R163" s="91"/>
      <c r="S163" s="91"/>
      <c r="T163" s="91"/>
      <c r="U163" s="91"/>
      <c r="V163" s="91"/>
      <c r="W163" s="91"/>
      <c r="X163" s="91"/>
      <c r="Y163" s="91"/>
      <c r="Z163" s="91"/>
      <c r="AA163" s="91"/>
      <c r="AB163" s="91"/>
      <c r="AC163" s="91"/>
      <c r="AD163" s="91"/>
      <c r="AE163" s="91"/>
      <c r="AF163" s="91"/>
      <c r="AG163" s="91"/>
      <c r="AH163" s="91"/>
      <c r="AI163" s="91"/>
    </row>
    <row r="164" spans="1:35" s="18" customFormat="1" ht="13.35" customHeight="1" x14ac:dyDescent="0.25">
      <c r="A164" s="91"/>
      <c r="B164" s="91"/>
      <c r="C164" s="91"/>
      <c r="D164" s="91"/>
      <c r="E164" s="91"/>
      <c r="F164" s="112"/>
      <c r="G164" s="112"/>
      <c r="H164" s="92"/>
      <c r="I164" s="91"/>
      <c r="J164" s="91"/>
      <c r="K164" s="91"/>
      <c r="L164" s="91"/>
      <c r="M164" s="91"/>
      <c r="N164" s="91"/>
      <c r="O164" s="91"/>
      <c r="P164" s="91"/>
      <c r="Q164" s="91"/>
      <c r="R164" s="91"/>
      <c r="S164" s="91"/>
      <c r="T164" s="91"/>
      <c r="U164" s="91"/>
      <c r="V164" s="91"/>
      <c r="W164" s="91"/>
      <c r="X164" s="91"/>
      <c r="Y164" s="91"/>
      <c r="Z164" s="91"/>
      <c r="AA164" s="91"/>
      <c r="AB164" s="91"/>
      <c r="AC164" s="91"/>
      <c r="AD164" s="91"/>
      <c r="AE164" s="91"/>
      <c r="AF164" s="91"/>
      <c r="AG164" s="91"/>
      <c r="AH164" s="91"/>
      <c r="AI164" s="91"/>
    </row>
    <row r="165" spans="1:35" s="18" customFormat="1" ht="13.35" customHeight="1" x14ac:dyDescent="0.25">
      <c r="A165" s="91"/>
      <c r="B165" s="91"/>
      <c r="C165" s="91"/>
      <c r="D165" s="91"/>
      <c r="E165" s="91"/>
      <c r="F165" s="112"/>
      <c r="G165" s="112"/>
      <c r="H165" s="92"/>
      <c r="I165" s="91"/>
      <c r="J165" s="91"/>
      <c r="K165" s="91"/>
      <c r="L165" s="91"/>
      <c r="M165" s="91"/>
      <c r="N165" s="91"/>
      <c r="O165" s="91"/>
      <c r="P165" s="91"/>
      <c r="Q165" s="91"/>
      <c r="R165" s="91"/>
      <c r="S165" s="91"/>
      <c r="T165" s="91"/>
      <c r="U165" s="91"/>
      <c r="V165" s="91"/>
      <c r="W165" s="91"/>
      <c r="X165" s="91"/>
      <c r="Y165" s="91"/>
      <c r="Z165" s="91"/>
      <c r="AA165" s="91"/>
      <c r="AB165" s="91"/>
      <c r="AC165" s="91"/>
      <c r="AD165" s="91"/>
      <c r="AE165" s="91"/>
      <c r="AF165" s="91"/>
      <c r="AG165" s="91"/>
      <c r="AH165" s="91"/>
      <c r="AI165" s="91"/>
    </row>
    <row r="166" spans="1:35" s="18" customFormat="1" ht="13.35" customHeight="1" x14ac:dyDescent="0.25">
      <c r="A166" s="91"/>
      <c r="B166" s="91"/>
      <c r="C166" s="91"/>
      <c r="D166" s="91"/>
      <c r="E166" s="91"/>
      <c r="F166" s="112"/>
      <c r="G166" s="112"/>
      <c r="H166" s="92"/>
      <c r="I166" s="91"/>
      <c r="J166" s="91"/>
      <c r="K166" s="91"/>
      <c r="L166" s="91"/>
      <c r="M166" s="91"/>
      <c r="N166" s="91"/>
      <c r="O166" s="91"/>
      <c r="P166" s="91"/>
      <c r="Q166" s="91"/>
      <c r="R166" s="91"/>
      <c r="S166" s="91"/>
      <c r="T166" s="91"/>
      <c r="U166" s="91"/>
      <c r="V166" s="91"/>
      <c r="W166" s="91"/>
      <c r="X166" s="91"/>
      <c r="Y166" s="91"/>
      <c r="Z166" s="91"/>
      <c r="AA166" s="91"/>
      <c r="AB166" s="91"/>
      <c r="AC166" s="91"/>
      <c r="AD166" s="91"/>
      <c r="AE166" s="91"/>
      <c r="AF166" s="91"/>
      <c r="AG166" s="91"/>
      <c r="AH166" s="91"/>
      <c r="AI166" s="91"/>
    </row>
    <row r="167" spans="1:35" s="18" customFormat="1" ht="13.35" customHeight="1" x14ac:dyDescent="0.25">
      <c r="A167" s="91"/>
      <c r="B167" s="91"/>
      <c r="C167" s="91"/>
      <c r="D167" s="91"/>
      <c r="E167" s="91"/>
      <c r="F167" s="112"/>
      <c r="G167" s="112"/>
      <c r="H167" s="92"/>
      <c r="I167" s="91"/>
      <c r="J167" s="91"/>
      <c r="K167" s="91"/>
      <c r="L167" s="91"/>
      <c r="M167" s="91"/>
      <c r="N167" s="91"/>
      <c r="O167" s="91"/>
      <c r="P167" s="91"/>
      <c r="Q167" s="91"/>
      <c r="R167" s="91"/>
      <c r="S167" s="91"/>
      <c r="T167" s="91"/>
      <c r="U167" s="91"/>
      <c r="V167" s="91"/>
      <c r="W167" s="91"/>
      <c r="X167" s="91"/>
      <c r="Y167" s="91"/>
      <c r="Z167" s="91"/>
      <c r="AA167" s="91"/>
      <c r="AB167" s="91"/>
      <c r="AC167" s="91"/>
      <c r="AD167" s="91"/>
      <c r="AE167" s="91"/>
      <c r="AF167" s="91"/>
      <c r="AG167" s="91"/>
      <c r="AH167" s="91"/>
      <c r="AI167" s="91"/>
    </row>
    <row r="168" spans="1:35" s="18" customFormat="1" ht="13.35" customHeight="1" x14ac:dyDescent="0.25">
      <c r="A168" s="91"/>
      <c r="B168" s="91"/>
      <c r="C168" s="91"/>
      <c r="D168" s="91"/>
      <c r="E168" s="91"/>
      <c r="F168" s="112"/>
      <c r="G168" s="112"/>
      <c r="H168" s="92"/>
      <c r="I168" s="91"/>
      <c r="J168" s="91"/>
      <c r="K168" s="91"/>
      <c r="L168" s="91"/>
      <c r="M168" s="91"/>
      <c r="N168" s="91"/>
      <c r="O168" s="91"/>
      <c r="P168" s="91"/>
      <c r="Q168" s="91"/>
      <c r="R168" s="91"/>
      <c r="S168" s="91"/>
      <c r="T168" s="91"/>
      <c r="U168" s="91"/>
      <c r="V168" s="91"/>
      <c r="W168" s="91"/>
      <c r="X168" s="91"/>
      <c r="Y168" s="91"/>
      <c r="Z168" s="91"/>
      <c r="AA168" s="91"/>
      <c r="AB168" s="91"/>
      <c r="AC168" s="91"/>
      <c r="AD168" s="91"/>
      <c r="AE168" s="91"/>
      <c r="AF168" s="91"/>
      <c r="AG168" s="91"/>
      <c r="AH168" s="91"/>
      <c r="AI168" s="91"/>
    </row>
    <row r="169" spans="1:35" s="18" customFormat="1" ht="13.35" customHeight="1" x14ac:dyDescent="0.25">
      <c r="A169" s="91"/>
      <c r="B169" s="91"/>
      <c r="C169" s="91"/>
      <c r="D169" s="91"/>
      <c r="E169" s="91"/>
      <c r="F169" s="112"/>
      <c r="G169" s="112"/>
      <c r="H169" s="92"/>
      <c r="I169" s="91"/>
      <c r="J169" s="91"/>
      <c r="K169" s="91"/>
      <c r="L169" s="91"/>
      <c r="M169" s="91"/>
      <c r="N169" s="91"/>
      <c r="O169" s="91"/>
      <c r="P169" s="91"/>
      <c r="Q169" s="91"/>
      <c r="R169" s="91"/>
      <c r="S169" s="91"/>
      <c r="T169" s="91"/>
      <c r="U169" s="91"/>
      <c r="V169" s="91"/>
      <c r="W169" s="91"/>
      <c r="X169" s="91"/>
      <c r="Y169" s="91"/>
      <c r="Z169" s="91"/>
      <c r="AA169" s="91"/>
      <c r="AB169" s="91"/>
      <c r="AC169" s="91"/>
      <c r="AD169" s="91"/>
      <c r="AE169" s="91"/>
      <c r="AF169" s="91"/>
      <c r="AG169" s="91"/>
      <c r="AH169" s="91"/>
      <c r="AI169" s="91"/>
    </row>
    <row r="170" spans="1:35" s="18" customFormat="1" ht="13.35" customHeight="1" x14ac:dyDescent="0.25">
      <c r="A170" s="91"/>
      <c r="B170" s="91"/>
      <c r="C170" s="91"/>
      <c r="D170" s="91"/>
      <c r="E170" s="91"/>
      <c r="F170" s="112"/>
      <c r="G170" s="112"/>
      <c r="H170" s="92"/>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row>
    <row r="171" spans="1:35" s="18" customFormat="1" ht="13.35" customHeight="1" x14ac:dyDescent="0.25">
      <c r="A171" s="91"/>
      <c r="B171" s="91"/>
      <c r="C171" s="91"/>
      <c r="D171" s="91"/>
      <c r="E171" s="91"/>
      <c r="F171" s="112"/>
      <c r="G171" s="112"/>
      <c r="H171" s="92"/>
      <c r="I171" s="91"/>
      <c r="J171" s="91"/>
      <c r="K171" s="91"/>
      <c r="L171" s="91"/>
      <c r="M171" s="91"/>
      <c r="N171" s="91"/>
      <c r="O171" s="91"/>
      <c r="P171" s="91"/>
      <c r="Q171" s="91"/>
      <c r="R171" s="91"/>
      <c r="S171" s="91"/>
      <c r="T171" s="91"/>
      <c r="U171" s="91"/>
      <c r="V171" s="91"/>
      <c r="W171" s="91"/>
      <c r="X171" s="91"/>
      <c r="Y171" s="91"/>
      <c r="Z171" s="91"/>
      <c r="AA171" s="91"/>
      <c r="AB171" s="91"/>
      <c r="AC171" s="91"/>
      <c r="AD171" s="91"/>
      <c r="AE171" s="91"/>
      <c r="AF171" s="91"/>
      <c r="AG171" s="91"/>
      <c r="AH171" s="91"/>
      <c r="AI171" s="91"/>
    </row>
    <row r="172" spans="1:35" s="18" customFormat="1" ht="13.35" customHeight="1" x14ac:dyDescent="0.25">
      <c r="A172" s="91"/>
      <c r="B172" s="91"/>
      <c r="C172" s="91"/>
      <c r="D172" s="91"/>
      <c r="E172" s="91"/>
      <c r="F172" s="112"/>
      <c r="G172" s="112"/>
      <c r="H172" s="92"/>
      <c r="I172" s="91"/>
      <c r="J172" s="91"/>
      <c r="K172" s="91"/>
      <c r="L172" s="91"/>
      <c r="M172" s="91"/>
      <c r="N172" s="91"/>
      <c r="O172" s="91"/>
      <c r="P172" s="91"/>
      <c r="Q172" s="91"/>
      <c r="R172" s="91"/>
      <c r="S172" s="91"/>
      <c r="T172" s="91"/>
      <c r="U172" s="91"/>
      <c r="V172" s="91"/>
      <c r="W172" s="91"/>
      <c r="X172" s="91"/>
      <c r="Y172" s="91"/>
      <c r="Z172" s="91"/>
      <c r="AA172" s="91"/>
      <c r="AB172" s="91"/>
      <c r="AC172" s="91"/>
      <c r="AD172" s="91"/>
      <c r="AE172" s="91"/>
      <c r="AF172" s="91"/>
      <c r="AG172" s="91"/>
      <c r="AH172" s="91"/>
      <c r="AI172" s="91"/>
    </row>
    <row r="173" spans="1:35" s="18" customFormat="1" ht="13.35" customHeight="1" x14ac:dyDescent="0.25">
      <c r="A173" s="91"/>
      <c r="B173" s="91"/>
      <c r="C173" s="91"/>
      <c r="D173" s="91"/>
      <c r="E173" s="91"/>
      <c r="F173" s="112"/>
      <c r="G173" s="112"/>
      <c r="H173" s="92"/>
      <c r="I173" s="91"/>
      <c r="J173" s="91"/>
      <c r="K173" s="91"/>
      <c r="L173" s="91"/>
      <c r="M173" s="91"/>
      <c r="N173" s="91"/>
      <c r="O173" s="91"/>
      <c r="P173" s="91"/>
      <c r="Q173" s="91"/>
      <c r="R173" s="91"/>
      <c r="S173" s="91"/>
      <c r="T173" s="91"/>
      <c r="U173" s="91"/>
      <c r="V173" s="91"/>
      <c r="W173" s="91"/>
      <c r="X173" s="91"/>
      <c r="Y173" s="91"/>
      <c r="Z173" s="91"/>
      <c r="AA173" s="91"/>
      <c r="AB173" s="91"/>
      <c r="AC173" s="91"/>
      <c r="AD173" s="91"/>
      <c r="AE173" s="91"/>
      <c r="AF173" s="91"/>
      <c r="AG173" s="91"/>
      <c r="AH173" s="91"/>
      <c r="AI173" s="91"/>
    </row>
    <row r="174" spans="1:35" s="18" customFormat="1" ht="13.35" customHeight="1" x14ac:dyDescent="0.25">
      <c r="A174" s="91"/>
      <c r="B174" s="91"/>
      <c r="C174" s="91"/>
      <c r="D174" s="91"/>
      <c r="E174" s="91"/>
      <c r="F174" s="112"/>
      <c r="G174" s="112"/>
      <c r="H174" s="92"/>
      <c r="I174" s="91"/>
      <c r="J174" s="91"/>
      <c r="K174" s="91"/>
      <c r="L174" s="91"/>
      <c r="M174" s="91"/>
      <c r="N174" s="91"/>
      <c r="O174" s="91"/>
      <c r="P174" s="91"/>
      <c r="Q174" s="91"/>
      <c r="R174" s="91"/>
      <c r="S174" s="91"/>
      <c r="T174" s="91"/>
      <c r="U174" s="91"/>
      <c r="V174" s="91"/>
      <c r="W174" s="91"/>
      <c r="X174" s="91"/>
      <c r="Y174" s="91"/>
      <c r="Z174" s="91"/>
      <c r="AA174" s="91"/>
      <c r="AB174" s="91"/>
      <c r="AC174" s="91"/>
      <c r="AD174" s="91"/>
      <c r="AE174" s="91"/>
      <c r="AF174" s="91"/>
      <c r="AG174" s="91"/>
      <c r="AH174" s="91"/>
      <c r="AI174" s="91"/>
    </row>
    <row r="175" spans="1:35" s="18" customFormat="1" ht="13.35" customHeight="1" x14ac:dyDescent="0.25">
      <c r="A175" s="91"/>
      <c r="B175" s="91"/>
      <c r="C175" s="91"/>
      <c r="D175" s="91"/>
      <c r="E175" s="91"/>
      <c r="F175" s="112"/>
      <c r="G175" s="112"/>
      <c r="H175" s="92"/>
      <c r="I175" s="91"/>
      <c r="J175" s="91"/>
      <c r="K175" s="91"/>
      <c r="L175" s="91"/>
      <c r="M175" s="91"/>
      <c r="N175" s="91"/>
      <c r="O175" s="91"/>
      <c r="P175" s="91"/>
      <c r="Q175" s="91"/>
      <c r="R175" s="91"/>
      <c r="S175" s="91"/>
      <c r="T175" s="91"/>
      <c r="U175" s="91"/>
      <c r="V175" s="91"/>
      <c r="W175" s="91"/>
      <c r="X175" s="91"/>
      <c r="Y175" s="91"/>
      <c r="Z175" s="91"/>
      <c r="AA175" s="91"/>
      <c r="AB175" s="91"/>
      <c r="AC175" s="91"/>
      <c r="AD175" s="91"/>
      <c r="AE175" s="91"/>
      <c r="AF175" s="91"/>
      <c r="AG175" s="91"/>
      <c r="AH175" s="91"/>
      <c r="AI175" s="91"/>
    </row>
    <row r="176" spans="1:35" s="18" customFormat="1" ht="13.35" customHeight="1" x14ac:dyDescent="0.25">
      <c r="A176" s="91"/>
      <c r="B176" s="91"/>
      <c r="C176" s="91"/>
      <c r="D176" s="91"/>
      <c r="E176" s="91"/>
      <c r="F176" s="112"/>
      <c r="G176" s="112"/>
      <c r="H176" s="92"/>
      <c r="I176" s="91"/>
      <c r="J176" s="91"/>
      <c r="K176" s="91"/>
      <c r="L176" s="91"/>
      <c r="M176" s="91"/>
      <c r="N176" s="91"/>
      <c r="O176" s="91"/>
      <c r="P176" s="91"/>
      <c r="Q176" s="91"/>
      <c r="R176" s="91"/>
      <c r="S176" s="91"/>
      <c r="T176" s="91"/>
      <c r="U176" s="91"/>
      <c r="V176" s="91"/>
      <c r="W176" s="91"/>
      <c r="X176" s="91"/>
      <c r="Y176" s="91"/>
      <c r="Z176" s="91"/>
      <c r="AA176" s="91"/>
      <c r="AB176" s="91"/>
      <c r="AC176" s="91"/>
      <c r="AD176" s="91"/>
      <c r="AE176" s="91"/>
      <c r="AF176" s="91"/>
      <c r="AG176" s="91"/>
      <c r="AH176" s="91"/>
      <c r="AI176" s="91"/>
    </row>
    <row r="177" spans="1:35" s="18" customFormat="1" ht="13.35" customHeight="1" x14ac:dyDescent="0.25">
      <c r="A177" s="91"/>
      <c r="B177" s="91"/>
      <c r="C177" s="91"/>
      <c r="D177" s="91"/>
      <c r="E177" s="91"/>
      <c r="F177" s="112"/>
      <c r="G177" s="112"/>
      <c r="H177" s="92"/>
      <c r="I177" s="91"/>
      <c r="J177" s="91"/>
      <c r="K177" s="91"/>
      <c r="L177" s="91"/>
      <c r="M177" s="91"/>
      <c r="N177" s="91"/>
      <c r="O177" s="91"/>
      <c r="P177" s="91"/>
      <c r="Q177" s="91"/>
      <c r="R177" s="91"/>
      <c r="S177" s="91"/>
      <c r="T177" s="91"/>
      <c r="U177" s="91"/>
      <c r="V177" s="91"/>
      <c r="W177" s="91"/>
      <c r="X177" s="91"/>
      <c r="Y177" s="91"/>
      <c r="Z177" s="91"/>
      <c r="AA177" s="91"/>
      <c r="AB177" s="91"/>
      <c r="AC177" s="91"/>
      <c r="AD177" s="91"/>
      <c r="AE177" s="91"/>
      <c r="AF177" s="91"/>
      <c r="AG177" s="91"/>
      <c r="AH177" s="91"/>
      <c r="AI177" s="91"/>
    </row>
    <row r="178" spans="1:35" s="18" customFormat="1" ht="13.35" customHeight="1" x14ac:dyDescent="0.25">
      <c r="A178" s="91"/>
      <c r="B178" s="91"/>
      <c r="C178" s="91"/>
      <c r="D178" s="91"/>
      <c r="E178" s="91"/>
      <c r="F178" s="112"/>
      <c r="G178" s="112"/>
      <c r="H178" s="92"/>
      <c r="I178" s="91"/>
      <c r="J178" s="91"/>
      <c r="K178" s="91"/>
      <c r="L178" s="91"/>
      <c r="M178" s="91"/>
      <c r="N178" s="91"/>
      <c r="O178" s="91"/>
      <c r="P178" s="91"/>
      <c r="Q178" s="91"/>
      <c r="R178" s="91"/>
      <c r="S178" s="91"/>
      <c r="T178" s="91"/>
      <c r="U178" s="91"/>
      <c r="V178" s="91"/>
      <c r="W178" s="91"/>
      <c r="X178" s="91"/>
      <c r="Y178" s="91"/>
      <c r="Z178" s="91"/>
      <c r="AA178" s="91"/>
      <c r="AB178" s="91"/>
      <c r="AC178" s="91"/>
      <c r="AD178" s="91"/>
      <c r="AE178" s="91"/>
      <c r="AF178" s="91"/>
      <c r="AG178" s="91"/>
      <c r="AH178" s="91"/>
      <c r="AI178" s="91"/>
    </row>
    <row r="179" spans="1:35" s="18" customFormat="1" ht="13.35" customHeight="1" x14ac:dyDescent="0.25">
      <c r="A179" s="91"/>
      <c r="B179" s="91"/>
      <c r="C179" s="91"/>
      <c r="D179" s="91"/>
      <c r="E179" s="91"/>
      <c r="F179" s="112"/>
      <c r="G179" s="112"/>
      <c r="H179" s="92"/>
      <c r="I179" s="91"/>
      <c r="J179" s="91"/>
      <c r="K179" s="91"/>
      <c r="L179" s="91"/>
      <c r="M179" s="91"/>
      <c r="N179" s="91"/>
      <c r="O179" s="91"/>
      <c r="P179" s="91"/>
      <c r="Q179" s="91"/>
      <c r="R179" s="91"/>
      <c r="S179" s="91"/>
      <c r="T179" s="91"/>
      <c r="U179" s="91"/>
      <c r="V179" s="91"/>
      <c r="W179" s="91"/>
      <c r="X179" s="91"/>
      <c r="Y179" s="91"/>
      <c r="Z179" s="91"/>
      <c r="AA179" s="91"/>
      <c r="AB179" s="91"/>
      <c r="AC179" s="91"/>
      <c r="AD179" s="91"/>
      <c r="AE179" s="91"/>
      <c r="AF179" s="91"/>
      <c r="AG179" s="91"/>
      <c r="AH179" s="91"/>
      <c r="AI179" s="91"/>
    </row>
    <row r="180" spans="1:35" s="18" customFormat="1" ht="13.35" customHeight="1" x14ac:dyDescent="0.25">
      <c r="A180" s="91"/>
      <c r="B180" s="91"/>
      <c r="C180" s="91"/>
      <c r="D180" s="91"/>
      <c r="E180" s="91"/>
      <c r="F180" s="112"/>
      <c r="G180" s="112"/>
      <c r="H180" s="92"/>
      <c r="I180" s="91"/>
      <c r="J180" s="91"/>
      <c r="K180" s="91"/>
      <c r="L180" s="91"/>
      <c r="M180" s="91"/>
      <c r="N180" s="91"/>
      <c r="O180" s="91"/>
      <c r="P180" s="91"/>
      <c r="Q180" s="91"/>
      <c r="R180" s="91"/>
      <c r="S180" s="91"/>
      <c r="T180" s="91"/>
      <c r="U180" s="91"/>
      <c r="V180" s="91"/>
      <c r="W180" s="91"/>
      <c r="X180" s="91"/>
      <c r="Y180" s="91"/>
      <c r="Z180" s="91"/>
      <c r="AA180" s="91"/>
      <c r="AB180" s="91"/>
      <c r="AC180" s="91"/>
      <c r="AD180" s="91"/>
      <c r="AE180" s="91"/>
      <c r="AF180" s="91"/>
      <c r="AG180" s="91"/>
      <c r="AH180" s="91"/>
      <c r="AI180" s="91"/>
    </row>
    <row r="181" spans="1:35" s="18" customFormat="1" ht="13.35" customHeight="1" x14ac:dyDescent="0.25">
      <c r="A181" s="91"/>
      <c r="B181" s="91"/>
      <c r="C181" s="91"/>
      <c r="D181" s="91"/>
      <c r="E181" s="91"/>
      <c r="F181" s="112"/>
      <c r="G181" s="112"/>
      <c r="H181" s="92"/>
      <c r="I181" s="91"/>
      <c r="J181" s="91"/>
      <c r="K181" s="91"/>
      <c r="L181" s="91"/>
      <c r="M181" s="91"/>
      <c r="N181" s="91"/>
      <c r="O181" s="91"/>
      <c r="P181" s="91"/>
      <c r="Q181" s="91"/>
      <c r="R181" s="91"/>
      <c r="S181" s="91"/>
      <c r="T181" s="91"/>
      <c r="U181" s="91"/>
      <c r="V181" s="91"/>
      <c r="W181" s="91"/>
      <c r="X181" s="91"/>
      <c r="Y181" s="91"/>
      <c r="Z181" s="91"/>
      <c r="AA181" s="91"/>
      <c r="AB181" s="91"/>
      <c r="AC181" s="91"/>
      <c r="AD181" s="91"/>
      <c r="AE181" s="91"/>
      <c r="AF181" s="91"/>
      <c r="AG181" s="91"/>
      <c r="AH181" s="91"/>
      <c r="AI181" s="91"/>
    </row>
    <row r="182" spans="1:35" s="18" customFormat="1" ht="13.35" customHeight="1" x14ac:dyDescent="0.25">
      <c r="A182" s="91"/>
      <c r="B182" s="91"/>
      <c r="C182" s="91"/>
      <c r="D182" s="91"/>
      <c r="E182" s="91"/>
      <c r="F182" s="112"/>
      <c r="G182" s="112"/>
      <c r="H182" s="92"/>
      <c r="I182" s="91"/>
      <c r="J182" s="91"/>
      <c r="K182" s="91"/>
      <c r="L182" s="91"/>
      <c r="M182" s="91"/>
      <c r="N182" s="91"/>
      <c r="O182" s="91"/>
      <c r="P182" s="91"/>
      <c r="Q182" s="91"/>
      <c r="R182" s="91"/>
      <c r="S182" s="91"/>
      <c r="T182" s="91"/>
      <c r="U182" s="91"/>
      <c r="V182" s="91"/>
      <c r="W182" s="91"/>
      <c r="X182" s="91"/>
      <c r="Y182" s="91"/>
      <c r="Z182" s="91"/>
      <c r="AA182" s="91"/>
      <c r="AB182" s="91"/>
      <c r="AC182" s="91"/>
      <c r="AD182" s="91"/>
      <c r="AE182" s="91"/>
      <c r="AF182" s="91"/>
      <c r="AG182" s="91"/>
      <c r="AH182" s="91"/>
      <c r="AI182" s="91"/>
    </row>
    <row r="183" spans="1:35" s="18" customFormat="1" ht="13.35" customHeight="1" x14ac:dyDescent="0.25">
      <c r="A183" s="91"/>
      <c r="B183" s="91"/>
      <c r="C183" s="91"/>
      <c r="D183" s="91"/>
      <c r="E183" s="91"/>
      <c r="F183" s="112"/>
      <c r="G183" s="112"/>
      <c r="H183" s="92"/>
      <c r="I183" s="91"/>
      <c r="J183" s="91"/>
      <c r="K183" s="91"/>
      <c r="L183" s="91"/>
      <c r="M183" s="91"/>
      <c r="N183" s="91"/>
      <c r="O183" s="91"/>
      <c r="P183" s="91"/>
      <c r="Q183" s="91"/>
      <c r="R183" s="91"/>
      <c r="S183" s="91"/>
      <c r="T183" s="91"/>
      <c r="U183" s="91"/>
      <c r="V183" s="91"/>
      <c r="W183" s="91"/>
      <c r="X183" s="91"/>
      <c r="Y183" s="91"/>
      <c r="Z183" s="91"/>
      <c r="AA183" s="91"/>
      <c r="AB183" s="91"/>
      <c r="AC183" s="91"/>
      <c r="AD183" s="91"/>
      <c r="AE183" s="91"/>
      <c r="AF183" s="91"/>
      <c r="AG183" s="91"/>
      <c r="AH183" s="91"/>
      <c r="AI183" s="91"/>
    </row>
    <row r="184" spans="1:35" s="18" customFormat="1" ht="13.35" customHeight="1" x14ac:dyDescent="0.25">
      <c r="A184" s="91"/>
      <c r="B184" s="91"/>
      <c r="C184" s="91"/>
      <c r="D184" s="91"/>
      <c r="E184" s="91"/>
      <c r="F184" s="112"/>
      <c r="G184" s="112"/>
      <c r="H184" s="92"/>
      <c r="I184" s="91"/>
      <c r="J184" s="91"/>
      <c r="K184" s="91"/>
      <c r="L184" s="91"/>
      <c r="M184" s="91"/>
      <c r="N184" s="91"/>
      <c r="O184" s="91"/>
      <c r="P184" s="91"/>
      <c r="Q184" s="91"/>
      <c r="R184" s="91"/>
      <c r="S184" s="91"/>
      <c r="T184" s="91"/>
      <c r="U184" s="91"/>
      <c r="V184" s="91"/>
      <c r="W184" s="91"/>
      <c r="X184" s="91"/>
      <c r="Y184" s="91"/>
      <c r="Z184" s="91"/>
      <c r="AA184" s="91"/>
      <c r="AB184" s="91"/>
      <c r="AC184" s="91"/>
      <c r="AD184" s="91"/>
      <c r="AE184" s="91"/>
      <c r="AF184" s="91"/>
      <c r="AG184" s="91"/>
      <c r="AH184" s="91"/>
      <c r="AI184" s="91"/>
    </row>
    <row r="185" spans="1:35" s="18" customFormat="1" ht="13.35" customHeight="1" x14ac:dyDescent="0.25">
      <c r="A185" s="91"/>
      <c r="B185" s="91"/>
      <c r="C185" s="91"/>
      <c r="D185" s="91"/>
      <c r="E185" s="91"/>
      <c r="F185" s="112"/>
      <c r="G185" s="112"/>
      <c r="H185" s="92"/>
      <c r="I185" s="91"/>
      <c r="J185" s="91"/>
      <c r="K185" s="91"/>
      <c r="L185" s="91"/>
      <c r="M185" s="91"/>
      <c r="N185" s="91"/>
      <c r="O185" s="91"/>
      <c r="P185" s="91"/>
      <c r="Q185" s="91"/>
      <c r="R185" s="91"/>
      <c r="S185" s="91"/>
      <c r="T185" s="91"/>
      <c r="U185" s="91"/>
      <c r="V185" s="91"/>
      <c r="W185" s="91"/>
      <c r="X185" s="91"/>
      <c r="Y185" s="91"/>
      <c r="Z185" s="91"/>
      <c r="AA185" s="91"/>
      <c r="AB185" s="91"/>
      <c r="AC185" s="91"/>
      <c r="AD185" s="91"/>
      <c r="AE185" s="91"/>
      <c r="AF185" s="91"/>
      <c r="AG185" s="91"/>
      <c r="AH185" s="91"/>
      <c r="AI185" s="91"/>
    </row>
    <row r="186" spans="1:35" s="18" customFormat="1" ht="13.35" customHeight="1" x14ac:dyDescent="0.25">
      <c r="A186" s="91"/>
      <c r="B186" s="91"/>
      <c r="C186" s="91"/>
      <c r="D186" s="91"/>
      <c r="E186" s="91"/>
      <c r="F186" s="112"/>
      <c r="G186" s="112"/>
      <c r="H186" s="92"/>
      <c r="I186" s="91"/>
      <c r="J186" s="91"/>
      <c r="K186" s="91"/>
      <c r="L186" s="91"/>
      <c r="M186" s="91"/>
      <c r="N186" s="91"/>
      <c r="O186" s="91"/>
      <c r="P186" s="91"/>
      <c r="Q186" s="91"/>
      <c r="R186" s="91"/>
      <c r="S186" s="91"/>
      <c r="T186" s="91"/>
      <c r="U186" s="91"/>
      <c r="V186" s="91"/>
      <c r="W186" s="91"/>
      <c r="X186" s="91"/>
      <c r="Y186" s="91"/>
      <c r="Z186" s="91"/>
      <c r="AA186" s="91"/>
      <c r="AB186" s="91"/>
      <c r="AC186" s="91"/>
      <c r="AD186" s="91"/>
      <c r="AE186" s="91"/>
      <c r="AF186" s="91"/>
      <c r="AG186" s="91"/>
      <c r="AH186" s="91"/>
      <c r="AI186" s="91"/>
    </row>
    <row r="187" spans="1:35" s="18" customFormat="1" ht="13.35" customHeight="1" x14ac:dyDescent="0.25">
      <c r="A187" s="91"/>
      <c r="B187" s="91"/>
      <c r="C187" s="91"/>
      <c r="D187" s="91"/>
      <c r="E187" s="91"/>
      <c r="F187" s="112"/>
      <c r="G187" s="112"/>
      <c r="H187" s="92"/>
      <c r="I187" s="91"/>
      <c r="J187" s="91"/>
      <c r="K187" s="91"/>
      <c r="L187" s="91"/>
      <c r="M187" s="91"/>
      <c r="N187" s="91"/>
      <c r="O187" s="91"/>
      <c r="P187" s="91"/>
      <c r="Q187" s="91"/>
      <c r="R187" s="91"/>
      <c r="S187" s="91"/>
      <c r="T187" s="91"/>
      <c r="U187" s="91"/>
      <c r="V187" s="91"/>
      <c r="W187" s="91"/>
      <c r="X187" s="91"/>
      <c r="Y187" s="91"/>
      <c r="Z187" s="91"/>
      <c r="AA187" s="91"/>
      <c r="AB187" s="91"/>
      <c r="AC187" s="91"/>
      <c r="AD187" s="91"/>
      <c r="AE187" s="91"/>
      <c r="AF187" s="91"/>
      <c r="AG187" s="91"/>
      <c r="AH187" s="91"/>
      <c r="AI187" s="91"/>
    </row>
    <row r="188" spans="1:35" s="18" customFormat="1" ht="13.35" customHeight="1" x14ac:dyDescent="0.25">
      <c r="A188" s="91"/>
      <c r="B188" s="91"/>
      <c r="C188" s="91"/>
      <c r="D188" s="91"/>
      <c r="E188" s="91"/>
      <c r="F188" s="112"/>
      <c r="G188" s="112"/>
      <c r="H188" s="92"/>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row>
    <row r="189" spans="1:35" s="18" customFormat="1" ht="13.35" customHeight="1" x14ac:dyDescent="0.25">
      <c r="A189" s="91"/>
      <c r="B189" s="91"/>
      <c r="C189" s="91"/>
      <c r="D189" s="91"/>
      <c r="E189" s="91"/>
      <c r="F189" s="112"/>
      <c r="G189" s="112"/>
      <c r="H189" s="92"/>
      <c r="I189" s="91"/>
      <c r="J189" s="91"/>
      <c r="K189" s="91"/>
      <c r="L189" s="91"/>
      <c r="M189" s="91"/>
      <c r="N189" s="91"/>
      <c r="O189" s="91"/>
      <c r="P189" s="91"/>
      <c r="Q189" s="91"/>
      <c r="R189" s="91"/>
      <c r="S189" s="91"/>
      <c r="T189" s="91"/>
      <c r="U189" s="91"/>
      <c r="V189" s="91"/>
      <c r="W189" s="91"/>
      <c r="X189" s="91"/>
      <c r="Y189" s="91"/>
      <c r="Z189" s="91"/>
      <c r="AA189" s="91"/>
      <c r="AB189" s="91"/>
      <c r="AC189" s="91"/>
      <c r="AD189" s="91"/>
      <c r="AE189" s="91"/>
      <c r="AF189" s="91"/>
      <c r="AG189" s="91"/>
      <c r="AH189" s="91"/>
      <c r="AI189" s="91"/>
    </row>
    <row r="190" spans="1:35" s="18" customFormat="1" ht="13.35" customHeight="1" x14ac:dyDescent="0.25">
      <c r="A190" s="91"/>
      <c r="B190" s="91"/>
      <c r="C190" s="91"/>
      <c r="D190" s="91"/>
      <c r="E190" s="91"/>
      <c r="F190" s="112"/>
      <c r="G190" s="112"/>
      <c r="H190" s="92"/>
      <c r="I190" s="91"/>
      <c r="J190" s="91"/>
      <c r="K190" s="91"/>
      <c r="L190" s="91"/>
      <c r="M190" s="91"/>
      <c r="N190" s="91"/>
      <c r="O190" s="91"/>
      <c r="P190" s="91"/>
      <c r="Q190" s="91"/>
      <c r="R190" s="91"/>
      <c r="S190" s="91"/>
      <c r="T190" s="91"/>
      <c r="U190" s="91"/>
      <c r="V190" s="91"/>
      <c r="W190" s="91"/>
      <c r="X190" s="91"/>
      <c r="Y190" s="91"/>
      <c r="Z190" s="91"/>
      <c r="AA190" s="91"/>
      <c r="AB190" s="91"/>
      <c r="AC190" s="91"/>
      <c r="AD190" s="91"/>
      <c r="AE190" s="91"/>
      <c r="AF190" s="91"/>
      <c r="AG190" s="91"/>
      <c r="AH190" s="91"/>
      <c r="AI190" s="91"/>
    </row>
    <row r="191" spans="1:35" s="18" customFormat="1" ht="13.35" customHeight="1" x14ac:dyDescent="0.25">
      <c r="A191" s="91"/>
      <c r="B191" s="91"/>
      <c r="C191" s="91"/>
      <c r="D191" s="91"/>
      <c r="E191" s="91"/>
      <c r="F191" s="112"/>
      <c r="G191" s="112"/>
      <c r="H191" s="92"/>
      <c r="I191" s="91"/>
      <c r="J191" s="91"/>
      <c r="K191" s="91"/>
      <c r="L191" s="91"/>
      <c r="M191" s="91"/>
      <c r="N191" s="91"/>
      <c r="O191" s="91"/>
      <c r="P191" s="91"/>
      <c r="Q191" s="91"/>
      <c r="R191" s="91"/>
      <c r="S191" s="91"/>
      <c r="T191" s="91"/>
      <c r="U191" s="91"/>
      <c r="V191" s="91"/>
      <c r="W191" s="91"/>
      <c r="X191" s="91"/>
      <c r="Y191" s="91"/>
      <c r="Z191" s="91"/>
      <c r="AA191" s="91"/>
      <c r="AB191" s="91"/>
      <c r="AC191" s="91"/>
      <c r="AD191" s="91"/>
      <c r="AE191" s="91"/>
      <c r="AF191" s="91"/>
      <c r="AG191" s="91"/>
      <c r="AH191" s="91"/>
      <c r="AI191" s="91"/>
    </row>
    <row r="192" spans="1:35" s="18" customFormat="1" ht="13.35" customHeight="1" x14ac:dyDescent="0.25">
      <c r="A192" s="91"/>
      <c r="B192" s="91"/>
      <c r="C192" s="91"/>
      <c r="D192" s="91"/>
      <c r="E192" s="91"/>
      <c r="F192" s="112"/>
      <c r="G192" s="112"/>
      <c r="H192" s="92"/>
      <c r="I192" s="91"/>
      <c r="J192" s="91"/>
      <c r="K192" s="91"/>
      <c r="L192" s="91"/>
      <c r="M192" s="91"/>
      <c r="N192" s="91"/>
      <c r="O192" s="91"/>
      <c r="P192" s="91"/>
      <c r="Q192" s="91"/>
      <c r="R192" s="91"/>
      <c r="S192" s="91"/>
      <c r="T192" s="91"/>
      <c r="U192" s="91"/>
      <c r="V192" s="91"/>
      <c r="W192" s="91"/>
      <c r="X192" s="91"/>
      <c r="Y192" s="91"/>
      <c r="Z192" s="91"/>
      <c r="AA192" s="91"/>
      <c r="AB192" s="91"/>
      <c r="AC192" s="91"/>
      <c r="AD192" s="91"/>
      <c r="AE192" s="91"/>
      <c r="AF192" s="91"/>
      <c r="AG192" s="91"/>
      <c r="AH192" s="91"/>
      <c r="AI192" s="91"/>
    </row>
    <row r="193" spans="1:35" s="18" customFormat="1" ht="13.35" customHeight="1" x14ac:dyDescent="0.25">
      <c r="A193" s="91"/>
      <c r="B193" s="91"/>
      <c r="C193" s="91"/>
      <c r="D193" s="91"/>
      <c r="E193" s="91"/>
      <c r="F193" s="112"/>
      <c r="G193" s="112"/>
      <c r="H193" s="92"/>
      <c r="I193" s="91"/>
      <c r="J193" s="91"/>
      <c r="K193" s="91"/>
      <c r="L193" s="91"/>
      <c r="M193" s="91"/>
      <c r="N193" s="91"/>
      <c r="O193" s="91"/>
      <c r="P193" s="91"/>
      <c r="Q193" s="91"/>
      <c r="R193" s="91"/>
      <c r="S193" s="91"/>
      <c r="T193" s="91"/>
      <c r="U193" s="91"/>
      <c r="V193" s="91"/>
      <c r="W193" s="91"/>
      <c r="X193" s="91"/>
      <c r="Y193" s="91"/>
      <c r="Z193" s="91"/>
      <c r="AA193" s="91"/>
      <c r="AB193" s="91"/>
      <c r="AC193" s="91"/>
      <c r="AD193" s="91"/>
      <c r="AE193" s="91"/>
      <c r="AF193" s="91"/>
      <c r="AG193" s="91"/>
      <c r="AH193" s="91"/>
      <c r="AI193" s="91"/>
    </row>
    <row r="194" spans="1:35" s="18" customFormat="1" ht="13.35" customHeight="1" x14ac:dyDescent="0.25">
      <c r="A194" s="91"/>
      <c r="B194" s="91"/>
      <c r="C194" s="91"/>
      <c r="D194" s="91"/>
      <c r="E194" s="91"/>
      <c r="F194" s="112"/>
      <c r="G194" s="112"/>
      <c r="H194" s="92"/>
      <c r="I194" s="91"/>
      <c r="J194" s="91"/>
      <c r="K194" s="91"/>
      <c r="L194" s="91"/>
      <c r="M194" s="91"/>
      <c r="N194" s="91"/>
      <c r="O194" s="91"/>
      <c r="P194" s="91"/>
      <c r="Q194" s="91"/>
      <c r="R194" s="91"/>
      <c r="S194" s="91"/>
      <c r="T194" s="91"/>
      <c r="U194" s="91"/>
      <c r="V194" s="91"/>
      <c r="W194" s="91"/>
      <c r="X194" s="91"/>
      <c r="Y194" s="91"/>
      <c r="Z194" s="91"/>
      <c r="AA194" s="91"/>
      <c r="AB194" s="91"/>
      <c r="AC194" s="91"/>
      <c r="AD194" s="91"/>
      <c r="AE194" s="91"/>
      <c r="AF194" s="91"/>
      <c r="AG194" s="91"/>
      <c r="AH194" s="91"/>
      <c r="AI194" s="91"/>
    </row>
    <row r="195" spans="1:35" s="18" customFormat="1" ht="13.35" customHeight="1" x14ac:dyDescent="0.25">
      <c r="A195" s="91"/>
      <c r="B195" s="91"/>
      <c r="C195" s="91"/>
      <c r="D195" s="91"/>
      <c r="E195" s="91"/>
      <c r="F195" s="112"/>
      <c r="G195" s="112"/>
      <c r="H195" s="92"/>
      <c r="I195" s="91"/>
      <c r="J195" s="91"/>
      <c r="K195" s="91"/>
      <c r="L195" s="91"/>
      <c r="M195" s="91"/>
      <c r="N195" s="91"/>
      <c r="O195" s="91"/>
      <c r="P195" s="91"/>
      <c r="Q195" s="91"/>
      <c r="R195" s="91"/>
      <c r="S195" s="91"/>
      <c r="T195" s="91"/>
      <c r="U195" s="91"/>
      <c r="V195" s="91"/>
      <c r="W195" s="91"/>
      <c r="X195" s="91"/>
      <c r="Y195" s="91"/>
      <c r="Z195" s="91"/>
      <c r="AA195" s="91"/>
      <c r="AB195" s="91"/>
      <c r="AC195" s="91"/>
      <c r="AD195" s="91"/>
      <c r="AE195" s="91"/>
      <c r="AF195" s="91"/>
      <c r="AG195" s="91"/>
      <c r="AH195" s="91"/>
      <c r="AI195" s="91"/>
    </row>
    <row r="196" spans="1:35" s="18" customFormat="1" ht="13.35" customHeight="1" x14ac:dyDescent="0.25">
      <c r="A196" s="91"/>
      <c r="B196" s="91"/>
      <c r="C196" s="91"/>
      <c r="D196" s="91"/>
      <c r="E196" s="91"/>
      <c r="F196" s="112"/>
      <c r="G196" s="112"/>
      <c r="H196" s="92"/>
      <c r="I196" s="91"/>
      <c r="J196" s="91"/>
      <c r="K196" s="91"/>
      <c r="L196" s="91"/>
      <c r="M196" s="91"/>
      <c r="N196" s="91"/>
      <c r="O196" s="91"/>
      <c r="P196" s="91"/>
      <c r="Q196" s="91"/>
      <c r="R196" s="91"/>
      <c r="S196" s="91"/>
      <c r="T196" s="91"/>
      <c r="U196" s="91"/>
      <c r="V196" s="91"/>
      <c r="W196" s="91"/>
      <c r="X196" s="91"/>
      <c r="Y196" s="91"/>
      <c r="Z196" s="91"/>
      <c r="AA196" s="91"/>
      <c r="AB196" s="91"/>
      <c r="AC196" s="91"/>
      <c r="AD196" s="91"/>
      <c r="AE196" s="91"/>
      <c r="AF196" s="91"/>
      <c r="AG196" s="91"/>
      <c r="AH196" s="91"/>
      <c r="AI196" s="91"/>
    </row>
    <row r="197" spans="1:35" s="18" customFormat="1" ht="13.35" customHeight="1" x14ac:dyDescent="0.25">
      <c r="A197" s="91"/>
      <c r="B197" s="91"/>
      <c r="C197" s="91"/>
      <c r="D197" s="91"/>
      <c r="E197" s="91"/>
      <c r="F197" s="112"/>
      <c r="G197" s="112"/>
      <c r="H197" s="92"/>
      <c r="I197" s="91"/>
      <c r="J197" s="91"/>
      <c r="K197" s="91"/>
      <c r="L197" s="91"/>
      <c r="M197" s="91"/>
      <c r="N197" s="91"/>
      <c r="O197" s="91"/>
      <c r="P197" s="91"/>
      <c r="Q197" s="91"/>
      <c r="R197" s="91"/>
      <c r="S197" s="91"/>
      <c r="T197" s="91"/>
      <c r="U197" s="91"/>
      <c r="V197" s="91"/>
      <c r="W197" s="91"/>
      <c r="X197" s="91"/>
      <c r="Y197" s="91"/>
      <c r="Z197" s="91"/>
      <c r="AA197" s="91"/>
      <c r="AB197" s="91"/>
      <c r="AC197" s="91"/>
      <c r="AD197" s="91"/>
      <c r="AE197" s="91"/>
      <c r="AF197" s="91"/>
      <c r="AG197" s="91"/>
      <c r="AH197" s="91"/>
      <c r="AI197" s="91"/>
    </row>
    <row r="198" spans="1:35" s="18" customFormat="1" ht="13.35" customHeight="1" x14ac:dyDescent="0.25">
      <c r="A198" s="91"/>
      <c r="B198" s="91"/>
      <c r="C198" s="91"/>
      <c r="D198" s="91"/>
      <c r="E198" s="91"/>
      <c r="F198" s="112"/>
      <c r="G198" s="112"/>
      <c r="H198" s="92"/>
      <c r="I198" s="91"/>
      <c r="J198" s="91"/>
      <c r="K198" s="91"/>
      <c r="L198" s="91"/>
      <c r="M198" s="91"/>
      <c r="N198" s="91"/>
      <c r="O198" s="91"/>
      <c r="P198" s="91"/>
      <c r="Q198" s="91"/>
      <c r="R198" s="91"/>
      <c r="S198" s="91"/>
      <c r="T198" s="91"/>
      <c r="U198" s="91"/>
      <c r="V198" s="91"/>
      <c r="W198" s="91"/>
      <c r="X198" s="91"/>
      <c r="Y198" s="91"/>
      <c r="Z198" s="91"/>
      <c r="AA198" s="91"/>
      <c r="AB198" s="91"/>
      <c r="AC198" s="91"/>
      <c r="AD198" s="91"/>
      <c r="AE198" s="91"/>
      <c r="AF198" s="91"/>
      <c r="AG198" s="91"/>
      <c r="AH198" s="91"/>
      <c r="AI198" s="91"/>
    </row>
    <row r="199" spans="1:35" s="18" customFormat="1" ht="13.35" customHeight="1" x14ac:dyDescent="0.25">
      <c r="A199" s="91"/>
      <c r="B199" s="91"/>
      <c r="C199" s="91"/>
      <c r="D199" s="91"/>
      <c r="E199" s="91"/>
      <c r="F199" s="112"/>
      <c r="G199" s="112"/>
      <c r="H199" s="92"/>
      <c r="I199" s="91"/>
      <c r="J199" s="91"/>
      <c r="K199" s="91"/>
      <c r="L199" s="91"/>
      <c r="M199" s="91"/>
      <c r="N199" s="91"/>
      <c r="O199" s="91"/>
      <c r="P199" s="91"/>
      <c r="Q199" s="91"/>
      <c r="R199" s="91"/>
      <c r="S199" s="91"/>
      <c r="T199" s="91"/>
      <c r="U199" s="91"/>
      <c r="V199" s="91"/>
      <c r="W199" s="91"/>
      <c r="X199" s="91"/>
      <c r="Y199" s="91"/>
      <c r="Z199" s="91"/>
      <c r="AA199" s="91"/>
      <c r="AB199" s="91"/>
      <c r="AC199" s="91"/>
      <c r="AD199" s="91"/>
      <c r="AE199" s="91"/>
      <c r="AF199" s="91"/>
      <c r="AG199" s="91"/>
      <c r="AH199" s="91"/>
      <c r="AI199" s="91"/>
    </row>
    <row r="200" spans="1:35" s="18" customFormat="1" ht="13.35" customHeight="1" x14ac:dyDescent="0.25">
      <c r="A200" s="91"/>
      <c r="B200" s="91"/>
      <c r="C200" s="91"/>
      <c r="D200" s="91"/>
      <c r="E200" s="91"/>
      <c r="F200" s="112"/>
      <c r="G200" s="112"/>
      <c r="H200" s="92"/>
      <c r="I200" s="91"/>
      <c r="J200" s="91"/>
      <c r="K200" s="91"/>
      <c r="L200" s="91"/>
      <c r="M200" s="91"/>
      <c r="N200" s="91"/>
      <c r="O200" s="91"/>
      <c r="P200" s="91"/>
      <c r="Q200" s="91"/>
      <c r="R200" s="91"/>
      <c r="S200" s="91"/>
      <c r="T200" s="91"/>
      <c r="U200" s="91"/>
      <c r="V200" s="91"/>
      <c r="W200" s="91"/>
      <c r="X200" s="91"/>
      <c r="Y200" s="91"/>
      <c r="Z200" s="91"/>
      <c r="AA200" s="91"/>
      <c r="AB200" s="91"/>
      <c r="AC200" s="91"/>
      <c r="AD200" s="91"/>
      <c r="AE200" s="91"/>
      <c r="AF200" s="91"/>
      <c r="AG200" s="91"/>
      <c r="AH200" s="91"/>
      <c r="AI200" s="91"/>
    </row>
    <row r="201" spans="1:35" s="18" customFormat="1" ht="13.35" customHeight="1" x14ac:dyDescent="0.25">
      <c r="A201" s="91"/>
      <c r="B201" s="91"/>
      <c r="C201" s="91"/>
      <c r="D201" s="91"/>
      <c r="E201" s="91"/>
      <c r="F201" s="112"/>
      <c r="G201" s="112"/>
      <c r="H201" s="92"/>
      <c r="I201" s="91"/>
      <c r="J201" s="91"/>
      <c r="K201" s="91"/>
      <c r="L201" s="91"/>
      <c r="M201" s="91"/>
      <c r="N201" s="91"/>
      <c r="O201" s="91"/>
      <c r="P201" s="91"/>
      <c r="Q201" s="91"/>
      <c r="R201" s="91"/>
      <c r="S201" s="91"/>
      <c r="T201" s="91"/>
      <c r="U201" s="91"/>
      <c r="V201" s="91"/>
      <c r="W201" s="91"/>
      <c r="X201" s="91"/>
      <c r="Y201" s="91"/>
      <c r="Z201" s="91"/>
      <c r="AA201" s="91"/>
      <c r="AB201" s="91"/>
      <c r="AC201" s="91"/>
      <c r="AD201" s="91"/>
      <c r="AE201" s="91"/>
      <c r="AF201" s="91"/>
      <c r="AG201" s="91"/>
      <c r="AH201" s="91"/>
      <c r="AI201" s="91"/>
    </row>
    <row r="202" spans="1:35" s="18" customFormat="1" ht="13.35" customHeight="1" x14ac:dyDescent="0.25">
      <c r="A202" s="91"/>
      <c r="B202" s="91"/>
      <c r="C202" s="91"/>
      <c r="D202" s="91"/>
      <c r="E202" s="91"/>
      <c r="F202" s="112"/>
      <c r="G202" s="112"/>
      <c r="H202" s="92"/>
      <c r="I202" s="91"/>
      <c r="J202" s="91"/>
      <c r="K202" s="91"/>
      <c r="L202" s="91"/>
      <c r="M202" s="91"/>
      <c r="N202" s="91"/>
      <c r="O202" s="91"/>
      <c r="P202" s="91"/>
      <c r="Q202" s="91"/>
      <c r="R202" s="91"/>
      <c r="S202" s="91"/>
      <c r="T202" s="91"/>
      <c r="U202" s="91"/>
      <c r="V202" s="91"/>
      <c r="W202" s="91"/>
      <c r="X202" s="91"/>
      <c r="Y202" s="91"/>
      <c r="Z202" s="91"/>
      <c r="AA202" s="91"/>
      <c r="AB202" s="91"/>
      <c r="AC202" s="91"/>
      <c r="AD202" s="91"/>
      <c r="AE202" s="91"/>
      <c r="AF202" s="91"/>
      <c r="AG202" s="91"/>
      <c r="AH202" s="91"/>
      <c r="AI202" s="91"/>
    </row>
    <row r="203" spans="1:35" s="18" customFormat="1" ht="13.35" customHeight="1" x14ac:dyDescent="0.25">
      <c r="A203" s="91"/>
      <c r="B203" s="91"/>
      <c r="C203" s="91"/>
      <c r="D203" s="91"/>
      <c r="E203" s="91"/>
      <c r="F203" s="112"/>
      <c r="G203" s="112"/>
      <c r="H203" s="92"/>
      <c r="I203" s="91"/>
      <c r="J203" s="91"/>
      <c r="K203" s="91"/>
      <c r="L203" s="91"/>
      <c r="M203" s="91"/>
      <c r="N203" s="91"/>
      <c r="O203" s="91"/>
      <c r="P203" s="91"/>
      <c r="Q203" s="91"/>
      <c r="R203" s="91"/>
      <c r="S203" s="91"/>
      <c r="T203" s="91"/>
      <c r="U203" s="91"/>
      <c r="V203" s="91"/>
      <c r="W203" s="91"/>
      <c r="X203" s="91"/>
      <c r="Y203" s="91"/>
      <c r="Z203" s="91"/>
      <c r="AA203" s="91"/>
      <c r="AB203" s="91"/>
      <c r="AC203" s="91"/>
      <c r="AD203" s="91"/>
      <c r="AE203" s="91"/>
      <c r="AF203" s="91"/>
      <c r="AG203" s="91"/>
      <c r="AH203" s="91"/>
      <c r="AI203" s="91"/>
    </row>
    <row r="204" spans="1:35" s="18" customFormat="1" ht="13.35" customHeight="1" x14ac:dyDescent="0.25">
      <c r="A204" s="91"/>
      <c r="B204" s="91"/>
      <c r="C204" s="91"/>
      <c r="D204" s="91"/>
      <c r="E204" s="91"/>
      <c r="F204" s="112"/>
      <c r="G204" s="112"/>
      <c r="H204" s="92"/>
      <c r="I204" s="91"/>
      <c r="J204" s="91"/>
      <c r="K204" s="91"/>
      <c r="L204" s="91"/>
      <c r="M204" s="91"/>
      <c r="N204" s="91"/>
      <c r="O204" s="91"/>
      <c r="P204" s="91"/>
      <c r="Q204" s="91"/>
      <c r="R204" s="91"/>
      <c r="S204" s="91"/>
      <c r="T204" s="91"/>
      <c r="U204" s="91"/>
      <c r="V204" s="91"/>
      <c r="W204" s="91"/>
      <c r="X204" s="91"/>
      <c r="Y204" s="91"/>
      <c r="Z204" s="91"/>
      <c r="AA204" s="91"/>
      <c r="AB204" s="91"/>
      <c r="AC204" s="91"/>
      <c r="AD204" s="91"/>
      <c r="AE204" s="91"/>
      <c r="AF204" s="91"/>
      <c r="AG204" s="91"/>
      <c r="AH204" s="91"/>
      <c r="AI204" s="91"/>
    </row>
    <row r="205" spans="1:35" s="18" customFormat="1" ht="13.35" customHeight="1" x14ac:dyDescent="0.25">
      <c r="A205" s="91"/>
      <c r="B205" s="91"/>
      <c r="C205" s="91"/>
      <c r="D205" s="91"/>
      <c r="E205" s="91"/>
      <c r="F205" s="112"/>
      <c r="G205" s="112"/>
      <c r="H205" s="92"/>
      <c r="I205" s="91"/>
      <c r="J205" s="91"/>
      <c r="K205" s="91"/>
      <c r="L205" s="91"/>
      <c r="M205" s="91"/>
      <c r="N205" s="91"/>
      <c r="O205" s="91"/>
      <c r="P205" s="91"/>
      <c r="Q205" s="91"/>
      <c r="R205" s="91"/>
      <c r="S205" s="91"/>
      <c r="T205" s="91"/>
      <c r="U205" s="91"/>
      <c r="V205" s="91"/>
      <c r="W205" s="91"/>
      <c r="X205" s="91"/>
      <c r="Y205" s="91"/>
      <c r="Z205" s="91"/>
      <c r="AA205" s="91"/>
      <c r="AB205" s="91"/>
      <c r="AC205" s="91"/>
      <c r="AD205" s="91"/>
      <c r="AE205" s="91"/>
      <c r="AF205" s="91"/>
      <c r="AG205" s="91"/>
      <c r="AH205" s="91"/>
      <c r="AI205" s="91"/>
    </row>
    <row r="206" spans="1:35" s="18" customFormat="1" ht="13.35" customHeight="1" x14ac:dyDescent="0.25">
      <c r="A206" s="91"/>
      <c r="B206" s="91"/>
      <c r="C206" s="91"/>
      <c r="D206" s="91"/>
      <c r="E206" s="91"/>
      <c r="F206" s="112"/>
      <c r="G206" s="112"/>
      <c r="H206" s="92"/>
      <c r="I206" s="91"/>
      <c r="J206" s="91"/>
      <c r="K206" s="91"/>
      <c r="L206" s="91"/>
      <c r="M206" s="91"/>
      <c r="N206" s="91"/>
      <c r="O206" s="91"/>
      <c r="P206" s="91"/>
      <c r="Q206" s="91"/>
      <c r="R206" s="91"/>
      <c r="S206" s="91"/>
      <c r="T206" s="91"/>
      <c r="U206" s="91"/>
      <c r="V206" s="91"/>
      <c r="W206" s="91"/>
      <c r="X206" s="91"/>
      <c r="Y206" s="91"/>
      <c r="Z206" s="91"/>
      <c r="AA206" s="91"/>
      <c r="AB206" s="91"/>
      <c r="AC206" s="91"/>
      <c r="AD206" s="91"/>
      <c r="AE206" s="91"/>
      <c r="AF206" s="91"/>
      <c r="AG206" s="91"/>
      <c r="AH206" s="91"/>
      <c r="AI206" s="91"/>
    </row>
    <row r="207" spans="1:35" s="18" customFormat="1" ht="13.35" customHeight="1" x14ac:dyDescent="0.25">
      <c r="A207" s="91"/>
      <c r="B207" s="91"/>
      <c r="C207" s="91"/>
      <c r="D207" s="91"/>
      <c r="E207" s="91"/>
      <c r="F207" s="112"/>
      <c r="G207" s="112"/>
      <c r="H207" s="92"/>
      <c r="I207" s="91"/>
      <c r="J207" s="91"/>
      <c r="K207" s="91"/>
      <c r="L207" s="91"/>
      <c r="M207" s="91"/>
      <c r="N207" s="91"/>
      <c r="O207" s="91"/>
      <c r="P207" s="91"/>
      <c r="Q207" s="91"/>
      <c r="R207" s="91"/>
      <c r="S207" s="91"/>
      <c r="T207" s="91"/>
      <c r="U207" s="91"/>
      <c r="V207" s="91"/>
      <c r="W207" s="91"/>
      <c r="X207" s="91"/>
      <c r="Y207" s="91"/>
      <c r="Z207" s="91"/>
      <c r="AA207" s="91"/>
      <c r="AB207" s="91"/>
      <c r="AC207" s="91"/>
      <c r="AD207" s="91"/>
      <c r="AE207" s="91"/>
      <c r="AF207" s="91"/>
      <c r="AG207" s="91"/>
      <c r="AH207" s="91"/>
      <c r="AI207" s="91"/>
    </row>
    <row r="208" spans="1:35" s="18" customFormat="1" ht="13.35" customHeight="1" x14ac:dyDescent="0.25">
      <c r="A208" s="91"/>
      <c r="B208" s="91"/>
      <c r="C208" s="91"/>
      <c r="D208" s="91"/>
      <c r="E208" s="91"/>
      <c r="F208" s="112"/>
      <c r="G208" s="112"/>
      <c r="H208" s="92"/>
      <c r="I208" s="91"/>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1"/>
    </row>
    <row r="209" spans="1:35" s="18" customFormat="1" ht="13.35" customHeight="1" x14ac:dyDescent="0.25">
      <c r="A209" s="91"/>
      <c r="B209" s="91"/>
      <c r="C209" s="91"/>
      <c r="D209" s="91"/>
      <c r="E209" s="91"/>
      <c r="F209" s="112"/>
      <c r="G209" s="112"/>
      <c r="H209" s="92"/>
      <c r="I209" s="91"/>
      <c r="J209" s="91"/>
      <c r="K209" s="91"/>
      <c r="L209" s="91"/>
      <c r="M209" s="91"/>
      <c r="N209" s="91"/>
      <c r="O209" s="91"/>
      <c r="P209" s="91"/>
      <c r="Q209" s="91"/>
      <c r="R209" s="91"/>
      <c r="S209" s="91"/>
      <c r="T209" s="91"/>
      <c r="U209" s="91"/>
      <c r="V209" s="91"/>
      <c r="W209" s="91"/>
      <c r="X209" s="91"/>
      <c r="Y209" s="91"/>
      <c r="Z209" s="91"/>
      <c r="AA209" s="91"/>
      <c r="AB209" s="91"/>
      <c r="AC209" s="91"/>
      <c r="AD209" s="91"/>
      <c r="AE209" s="91"/>
      <c r="AF209" s="91"/>
      <c r="AG209" s="91"/>
      <c r="AH209" s="91"/>
      <c r="AI209" s="91"/>
    </row>
    <row r="210" spans="1:35" s="18" customFormat="1" ht="13.35" customHeight="1" x14ac:dyDescent="0.25">
      <c r="A210" s="91"/>
      <c r="B210" s="91"/>
      <c r="C210" s="91"/>
      <c r="D210" s="91"/>
      <c r="E210" s="91"/>
      <c r="F210" s="112"/>
      <c r="G210" s="112"/>
      <c r="H210" s="92"/>
      <c r="I210" s="91"/>
      <c r="J210" s="91"/>
      <c r="K210" s="91"/>
      <c r="L210" s="91"/>
      <c r="M210" s="91"/>
      <c r="N210" s="91"/>
      <c r="O210" s="91"/>
      <c r="P210" s="91"/>
      <c r="Q210" s="91"/>
      <c r="R210" s="91"/>
      <c r="S210" s="91"/>
      <c r="T210" s="91"/>
      <c r="U210" s="91"/>
      <c r="V210" s="91"/>
      <c r="W210" s="91"/>
      <c r="X210" s="91"/>
      <c r="Y210" s="91"/>
      <c r="Z210" s="91"/>
      <c r="AA210" s="91"/>
      <c r="AB210" s="91"/>
      <c r="AC210" s="91"/>
      <c r="AD210" s="91"/>
      <c r="AE210" s="91"/>
      <c r="AF210" s="91"/>
      <c r="AG210" s="91"/>
      <c r="AH210" s="91"/>
      <c r="AI210" s="91"/>
    </row>
    <row r="211" spans="1:35" s="18" customFormat="1" ht="13.35" customHeight="1" x14ac:dyDescent="0.25">
      <c r="A211" s="91"/>
      <c r="B211" s="91"/>
      <c r="C211" s="91"/>
      <c r="D211" s="91"/>
      <c r="E211" s="91"/>
      <c r="F211" s="112"/>
      <c r="G211" s="112"/>
      <c r="H211" s="92"/>
      <c r="I211" s="91"/>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1"/>
    </row>
    <row r="212" spans="1:35" s="18" customFormat="1" ht="13.35" customHeight="1" x14ac:dyDescent="0.25">
      <c r="A212" s="91"/>
      <c r="B212" s="91"/>
      <c r="C212" s="91"/>
      <c r="D212" s="91"/>
      <c r="E212" s="91"/>
      <c r="F212" s="112"/>
      <c r="G212" s="112"/>
      <c r="H212" s="92"/>
      <c r="I212" s="91"/>
      <c r="J212" s="91"/>
      <c r="K212" s="91"/>
      <c r="L212" s="91"/>
      <c r="M212" s="91"/>
      <c r="N212" s="91"/>
      <c r="O212" s="91"/>
      <c r="P212" s="91"/>
      <c r="Q212" s="91"/>
      <c r="R212" s="91"/>
      <c r="S212" s="91"/>
      <c r="T212" s="91"/>
      <c r="U212" s="91"/>
      <c r="V212" s="91"/>
      <c r="W212" s="91"/>
      <c r="X212" s="91"/>
      <c r="Y212" s="91"/>
      <c r="Z212" s="91"/>
      <c r="AA212" s="91"/>
      <c r="AB212" s="91"/>
      <c r="AC212" s="91"/>
      <c r="AD212" s="91"/>
      <c r="AE212" s="91"/>
      <c r="AF212" s="91"/>
      <c r="AG212" s="91"/>
      <c r="AH212" s="91"/>
      <c r="AI212" s="91"/>
    </row>
    <row r="213" spans="1:35" s="18" customFormat="1" ht="13.35" customHeight="1" x14ac:dyDescent="0.25">
      <c r="A213" s="91"/>
      <c r="B213" s="91"/>
      <c r="C213" s="91"/>
      <c r="D213" s="91"/>
      <c r="E213" s="91"/>
      <c r="F213" s="112"/>
      <c r="G213" s="112"/>
      <c r="H213" s="92"/>
      <c r="I213" s="91"/>
      <c r="J213" s="91"/>
      <c r="K213" s="91"/>
      <c r="L213" s="91"/>
      <c r="M213" s="91"/>
      <c r="N213" s="91"/>
      <c r="O213" s="91"/>
      <c r="P213" s="91"/>
      <c r="Q213" s="91"/>
      <c r="R213" s="91"/>
      <c r="S213" s="91"/>
      <c r="T213" s="91"/>
      <c r="U213" s="91"/>
      <c r="V213" s="91"/>
      <c r="W213" s="91"/>
      <c r="X213" s="91"/>
      <c r="Y213" s="91"/>
      <c r="Z213" s="91"/>
      <c r="AA213" s="91"/>
      <c r="AB213" s="91"/>
      <c r="AC213" s="91"/>
      <c r="AD213" s="91"/>
      <c r="AE213" s="91"/>
      <c r="AF213" s="91"/>
      <c r="AG213" s="91"/>
      <c r="AH213" s="91"/>
      <c r="AI213" s="91"/>
    </row>
    <row r="214" spans="1:35" s="18" customFormat="1" ht="13.35" customHeight="1" x14ac:dyDescent="0.25">
      <c r="A214" s="91"/>
      <c r="B214" s="91"/>
      <c r="C214" s="91"/>
      <c r="D214" s="91"/>
      <c r="E214" s="91"/>
      <c r="F214" s="112"/>
      <c r="G214" s="112"/>
      <c r="H214" s="92"/>
      <c r="I214" s="91"/>
      <c r="J214" s="91"/>
      <c r="K214" s="91"/>
      <c r="L214" s="91"/>
      <c r="M214" s="91"/>
      <c r="N214" s="91"/>
      <c r="O214" s="91"/>
      <c r="P214" s="91"/>
      <c r="Q214" s="91"/>
      <c r="R214" s="91"/>
      <c r="S214" s="91"/>
      <c r="T214" s="91"/>
      <c r="U214" s="91"/>
      <c r="V214" s="91"/>
      <c r="W214" s="91"/>
      <c r="X214" s="91"/>
      <c r="Y214" s="91"/>
      <c r="Z214" s="91"/>
      <c r="AA214" s="91"/>
      <c r="AB214" s="91"/>
      <c r="AC214" s="91"/>
      <c r="AD214" s="91"/>
      <c r="AE214" s="91"/>
      <c r="AF214" s="91"/>
      <c r="AG214" s="91"/>
      <c r="AH214" s="91"/>
      <c r="AI214" s="91"/>
    </row>
    <row r="215" spans="1:35" s="18" customFormat="1" ht="13.35" customHeight="1" x14ac:dyDescent="0.25">
      <c r="A215" s="91"/>
      <c r="B215" s="91"/>
      <c r="C215" s="91"/>
      <c r="D215" s="91"/>
      <c r="E215" s="91"/>
      <c r="F215" s="112"/>
      <c r="G215" s="112"/>
      <c r="H215" s="92"/>
      <c r="I215" s="91"/>
      <c r="J215" s="91"/>
      <c r="K215" s="91"/>
      <c r="L215" s="91"/>
      <c r="M215" s="91"/>
      <c r="N215" s="91"/>
      <c r="O215" s="91"/>
      <c r="P215" s="91"/>
      <c r="Q215" s="91"/>
      <c r="R215" s="91"/>
      <c r="S215" s="91"/>
      <c r="T215" s="91"/>
      <c r="U215" s="91"/>
      <c r="V215" s="91"/>
      <c r="W215" s="91"/>
      <c r="X215" s="91"/>
      <c r="Y215" s="91"/>
      <c r="Z215" s="91"/>
      <c r="AA215" s="91"/>
      <c r="AB215" s="91"/>
      <c r="AC215" s="91"/>
      <c r="AD215" s="91"/>
      <c r="AE215" s="91"/>
      <c r="AF215" s="91"/>
      <c r="AG215" s="91"/>
      <c r="AH215" s="91"/>
      <c r="AI215" s="91"/>
    </row>
    <row r="216" spans="1:35" s="18" customFormat="1" ht="13.35" customHeight="1" x14ac:dyDescent="0.25">
      <c r="A216" s="91"/>
      <c r="B216" s="91"/>
      <c r="C216" s="91"/>
      <c r="D216" s="91"/>
      <c r="E216" s="91"/>
      <c r="F216" s="112"/>
      <c r="G216" s="112"/>
      <c r="H216" s="92"/>
      <c r="I216" s="91"/>
      <c r="J216" s="91"/>
      <c r="K216" s="91"/>
      <c r="L216" s="91"/>
      <c r="M216" s="91"/>
      <c r="N216" s="91"/>
      <c r="O216" s="91"/>
      <c r="P216" s="91"/>
      <c r="Q216" s="91"/>
      <c r="R216" s="91"/>
      <c r="S216" s="91"/>
      <c r="T216" s="91"/>
      <c r="U216" s="91"/>
      <c r="V216" s="91"/>
      <c r="W216" s="91"/>
      <c r="X216" s="91"/>
      <c r="Y216" s="91"/>
      <c r="Z216" s="91"/>
      <c r="AA216" s="91"/>
      <c r="AB216" s="91"/>
      <c r="AC216" s="91"/>
      <c r="AD216" s="91"/>
      <c r="AE216" s="91"/>
      <c r="AF216" s="91"/>
      <c r="AG216" s="91"/>
      <c r="AH216" s="91"/>
      <c r="AI216" s="91"/>
    </row>
    <row r="217" spans="1:35" s="18" customFormat="1" ht="13.35" customHeight="1" x14ac:dyDescent="0.25">
      <c r="A217" s="91"/>
      <c r="B217" s="91"/>
      <c r="C217" s="91"/>
      <c r="D217" s="91"/>
      <c r="E217" s="91"/>
      <c r="F217" s="112"/>
      <c r="G217" s="112"/>
      <c r="H217" s="92"/>
      <c r="I217" s="91"/>
      <c r="J217" s="91"/>
      <c r="K217" s="91"/>
      <c r="L217" s="91"/>
      <c r="M217" s="91"/>
      <c r="N217" s="91"/>
      <c r="O217" s="91"/>
      <c r="P217" s="91"/>
      <c r="Q217" s="91"/>
      <c r="R217" s="91"/>
      <c r="S217" s="91"/>
      <c r="T217" s="91"/>
      <c r="U217" s="91"/>
      <c r="V217" s="91"/>
      <c r="W217" s="91"/>
      <c r="X217" s="91"/>
      <c r="Y217" s="91"/>
      <c r="Z217" s="91"/>
      <c r="AA217" s="91"/>
      <c r="AB217" s="91"/>
      <c r="AC217" s="91"/>
      <c r="AD217" s="91"/>
      <c r="AE217" s="91"/>
      <c r="AF217" s="91"/>
      <c r="AG217" s="91"/>
      <c r="AH217" s="91"/>
      <c r="AI217" s="91"/>
    </row>
    <row r="218" spans="1:35" s="18" customFormat="1" ht="13.35" customHeight="1" x14ac:dyDescent="0.25">
      <c r="A218" s="91"/>
      <c r="B218" s="91"/>
      <c r="C218" s="91"/>
      <c r="D218" s="91"/>
      <c r="E218" s="91"/>
      <c r="F218" s="112"/>
      <c r="G218" s="112"/>
      <c r="H218" s="92"/>
      <c r="I218" s="91"/>
      <c r="J218" s="91"/>
      <c r="K218" s="91"/>
      <c r="L218" s="91"/>
      <c r="M218" s="91"/>
      <c r="N218" s="91"/>
      <c r="O218" s="91"/>
      <c r="P218" s="91"/>
      <c r="Q218" s="91"/>
      <c r="R218" s="91"/>
      <c r="S218" s="91"/>
      <c r="T218" s="91"/>
      <c r="U218" s="91"/>
      <c r="V218" s="91"/>
      <c r="W218" s="91"/>
      <c r="X218" s="91"/>
      <c r="Y218" s="91"/>
      <c r="Z218" s="91"/>
      <c r="AA218" s="91"/>
      <c r="AB218" s="91"/>
      <c r="AC218" s="91"/>
      <c r="AD218" s="91"/>
      <c r="AE218" s="91"/>
      <c r="AF218" s="91"/>
      <c r="AG218" s="91"/>
      <c r="AH218" s="91"/>
      <c r="AI218" s="91"/>
    </row>
    <row r="219" spans="1:35" s="18" customFormat="1" ht="13.35" customHeight="1" x14ac:dyDescent="0.25">
      <c r="A219" s="91"/>
      <c r="B219" s="91"/>
      <c r="C219" s="91"/>
      <c r="D219" s="91"/>
      <c r="E219" s="91"/>
      <c r="F219" s="112"/>
      <c r="G219" s="112"/>
      <c r="H219" s="92"/>
      <c r="I219" s="91"/>
      <c r="J219" s="91"/>
      <c r="K219" s="91"/>
      <c r="L219" s="91"/>
      <c r="M219" s="91"/>
      <c r="N219" s="91"/>
      <c r="O219" s="91"/>
      <c r="P219" s="91"/>
      <c r="Q219" s="91"/>
      <c r="R219" s="91"/>
      <c r="S219" s="91"/>
      <c r="T219" s="91"/>
      <c r="U219" s="91"/>
      <c r="V219" s="91"/>
      <c r="W219" s="91"/>
      <c r="X219" s="91"/>
      <c r="Y219" s="91"/>
      <c r="Z219" s="91"/>
      <c r="AA219" s="91"/>
      <c r="AB219" s="91"/>
      <c r="AC219" s="91"/>
      <c r="AD219" s="91"/>
      <c r="AE219" s="91"/>
      <c r="AF219" s="91"/>
      <c r="AG219" s="91"/>
      <c r="AH219" s="91"/>
      <c r="AI219" s="91"/>
    </row>
    <row r="220" spans="1:35" s="18" customFormat="1" ht="13.35" customHeight="1" x14ac:dyDescent="0.25">
      <c r="A220" s="91"/>
      <c r="B220" s="91"/>
      <c r="C220" s="91"/>
      <c r="D220" s="91"/>
      <c r="E220" s="91"/>
      <c r="F220" s="112"/>
      <c r="G220" s="112"/>
      <c r="H220" s="92"/>
      <c r="I220" s="91"/>
      <c r="J220" s="91"/>
      <c r="K220" s="91"/>
      <c r="L220" s="91"/>
      <c r="M220" s="91"/>
      <c r="N220" s="91"/>
      <c r="O220" s="91"/>
      <c r="P220" s="91"/>
      <c r="Q220" s="91"/>
      <c r="R220" s="91"/>
      <c r="S220" s="91"/>
      <c r="T220" s="91"/>
      <c r="U220" s="91"/>
      <c r="V220" s="91"/>
      <c r="W220" s="91"/>
      <c r="X220" s="91"/>
      <c r="Y220" s="91"/>
      <c r="Z220" s="91"/>
      <c r="AA220" s="91"/>
      <c r="AB220" s="91"/>
      <c r="AC220" s="91"/>
      <c r="AD220" s="91"/>
      <c r="AE220" s="91"/>
      <c r="AF220" s="91"/>
      <c r="AG220" s="91"/>
      <c r="AH220" s="91"/>
      <c r="AI220" s="91"/>
    </row>
    <row r="221" spans="1:35" s="18" customFormat="1" ht="13.35" customHeight="1" x14ac:dyDescent="0.25">
      <c r="A221" s="91"/>
      <c r="B221" s="91"/>
      <c r="C221" s="91"/>
      <c r="D221" s="91"/>
      <c r="E221" s="91"/>
      <c r="F221" s="112"/>
      <c r="G221" s="112"/>
      <c r="H221" s="92"/>
      <c r="I221" s="91"/>
      <c r="J221" s="91"/>
      <c r="K221" s="91"/>
      <c r="L221" s="91"/>
      <c r="M221" s="91"/>
      <c r="N221" s="91"/>
      <c r="O221" s="91"/>
      <c r="P221" s="91"/>
      <c r="Q221" s="91"/>
      <c r="R221" s="91"/>
      <c r="S221" s="91"/>
      <c r="T221" s="91"/>
      <c r="U221" s="91"/>
      <c r="V221" s="91"/>
      <c r="W221" s="91"/>
      <c r="X221" s="91"/>
      <c r="Y221" s="91"/>
      <c r="Z221" s="91"/>
      <c r="AA221" s="91"/>
      <c r="AB221" s="91"/>
      <c r="AC221" s="91"/>
      <c r="AD221" s="91"/>
      <c r="AE221" s="91"/>
      <c r="AF221" s="91"/>
      <c r="AG221" s="91"/>
      <c r="AH221" s="91"/>
      <c r="AI221" s="91"/>
    </row>
    <row r="222" spans="1:35" s="18" customFormat="1" ht="13.35" customHeight="1" x14ac:dyDescent="0.25">
      <c r="A222" s="91"/>
      <c r="B222" s="91"/>
      <c r="C222" s="91"/>
      <c r="D222" s="91"/>
      <c r="E222" s="91"/>
      <c r="F222" s="112"/>
      <c r="G222" s="112"/>
      <c r="H222" s="92"/>
      <c r="I222" s="91"/>
      <c r="J222" s="91"/>
      <c r="K222" s="91"/>
      <c r="L222" s="91"/>
      <c r="M222" s="91"/>
      <c r="N222" s="91"/>
      <c r="O222" s="91"/>
      <c r="P222" s="91"/>
      <c r="Q222" s="91"/>
      <c r="R222" s="91"/>
      <c r="S222" s="91"/>
      <c r="T222" s="91"/>
      <c r="U222" s="91"/>
      <c r="V222" s="91"/>
      <c r="W222" s="91"/>
      <c r="X222" s="91"/>
      <c r="Y222" s="91"/>
      <c r="Z222" s="91"/>
      <c r="AA222" s="91"/>
      <c r="AB222" s="91"/>
      <c r="AC222" s="91"/>
      <c r="AD222" s="91"/>
      <c r="AE222" s="91"/>
      <c r="AF222" s="91"/>
      <c r="AG222" s="91"/>
      <c r="AH222" s="91"/>
      <c r="AI222" s="91"/>
    </row>
    <row r="223" spans="1:35" s="18" customFormat="1" ht="13.35" customHeight="1" x14ac:dyDescent="0.25">
      <c r="A223" s="91"/>
      <c r="B223" s="91"/>
      <c r="C223" s="91"/>
      <c r="D223" s="91"/>
      <c r="E223" s="91"/>
      <c r="F223" s="112"/>
      <c r="G223" s="112"/>
      <c r="H223" s="92"/>
      <c r="I223" s="91"/>
      <c r="J223" s="91"/>
      <c r="K223" s="91"/>
      <c r="L223" s="91"/>
      <c r="M223" s="91"/>
      <c r="N223" s="91"/>
      <c r="O223" s="91"/>
      <c r="P223" s="91"/>
      <c r="Q223" s="91"/>
      <c r="R223" s="91"/>
      <c r="S223" s="91"/>
      <c r="T223" s="91"/>
      <c r="U223" s="91"/>
      <c r="V223" s="91"/>
      <c r="W223" s="91"/>
      <c r="X223" s="91"/>
      <c r="Y223" s="91"/>
      <c r="Z223" s="91"/>
      <c r="AA223" s="91"/>
      <c r="AB223" s="91"/>
      <c r="AC223" s="91"/>
      <c r="AD223" s="91"/>
      <c r="AE223" s="91"/>
      <c r="AF223" s="91"/>
      <c r="AG223" s="91"/>
      <c r="AH223" s="91"/>
      <c r="AI223" s="91"/>
    </row>
    <row r="224" spans="1:35" s="18" customFormat="1" ht="13.35" customHeight="1" x14ac:dyDescent="0.25">
      <c r="A224" s="91"/>
      <c r="B224" s="91"/>
      <c r="C224" s="91"/>
      <c r="D224" s="91"/>
      <c r="E224" s="91"/>
      <c r="F224" s="112"/>
      <c r="G224" s="112"/>
      <c r="H224" s="92"/>
      <c r="I224" s="91"/>
      <c r="J224" s="91"/>
      <c r="K224" s="91"/>
      <c r="L224" s="91"/>
      <c r="M224" s="91"/>
      <c r="N224" s="91"/>
      <c r="O224" s="91"/>
      <c r="P224" s="91"/>
      <c r="Q224" s="91"/>
      <c r="R224" s="91"/>
      <c r="S224" s="91"/>
      <c r="T224" s="91"/>
      <c r="U224" s="91"/>
      <c r="V224" s="91"/>
      <c r="W224" s="91"/>
      <c r="X224" s="91"/>
      <c r="Y224" s="91"/>
      <c r="Z224" s="91"/>
      <c r="AA224" s="91"/>
      <c r="AB224" s="91"/>
      <c r="AC224" s="91"/>
      <c r="AD224" s="91"/>
      <c r="AE224" s="91"/>
      <c r="AF224" s="91"/>
      <c r="AG224" s="91"/>
      <c r="AH224" s="91"/>
      <c r="AI224" s="91"/>
    </row>
    <row r="225" spans="1:35" s="18" customFormat="1" ht="13.35" customHeight="1" x14ac:dyDescent="0.25">
      <c r="A225" s="91"/>
      <c r="B225" s="91"/>
      <c r="C225" s="91"/>
      <c r="D225" s="91"/>
      <c r="E225" s="91"/>
      <c r="F225" s="112"/>
      <c r="G225" s="112"/>
      <c r="H225" s="92"/>
      <c r="I225" s="91"/>
      <c r="J225" s="91"/>
      <c r="K225" s="91"/>
      <c r="L225" s="91"/>
      <c r="M225" s="91"/>
      <c r="N225" s="91"/>
      <c r="O225" s="91"/>
      <c r="P225" s="91"/>
      <c r="Q225" s="91"/>
      <c r="R225" s="91"/>
      <c r="S225" s="91"/>
      <c r="T225" s="91"/>
      <c r="U225" s="91"/>
      <c r="V225" s="91"/>
      <c r="W225" s="91"/>
      <c r="X225" s="91"/>
      <c r="Y225" s="91"/>
      <c r="Z225" s="91"/>
      <c r="AA225" s="91"/>
      <c r="AB225" s="91"/>
      <c r="AC225" s="91"/>
      <c r="AD225" s="91"/>
      <c r="AE225" s="91"/>
      <c r="AF225" s="91"/>
      <c r="AG225" s="91"/>
      <c r="AH225" s="91"/>
      <c r="AI225" s="91"/>
    </row>
    <row r="226" spans="1:35" s="18" customFormat="1" ht="13.35" customHeight="1" x14ac:dyDescent="0.25">
      <c r="A226" s="91"/>
      <c r="B226" s="91"/>
      <c r="C226" s="91"/>
      <c r="D226" s="91"/>
      <c r="E226" s="91"/>
      <c r="F226" s="112"/>
      <c r="G226" s="112"/>
      <c r="H226" s="92"/>
      <c r="I226" s="91"/>
      <c r="J226" s="91"/>
      <c r="K226" s="91"/>
      <c r="L226" s="91"/>
      <c r="M226" s="91"/>
      <c r="N226" s="91"/>
      <c r="O226" s="91"/>
      <c r="P226" s="91"/>
      <c r="Q226" s="91"/>
      <c r="R226" s="91"/>
      <c r="S226" s="91"/>
      <c r="T226" s="91"/>
      <c r="U226" s="91"/>
      <c r="V226" s="91"/>
      <c r="W226" s="91"/>
      <c r="X226" s="91"/>
      <c r="Y226" s="91"/>
      <c r="Z226" s="91"/>
      <c r="AA226" s="91"/>
      <c r="AB226" s="91"/>
      <c r="AC226" s="91"/>
      <c r="AD226" s="91"/>
      <c r="AE226" s="91"/>
      <c r="AF226" s="91"/>
      <c r="AG226" s="91"/>
      <c r="AH226" s="91"/>
      <c r="AI226" s="91"/>
    </row>
    <row r="227" spans="1:35" s="18" customFormat="1" ht="13.35" customHeight="1" x14ac:dyDescent="0.25">
      <c r="A227" s="91"/>
      <c r="B227" s="91"/>
      <c r="C227" s="91"/>
      <c r="D227" s="91"/>
      <c r="E227" s="91"/>
      <c r="F227" s="112"/>
      <c r="G227" s="112"/>
      <c r="H227" s="92"/>
      <c r="I227" s="91"/>
      <c r="J227" s="91"/>
      <c r="K227" s="91"/>
      <c r="L227" s="91"/>
      <c r="M227" s="91"/>
      <c r="N227" s="91"/>
      <c r="O227" s="91"/>
      <c r="P227" s="91"/>
      <c r="Q227" s="91"/>
      <c r="R227" s="91"/>
      <c r="S227" s="91"/>
      <c r="T227" s="91"/>
      <c r="U227" s="91"/>
      <c r="V227" s="91"/>
      <c r="W227" s="91"/>
      <c r="X227" s="91"/>
      <c r="Y227" s="91"/>
      <c r="Z227" s="91"/>
      <c r="AA227" s="91"/>
      <c r="AB227" s="91"/>
      <c r="AC227" s="91"/>
      <c r="AD227" s="91"/>
      <c r="AE227" s="91"/>
      <c r="AF227" s="91"/>
      <c r="AG227" s="91"/>
      <c r="AH227" s="91"/>
      <c r="AI227" s="91"/>
    </row>
    <row r="228" spans="1:35" s="18" customFormat="1" ht="13.35" customHeight="1" x14ac:dyDescent="0.25">
      <c r="A228" s="91"/>
      <c r="B228" s="91"/>
      <c r="C228" s="91"/>
      <c r="D228" s="91"/>
      <c r="E228" s="91"/>
      <c r="F228" s="112"/>
      <c r="G228" s="112"/>
      <c r="H228" s="92"/>
      <c r="I228" s="91"/>
      <c r="J228" s="91"/>
      <c r="K228" s="91"/>
      <c r="L228" s="91"/>
      <c r="M228" s="91"/>
      <c r="N228" s="91"/>
      <c r="O228" s="91"/>
      <c r="P228" s="91"/>
      <c r="Q228" s="91"/>
      <c r="R228" s="91"/>
      <c r="S228" s="91"/>
      <c r="T228" s="91"/>
      <c r="U228" s="91"/>
      <c r="V228" s="91"/>
      <c r="W228" s="91"/>
      <c r="X228" s="91"/>
      <c r="Y228" s="91"/>
      <c r="Z228" s="91"/>
      <c r="AA228" s="91"/>
      <c r="AB228" s="91"/>
      <c r="AC228" s="91"/>
      <c r="AD228" s="91"/>
      <c r="AE228" s="91"/>
      <c r="AF228" s="91"/>
      <c r="AG228" s="91"/>
      <c r="AH228" s="91"/>
      <c r="AI228" s="91"/>
    </row>
    <row r="229" spans="1:35" s="18" customFormat="1" ht="13.35" customHeight="1" x14ac:dyDescent="0.25">
      <c r="A229" s="91"/>
      <c r="B229" s="91"/>
      <c r="C229" s="91"/>
      <c r="D229" s="91"/>
      <c r="E229" s="91"/>
      <c r="F229" s="112"/>
      <c r="G229" s="112"/>
      <c r="H229" s="92"/>
      <c r="I229" s="91"/>
      <c r="J229" s="91"/>
      <c r="K229" s="91"/>
      <c r="L229" s="91"/>
      <c r="M229" s="91"/>
      <c r="N229" s="91"/>
      <c r="O229" s="91"/>
      <c r="P229" s="91"/>
      <c r="Q229" s="91"/>
      <c r="R229" s="91"/>
      <c r="S229" s="91"/>
      <c r="T229" s="91"/>
      <c r="U229" s="91"/>
      <c r="V229" s="91"/>
      <c r="W229" s="91"/>
      <c r="X229" s="91"/>
      <c r="Y229" s="91"/>
      <c r="Z229" s="91"/>
      <c r="AA229" s="91"/>
      <c r="AB229" s="91"/>
      <c r="AC229" s="91"/>
      <c r="AD229" s="91"/>
      <c r="AE229" s="91"/>
      <c r="AF229" s="91"/>
      <c r="AG229" s="91"/>
      <c r="AH229" s="91"/>
      <c r="AI229" s="91"/>
    </row>
    <row r="230" spans="1:35" s="18" customFormat="1" ht="13.35" customHeight="1" x14ac:dyDescent="0.25">
      <c r="A230" s="91"/>
      <c r="B230" s="91"/>
      <c r="C230" s="91"/>
      <c r="D230" s="91"/>
      <c r="E230" s="91"/>
      <c r="F230" s="112"/>
      <c r="G230" s="112"/>
      <c r="H230" s="92"/>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row>
    <row r="231" spans="1:35" s="18" customFormat="1" ht="13.35" customHeight="1" x14ac:dyDescent="0.25">
      <c r="A231" s="91"/>
      <c r="B231" s="91"/>
      <c r="C231" s="91"/>
      <c r="D231" s="91"/>
      <c r="E231" s="91"/>
      <c r="F231" s="112"/>
      <c r="G231" s="112"/>
      <c r="H231" s="92"/>
      <c r="I231" s="91"/>
      <c r="J231" s="91"/>
      <c r="K231" s="91"/>
      <c r="L231" s="91"/>
      <c r="M231" s="91"/>
      <c r="N231" s="91"/>
      <c r="O231" s="91"/>
      <c r="P231" s="91"/>
      <c r="Q231" s="91"/>
      <c r="R231" s="91"/>
      <c r="S231" s="91"/>
      <c r="T231" s="91"/>
      <c r="U231" s="91"/>
      <c r="V231" s="91"/>
      <c r="W231" s="91"/>
      <c r="X231" s="91"/>
      <c r="Y231" s="91"/>
      <c r="Z231" s="91"/>
      <c r="AA231" s="91"/>
      <c r="AB231" s="91"/>
      <c r="AC231" s="91"/>
      <c r="AD231" s="91"/>
      <c r="AE231" s="91"/>
      <c r="AF231" s="91"/>
      <c r="AG231" s="91"/>
      <c r="AH231" s="91"/>
      <c r="AI231" s="91"/>
    </row>
    <row r="232" spans="1:35" s="18" customFormat="1" ht="13.35" customHeight="1" x14ac:dyDescent="0.25">
      <c r="A232" s="91"/>
      <c r="B232" s="91"/>
      <c r="C232" s="91"/>
      <c r="D232" s="91"/>
      <c r="E232" s="91"/>
      <c r="F232" s="112"/>
      <c r="G232" s="112"/>
      <c r="H232" s="92"/>
      <c r="I232" s="91"/>
      <c r="J232" s="91"/>
      <c r="K232" s="91"/>
      <c r="L232" s="91"/>
      <c r="M232" s="91"/>
      <c r="N232" s="91"/>
      <c r="O232" s="91"/>
      <c r="P232" s="91"/>
      <c r="Q232" s="91"/>
      <c r="R232" s="91"/>
      <c r="S232" s="91"/>
      <c r="T232" s="91"/>
      <c r="U232" s="91"/>
      <c r="V232" s="91"/>
      <c r="W232" s="91"/>
      <c r="X232" s="91"/>
      <c r="Y232" s="91"/>
      <c r="Z232" s="91"/>
      <c r="AA232" s="91"/>
      <c r="AB232" s="91"/>
      <c r="AC232" s="91"/>
      <c r="AD232" s="91"/>
      <c r="AE232" s="91"/>
      <c r="AF232" s="91"/>
      <c r="AG232" s="91"/>
      <c r="AH232" s="91"/>
      <c r="AI232" s="91"/>
    </row>
    <row r="233" spans="1:35" s="18" customFormat="1" ht="13.35" customHeight="1" x14ac:dyDescent="0.25">
      <c r="A233" s="91"/>
      <c r="B233" s="91"/>
      <c r="C233" s="91"/>
      <c r="D233" s="91"/>
      <c r="E233" s="91"/>
      <c r="F233" s="112"/>
      <c r="G233" s="112"/>
      <c r="H233" s="92"/>
      <c r="I233" s="91"/>
      <c r="J233" s="91"/>
      <c r="K233" s="91"/>
      <c r="L233" s="91"/>
      <c r="M233" s="91"/>
      <c r="N233" s="91"/>
      <c r="O233" s="91"/>
      <c r="P233" s="91"/>
      <c r="Q233" s="91"/>
      <c r="R233" s="91"/>
      <c r="S233" s="91"/>
      <c r="T233" s="91"/>
      <c r="U233" s="91"/>
      <c r="V233" s="91"/>
      <c r="W233" s="91"/>
      <c r="X233" s="91"/>
      <c r="Y233" s="91"/>
      <c r="Z233" s="91"/>
      <c r="AA233" s="91"/>
      <c r="AB233" s="91"/>
      <c r="AC233" s="91"/>
      <c r="AD233" s="91"/>
      <c r="AE233" s="91"/>
      <c r="AF233" s="91"/>
      <c r="AG233" s="91"/>
      <c r="AH233" s="91"/>
      <c r="AI233" s="91"/>
    </row>
    <row r="234" spans="1:35" s="18" customFormat="1" ht="13.35" customHeight="1" x14ac:dyDescent="0.25">
      <c r="A234" s="91"/>
      <c r="B234" s="91"/>
      <c r="C234" s="91"/>
      <c r="D234" s="91"/>
      <c r="E234" s="91"/>
      <c r="F234" s="112"/>
      <c r="G234" s="112"/>
      <c r="H234" s="92"/>
      <c r="I234" s="91"/>
      <c r="J234" s="91"/>
      <c r="K234" s="91"/>
      <c r="L234" s="91"/>
      <c r="M234" s="91"/>
      <c r="N234" s="91"/>
      <c r="O234" s="91"/>
      <c r="P234" s="91"/>
      <c r="Q234" s="91"/>
      <c r="R234" s="91"/>
      <c r="S234" s="91"/>
      <c r="T234" s="91"/>
      <c r="U234" s="91"/>
      <c r="V234" s="91"/>
      <c r="W234" s="91"/>
      <c r="X234" s="91"/>
      <c r="Y234" s="91"/>
      <c r="Z234" s="91"/>
      <c r="AA234" s="91"/>
      <c r="AB234" s="91"/>
      <c r="AC234" s="91"/>
      <c r="AD234" s="91"/>
      <c r="AE234" s="91"/>
      <c r="AF234" s="91"/>
      <c r="AG234" s="91"/>
      <c r="AH234" s="91"/>
      <c r="AI234" s="91"/>
    </row>
    <row r="235" spans="1:35" s="18" customFormat="1" ht="13.35" customHeight="1" x14ac:dyDescent="0.25">
      <c r="A235" s="91"/>
      <c r="B235" s="91"/>
      <c r="C235" s="91"/>
      <c r="D235" s="91"/>
      <c r="E235" s="91"/>
      <c r="F235" s="112"/>
      <c r="G235" s="112"/>
      <c r="H235" s="92"/>
      <c r="I235" s="91"/>
      <c r="J235" s="91"/>
      <c r="K235" s="91"/>
      <c r="L235" s="91"/>
      <c r="M235" s="91"/>
      <c r="N235" s="91"/>
      <c r="O235" s="91"/>
      <c r="P235" s="91"/>
      <c r="Q235" s="91"/>
      <c r="R235" s="91"/>
      <c r="S235" s="91"/>
      <c r="T235" s="91"/>
      <c r="U235" s="91"/>
      <c r="V235" s="91"/>
      <c r="W235" s="91"/>
      <c r="X235" s="91"/>
      <c r="Y235" s="91"/>
      <c r="Z235" s="91"/>
      <c r="AA235" s="91"/>
      <c r="AB235" s="91"/>
      <c r="AC235" s="91"/>
      <c r="AD235" s="91"/>
      <c r="AE235" s="91"/>
      <c r="AF235" s="91"/>
      <c r="AG235" s="91"/>
      <c r="AH235" s="91"/>
      <c r="AI235" s="91"/>
    </row>
    <row r="236" spans="1:35" s="18" customFormat="1" ht="13.35" customHeight="1" x14ac:dyDescent="0.25">
      <c r="A236" s="91"/>
      <c r="B236" s="91"/>
      <c r="C236" s="91"/>
      <c r="D236" s="91"/>
      <c r="E236" s="91"/>
      <c r="F236" s="112"/>
      <c r="G236" s="112"/>
      <c r="H236" s="92"/>
      <c r="I236" s="91"/>
      <c r="J236" s="91"/>
      <c r="K236" s="91"/>
      <c r="L236" s="91"/>
      <c r="M236" s="91"/>
      <c r="N236" s="91"/>
      <c r="O236" s="91"/>
      <c r="P236" s="91"/>
      <c r="Q236" s="91"/>
      <c r="R236" s="91"/>
      <c r="S236" s="91"/>
      <c r="T236" s="91"/>
      <c r="U236" s="91"/>
      <c r="V236" s="91"/>
      <c r="W236" s="91"/>
      <c r="X236" s="91"/>
      <c r="Y236" s="91"/>
      <c r="Z236" s="91"/>
      <c r="AA236" s="91"/>
      <c r="AB236" s="91"/>
      <c r="AC236" s="91"/>
      <c r="AD236" s="91"/>
      <c r="AE236" s="91"/>
      <c r="AF236" s="91"/>
      <c r="AG236" s="91"/>
      <c r="AH236" s="91"/>
      <c r="AI236" s="91"/>
    </row>
    <row r="237" spans="1:35" s="18" customFormat="1" ht="13.35" customHeight="1" x14ac:dyDescent="0.25">
      <c r="A237" s="91"/>
      <c r="B237" s="91"/>
      <c r="C237" s="91"/>
      <c r="D237" s="91"/>
      <c r="E237" s="91"/>
      <c r="F237" s="112"/>
      <c r="G237" s="112"/>
      <c r="H237" s="92"/>
      <c r="I237" s="91"/>
      <c r="J237" s="91"/>
      <c r="K237" s="91"/>
      <c r="L237" s="91"/>
      <c r="M237" s="91"/>
      <c r="N237" s="91"/>
      <c r="O237" s="91"/>
      <c r="P237" s="91"/>
      <c r="Q237" s="91"/>
      <c r="R237" s="91"/>
      <c r="S237" s="91"/>
      <c r="T237" s="91"/>
      <c r="U237" s="91"/>
      <c r="V237" s="91"/>
      <c r="W237" s="91"/>
      <c r="X237" s="91"/>
      <c r="Y237" s="91"/>
      <c r="Z237" s="91"/>
      <c r="AA237" s="91"/>
      <c r="AB237" s="91"/>
      <c r="AC237" s="91"/>
      <c r="AD237" s="91"/>
      <c r="AE237" s="91"/>
      <c r="AF237" s="91"/>
      <c r="AG237" s="91"/>
      <c r="AH237" s="91"/>
      <c r="AI237" s="91"/>
    </row>
    <row r="238" spans="1:35" s="18" customFormat="1" ht="13.35" customHeight="1" x14ac:dyDescent="0.25">
      <c r="A238" s="91"/>
      <c r="B238" s="91"/>
      <c r="C238" s="91"/>
      <c r="D238" s="91"/>
      <c r="E238" s="91"/>
      <c r="F238" s="112"/>
      <c r="G238" s="112"/>
      <c r="H238" s="92"/>
      <c r="I238" s="91"/>
      <c r="J238" s="91"/>
      <c r="K238" s="91"/>
      <c r="L238" s="91"/>
      <c r="M238" s="91"/>
      <c r="N238" s="91"/>
      <c r="O238" s="91"/>
      <c r="P238" s="91"/>
      <c r="Q238" s="91"/>
      <c r="R238" s="91"/>
      <c r="S238" s="91"/>
      <c r="T238" s="91"/>
      <c r="U238" s="91"/>
      <c r="V238" s="91"/>
      <c r="W238" s="91"/>
      <c r="X238" s="91"/>
      <c r="Y238" s="91"/>
      <c r="Z238" s="91"/>
      <c r="AA238" s="91"/>
      <c r="AB238" s="91"/>
      <c r="AC238" s="91"/>
      <c r="AD238" s="91"/>
      <c r="AE238" s="91"/>
      <c r="AF238" s="91"/>
      <c r="AG238" s="91"/>
      <c r="AH238" s="91"/>
      <c r="AI238" s="91"/>
    </row>
    <row r="239" spans="1:35" s="18" customFormat="1" ht="13.35" customHeight="1" x14ac:dyDescent="0.25">
      <c r="A239" s="91"/>
      <c r="B239" s="91"/>
      <c r="C239" s="91"/>
      <c r="D239" s="91"/>
      <c r="E239" s="91"/>
      <c r="F239" s="112"/>
      <c r="G239" s="112"/>
      <c r="H239" s="92"/>
      <c r="I239" s="91"/>
      <c r="J239" s="91"/>
      <c r="K239" s="91"/>
      <c r="L239" s="91"/>
      <c r="M239" s="91"/>
      <c r="N239" s="91"/>
      <c r="O239" s="91"/>
      <c r="P239" s="91"/>
      <c r="Q239" s="91"/>
      <c r="R239" s="91"/>
      <c r="S239" s="91"/>
      <c r="T239" s="91"/>
      <c r="U239" s="91"/>
      <c r="V239" s="91"/>
      <c r="W239" s="91"/>
      <c r="X239" s="91"/>
      <c r="Y239" s="91"/>
      <c r="Z239" s="91"/>
      <c r="AA239" s="91"/>
      <c r="AB239" s="91"/>
      <c r="AC239" s="91"/>
      <c r="AD239" s="91"/>
      <c r="AE239" s="91"/>
      <c r="AF239" s="91"/>
      <c r="AG239" s="91"/>
      <c r="AH239" s="91"/>
      <c r="AI239" s="91"/>
    </row>
    <row r="240" spans="1:35" s="18" customFormat="1" ht="13.35" customHeight="1" x14ac:dyDescent="0.25">
      <c r="A240" s="91"/>
      <c r="B240" s="91"/>
      <c r="C240" s="91"/>
      <c r="D240" s="91"/>
      <c r="E240" s="91"/>
      <c r="F240" s="112"/>
      <c r="G240" s="112"/>
      <c r="H240" s="92"/>
      <c r="I240" s="91"/>
      <c r="J240" s="91"/>
      <c r="K240" s="91"/>
      <c r="L240" s="91"/>
      <c r="M240" s="91"/>
      <c r="N240" s="91"/>
      <c r="O240" s="91"/>
      <c r="P240" s="91"/>
      <c r="Q240" s="91"/>
      <c r="R240" s="91"/>
      <c r="S240" s="91"/>
      <c r="T240" s="91"/>
      <c r="U240" s="91"/>
      <c r="V240" s="91"/>
      <c r="W240" s="91"/>
      <c r="X240" s="91"/>
      <c r="Y240" s="91"/>
      <c r="Z240" s="91"/>
      <c r="AA240" s="91"/>
      <c r="AB240" s="91"/>
      <c r="AC240" s="91"/>
      <c r="AD240" s="91"/>
      <c r="AE240" s="91"/>
      <c r="AF240" s="91"/>
      <c r="AG240" s="91"/>
      <c r="AH240" s="91"/>
      <c r="AI240" s="91"/>
    </row>
    <row r="241" spans="1:35" s="18" customFormat="1" ht="13.35" customHeight="1" x14ac:dyDescent="0.25">
      <c r="A241" s="91"/>
      <c r="B241" s="91"/>
      <c r="C241" s="91"/>
      <c r="D241" s="91"/>
      <c r="E241" s="91"/>
      <c r="F241" s="112"/>
      <c r="G241" s="112"/>
      <c r="H241" s="92"/>
      <c r="I241" s="91"/>
      <c r="J241" s="91"/>
      <c r="K241" s="91"/>
      <c r="L241" s="91"/>
      <c r="M241" s="91"/>
      <c r="N241" s="91"/>
      <c r="O241" s="91"/>
      <c r="P241" s="91"/>
      <c r="Q241" s="91"/>
      <c r="R241" s="91"/>
      <c r="S241" s="91"/>
      <c r="T241" s="91"/>
      <c r="U241" s="91"/>
      <c r="V241" s="91"/>
      <c r="W241" s="91"/>
      <c r="X241" s="91"/>
      <c r="Y241" s="91"/>
      <c r="Z241" s="91"/>
      <c r="AA241" s="91"/>
      <c r="AB241" s="91"/>
      <c r="AC241" s="91"/>
      <c r="AD241" s="91"/>
      <c r="AE241" s="91"/>
      <c r="AF241" s="91"/>
      <c r="AG241" s="91"/>
      <c r="AH241" s="91"/>
      <c r="AI241" s="91"/>
    </row>
    <row r="242" spans="1:35" s="18" customFormat="1" ht="13.35" customHeight="1" x14ac:dyDescent="0.25">
      <c r="A242" s="91"/>
      <c r="B242" s="91"/>
      <c r="C242" s="91"/>
      <c r="D242" s="91"/>
      <c r="E242" s="91"/>
      <c r="F242" s="112"/>
      <c r="G242" s="112"/>
      <c r="H242" s="92"/>
      <c r="I242" s="91"/>
      <c r="J242" s="91"/>
      <c r="K242" s="91"/>
      <c r="L242" s="91"/>
      <c r="M242" s="91"/>
      <c r="N242" s="91"/>
      <c r="O242" s="91"/>
      <c r="P242" s="91"/>
      <c r="Q242" s="91"/>
      <c r="R242" s="91"/>
      <c r="S242" s="91"/>
      <c r="T242" s="91"/>
      <c r="U242" s="91"/>
      <c r="V242" s="91"/>
      <c r="W242" s="91"/>
      <c r="X242" s="91"/>
      <c r="Y242" s="91"/>
      <c r="Z242" s="91"/>
      <c r="AA242" s="91"/>
      <c r="AB242" s="91"/>
      <c r="AC242" s="91"/>
      <c r="AD242" s="91"/>
      <c r="AE242" s="91"/>
      <c r="AF242" s="91"/>
      <c r="AG242" s="91"/>
      <c r="AH242" s="91"/>
      <c r="AI242" s="91"/>
    </row>
    <row r="243" spans="1:35" s="18" customFormat="1" ht="13.35" customHeight="1" x14ac:dyDescent="0.25">
      <c r="A243" s="91"/>
      <c r="B243" s="91"/>
      <c r="C243" s="91"/>
      <c r="D243" s="91"/>
      <c r="E243" s="91"/>
      <c r="F243" s="112"/>
      <c r="G243" s="112"/>
      <c r="H243" s="92"/>
      <c r="I243" s="91"/>
      <c r="J243" s="91"/>
      <c r="K243" s="91"/>
      <c r="L243" s="91"/>
      <c r="M243" s="91"/>
      <c r="N243" s="91"/>
      <c r="O243" s="91"/>
      <c r="P243" s="91"/>
      <c r="Q243" s="91"/>
      <c r="R243" s="91"/>
      <c r="S243" s="91"/>
      <c r="T243" s="91"/>
      <c r="U243" s="91"/>
      <c r="V243" s="91"/>
      <c r="W243" s="91"/>
      <c r="X243" s="91"/>
      <c r="Y243" s="91"/>
      <c r="Z243" s="91"/>
      <c r="AA243" s="91"/>
      <c r="AB243" s="91"/>
      <c r="AC243" s="91"/>
      <c r="AD243" s="91"/>
      <c r="AE243" s="91"/>
      <c r="AF243" s="91"/>
      <c r="AG243" s="91"/>
      <c r="AH243" s="91"/>
      <c r="AI243" s="91"/>
    </row>
    <row r="244" spans="1:35" s="18" customFormat="1" ht="13.35" customHeight="1" x14ac:dyDescent="0.25">
      <c r="A244" s="91"/>
      <c r="B244" s="91"/>
      <c r="C244" s="91"/>
      <c r="D244" s="91"/>
      <c r="E244" s="91"/>
      <c r="F244" s="112"/>
      <c r="G244" s="112"/>
      <c r="H244" s="92"/>
      <c r="I244" s="91"/>
      <c r="J244" s="91"/>
      <c r="K244" s="91"/>
      <c r="L244" s="91"/>
      <c r="M244" s="91"/>
      <c r="N244" s="91"/>
      <c r="O244" s="91"/>
      <c r="P244" s="91"/>
      <c r="Q244" s="91"/>
      <c r="R244" s="91"/>
      <c r="S244" s="91"/>
      <c r="T244" s="91"/>
      <c r="U244" s="91"/>
      <c r="V244" s="91"/>
      <c r="W244" s="91"/>
      <c r="X244" s="91"/>
      <c r="Y244" s="91"/>
      <c r="Z244" s="91"/>
      <c r="AA244" s="91"/>
      <c r="AB244" s="91"/>
      <c r="AC244" s="91"/>
      <c r="AD244" s="91"/>
      <c r="AE244" s="91"/>
      <c r="AF244" s="91"/>
      <c r="AG244" s="91"/>
      <c r="AH244" s="91"/>
      <c r="AI244" s="91"/>
    </row>
    <row r="245" spans="1:35" s="18" customFormat="1" ht="13.35" customHeight="1" x14ac:dyDescent="0.25">
      <c r="A245" s="91"/>
      <c r="B245" s="91"/>
      <c r="C245" s="91"/>
      <c r="D245" s="91"/>
      <c r="E245" s="91"/>
      <c r="F245" s="112"/>
      <c r="G245" s="112"/>
      <c r="H245" s="92"/>
      <c r="I245" s="91"/>
      <c r="J245" s="91"/>
      <c r="K245" s="91"/>
      <c r="L245" s="91"/>
      <c r="M245" s="91"/>
      <c r="N245" s="91"/>
      <c r="O245" s="91"/>
      <c r="P245" s="91"/>
      <c r="Q245" s="91"/>
      <c r="R245" s="91"/>
      <c r="S245" s="91"/>
      <c r="T245" s="91"/>
      <c r="U245" s="91"/>
      <c r="V245" s="91"/>
      <c r="W245" s="91"/>
      <c r="X245" s="91"/>
      <c r="Y245" s="91"/>
      <c r="Z245" s="91"/>
      <c r="AA245" s="91"/>
      <c r="AB245" s="91"/>
      <c r="AC245" s="91"/>
      <c r="AD245" s="91"/>
      <c r="AE245" s="91"/>
      <c r="AF245" s="91"/>
      <c r="AG245" s="91"/>
      <c r="AH245" s="91"/>
      <c r="AI245" s="91"/>
    </row>
    <row r="246" spans="1:35" s="18" customFormat="1" ht="13.35" customHeight="1" x14ac:dyDescent="0.25">
      <c r="A246" s="91"/>
      <c r="B246" s="91"/>
      <c r="C246" s="91"/>
      <c r="D246" s="91"/>
      <c r="E246" s="91"/>
      <c r="F246" s="112"/>
      <c r="G246" s="112"/>
      <c r="H246" s="92"/>
      <c r="I246" s="91"/>
      <c r="J246" s="91"/>
      <c r="K246" s="91"/>
      <c r="L246" s="91"/>
      <c r="M246" s="91"/>
      <c r="N246" s="91"/>
      <c r="O246" s="91"/>
      <c r="P246" s="91"/>
      <c r="Q246" s="91"/>
      <c r="R246" s="91"/>
      <c r="S246" s="91"/>
      <c r="T246" s="91"/>
      <c r="U246" s="91"/>
      <c r="V246" s="91"/>
      <c r="W246" s="91"/>
      <c r="X246" s="91"/>
      <c r="Y246" s="91"/>
      <c r="Z246" s="91"/>
      <c r="AA246" s="91"/>
      <c r="AB246" s="91"/>
      <c r="AC246" s="91"/>
      <c r="AD246" s="91"/>
      <c r="AE246" s="91"/>
      <c r="AF246" s="91"/>
      <c r="AG246" s="91"/>
      <c r="AH246" s="91"/>
      <c r="AI246" s="91"/>
    </row>
    <row r="247" spans="1:35" s="18" customFormat="1" ht="13.35" customHeight="1" x14ac:dyDescent="0.25">
      <c r="A247" s="91"/>
      <c r="B247" s="91"/>
      <c r="C247" s="91"/>
      <c r="D247" s="91"/>
      <c r="E247" s="91"/>
      <c r="F247" s="112"/>
      <c r="G247" s="112"/>
      <c r="H247" s="92"/>
      <c r="I247" s="91"/>
      <c r="J247" s="91"/>
      <c r="K247" s="91"/>
      <c r="L247" s="91"/>
      <c r="M247" s="91"/>
      <c r="N247" s="91"/>
      <c r="O247" s="91"/>
      <c r="P247" s="91"/>
      <c r="Q247" s="91"/>
      <c r="R247" s="91"/>
      <c r="S247" s="91"/>
      <c r="T247" s="91"/>
      <c r="U247" s="91"/>
      <c r="V247" s="91"/>
      <c r="W247" s="91"/>
      <c r="X247" s="91"/>
      <c r="Y247" s="91"/>
      <c r="Z247" s="91"/>
      <c r="AA247" s="91"/>
      <c r="AB247" s="91"/>
      <c r="AC247" s="91"/>
      <c r="AD247" s="91"/>
      <c r="AE247" s="91"/>
      <c r="AF247" s="91"/>
      <c r="AG247" s="91"/>
      <c r="AH247" s="91"/>
      <c r="AI247" s="91"/>
    </row>
    <row r="248" spans="1:35" s="18" customFormat="1" ht="13.35" customHeight="1" x14ac:dyDescent="0.25">
      <c r="A248" s="91"/>
      <c r="B248" s="91"/>
      <c r="C248" s="91"/>
      <c r="D248" s="91"/>
      <c r="E248" s="91"/>
      <c r="F248" s="112"/>
      <c r="G248" s="112"/>
      <c r="H248" s="92"/>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row>
    <row r="249" spans="1:35" s="18" customFormat="1" ht="13.35" customHeight="1" x14ac:dyDescent="0.25">
      <c r="A249" s="91"/>
      <c r="B249" s="91"/>
      <c r="C249" s="91"/>
      <c r="D249" s="91"/>
      <c r="E249" s="91"/>
      <c r="F249" s="112"/>
      <c r="G249" s="112"/>
      <c r="H249" s="92"/>
      <c r="I249" s="91"/>
      <c r="J249" s="91"/>
      <c r="K249" s="91"/>
      <c r="L249" s="91"/>
      <c r="M249" s="91"/>
      <c r="N249" s="91"/>
      <c r="O249" s="91"/>
      <c r="P249" s="91"/>
      <c r="Q249" s="91"/>
      <c r="R249" s="91"/>
      <c r="S249" s="91"/>
      <c r="T249" s="91"/>
      <c r="U249" s="91"/>
      <c r="V249" s="91"/>
      <c r="W249" s="91"/>
      <c r="X249" s="91"/>
      <c r="Y249" s="91"/>
      <c r="Z249" s="91"/>
      <c r="AA249" s="91"/>
      <c r="AB249" s="91"/>
      <c r="AC249" s="91"/>
      <c r="AD249" s="91"/>
      <c r="AE249" s="91"/>
      <c r="AF249" s="91"/>
      <c r="AG249" s="91"/>
      <c r="AH249" s="91"/>
      <c r="AI249" s="91"/>
    </row>
    <row r="250" spans="1:35" s="18" customFormat="1" ht="13.35" customHeight="1" x14ac:dyDescent="0.25">
      <c r="A250" s="91"/>
      <c r="B250" s="91"/>
      <c r="C250" s="91"/>
      <c r="D250" s="91"/>
      <c r="E250" s="91"/>
      <c r="F250" s="112"/>
      <c r="G250" s="112"/>
      <c r="H250" s="92"/>
      <c r="I250" s="91"/>
      <c r="J250" s="91"/>
      <c r="K250" s="91"/>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row>
    <row r="251" spans="1:35" s="18" customFormat="1" ht="13.35" customHeight="1" x14ac:dyDescent="0.25">
      <c r="A251" s="91"/>
      <c r="B251" s="91"/>
      <c r="C251" s="91"/>
      <c r="D251" s="91"/>
      <c r="E251" s="91"/>
      <c r="F251" s="112"/>
      <c r="G251" s="112"/>
      <c r="H251" s="92"/>
      <c r="I251" s="91"/>
      <c r="J251" s="91"/>
      <c r="K251" s="91"/>
      <c r="L251" s="91"/>
      <c r="M251" s="91"/>
      <c r="N251" s="91"/>
      <c r="O251" s="91"/>
      <c r="P251" s="91"/>
      <c r="Q251" s="91"/>
      <c r="R251" s="91"/>
      <c r="S251" s="91"/>
      <c r="T251" s="91"/>
      <c r="U251" s="91"/>
      <c r="V251" s="91"/>
      <c r="W251" s="91"/>
      <c r="X251" s="91"/>
      <c r="Y251" s="91"/>
      <c r="Z251" s="91"/>
      <c r="AA251" s="91"/>
      <c r="AB251" s="91"/>
      <c r="AC251" s="91"/>
      <c r="AD251" s="91"/>
      <c r="AE251" s="91"/>
      <c r="AF251" s="91"/>
      <c r="AG251" s="91"/>
      <c r="AH251" s="91"/>
      <c r="AI251" s="91"/>
    </row>
    <row r="252" spans="1:35" s="18" customFormat="1" ht="13.35" customHeight="1" x14ac:dyDescent="0.25">
      <c r="A252" s="91"/>
      <c r="B252" s="91"/>
      <c r="C252" s="91"/>
      <c r="D252" s="91"/>
      <c r="E252" s="91"/>
      <c r="F252" s="112"/>
      <c r="G252" s="112"/>
      <c r="H252" s="92"/>
      <c r="I252" s="91"/>
      <c r="J252" s="91"/>
      <c r="K252" s="91"/>
      <c r="L252" s="91"/>
      <c r="M252" s="91"/>
      <c r="N252" s="91"/>
      <c r="O252" s="91"/>
      <c r="P252" s="91"/>
      <c r="Q252" s="91"/>
      <c r="R252" s="91"/>
      <c r="S252" s="91"/>
      <c r="T252" s="91"/>
      <c r="U252" s="91"/>
      <c r="V252" s="91"/>
      <c r="W252" s="91"/>
      <c r="X252" s="91"/>
      <c r="Y252" s="91"/>
      <c r="Z252" s="91"/>
      <c r="AA252" s="91"/>
      <c r="AB252" s="91"/>
      <c r="AC252" s="91"/>
      <c r="AD252" s="91"/>
      <c r="AE252" s="91"/>
      <c r="AF252" s="91"/>
      <c r="AG252" s="91"/>
      <c r="AH252" s="91"/>
      <c r="AI252" s="91"/>
    </row>
    <row r="253" spans="1:35" s="18" customFormat="1" ht="13.35" customHeight="1" x14ac:dyDescent="0.25">
      <c r="A253" s="91"/>
      <c r="B253" s="91"/>
      <c r="C253" s="91"/>
      <c r="D253" s="91"/>
      <c r="E253" s="91"/>
      <c r="F253" s="112"/>
      <c r="G253" s="112"/>
      <c r="H253" s="92"/>
      <c r="I253" s="91"/>
      <c r="J253" s="91"/>
      <c r="K253" s="91"/>
      <c r="L253" s="91"/>
      <c r="M253" s="91"/>
      <c r="N253" s="91"/>
      <c r="O253" s="91"/>
      <c r="P253" s="91"/>
      <c r="Q253" s="91"/>
      <c r="R253" s="91"/>
      <c r="S253" s="91"/>
      <c r="T253" s="91"/>
      <c r="U253" s="91"/>
      <c r="V253" s="91"/>
      <c r="W253" s="91"/>
      <c r="X253" s="91"/>
      <c r="Y253" s="91"/>
      <c r="Z253" s="91"/>
      <c r="AA253" s="91"/>
      <c r="AB253" s="91"/>
      <c r="AC253" s="91"/>
      <c r="AD253" s="91"/>
      <c r="AE253" s="91"/>
      <c r="AF253" s="91"/>
      <c r="AG253" s="91"/>
      <c r="AH253" s="91"/>
      <c r="AI253" s="91"/>
    </row>
    <row r="254" spans="1:35" s="18" customFormat="1" ht="13.35" customHeight="1" x14ac:dyDescent="0.25">
      <c r="A254" s="91"/>
      <c r="B254" s="91"/>
      <c r="C254" s="91"/>
      <c r="D254" s="91"/>
      <c r="E254" s="91"/>
      <c r="F254" s="112"/>
      <c r="G254" s="112"/>
      <c r="H254" s="92"/>
      <c r="I254" s="91"/>
      <c r="J254" s="91"/>
      <c r="K254" s="91"/>
      <c r="L254" s="91"/>
      <c r="M254" s="91"/>
      <c r="N254" s="91"/>
      <c r="O254" s="91"/>
      <c r="P254" s="91"/>
      <c r="Q254" s="91"/>
      <c r="R254" s="91"/>
      <c r="S254" s="91"/>
      <c r="T254" s="91"/>
      <c r="U254" s="91"/>
      <c r="V254" s="91"/>
      <c r="W254" s="91"/>
      <c r="X254" s="91"/>
      <c r="Y254" s="91"/>
      <c r="Z254" s="91"/>
      <c r="AA254" s="91"/>
      <c r="AB254" s="91"/>
      <c r="AC254" s="91"/>
      <c r="AD254" s="91"/>
      <c r="AE254" s="91"/>
      <c r="AF254" s="91"/>
      <c r="AG254" s="91"/>
      <c r="AH254" s="91"/>
      <c r="AI254" s="91"/>
    </row>
    <row r="255" spans="1:35" s="18" customFormat="1" ht="13.35" customHeight="1" x14ac:dyDescent="0.25">
      <c r="A255" s="91"/>
      <c r="B255" s="91"/>
      <c r="C255" s="91"/>
      <c r="D255" s="91"/>
      <c r="E255" s="91"/>
      <c r="F255" s="112"/>
      <c r="G255" s="112"/>
      <c r="H255" s="92"/>
      <c r="I255" s="91"/>
      <c r="J255" s="91"/>
      <c r="K255" s="91"/>
      <c r="L255" s="91"/>
      <c r="M255" s="91"/>
      <c r="N255" s="91"/>
      <c r="O255" s="91"/>
      <c r="P255" s="91"/>
      <c r="Q255" s="91"/>
      <c r="R255" s="91"/>
      <c r="S255" s="91"/>
      <c r="T255" s="91"/>
      <c r="U255" s="91"/>
      <c r="V255" s="91"/>
      <c r="W255" s="91"/>
      <c r="X255" s="91"/>
      <c r="Y255" s="91"/>
      <c r="Z255" s="91"/>
      <c r="AA255" s="91"/>
      <c r="AB255" s="91"/>
      <c r="AC255" s="91"/>
      <c r="AD255" s="91"/>
      <c r="AE255" s="91"/>
      <c r="AF255" s="91"/>
      <c r="AG255" s="91"/>
      <c r="AH255" s="91"/>
      <c r="AI255" s="91"/>
    </row>
    <row r="256" spans="1:35" s="18" customFormat="1" ht="13.35" customHeight="1" x14ac:dyDescent="0.25">
      <c r="A256" s="91"/>
      <c r="B256" s="91"/>
      <c r="C256" s="91"/>
      <c r="D256" s="91"/>
      <c r="E256" s="91"/>
      <c r="F256" s="112"/>
      <c r="G256" s="112"/>
      <c r="H256" s="92"/>
      <c r="I256" s="91"/>
      <c r="J256" s="91"/>
      <c r="K256" s="91"/>
      <c r="L256" s="91"/>
      <c r="M256" s="91"/>
      <c r="N256" s="91"/>
      <c r="O256" s="91"/>
      <c r="P256" s="91"/>
      <c r="Q256" s="91"/>
      <c r="R256" s="91"/>
      <c r="S256" s="91"/>
      <c r="T256" s="91"/>
      <c r="U256" s="91"/>
      <c r="V256" s="91"/>
      <c r="W256" s="91"/>
      <c r="X256" s="91"/>
      <c r="Y256" s="91"/>
      <c r="Z256" s="91"/>
      <c r="AA256" s="91"/>
      <c r="AB256" s="91"/>
      <c r="AC256" s="91"/>
      <c r="AD256" s="91"/>
      <c r="AE256" s="91"/>
      <c r="AF256" s="91"/>
      <c r="AG256" s="91"/>
      <c r="AH256" s="91"/>
      <c r="AI256" s="91"/>
    </row>
    <row r="257" spans="1:35" s="18" customFormat="1" ht="13.35" customHeight="1" x14ac:dyDescent="0.25">
      <c r="A257" s="91"/>
      <c r="B257" s="91"/>
      <c r="C257" s="91"/>
      <c r="D257" s="91"/>
      <c r="E257" s="91"/>
      <c r="F257" s="112"/>
      <c r="G257" s="112"/>
      <c r="H257" s="92"/>
      <c r="I257" s="91"/>
      <c r="J257" s="91"/>
      <c r="K257" s="91"/>
      <c r="L257" s="91"/>
      <c r="M257" s="91"/>
      <c r="N257" s="91"/>
      <c r="O257" s="91"/>
      <c r="P257" s="91"/>
      <c r="Q257" s="91"/>
      <c r="R257" s="91"/>
      <c r="S257" s="91"/>
      <c r="T257" s="91"/>
      <c r="U257" s="91"/>
      <c r="V257" s="91"/>
      <c r="W257" s="91"/>
      <c r="X257" s="91"/>
      <c r="Y257" s="91"/>
      <c r="Z257" s="91"/>
      <c r="AA257" s="91"/>
      <c r="AB257" s="91"/>
      <c r="AC257" s="91"/>
      <c r="AD257" s="91"/>
      <c r="AE257" s="91"/>
      <c r="AF257" s="91"/>
      <c r="AG257" s="91"/>
      <c r="AH257" s="91"/>
      <c r="AI257" s="91"/>
    </row>
    <row r="258" spans="1:35" s="18" customFormat="1" ht="13.35" customHeight="1" x14ac:dyDescent="0.25">
      <c r="A258" s="91"/>
      <c r="B258" s="91"/>
      <c r="C258" s="91"/>
      <c r="D258" s="91"/>
      <c r="E258" s="91"/>
      <c r="F258" s="112"/>
      <c r="G258" s="112"/>
      <c r="H258" s="92"/>
      <c r="I258" s="91"/>
      <c r="J258" s="91"/>
      <c r="K258" s="91"/>
      <c r="L258" s="91"/>
      <c r="M258" s="91"/>
      <c r="N258" s="91"/>
      <c r="O258" s="91"/>
      <c r="P258" s="91"/>
      <c r="Q258" s="91"/>
      <c r="R258" s="91"/>
      <c r="S258" s="91"/>
      <c r="T258" s="91"/>
      <c r="U258" s="91"/>
      <c r="V258" s="91"/>
      <c r="W258" s="91"/>
      <c r="X258" s="91"/>
      <c r="Y258" s="91"/>
      <c r="Z258" s="91"/>
      <c r="AA258" s="91"/>
      <c r="AB258" s="91"/>
      <c r="AC258" s="91"/>
      <c r="AD258" s="91"/>
      <c r="AE258" s="91"/>
      <c r="AF258" s="91"/>
      <c r="AG258" s="91"/>
      <c r="AH258" s="91"/>
      <c r="AI258" s="91"/>
    </row>
    <row r="259" spans="1:35" s="18" customFormat="1" ht="13.35" customHeight="1" x14ac:dyDescent="0.25">
      <c r="A259" s="91"/>
      <c r="B259" s="91"/>
      <c r="C259" s="91"/>
      <c r="D259" s="91"/>
      <c r="E259" s="91"/>
      <c r="F259" s="112"/>
      <c r="G259" s="112"/>
      <c r="H259" s="92"/>
      <c r="I259" s="91"/>
      <c r="J259" s="91"/>
      <c r="K259" s="91"/>
      <c r="L259" s="91"/>
      <c r="M259" s="91"/>
      <c r="N259" s="91"/>
      <c r="O259" s="91"/>
      <c r="P259" s="91"/>
      <c r="Q259" s="91"/>
      <c r="R259" s="91"/>
      <c r="S259" s="91"/>
      <c r="T259" s="91"/>
      <c r="U259" s="91"/>
      <c r="V259" s="91"/>
      <c r="W259" s="91"/>
      <c r="X259" s="91"/>
      <c r="Y259" s="91"/>
      <c r="Z259" s="91"/>
      <c r="AA259" s="91"/>
      <c r="AB259" s="91"/>
      <c r="AC259" s="91"/>
      <c r="AD259" s="91"/>
      <c r="AE259" s="91"/>
      <c r="AF259" s="91"/>
      <c r="AG259" s="91"/>
      <c r="AH259" s="91"/>
      <c r="AI259" s="91"/>
    </row>
    <row r="260" spans="1:35" s="18" customFormat="1" ht="13.35" customHeight="1" x14ac:dyDescent="0.25">
      <c r="A260" s="91"/>
      <c r="B260" s="91"/>
      <c r="C260" s="91"/>
      <c r="D260" s="91"/>
      <c r="E260" s="91"/>
      <c r="F260" s="112"/>
      <c r="G260" s="112"/>
      <c r="H260" s="92"/>
      <c r="I260" s="91"/>
      <c r="J260" s="91"/>
      <c r="K260" s="91"/>
      <c r="L260" s="91"/>
      <c r="M260" s="91"/>
      <c r="N260" s="91"/>
      <c r="O260" s="91"/>
      <c r="P260" s="91"/>
      <c r="Q260" s="91"/>
      <c r="R260" s="91"/>
      <c r="S260" s="91"/>
      <c r="T260" s="91"/>
      <c r="U260" s="91"/>
      <c r="V260" s="91"/>
      <c r="W260" s="91"/>
      <c r="X260" s="91"/>
      <c r="Y260" s="91"/>
      <c r="Z260" s="91"/>
      <c r="AA260" s="91"/>
      <c r="AB260" s="91"/>
      <c r="AC260" s="91"/>
      <c r="AD260" s="91"/>
      <c r="AE260" s="91"/>
      <c r="AF260" s="91"/>
      <c r="AG260" s="91"/>
      <c r="AH260" s="91"/>
      <c r="AI260" s="91"/>
    </row>
    <row r="261" spans="1:35" s="18" customFormat="1" ht="13.35" customHeight="1" x14ac:dyDescent="0.25">
      <c r="A261" s="91"/>
      <c r="B261" s="91"/>
      <c r="C261" s="91"/>
      <c r="D261" s="91"/>
      <c r="E261" s="91"/>
      <c r="F261" s="112"/>
      <c r="G261" s="112"/>
      <c r="H261" s="92"/>
      <c r="I261" s="91"/>
      <c r="J261" s="91"/>
      <c r="K261" s="91"/>
      <c r="L261" s="91"/>
      <c r="M261" s="91"/>
      <c r="N261" s="91"/>
      <c r="O261" s="91"/>
      <c r="P261" s="91"/>
      <c r="Q261" s="91"/>
      <c r="R261" s="91"/>
      <c r="S261" s="91"/>
      <c r="T261" s="91"/>
      <c r="U261" s="91"/>
      <c r="V261" s="91"/>
      <c r="W261" s="91"/>
      <c r="X261" s="91"/>
      <c r="Y261" s="91"/>
      <c r="Z261" s="91"/>
      <c r="AA261" s="91"/>
      <c r="AB261" s="91"/>
      <c r="AC261" s="91"/>
      <c r="AD261" s="91"/>
      <c r="AE261" s="91"/>
      <c r="AF261" s="91"/>
      <c r="AG261" s="91"/>
      <c r="AH261" s="91"/>
      <c r="AI261" s="91"/>
    </row>
    <row r="262" spans="1:35" s="18" customFormat="1" ht="13.35" customHeight="1" x14ac:dyDescent="0.25">
      <c r="A262" s="91"/>
      <c r="B262" s="91"/>
      <c r="C262" s="91"/>
      <c r="D262" s="91"/>
      <c r="E262" s="91"/>
      <c r="F262" s="112"/>
      <c r="G262" s="112"/>
      <c r="H262" s="92"/>
      <c r="I262" s="91"/>
      <c r="J262" s="91"/>
      <c r="K262" s="91"/>
      <c r="L262" s="91"/>
      <c r="M262" s="91"/>
      <c r="N262" s="91"/>
      <c r="O262" s="91"/>
      <c r="P262" s="91"/>
      <c r="Q262" s="91"/>
      <c r="R262" s="91"/>
      <c r="S262" s="91"/>
      <c r="T262" s="91"/>
      <c r="U262" s="91"/>
      <c r="V262" s="91"/>
      <c r="W262" s="91"/>
      <c r="X262" s="91"/>
      <c r="Y262" s="91"/>
      <c r="Z262" s="91"/>
      <c r="AA262" s="91"/>
      <c r="AB262" s="91"/>
      <c r="AC262" s="91"/>
      <c r="AD262" s="91"/>
      <c r="AE262" s="91"/>
      <c r="AF262" s="91"/>
      <c r="AG262" s="91"/>
      <c r="AH262" s="91"/>
      <c r="AI262" s="91"/>
    </row>
    <row r="263" spans="1:35" s="18" customFormat="1" ht="13.35" customHeight="1" x14ac:dyDescent="0.25">
      <c r="A263" s="9"/>
      <c r="B263" s="9"/>
      <c r="C263" s="9"/>
      <c r="D263" s="91"/>
      <c r="E263" s="91"/>
      <c r="F263" s="112"/>
      <c r="G263" s="9"/>
      <c r="H263" s="9"/>
      <c r="I263" s="91"/>
      <c r="J263" s="91"/>
      <c r="K263" s="91"/>
      <c r="L263" s="91"/>
      <c r="M263" s="91"/>
      <c r="N263" s="91"/>
      <c r="O263" s="91"/>
      <c r="P263" s="91"/>
      <c r="Q263" s="91"/>
      <c r="R263" s="91"/>
      <c r="S263" s="91"/>
      <c r="T263" s="91"/>
      <c r="U263" s="91"/>
      <c r="V263" s="91"/>
      <c r="W263" s="91"/>
      <c r="X263" s="91"/>
      <c r="Y263" s="91"/>
      <c r="Z263" s="91"/>
      <c r="AA263" s="91"/>
      <c r="AB263" s="91"/>
      <c r="AC263" s="91"/>
      <c r="AD263" s="91"/>
      <c r="AE263" s="91"/>
      <c r="AF263" s="91"/>
      <c r="AG263" s="91"/>
      <c r="AH263" s="91"/>
      <c r="AI263" s="91"/>
    </row>
    <row r="264" spans="1:35" s="18" customFormat="1" ht="13.35" customHeight="1" x14ac:dyDescent="0.2">
      <c r="A264" s="9"/>
      <c r="B264" s="9"/>
      <c r="C264" s="9"/>
      <c r="D264" s="9"/>
      <c r="E264" s="9"/>
      <c r="F264" s="9"/>
      <c r="G264" s="9"/>
      <c r="H264" s="9"/>
      <c r="I264" s="91"/>
      <c r="J264" s="91"/>
      <c r="K264" s="91"/>
      <c r="L264" s="91"/>
      <c r="M264" s="91"/>
      <c r="N264" s="91"/>
      <c r="O264" s="91"/>
      <c r="P264" s="91"/>
      <c r="Q264" s="91"/>
      <c r="R264" s="91"/>
      <c r="S264" s="91"/>
      <c r="T264" s="91"/>
      <c r="U264" s="91"/>
      <c r="V264" s="91"/>
      <c r="W264" s="91"/>
      <c r="X264" s="91"/>
      <c r="Y264" s="91"/>
      <c r="Z264" s="91"/>
      <c r="AA264" s="91"/>
      <c r="AB264" s="91"/>
      <c r="AC264" s="91"/>
      <c r="AD264" s="91"/>
      <c r="AE264" s="91"/>
      <c r="AF264" s="91"/>
      <c r="AG264" s="91"/>
      <c r="AH264" s="91"/>
      <c r="AI264" s="91"/>
    </row>
    <row r="265" spans="1:35" s="18" customFormat="1" ht="13.35" customHeight="1" x14ac:dyDescent="0.2">
      <c r="A265" s="9"/>
      <c r="B265" s="9"/>
      <c r="C265" s="9"/>
      <c r="D265" s="9"/>
      <c r="E265" s="9"/>
      <c r="F265" s="9"/>
      <c r="G265" s="9"/>
      <c r="H265" s="9"/>
      <c r="I265" s="91"/>
      <c r="J265" s="91"/>
      <c r="K265" s="91"/>
      <c r="L265" s="91"/>
      <c r="M265" s="91"/>
      <c r="N265" s="91"/>
      <c r="O265" s="91"/>
      <c r="P265" s="91"/>
      <c r="Q265" s="91"/>
      <c r="R265" s="91"/>
      <c r="S265" s="91"/>
      <c r="T265" s="91"/>
      <c r="U265" s="91"/>
      <c r="V265" s="91"/>
      <c r="W265" s="91"/>
      <c r="X265" s="91"/>
      <c r="Y265" s="91"/>
      <c r="Z265" s="91"/>
      <c r="AA265" s="91"/>
      <c r="AB265" s="91"/>
      <c r="AC265" s="91"/>
      <c r="AD265" s="91"/>
      <c r="AE265" s="91"/>
      <c r="AF265" s="91"/>
      <c r="AG265" s="91"/>
      <c r="AH265" s="91"/>
      <c r="AI265" s="91"/>
    </row>
    <row r="266" spans="1:35" s="18" customFormat="1" ht="13.35" customHeight="1" x14ac:dyDescent="0.2">
      <c r="A266" s="9"/>
      <c r="B266" s="9"/>
      <c r="C266" s="9"/>
      <c r="D266" s="9"/>
      <c r="E266" s="9"/>
      <c r="F266" s="9"/>
      <c r="G266" s="9"/>
      <c r="H266" s="9"/>
      <c r="I266" s="91"/>
      <c r="J266" s="91"/>
      <c r="K266" s="91"/>
      <c r="L266" s="91"/>
      <c r="M266" s="91"/>
      <c r="N266" s="91"/>
      <c r="O266" s="91"/>
      <c r="P266" s="91"/>
      <c r="Q266" s="91"/>
      <c r="R266" s="91"/>
      <c r="S266" s="91"/>
      <c r="T266" s="91"/>
      <c r="U266" s="91"/>
      <c r="V266" s="91"/>
      <c r="W266" s="91"/>
      <c r="X266" s="91"/>
      <c r="Y266" s="91"/>
      <c r="Z266" s="91"/>
      <c r="AA266" s="91"/>
      <c r="AB266" s="91"/>
      <c r="AC266" s="91"/>
      <c r="AD266" s="91"/>
      <c r="AE266" s="91"/>
      <c r="AF266" s="91"/>
      <c r="AG266" s="91"/>
      <c r="AH266" s="91"/>
      <c r="AI266" s="91"/>
    </row>
    <row r="267" spans="1:35" s="18" customFormat="1" ht="13.35" customHeight="1" x14ac:dyDescent="0.2">
      <c r="A267" s="9"/>
      <c r="B267" s="9"/>
      <c r="C267" s="9"/>
      <c r="D267" s="9"/>
      <c r="E267" s="9"/>
      <c r="F267" s="9"/>
      <c r="G267" s="9"/>
      <c r="H267" s="9"/>
      <c r="I267" s="91"/>
      <c r="J267" s="91"/>
      <c r="K267" s="91"/>
      <c r="L267" s="91"/>
      <c r="M267" s="91"/>
      <c r="N267" s="91"/>
      <c r="O267" s="91"/>
      <c r="P267" s="91"/>
      <c r="Q267" s="91"/>
      <c r="R267" s="91"/>
      <c r="S267" s="91"/>
      <c r="T267" s="91"/>
      <c r="U267" s="91"/>
      <c r="V267" s="91"/>
      <c r="W267" s="91"/>
      <c r="X267" s="91"/>
      <c r="Y267" s="91"/>
      <c r="Z267" s="91"/>
      <c r="AA267" s="91"/>
      <c r="AB267" s="91"/>
      <c r="AC267" s="91"/>
      <c r="AD267" s="91"/>
      <c r="AE267" s="91"/>
      <c r="AF267" s="91"/>
      <c r="AG267" s="91"/>
      <c r="AH267" s="91"/>
      <c r="AI267" s="91"/>
    </row>
    <row r="268" spans="1:35" s="18" customFormat="1" ht="13.35" customHeight="1" x14ac:dyDescent="0.2">
      <c r="A268" s="9"/>
      <c r="B268" s="9"/>
      <c r="C268" s="9"/>
      <c r="D268" s="9"/>
      <c r="E268" s="9"/>
      <c r="F268" s="9"/>
      <c r="G268" s="9"/>
      <c r="H268" s="9"/>
      <c r="I268" s="91"/>
      <c r="J268" s="91"/>
      <c r="K268" s="91"/>
      <c r="L268" s="91"/>
      <c r="M268" s="91"/>
      <c r="N268" s="91"/>
      <c r="O268" s="91"/>
      <c r="P268" s="91"/>
      <c r="Q268" s="91"/>
      <c r="R268" s="91"/>
      <c r="S268" s="91"/>
      <c r="T268" s="91"/>
      <c r="U268" s="91"/>
      <c r="V268" s="91"/>
      <c r="W268" s="91"/>
      <c r="X268" s="91"/>
      <c r="Y268" s="91"/>
      <c r="Z268" s="91"/>
      <c r="AA268" s="91"/>
      <c r="AB268" s="91"/>
      <c r="AC268" s="91"/>
      <c r="AD268" s="91"/>
      <c r="AE268" s="91"/>
      <c r="AF268" s="91"/>
      <c r="AG268" s="91"/>
      <c r="AH268" s="91"/>
      <c r="AI268" s="91"/>
    </row>
    <row r="269" spans="1:35" s="18" customFormat="1" ht="13.35" customHeight="1" x14ac:dyDescent="0.2">
      <c r="A269" s="9"/>
      <c r="B269" s="9"/>
      <c r="C269" s="9"/>
      <c r="D269" s="9"/>
      <c r="E269" s="9"/>
      <c r="F269" s="9"/>
      <c r="G269" s="9"/>
      <c r="H269" s="9"/>
      <c r="I269" s="91"/>
      <c r="J269" s="91"/>
      <c r="K269" s="91"/>
      <c r="L269" s="91"/>
      <c r="M269" s="91"/>
      <c r="N269" s="91"/>
      <c r="O269" s="91"/>
      <c r="P269" s="91"/>
      <c r="Q269" s="91"/>
      <c r="R269" s="91"/>
      <c r="S269" s="91"/>
      <c r="T269" s="91"/>
      <c r="U269" s="91"/>
      <c r="V269" s="91"/>
      <c r="W269" s="91"/>
      <c r="X269" s="91"/>
      <c r="Y269" s="91"/>
      <c r="Z269" s="91"/>
      <c r="AA269" s="91"/>
      <c r="AB269" s="91"/>
      <c r="AC269" s="91"/>
      <c r="AD269" s="91"/>
      <c r="AE269" s="91"/>
      <c r="AF269" s="91"/>
      <c r="AG269" s="91"/>
      <c r="AH269" s="91"/>
      <c r="AI269" s="91"/>
    </row>
    <row r="270" spans="1:35" s="18" customFormat="1" ht="13.35" customHeight="1" x14ac:dyDescent="0.2">
      <c r="A270" s="9"/>
      <c r="B270" s="9"/>
      <c r="C270" s="9"/>
      <c r="D270" s="9"/>
      <c r="E270" s="9"/>
      <c r="F270" s="9"/>
      <c r="G270" s="9"/>
      <c r="H270" s="9"/>
      <c r="I270" s="91"/>
      <c r="J270" s="91"/>
      <c r="K270" s="91"/>
      <c r="L270" s="91"/>
      <c r="M270" s="91"/>
      <c r="N270" s="91"/>
      <c r="O270" s="91"/>
      <c r="P270" s="91"/>
      <c r="Q270" s="91"/>
      <c r="R270" s="91"/>
      <c r="S270" s="91"/>
      <c r="T270" s="91"/>
      <c r="U270" s="91"/>
      <c r="V270" s="91"/>
      <c r="W270" s="91"/>
      <c r="X270" s="91"/>
      <c r="Y270" s="91"/>
      <c r="Z270" s="91"/>
      <c r="AA270" s="91"/>
      <c r="AB270" s="91"/>
      <c r="AC270" s="91"/>
      <c r="AD270" s="91"/>
      <c r="AE270" s="91"/>
      <c r="AF270" s="91"/>
      <c r="AG270" s="91"/>
      <c r="AH270" s="91"/>
      <c r="AI270" s="91"/>
    </row>
    <row r="271" spans="1:35" s="18" customFormat="1" ht="13.35" customHeight="1" x14ac:dyDescent="0.2">
      <c r="A271" s="9"/>
      <c r="B271" s="9"/>
      <c r="C271" s="9"/>
      <c r="D271" s="9"/>
      <c r="E271" s="9"/>
      <c r="F271" s="9"/>
      <c r="G271" s="9"/>
      <c r="H271" s="9"/>
      <c r="I271" s="91"/>
      <c r="J271" s="91"/>
      <c r="K271" s="91"/>
      <c r="L271" s="91"/>
      <c r="M271" s="91"/>
      <c r="N271" s="91"/>
      <c r="O271" s="91"/>
      <c r="P271" s="91"/>
      <c r="Q271" s="91"/>
      <c r="R271" s="91"/>
      <c r="S271" s="91"/>
      <c r="T271" s="91"/>
      <c r="U271" s="91"/>
      <c r="V271" s="91"/>
      <c r="W271" s="91"/>
      <c r="X271" s="91"/>
      <c r="Y271" s="91"/>
      <c r="Z271" s="91"/>
      <c r="AA271" s="91"/>
      <c r="AB271" s="91"/>
      <c r="AC271" s="91"/>
      <c r="AD271" s="91"/>
      <c r="AE271" s="91"/>
      <c r="AF271" s="91"/>
      <c r="AG271" s="91"/>
      <c r="AH271" s="91"/>
      <c r="AI271" s="91"/>
    </row>
    <row r="272" spans="1:35" s="18" customFormat="1" ht="13.35" customHeight="1" x14ac:dyDescent="0.2">
      <c r="A272" s="9"/>
      <c r="B272" s="9"/>
      <c r="C272" s="9"/>
      <c r="D272" s="9"/>
      <c r="E272" s="9"/>
      <c r="F272" s="9"/>
      <c r="G272" s="9"/>
      <c r="H272" s="9"/>
      <c r="I272" s="91"/>
      <c r="J272" s="91"/>
      <c r="K272" s="91"/>
      <c r="L272" s="91"/>
      <c r="M272" s="91"/>
      <c r="N272" s="91"/>
      <c r="O272" s="91"/>
      <c r="P272" s="91"/>
      <c r="Q272" s="91"/>
      <c r="R272" s="91"/>
      <c r="S272" s="91"/>
      <c r="T272" s="91"/>
      <c r="U272" s="91"/>
      <c r="V272" s="91"/>
      <c r="W272" s="91"/>
      <c r="X272" s="91"/>
      <c r="Y272" s="91"/>
      <c r="Z272" s="91"/>
      <c r="AA272" s="91"/>
      <c r="AB272" s="91"/>
      <c r="AC272" s="91"/>
      <c r="AD272" s="91"/>
      <c r="AE272" s="91"/>
      <c r="AF272" s="91"/>
      <c r="AG272" s="91"/>
      <c r="AH272" s="91"/>
      <c r="AI272" s="91"/>
    </row>
    <row r="273" spans="1:35" s="18" customFormat="1" ht="13.35" customHeight="1" x14ac:dyDescent="0.2">
      <c r="A273" s="9"/>
      <c r="B273" s="9"/>
      <c r="C273" s="9"/>
      <c r="D273" s="9"/>
      <c r="E273" s="9"/>
      <c r="F273" s="9"/>
      <c r="G273" s="9"/>
      <c r="H273" s="9"/>
      <c r="I273" s="91"/>
      <c r="J273" s="91"/>
      <c r="K273" s="91"/>
      <c r="L273" s="91"/>
      <c r="M273" s="91"/>
      <c r="N273" s="91"/>
      <c r="O273" s="91"/>
      <c r="P273" s="91"/>
      <c r="Q273" s="91"/>
      <c r="R273" s="91"/>
      <c r="S273" s="91"/>
      <c r="T273" s="91"/>
      <c r="U273" s="91"/>
      <c r="V273" s="91"/>
      <c r="W273" s="91"/>
      <c r="X273" s="91"/>
      <c r="Y273" s="91"/>
      <c r="Z273" s="91"/>
      <c r="AA273" s="91"/>
      <c r="AB273" s="91"/>
      <c r="AC273" s="91"/>
      <c r="AD273" s="91"/>
      <c r="AE273" s="91"/>
      <c r="AF273" s="91"/>
      <c r="AG273" s="91"/>
      <c r="AH273" s="91"/>
      <c r="AI273" s="91"/>
    </row>
    <row r="274" spans="1:35" s="18" customFormat="1" ht="13.35" customHeight="1" x14ac:dyDescent="0.2">
      <c r="A274" s="9"/>
      <c r="B274" s="9"/>
      <c r="C274" s="9"/>
      <c r="D274" s="9"/>
      <c r="E274" s="9"/>
      <c r="F274" s="9"/>
      <c r="G274" s="9"/>
      <c r="H274" s="9"/>
      <c r="I274" s="91"/>
      <c r="J274" s="91"/>
      <c r="K274" s="91"/>
      <c r="L274" s="91"/>
      <c r="M274" s="91"/>
      <c r="N274" s="91"/>
      <c r="O274" s="91"/>
      <c r="P274" s="91"/>
      <c r="Q274" s="91"/>
      <c r="R274" s="91"/>
      <c r="S274" s="91"/>
      <c r="T274" s="91"/>
      <c r="U274" s="91"/>
      <c r="V274" s="91"/>
      <c r="W274" s="91"/>
      <c r="X274" s="91"/>
      <c r="Y274" s="91"/>
      <c r="Z274" s="91"/>
      <c r="AA274" s="91"/>
      <c r="AB274" s="91"/>
      <c r="AC274" s="91"/>
      <c r="AD274" s="91"/>
      <c r="AE274" s="91"/>
      <c r="AF274" s="91"/>
      <c r="AG274" s="91"/>
      <c r="AH274" s="91"/>
      <c r="AI274" s="91"/>
    </row>
    <row r="275" spans="1:35" s="18" customFormat="1" ht="13.35" customHeight="1" x14ac:dyDescent="0.2">
      <c r="A275" s="9"/>
      <c r="B275" s="9"/>
      <c r="C275" s="9"/>
      <c r="D275" s="9"/>
      <c r="E275" s="9"/>
      <c r="F275" s="9"/>
      <c r="G275" s="9"/>
      <c r="H275" s="9"/>
      <c r="I275" s="91"/>
      <c r="J275" s="91"/>
      <c r="K275" s="91"/>
      <c r="L275" s="91"/>
      <c r="M275" s="91"/>
      <c r="N275" s="91"/>
      <c r="O275" s="91"/>
      <c r="P275" s="91"/>
      <c r="Q275" s="91"/>
      <c r="R275" s="91"/>
      <c r="S275" s="91"/>
      <c r="T275" s="91"/>
      <c r="U275" s="91"/>
      <c r="V275" s="91"/>
      <c r="W275" s="91"/>
      <c r="X275" s="91"/>
      <c r="Y275" s="91"/>
      <c r="Z275" s="91"/>
      <c r="AA275" s="91"/>
      <c r="AB275" s="91"/>
      <c r="AC275" s="91"/>
      <c r="AD275" s="91"/>
      <c r="AE275" s="91"/>
      <c r="AF275" s="91"/>
      <c r="AG275" s="91"/>
      <c r="AH275" s="91"/>
      <c r="AI275" s="91"/>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17:I17"/>
    <mergeCell ref="A1:I1"/>
    <mergeCell ref="A9:F13"/>
    <mergeCell ref="H9:I9"/>
    <mergeCell ref="G10:H10"/>
    <mergeCell ref="A14:I15"/>
    <mergeCell ref="E18:F18"/>
    <mergeCell ref="E19:F19"/>
    <mergeCell ref="A22:D22"/>
    <mergeCell ref="F31:H32"/>
    <mergeCell ref="F33:F34"/>
    <mergeCell ref="G33:G34"/>
    <mergeCell ref="H33:H34"/>
    <mergeCell ref="F22:I22"/>
    <mergeCell ref="A53:I54"/>
    <mergeCell ref="F35:I36"/>
    <mergeCell ref="F37:G37"/>
    <mergeCell ref="H37:I37"/>
    <mergeCell ref="F38:G38"/>
    <mergeCell ref="H38:I38"/>
    <mergeCell ref="F42:G42"/>
    <mergeCell ref="H42:I42"/>
    <mergeCell ref="F39:G39"/>
    <mergeCell ref="H39:I39"/>
    <mergeCell ref="F40:G40"/>
    <mergeCell ref="H40:I40"/>
    <mergeCell ref="F41:G41"/>
    <mergeCell ref="H41:I41"/>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AI1087"/>
  <sheetViews>
    <sheetView zoomScale="75" zoomScaleNormal="75" zoomScalePageLayoutView="75" workbookViewId="0">
      <selection activeCell="B27" sqref="B27"/>
    </sheetView>
  </sheetViews>
  <sheetFormatPr defaultRowHeight="15" x14ac:dyDescent="0.2"/>
  <cols>
    <col min="1"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89" customFormat="1" ht="20.25" customHeight="1" x14ac:dyDescent="0.2">
      <c r="A1" s="281" t="s">
        <v>17</v>
      </c>
      <c r="B1" s="281"/>
      <c r="C1" s="281"/>
      <c r="D1" s="281"/>
      <c r="E1" s="281"/>
      <c r="F1" s="281"/>
      <c r="G1" s="281"/>
      <c r="H1" s="281"/>
      <c r="I1" s="281"/>
      <c r="J1" s="4"/>
      <c r="K1" s="86"/>
      <c r="L1" s="87"/>
      <c r="M1" s="87"/>
      <c r="N1" s="87"/>
      <c r="O1" s="87"/>
      <c r="P1" s="88"/>
      <c r="Q1" s="88"/>
      <c r="R1" s="88"/>
      <c r="S1" s="88"/>
      <c r="T1" s="88"/>
      <c r="U1" s="88"/>
      <c r="V1" s="88"/>
      <c r="W1" s="88"/>
      <c r="X1" s="88"/>
      <c r="Y1" s="88"/>
      <c r="Z1" s="88"/>
      <c r="AA1" s="88"/>
      <c r="AB1" s="88"/>
      <c r="AC1" s="88"/>
      <c r="AD1" s="88"/>
      <c r="AE1" s="88"/>
      <c r="AF1" s="88"/>
      <c r="AG1" s="88"/>
      <c r="AH1" s="88"/>
      <c r="AI1" s="88"/>
    </row>
    <row r="2" spans="1:35" ht="11.25" customHeight="1" thickBot="1" x14ac:dyDescent="0.3">
      <c r="A2" s="5"/>
      <c r="B2" s="5"/>
      <c r="C2" s="5"/>
      <c r="D2" s="5"/>
      <c r="E2" s="5"/>
      <c r="F2" s="6"/>
      <c r="G2" s="6"/>
      <c r="H2" s="7"/>
      <c r="I2" s="7"/>
      <c r="J2" s="7"/>
      <c r="K2" s="90"/>
      <c r="L2" s="91"/>
      <c r="M2" s="91"/>
      <c r="N2" s="91"/>
      <c r="O2" s="91"/>
      <c r="P2" s="92"/>
      <c r="Q2" s="92"/>
      <c r="R2" s="92"/>
      <c r="S2" s="92"/>
      <c r="T2" s="92"/>
      <c r="U2" s="92"/>
      <c r="V2" s="92"/>
      <c r="W2" s="92"/>
      <c r="X2" s="92"/>
      <c r="Y2" s="92"/>
      <c r="Z2" s="92"/>
      <c r="AA2" s="92"/>
      <c r="AB2" s="92"/>
      <c r="AC2" s="92"/>
      <c r="AD2" s="92"/>
      <c r="AE2" s="92"/>
      <c r="AF2" s="92"/>
      <c r="AG2" s="92"/>
      <c r="AH2" s="92"/>
      <c r="AI2" s="92"/>
    </row>
    <row r="3" spans="1:35" ht="24" customHeight="1" thickBot="1" x14ac:dyDescent="0.35">
      <c r="A3" s="157" t="s">
        <v>0</v>
      </c>
      <c r="B3" s="158" t="str">
        <f>IF(ISBLANK(DATA!C3), "", DATA!C3)</f>
        <v>North Valley Reservoir Improvements</v>
      </c>
      <c r="C3" s="121"/>
      <c r="D3" s="159"/>
      <c r="E3" s="159"/>
      <c r="F3" s="160"/>
      <c r="G3" s="161" t="s">
        <v>13</v>
      </c>
      <c r="H3" s="162"/>
      <c r="I3" s="163" t="s">
        <v>18</v>
      </c>
      <c r="L3" s="91"/>
      <c r="M3" s="91"/>
      <c r="N3" s="91"/>
      <c r="O3" s="91"/>
      <c r="P3" s="92"/>
      <c r="Q3" s="92"/>
      <c r="R3" s="92"/>
      <c r="S3" s="92"/>
      <c r="T3" s="92"/>
      <c r="U3" s="92"/>
      <c r="V3" s="92"/>
      <c r="W3" s="92"/>
      <c r="X3" s="92"/>
      <c r="Y3" s="92"/>
      <c r="Z3" s="92"/>
      <c r="AA3" s="92"/>
      <c r="AB3" s="92"/>
      <c r="AC3" s="92"/>
      <c r="AD3" s="92"/>
      <c r="AE3" s="92"/>
      <c r="AF3" s="92"/>
      <c r="AG3" s="92"/>
      <c r="AH3" s="92"/>
      <c r="AI3" s="92"/>
    </row>
    <row r="4" spans="1:35" ht="21.75" customHeight="1" thickBot="1" x14ac:dyDescent="0.35">
      <c r="A4" s="164" t="s">
        <v>4</v>
      </c>
      <c r="B4" s="120">
        <f>IF(ISBLANK(DATA!C4), "", DATA!C4)</f>
        <v>7587</v>
      </c>
      <c r="C4" s="121"/>
      <c r="D4" s="117"/>
      <c r="E4" s="117"/>
      <c r="F4" s="118"/>
      <c r="G4" s="122" t="s">
        <v>1</v>
      </c>
      <c r="H4" s="165"/>
      <c r="I4" s="166">
        <f>DATA!E16</f>
        <v>42425</v>
      </c>
      <c r="K4" s="93"/>
      <c r="L4" s="91"/>
      <c r="M4" s="91"/>
      <c r="N4" s="91"/>
      <c r="O4" s="91"/>
      <c r="P4" s="92"/>
      <c r="Q4" s="92"/>
      <c r="R4" s="92"/>
      <c r="S4" s="92"/>
      <c r="T4" s="92"/>
      <c r="U4" s="92"/>
      <c r="V4" s="92"/>
      <c r="W4" s="92"/>
      <c r="X4" s="92"/>
      <c r="Y4" s="92"/>
      <c r="Z4" s="92"/>
      <c r="AA4" s="92"/>
      <c r="AB4" s="92"/>
      <c r="AC4" s="92"/>
      <c r="AD4" s="92"/>
      <c r="AE4" s="92"/>
      <c r="AF4" s="92"/>
      <c r="AG4" s="92"/>
      <c r="AH4" s="92"/>
      <c r="AI4" s="92"/>
    </row>
    <row r="5" spans="1:35" ht="24.75" customHeight="1" thickBot="1" x14ac:dyDescent="0.35">
      <c r="A5" s="167" t="s">
        <v>44</v>
      </c>
      <c r="B5" s="116" t="str">
        <f>IF(ISBLANK(DATA!C5), "", DATA!C5)</f>
        <v>2015-3231</v>
      </c>
      <c r="C5" s="121"/>
      <c r="D5" s="117"/>
      <c r="E5" s="117"/>
      <c r="F5" s="118"/>
      <c r="G5" s="119" t="s">
        <v>3</v>
      </c>
      <c r="H5" s="165"/>
      <c r="I5" s="166">
        <f>DATA!F16</f>
        <v>42405</v>
      </c>
      <c r="K5" s="93"/>
      <c r="L5" s="91"/>
      <c r="M5" s="91"/>
      <c r="N5" s="91"/>
      <c r="O5" s="91"/>
      <c r="P5" s="92"/>
      <c r="Q5" s="92"/>
      <c r="R5" s="92"/>
      <c r="S5" s="92"/>
      <c r="T5" s="92"/>
      <c r="U5" s="92"/>
      <c r="V5" s="92"/>
      <c r="W5" s="92"/>
      <c r="X5" s="92"/>
      <c r="Y5" s="92"/>
      <c r="Z5" s="92"/>
      <c r="AA5" s="92"/>
      <c r="AB5" s="92"/>
      <c r="AC5" s="92"/>
      <c r="AD5" s="92"/>
      <c r="AE5" s="92"/>
      <c r="AF5" s="92"/>
      <c r="AG5" s="92"/>
      <c r="AH5" s="92"/>
      <c r="AI5" s="92"/>
    </row>
    <row r="6" spans="1:35" ht="19.5" customHeight="1" thickBot="1" x14ac:dyDescent="0.35">
      <c r="A6" s="167" t="s">
        <v>19</v>
      </c>
      <c r="B6" s="123"/>
      <c r="C6" s="120">
        <f>IF(ISBLANK(DATA!C6), "", DATA!C6)</f>
        <v>8091</v>
      </c>
      <c r="D6" s="117"/>
      <c r="E6" s="117"/>
      <c r="F6" s="115" t="s">
        <v>2</v>
      </c>
      <c r="G6" s="119" t="s">
        <v>20</v>
      </c>
      <c r="H6" s="165"/>
      <c r="I6" s="166">
        <f>DATA!G16</f>
        <v>42403</v>
      </c>
      <c r="K6" s="94"/>
      <c r="L6" s="91"/>
      <c r="M6" s="91"/>
      <c r="N6" s="91"/>
      <c r="O6" s="91"/>
      <c r="P6" s="92"/>
      <c r="Q6" s="92"/>
      <c r="R6" s="92"/>
      <c r="S6" s="92"/>
      <c r="T6" s="92"/>
      <c r="U6" s="92"/>
      <c r="V6" s="92"/>
      <c r="W6" s="92"/>
      <c r="X6" s="92"/>
      <c r="Y6" s="92"/>
      <c r="Z6" s="92"/>
      <c r="AA6" s="92"/>
      <c r="AB6" s="92"/>
      <c r="AC6" s="92"/>
      <c r="AD6" s="92"/>
      <c r="AE6" s="92"/>
      <c r="AF6" s="92"/>
      <c r="AG6" s="92"/>
      <c r="AH6" s="92"/>
      <c r="AI6" s="92"/>
    </row>
    <row r="7" spans="1:35" ht="21" customHeight="1" x14ac:dyDescent="0.25">
      <c r="A7" s="168"/>
      <c r="B7" s="124"/>
      <c r="C7" s="125"/>
      <c r="D7" s="117"/>
      <c r="E7" s="117"/>
      <c r="F7" s="118"/>
      <c r="G7" s="118"/>
      <c r="H7" s="118"/>
      <c r="I7" s="169"/>
      <c r="L7" s="91"/>
      <c r="M7" s="91"/>
      <c r="N7" s="91"/>
      <c r="O7" s="91"/>
      <c r="P7" s="92"/>
      <c r="Q7" s="92"/>
      <c r="R7" s="92"/>
      <c r="S7" s="92"/>
      <c r="T7" s="92"/>
      <c r="U7" s="92"/>
      <c r="V7" s="92"/>
      <c r="W7" s="92"/>
      <c r="X7" s="92"/>
      <c r="Y7" s="92"/>
      <c r="Z7" s="92"/>
      <c r="AA7" s="92"/>
      <c r="AB7" s="92"/>
      <c r="AC7" s="92"/>
      <c r="AD7" s="92"/>
      <c r="AE7" s="92"/>
      <c r="AF7" s="92"/>
      <c r="AG7" s="92"/>
      <c r="AH7" s="92"/>
      <c r="AI7" s="92"/>
    </row>
    <row r="8" spans="1:35" ht="18" customHeight="1" x14ac:dyDescent="0.25">
      <c r="A8" s="170"/>
      <c r="B8" s="118"/>
      <c r="C8" s="118"/>
      <c r="D8" s="117"/>
      <c r="E8" s="117"/>
      <c r="F8" s="118"/>
      <c r="G8" s="118"/>
      <c r="H8" s="118"/>
      <c r="I8" s="171"/>
      <c r="L8" s="91"/>
      <c r="M8" s="91"/>
      <c r="N8" s="91"/>
      <c r="O8" s="91"/>
      <c r="P8" s="92"/>
      <c r="Q8" s="92"/>
      <c r="R8" s="92"/>
      <c r="S8" s="92"/>
      <c r="T8" s="92"/>
      <c r="U8" s="92"/>
      <c r="V8" s="92"/>
      <c r="W8" s="92"/>
      <c r="X8" s="92"/>
      <c r="Y8" s="92"/>
      <c r="Z8" s="92"/>
      <c r="AA8" s="92"/>
      <c r="AB8" s="92"/>
      <c r="AC8" s="92"/>
      <c r="AD8" s="92"/>
      <c r="AE8" s="92"/>
      <c r="AF8" s="92"/>
      <c r="AG8" s="92"/>
      <c r="AH8" s="92"/>
      <c r="AI8" s="92"/>
    </row>
    <row r="9" spans="1:35" ht="25.5" customHeight="1" thickBot="1" x14ac:dyDescent="0.45">
      <c r="A9" s="310" t="str">
        <f>IF(ISBLANK(DATA!C8), "", DATA!C8)</f>
        <v>The contract was approved by City Council on October 22, 2015 per Resolution No. 2015-3231 with a contract value of $1,815,165.00.</v>
      </c>
      <c r="B9" s="311"/>
      <c r="C9" s="311"/>
      <c r="D9" s="311"/>
      <c r="E9" s="311"/>
      <c r="F9" s="311"/>
      <c r="G9" s="126" t="s">
        <v>45</v>
      </c>
      <c r="H9" s="299" t="str">
        <f>IF(ISBLANK(DATA!C7), "", DATA!C7)</f>
        <v>Ward-Henshaw Const</v>
      </c>
      <c r="I9" s="300"/>
      <c r="K9" s="95"/>
      <c r="L9" s="91"/>
      <c r="M9" s="91"/>
      <c r="N9" s="91"/>
      <c r="O9" s="91"/>
      <c r="P9" s="92"/>
      <c r="Q9" s="92"/>
      <c r="R9" s="92"/>
      <c r="S9" s="92"/>
      <c r="T9" s="92"/>
      <c r="U9" s="92"/>
      <c r="V9" s="92"/>
      <c r="W9" s="92"/>
      <c r="X9" s="92"/>
      <c r="Y9" s="92"/>
      <c r="Z9" s="92"/>
      <c r="AA9" s="92"/>
      <c r="AB9" s="92"/>
      <c r="AC9" s="92"/>
      <c r="AD9" s="92"/>
      <c r="AE9" s="92"/>
      <c r="AF9" s="92"/>
      <c r="AG9" s="92"/>
      <c r="AH9" s="92"/>
      <c r="AI9" s="92"/>
    </row>
    <row r="10" spans="1:35" ht="17.25" customHeight="1" thickBot="1" x14ac:dyDescent="0.3">
      <c r="A10" s="310"/>
      <c r="B10" s="311"/>
      <c r="C10" s="311"/>
      <c r="D10" s="311"/>
      <c r="E10" s="311"/>
      <c r="F10" s="311"/>
      <c r="G10" s="301" t="s">
        <v>54</v>
      </c>
      <c r="H10" s="301"/>
      <c r="I10" s="172">
        <f>DATA!B16</f>
        <v>3</v>
      </c>
      <c r="K10" s="96"/>
      <c r="L10" s="91"/>
      <c r="M10" s="91"/>
      <c r="N10" s="91"/>
      <c r="O10" s="91"/>
      <c r="P10" s="92"/>
      <c r="Q10" s="92"/>
      <c r="R10" s="92"/>
      <c r="S10" s="92"/>
      <c r="T10" s="92"/>
      <c r="U10" s="92"/>
      <c r="V10" s="92"/>
      <c r="W10" s="92"/>
      <c r="X10" s="92"/>
      <c r="Y10" s="92"/>
      <c r="Z10" s="92"/>
      <c r="AA10" s="92"/>
      <c r="AB10" s="92"/>
      <c r="AC10" s="92"/>
      <c r="AD10" s="92"/>
      <c r="AE10" s="92"/>
      <c r="AF10" s="92"/>
      <c r="AG10" s="92"/>
      <c r="AH10" s="92"/>
      <c r="AI10" s="92"/>
    </row>
    <row r="11" spans="1:35" ht="11.25" customHeight="1" thickBot="1" x14ac:dyDescent="0.3">
      <c r="A11" s="310"/>
      <c r="B11" s="311"/>
      <c r="C11" s="311"/>
      <c r="D11" s="311"/>
      <c r="E11" s="311"/>
      <c r="F11" s="311"/>
      <c r="G11" s="127"/>
      <c r="H11" s="127"/>
      <c r="I11" s="173"/>
      <c r="K11" s="97"/>
      <c r="L11" s="91"/>
      <c r="M11" s="91"/>
      <c r="N11" s="91"/>
      <c r="O11" s="91"/>
      <c r="P11" s="92"/>
      <c r="Q11" s="92"/>
      <c r="R11" s="92"/>
      <c r="S11" s="92"/>
      <c r="T11" s="92"/>
      <c r="U11" s="92"/>
      <c r="V11" s="92"/>
      <c r="W11" s="92"/>
      <c r="X11" s="92"/>
      <c r="Y11" s="92"/>
      <c r="Z11" s="92"/>
      <c r="AA11" s="92"/>
      <c r="AB11" s="92"/>
      <c r="AC11" s="92"/>
      <c r="AD11" s="92"/>
      <c r="AE11" s="92"/>
      <c r="AF11" s="92"/>
      <c r="AG11" s="92"/>
      <c r="AH11" s="92"/>
      <c r="AI11" s="92"/>
    </row>
    <row r="12" spans="1:35" ht="21.75" customHeight="1" thickBot="1" x14ac:dyDescent="0.3">
      <c r="A12" s="310"/>
      <c r="B12" s="311"/>
      <c r="C12" s="311"/>
      <c r="D12" s="311"/>
      <c r="E12" s="311"/>
      <c r="F12" s="311"/>
      <c r="G12" s="174"/>
      <c r="H12" s="128" t="s">
        <v>15</v>
      </c>
      <c r="I12" s="175"/>
      <c r="K12" s="98"/>
      <c r="L12" s="91"/>
      <c r="M12" s="91"/>
      <c r="N12" s="91"/>
      <c r="O12" s="91"/>
      <c r="P12" s="92"/>
      <c r="Q12" s="92"/>
      <c r="R12" s="92"/>
      <c r="S12" s="92"/>
      <c r="T12" s="92"/>
      <c r="U12" s="92"/>
      <c r="V12" s="92"/>
      <c r="W12" s="92"/>
      <c r="X12" s="92"/>
      <c r="Y12" s="92"/>
      <c r="Z12" s="92"/>
      <c r="AA12" s="92"/>
      <c r="AB12" s="92"/>
      <c r="AC12" s="92"/>
      <c r="AD12" s="92"/>
      <c r="AE12" s="92"/>
      <c r="AF12" s="92"/>
      <c r="AG12" s="92"/>
      <c r="AH12" s="92"/>
      <c r="AI12" s="92"/>
    </row>
    <row r="13" spans="1:35" ht="17.25" customHeight="1" thickBot="1" x14ac:dyDescent="0.3">
      <c r="A13" s="312"/>
      <c r="B13" s="313"/>
      <c r="C13" s="313"/>
      <c r="D13" s="313"/>
      <c r="E13" s="313"/>
      <c r="F13" s="313"/>
      <c r="G13" s="176"/>
      <c r="H13" s="176"/>
      <c r="I13" s="177"/>
      <c r="J13" s="12"/>
      <c r="K13" s="99"/>
      <c r="L13" s="91"/>
      <c r="M13" s="91"/>
      <c r="N13" s="91"/>
      <c r="O13" s="91"/>
      <c r="P13" s="92"/>
      <c r="Q13" s="92"/>
      <c r="R13" s="92"/>
      <c r="S13" s="92"/>
      <c r="T13" s="92"/>
      <c r="U13" s="92"/>
      <c r="V13" s="92"/>
      <c r="W13" s="92"/>
      <c r="X13" s="92"/>
      <c r="Y13" s="92"/>
      <c r="Z13" s="92"/>
      <c r="AA13" s="92"/>
      <c r="AB13" s="92"/>
      <c r="AC13" s="92"/>
      <c r="AD13" s="92"/>
      <c r="AE13" s="92"/>
      <c r="AF13" s="92"/>
      <c r="AG13" s="92"/>
      <c r="AH13" s="92"/>
      <c r="AI13" s="92"/>
    </row>
    <row r="14" spans="1:35" ht="19.5" customHeight="1" x14ac:dyDescent="0.25">
      <c r="A14" s="304" t="s">
        <v>36</v>
      </c>
      <c r="B14" s="305"/>
      <c r="C14" s="305"/>
      <c r="D14" s="305"/>
      <c r="E14" s="305"/>
      <c r="F14" s="305"/>
      <c r="G14" s="305"/>
      <c r="H14" s="305"/>
      <c r="I14" s="306"/>
      <c r="J14" s="13"/>
      <c r="K14" s="91"/>
      <c r="M14" s="91"/>
      <c r="N14" s="91"/>
      <c r="O14" s="91"/>
      <c r="P14" s="92"/>
      <c r="Q14" s="92"/>
      <c r="R14" s="92"/>
      <c r="S14" s="92"/>
      <c r="T14" s="92"/>
      <c r="U14" s="92"/>
      <c r="V14" s="92"/>
      <c r="W14" s="92"/>
      <c r="X14" s="92"/>
      <c r="Y14" s="92"/>
      <c r="Z14" s="92"/>
      <c r="AA14" s="92"/>
      <c r="AB14" s="92"/>
      <c r="AC14" s="92"/>
      <c r="AD14" s="92"/>
      <c r="AE14" s="92"/>
      <c r="AF14" s="92"/>
      <c r="AG14" s="92"/>
      <c r="AH14" s="92"/>
      <c r="AI14" s="92"/>
    </row>
    <row r="15" spans="1:35" ht="42" customHeight="1" thickBot="1" x14ac:dyDescent="0.3">
      <c r="A15" s="307"/>
      <c r="B15" s="308"/>
      <c r="C15" s="308"/>
      <c r="D15" s="308"/>
      <c r="E15" s="308"/>
      <c r="F15" s="308"/>
      <c r="G15" s="308"/>
      <c r="H15" s="308"/>
      <c r="I15" s="309"/>
      <c r="J15" s="8"/>
      <c r="M15" s="91"/>
      <c r="N15" s="91"/>
      <c r="O15" s="91"/>
      <c r="P15" s="92"/>
      <c r="Q15" s="92"/>
      <c r="R15" s="92"/>
      <c r="S15" s="92"/>
      <c r="T15" s="92"/>
      <c r="U15" s="92"/>
      <c r="V15" s="92"/>
      <c r="W15" s="92"/>
      <c r="X15" s="92"/>
      <c r="Y15" s="92"/>
      <c r="Z15" s="92"/>
      <c r="AA15" s="92"/>
      <c r="AB15" s="92"/>
      <c r="AC15" s="92"/>
      <c r="AD15" s="92"/>
      <c r="AE15" s="92"/>
      <c r="AF15" s="92"/>
      <c r="AG15" s="92"/>
      <c r="AH15" s="92"/>
      <c r="AI15" s="92"/>
    </row>
    <row r="16" spans="1:35" ht="21" hidden="1" customHeight="1" thickBot="1" x14ac:dyDescent="0.3">
      <c r="A16" s="8"/>
      <c r="B16" s="8"/>
      <c r="C16" s="8"/>
      <c r="D16" s="8"/>
      <c r="E16" s="8"/>
      <c r="F16" s="8"/>
      <c r="G16" s="8"/>
      <c r="H16" s="8"/>
      <c r="I16" s="8"/>
      <c r="J16" s="8"/>
      <c r="M16" s="91"/>
      <c r="N16" s="91"/>
      <c r="O16" s="91"/>
      <c r="P16" s="92"/>
      <c r="Q16" s="92"/>
      <c r="R16" s="92"/>
      <c r="S16" s="92"/>
      <c r="T16" s="92"/>
      <c r="U16" s="92"/>
      <c r="V16" s="92"/>
      <c r="W16" s="92"/>
      <c r="X16" s="92"/>
      <c r="Y16" s="92"/>
      <c r="Z16" s="92"/>
      <c r="AA16" s="92"/>
      <c r="AB16" s="92"/>
      <c r="AC16" s="92"/>
      <c r="AD16" s="92"/>
      <c r="AE16" s="92"/>
      <c r="AF16" s="92"/>
      <c r="AG16" s="92"/>
      <c r="AH16" s="92"/>
      <c r="AI16" s="92"/>
    </row>
    <row r="17" spans="1:35" ht="22.5" customHeight="1" thickBot="1" x14ac:dyDescent="0.3">
      <c r="A17" s="282" t="s">
        <v>6</v>
      </c>
      <c r="B17" s="283"/>
      <c r="C17" s="283"/>
      <c r="D17" s="283"/>
      <c r="E17" s="283"/>
      <c r="F17" s="283"/>
      <c r="G17" s="283"/>
      <c r="H17" s="283"/>
      <c r="I17" s="284"/>
      <c r="J17" s="14"/>
      <c r="K17" s="100"/>
      <c r="M17" s="91"/>
      <c r="N17" s="91"/>
      <c r="O17" s="91"/>
      <c r="P17" s="92"/>
      <c r="Q17" s="92"/>
      <c r="R17" s="92"/>
      <c r="S17" s="92"/>
      <c r="T17" s="92"/>
      <c r="U17" s="92"/>
      <c r="V17" s="92"/>
      <c r="W17" s="92"/>
      <c r="X17" s="92"/>
      <c r="Y17" s="92"/>
      <c r="Z17" s="92"/>
      <c r="AA17" s="92"/>
      <c r="AB17" s="92"/>
      <c r="AC17" s="92"/>
      <c r="AD17" s="92"/>
      <c r="AE17" s="92"/>
      <c r="AF17" s="92"/>
      <c r="AG17" s="92"/>
      <c r="AH17" s="92"/>
      <c r="AI17" s="92"/>
    </row>
    <row r="18" spans="1:35" ht="75" customHeight="1" thickBot="1" x14ac:dyDescent="0.3">
      <c r="A18" s="129" t="s">
        <v>9</v>
      </c>
      <c r="B18" s="130" t="s">
        <v>10</v>
      </c>
      <c r="C18" s="130" t="s">
        <v>11</v>
      </c>
      <c r="D18" s="130" t="s">
        <v>24</v>
      </c>
      <c r="E18" s="291" t="s">
        <v>33</v>
      </c>
      <c r="F18" s="291"/>
      <c r="G18" s="130" t="s">
        <v>25</v>
      </c>
      <c r="H18" s="130" t="s">
        <v>26</v>
      </c>
      <c r="I18" s="131" t="s">
        <v>27</v>
      </c>
      <c r="J18" s="8"/>
      <c r="L18" s="91"/>
      <c r="M18" s="91"/>
      <c r="N18" s="91"/>
      <c r="O18" s="91"/>
      <c r="P18" s="92"/>
      <c r="Q18" s="92"/>
      <c r="R18" s="92"/>
      <c r="S18" s="92"/>
      <c r="T18" s="92"/>
      <c r="U18" s="92"/>
      <c r="V18" s="92"/>
      <c r="W18" s="92"/>
      <c r="X18" s="92"/>
      <c r="Y18" s="92"/>
      <c r="Z18" s="92"/>
      <c r="AA18" s="92"/>
      <c r="AB18" s="92"/>
      <c r="AC18" s="92"/>
      <c r="AD18" s="92"/>
      <c r="AE18" s="92"/>
      <c r="AF18" s="92"/>
      <c r="AG18" s="92"/>
      <c r="AH18" s="92"/>
      <c r="AI18" s="92"/>
    </row>
    <row r="19" spans="1:35" s="18" customFormat="1" ht="36" customHeight="1" thickBot="1" x14ac:dyDescent="0.25">
      <c r="A19" s="140">
        <f>IF(ISBLANK(DATA!C9), "", DATA!C9)</f>
        <v>1815165</v>
      </c>
      <c r="B19" s="141">
        <v>0</v>
      </c>
      <c r="C19" s="141">
        <f>A19+B19</f>
        <v>1815165</v>
      </c>
      <c r="D19" s="141">
        <f>DATA!C16</f>
        <v>585934.18000000005</v>
      </c>
      <c r="E19" s="292">
        <f>D19*0.05</f>
        <v>29296.709000000003</v>
      </c>
      <c r="F19" s="292"/>
      <c r="G19" s="141">
        <f>D19-E19</f>
        <v>556637.47100000002</v>
      </c>
      <c r="H19" s="141">
        <f>G19-'PROGRESS PAYMT #2'!B44</f>
        <v>403966.76150000002</v>
      </c>
      <c r="I19" s="142">
        <f>C19-G19</f>
        <v>1258527.5290000001</v>
      </c>
      <c r="J19" s="15"/>
      <c r="L19" s="91"/>
      <c r="M19" s="91"/>
      <c r="N19" s="91"/>
      <c r="O19" s="91"/>
      <c r="P19" s="91"/>
      <c r="Q19" s="91"/>
      <c r="R19" s="91"/>
      <c r="S19" s="91"/>
      <c r="T19" s="91"/>
      <c r="U19" s="91"/>
      <c r="V19" s="91"/>
      <c r="W19" s="91"/>
      <c r="X19" s="91"/>
      <c r="Y19" s="91"/>
      <c r="Z19" s="91"/>
      <c r="AA19" s="91"/>
      <c r="AB19" s="91"/>
      <c r="AC19" s="91"/>
      <c r="AD19" s="91"/>
      <c r="AE19" s="91"/>
      <c r="AF19" s="91"/>
      <c r="AG19" s="91"/>
      <c r="AH19" s="91"/>
      <c r="AI19" s="91"/>
    </row>
    <row r="20" spans="1:35" s="18" customFormat="1" ht="6" customHeight="1" thickBot="1" x14ac:dyDescent="0.3">
      <c r="A20" s="15"/>
      <c r="B20" s="16"/>
      <c r="C20" s="17"/>
      <c r="D20" s="16"/>
      <c r="E20" s="16"/>
      <c r="F20" s="16"/>
      <c r="G20" s="16"/>
      <c r="H20" s="16"/>
      <c r="I20" s="16"/>
      <c r="J20" s="16"/>
      <c r="K20" s="101"/>
      <c r="O20" s="91"/>
      <c r="P20" s="91"/>
      <c r="Q20" s="91"/>
      <c r="R20" s="91"/>
      <c r="S20" s="91"/>
      <c r="T20" s="91"/>
      <c r="U20" s="91"/>
      <c r="V20" s="91"/>
      <c r="W20" s="91"/>
      <c r="X20" s="91"/>
      <c r="Y20" s="91"/>
      <c r="Z20" s="91"/>
      <c r="AA20" s="91"/>
      <c r="AB20" s="91"/>
      <c r="AC20" s="91"/>
      <c r="AD20" s="91"/>
      <c r="AE20" s="91"/>
      <c r="AF20" s="91"/>
      <c r="AG20" s="91"/>
      <c r="AH20" s="91"/>
      <c r="AI20" s="91"/>
    </row>
    <row r="21" spans="1:35" s="18" customFormat="1" ht="3" hidden="1" customHeight="1" thickBot="1" x14ac:dyDescent="0.3">
      <c r="A21" s="15"/>
      <c r="B21" s="16"/>
      <c r="C21" s="17"/>
      <c r="D21" s="16"/>
      <c r="E21" s="16"/>
      <c r="G21" s="19"/>
      <c r="H21" s="19"/>
      <c r="J21" s="15"/>
      <c r="O21" s="91"/>
      <c r="P21" s="91"/>
      <c r="Q21" s="91"/>
      <c r="R21" s="91"/>
      <c r="S21" s="91"/>
      <c r="T21" s="91"/>
      <c r="U21" s="91"/>
      <c r="V21" s="91"/>
      <c r="W21" s="91"/>
      <c r="X21" s="91"/>
      <c r="Y21" s="91"/>
      <c r="Z21" s="91"/>
      <c r="AA21" s="91"/>
      <c r="AB21" s="91"/>
      <c r="AC21" s="91"/>
      <c r="AD21" s="91"/>
      <c r="AE21" s="91"/>
      <c r="AF21" s="91"/>
      <c r="AG21" s="91"/>
      <c r="AH21" s="91"/>
      <c r="AI21" s="91"/>
    </row>
    <row r="22" spans="1:35" s="18" customFormat="1" ht="24" customHeight="1" thickBot="1" x14ac:dyDescent="0.3">
      <c r="A22" s="294" t="s">
        <v>12</v>
      </c>
      <c r="B22" s="295"/>
      <c r="C22" s="295"/>
      <c r="D22" s="296"/>
      <c r="E22" s="20"/>
      <c r="F22" s="259" t="s">
        <v>35</v>
      </c>
      <c r="G22" s="260"/>
      <c r="H22" s="260"/>
      <c r="I22" s="261"/>
      <c r="J22" s="10"/>
      <c r="K22" s="102"/>
      <c r="O22" s="91"/>
      <c r="P22" s="91"/>
      <c r="Q22" s="91"/>
      <c r="R22" s="91"/>
      <c r="S22" s="91"/>
      <c r="T22" s="91"/>
      <c r="U22" s="91"/>
      <c r="V22" s="91"/>
      <c r="W22" s="91"/>
      <c r="X22" s="91"/>
      <c r="Y22" s="91"/>
      <c r="Z22" s="91"/>
      <c r="AA22" s="91"/>
      <c r="AB22" s="91"/>
      <c r="AC22" s="91"/>
      <c r="AD22" s="91"/>
      <c r="AE22" s="91"/>
      <c r="AF22" s="91"/>
      <c r="AG22" s="91"/>
      <c r="AH22" s="91"/>
      <c r="AI22" s="91"/>
    </row>
    <row r="23" spans="1:35" s="18" customFormat="1" ht="36.75" customHeight="1" thickBot="1" x14ac:dyDescent="0.25">
      <c r="A23" s="132" t="s">
        <v>32</v>
      </c>
      <c r="B23" s="133" t="s">
        <v>28</v>
      </c>
      <c r="C23" s="134" t="s">
        <v>23</v>
      </c>
      <c r="D23" s="135" t="s">
        <v>34</v>
      </c>
      <c r="E23" s="21"/>
      <c r="F23" s="185" t="s">
        <v>29</v>
      </c>
      <c r="G23" s="186" t="s">
        <v>30</v>
      </c>
      <c r="H23" s="186" t="s">
        <v>64</v>
      </c>
      <c r="I23" s="187" t="s">
        <v>31</v>
      </c>
      <c r="J23" s="19"/>
      <c r="K23" s="102"/>
      <c r="O23" s="91"/>
      <c r="P23" s="91"/>
      <c r="Q23" s="91"/>
      <c r="R23" s="91"/>
      <c r="S23" s="91"/>
      <c r="T23" s="91"/>
      <c r="U23" s="91"/>
      <c r="V23" s="91"/>
      <c r="W23" s="91"/>
      <c r="X23" s="91"/>
      <c r="Y23" s="91"/>
      <c r="Z23" s="91"/>
      <c r="AA23" s="91"/>
      <c r="AB23" s="91"/>
      <c r="AC23" s="91"/>
      <c r="AD23" s="91"/>
      <c r="AE23" s="91"/>
      <c r="AF23" s="91"/>
      <c r="AG23" s="91"/>
      <c r="AH23" s="91"/>
      <c r="AI23" s="91"/>
    </row>
    <row r="24" spans="1:35" s="18" customFormat="1" ht="20.25" customHeight="1" x14ac:dyDescent="0.25">
      <c r="A24" s="143">
        <v>1</v>
      </c>
      <c r="B24" s="144">
        <f>'PROGRESS PAYMT #1'!B24</f>
        <v>51753.168999999994</v>
      </c>
      <c r="C24" s="145">
        <f>'PROGRESS PAYMT #1'!C24</f>
        <v>2723.8510000000001</v>
      </c>
      <c r="D24" s="146">
        <f>(B24+C24)/$C$19</f>
        <v>3.0012158674280299E-2</v>
      </c>
      <c r="E24" s="22"/>
      <c r="F24" s="210">
        <f>IF(ISBLANK('PROGRESS PAYMT #2'!F24), "", 'PROGRESS PAYMT #2'!F24)</f>
        <v>1</v>
      </c>
      <c r="G24" s="211">
        <f>IF(ISBLANK('PROGRESS PAYMT #2'!G24), "", 'PROGRESS PAYMT #2'!G24)</f>
        <v>42356</v>
      </c>
      <c r="H24" s="193" t="str">
        <f>IF(ISBLANK('PROGRESS PAYMT #2'!H24), "", 'PROGRESS PAYMT #2'!H24)</f>
        <v>N/A</v>
      </c>
      <c r="I24" s="194">
        <f>IF(ISBLANK('PROGRESS PAYMT #2'!I24), "", 'PROGRESS PAYMT #2'!I24)</f>
        <v>61268.26</v>
      </c>
      <c r="J24" s="19"/>
      <c r="O24" s="91"/>
      <c r="P24" s="91"/>
      <c r="Q24" s="91"/>
      <c r="R24" s="91"/>
      <c r="S24" s="91"/>
      <c r="T24" s="91"/>
      <c r="U24" s="91"/>
      <c r="V24" s="91"/>
      <c r="W24" s="91"/>
      <c r="X24" s="91"/>
      <c r="Y24" s="91"/>
      <c r="Z24" s="91"/>
      <c r="AA24" s="91"/>
      <c r="AB24" s="91"/>
      <c r="AC24" s="91"/>
      <c r="AD24" s="91"/>
      <c r="AE24" s="91"/>
      <c r="AF24" s="91"/>
      <c r="AG24" s="91"/>
      <c r="AH24" s="91"/>
      <c r="AI24" s="91"/>
    </row>
    <row r="25" spans="1:35" s="18" customFormat="1" ht="20.25" customHeight="1" x14ac:dyDescent="0.25">
      <c r="A25" s="147">
        <v>2</v>
      </c>
      <c r="B25" s="148">
        <f>'PROGRESS PAYMT #2'!B25</f>
        <v>100917.5405</v>
      </c>
      <c r="C25" s="149">
        <f>'PROGRESS PAYMT #2'!C25</f>
        <v>5311.4495000000006</v>
      </c>
      <c r="D25" s="150">
        <f t="shared" ref="D25:D43" si="0">(B25+C25)/$C$19</f>
        <v>5.8523048868835616E-2</v>
      </c>
      <c r="E25" s="23"/>
      <c r="F25" s="195" t="str">
        <f>IF(ISBLANK('PROGRESS PAYMT #2'!F25), "", 'PROGRESS PAYMT #2'!F25)</f>
        <v/>
      </c>
      <c r="G25" s="196" t="str">
        <f>IF(ISBLANK('PROGRESS PAYMT #2'!G25), "", 'PROGRESS PAYMT #2'!G25)</f>
        <v/>
      </c>
      <c r="H25" s="196" t="str">
        <f>IF(ISBLANK('PROGRESS PAYMT #2'!H25), "", 'PROGRESS PAYMT #2'!H25)</f>
        <v/>
      </c>
      <c r="I25" s="197" t="str">
        <f>IF(ISBLANK('PROGRESS PAYMT #2'!I25), "", 'PROGRESS PAYMT #2'!I25)</f>
        <v/>
      </c>
      <c r="J25" s="19"/>
      <c r="M25" s="91"/>
      <c r="N25" s="91"/>
      <c r="O25" s="91"/>
      <c r="P25" s="91"/>
      <c r="Q25" s="91"/>
      <c r="R25" s="91"/>
      <c r="S25" s="91"/>
      <c r="T25" s="91"/>
      <c r="U25" s="91"/>
      <c r="V25" s="91"/>
      <c r="W25" s="91"/>
      <c r="X25" s="91"/>
      <c r="Y25" s="91"/>
      <c r="Z25" s="91"/>
      <c r="AA25" s="91"/>
      <c r="AB25" s="91"/>
      <c r="AC25" s="91"/>
      <c r="AD25" s="91"/>
      <c r="AE25" s="91"/>
      <c r="AF25" s="91"/>
      <c r="AG25" s="91"/>
    </row>
    <row r="26" spans="1:35" s="18" customFormat="1" ht="20.25" customHeight="1" x14ac:dyDescent="0.25">
      <c r="A26" s="147">
        <v>3</v>
      </c>
      <c r="B26" s="148">
        <f>H19</f>
        <v>403966.76150000002</v>
      </c>
      <c r="C26" s="149">
        <f>$E$19-SUM(C24:C25)</f>
        <v>21261.408500000001</v>
      </c>
      <c r="D26" s="150">
        <f t="shared" si="0"/>
        <v>0.23426419636782334</v>
      </c>
      <c r="E26" s="23"/>
      <c r="F26" s="195" t="str">
        <f>IF(ISBLANK('PROGRESS PAYMT #2'!F26), "", 'PROGRESS PAYMT #2'!F26)</f>
        <v/>
      </c>
      <c r="G26" s="196" t="str">
        <f>IF(ISBLANK('PROGRESS PAYMT #2'!G26), "", 'PROGRESS PAYMT #2'!G26)</f>
        <v/>
      </c>
      <c r="H26" s="196" t="str">
        <f>IF(ISBLANK('PROGRESS PAYMT #2'!H26), "", 'PROGRESS PAYMT #2'!H26)</f>
        <v/>
      </c>
      <c r="I26" s="197" t="str">
        <f>IF(ISBLANK('PROGRESS PAYMT #2'!I26), "", 'PROGRESS PAYMT #2'!I26)</f>
        <v/>
      </c>
      <c r="J26" s="24"/>
      <c r="L26" s="91"/>
      <c r="M26" s="91"/>
      <c r="N26" s="91"/>
      <c r="O26" s="91"/>
      <c r="P26" s="91"/>
      <c r="Q26" s="91"/>
      <c r="R26" s="91"/>
      <c r="S26" s="91"/>
      <c r="T26" s="91"/>
      <c r="U26" s="91"/>
      <c r="V26" s="91"/>
      <c r="W26" s="91"/>
      <c r="X26" s="91"/>
      <c r="Y26" s="91"/>
      <c r="Z26" s="91"/>
      <c r="AA26" s="91"/>
      <c r="AB26" s="91"/>
      <c r="AC26" s="91"/>
      <c r="AD26" s="91"/>
      <c r="AE26" s="91"/>
      <c r="AF26" s="91"/>
      <c r="AG26" s="91"/>
    </row>
    <row r="27" spans="1:35" s="18" customFormat="1" ht="20.25" customHeight="1" x14ac:dyDescent="0.25">
      <c r="A27" s="147">
        <v>4</v>
      </c>
      <c r="B27" s="148"/>
      <c r="C27" s="151"/>
      <c r="D27" s="150">
        <f t="shared" si="0"/>
        <v>0</v>
      </c>
      <c r="E27" s="25"/>
      <c r="F27" s="195" t="str">
        <f>IF(ISBLANK('PROGRESS PAYMT #2'!F27), "", 'PROGRESS PAYMT #2'!F27)</f>
        <v/>
      </c>
      <c r="G27" s="196" t="str">
        <f>IF(ISBLANK('PROGRESS PAYMT #2'!G27), "", 'PROGRESS PAYMT #2'!G27)</f>
        <v/>
      </c>
      <c r="H27" s="196" t="str">
        <f>IF(ISBLANK('PROGRESS PAYMT #2'!H27), "", 'PROGRESS PAYMT #2'!H27)</f>
        <v/>
      </c>
      <c r="I27" s="197" t="str">
        <f>IF(ISBLANK('PROGRESS PAYMT #2'!I27), "", 'PROGRESS PAYMT #2'!I27)</f>
        <v/>
      </c>
      <c r="J27" s="26"/>
      <c r="L27" s="91"/>
      <c r="M27" s="91"/>
      <c r="N27" s="91"/>
      <c r="O27" s="91"/>
      <c r="P27" s="91"/>
      <c r="Q27" s="91"/>
      <c r="R27" s="91"/>
      <c r="S27" s="91"/>
      <c r="T27" s="91"/>
      <c r="U27" s="91"/>
      <c r="V27" s="91"/>
      <c r="W27" s="91"/>
      <c r="X27" s="91"/>
      <c r="Y27" s="91"/>
      <c r="Z27" s="91"/>
      <c r="AA27" s="91"/>
      <c r="AB27" s="91"/>
      <c r="AC27" s="91"/>
      <c r="AD27" s="91"/>
      <c r="AE27" s="91"/>
      <c r="AF27" s="91"/>
      <c r="AG27" s="91"/>
    </row>
    <row r="28" spans="1:35" ht="20.25" customHeight="1" thickBot="1" x14ac:dyDescent="0.3">
      <c r="A28" s="147">
        <v>5</v>
      </c>
      <c r="B28" s="148"/>
      <c r="C28" s="151"/>
      <c r="D28" s="150">
        <f t="shared" si="0"/>
        <v>0</v>
      </c>
      <c r="E28" s="27"/>
      <c r="F28" s="198" t="str">
        <f>IF(ISBLANK('PROGRESS PAYMT #2'!F28), "", 'PROGRESS PAYMT #2'!F28)</f>
        <v/>
      </c>
      <c r="G28" s="199" t="str">
        <f>IF(ISBLANK('PROGRESS PAYMT #2'!G28), "", 'PROGRESS PAYMT #2'!G28)</f>
        <v/>
      </c>
      <c r="H28" s="200" t="str">
        <f>IF(ISBLANK('PROGRESS PAYMT #2'!H28), "", 'PROGRESS PAYMT #2'!H28)</f>
        <v/>
      </c>
      <c r="I28" s="201" t="str">
        <f>IF(ISBLANK('PROGRESS PAYMT #2'!I28), "", 'PROGRESS PAYMT #2'!I28)</f>
        <v/>
      </c>
      <c r="J28" s="24"/>
      <c r="L28" s="91"/>
      <c r="M28" s="91"/>
      <c r="N28" s="91"/>
      <c r="O28" s="91"/>
      <c r="P28" s="91"/>
      <c r="Q28" s="91"/>
      <c r="R28" s="91"/>
      <c r="S28" s="91"/>
      <c r="T28" s="91"/>
      <c r="U28" s="91"/>
      <c r="V28" s="91"/>
      <c r="W28" s="91"/>
      <c r="X28" s="91"/>
      <c r="Y28" s="91"/>
      <c r="Z28" s="91"/>
      <c r="AA28" s="91"/>
      <c r="AB28" s="91"/>
      <c r="AC28" s="91"/>
      <c r="AD28" s="91"/>
      <c r="AE28" s="91"/>
      <c r="AF28" s="91"/>
      <c r="AG28" s="91"/>
    </row>
    <row r="29" spans="1:35" ht="20.25" customHeight="1" thickBot="1" x14ac:dyDescent="0.3">
      <c r="A29" s="147">
        <v>6</v>
      </c>
      <c r="B29" s="148"/>
      <c r="C29" s="151"/>
      <c r="D29" s="150">
        <f t="shared" si="0"/>
        <v>0</v>
      </c>
      <c r="E29" s="27"/>
      <c r="F29" s="5"/>
      <c r="H29" s="190" t="s">
        <v>14</v>
      </c>
      <c r="I29" s="191">
        <f>SUM(I24:I28)</f>
        <v>61268.26</v>
      </c>
      <c r="J29" s="28"/>
      <c r="L29" s="91"/>
      <c r="M29" s="91"/>
      <c r="N29" s="91"/>
      <c r="O29" s="91"/>
      <c r="P29" s="91"/>
      <c r="Q29" s="91"/>
      <c r="R29" s="91"/>
      <c r="S29" s="91"/>
      <c r="T29" s="91"/>
      <c r="U29" s="91"/>
      <c r="V29" s="91"/>
      <c r="W29" s="91"/>
      <c r="X29" s="91"/>
      <c r="Y29" s="91"/>
      <c r="Z29" s="91"/>
      <c r="AA29" s="91"/>
      <c r="AB29" s="91"/>
      <c r="AC29" s="91"/>
      <c r="AD29" s="91"/>
      <c r="AE29" s="91"/>
      <c r="AF29" s="91"/>
      <c r="AG29" s="91"/>
    </row>
    <row r="30" spans="1:35" ht="20.25" customHeight="1" x14ac:dyDescent="0.25">
      <c r="A30" s="147">
        <v>7</v>
      </c>
      <c r="B30" s="148"/>
      <c r="C30" s="151"/>
      <c r="D30" s="150">
        <f t="shared" si="0"/>
        <v>0</v>
      </c>
      <c r="E30" s="27"/>
      <c r="F30" s="10"/>
      <c r="G30" s="29"/>
      <c r="H30" s="13"/>
      <c r="I30" s="16"/>
      <c r="J30" s="13"/>
      <c r="L30" s="91"/>
      <c r="M30" s="91"/>
      <c r="N30" s="91"/>
      <c r="O30" s="91"/>
      <c r="P30" s="91"/>
      <c r="Q30" s="91"/>
      <c r="R30" s="91"/>
      <c r="S30" s="91"/>
      <c r="T30" s="91"/>
      <c r="U30" s="91"/>
      <c r="V30" s="91"/>
      <c r="W30" s="91"/>
      <c r="X30" s="91"/>
      <c r="Y30" s="91"/>
      <c r="Z30" s="91"/>
      <c r="AA30" s="91"/>
      <c r="AB30" s="91"/>
      <c r="AC30" s="91"/>
      <c r="AD30" s="91"/>
      <c r="AE30" s="91"/>
      <c r="AF30" s="91"/>
      <c r="AG30" s="91"/>
    </row>
    <row r="31" spans="1:35" s="18" customFormat="1" ht="20.25" customHeight="1" x14ac:dyDescent="0.25">
      <c r="A31" s="147">
        <v>8</v>
      </c>
      <c r="B31" s="148"/>
      <c r="C31" s="151"/>
      <c r="D31" s="150">
        <f t="shared" si="0"/>
        <v>0</v>
      </c>
      <c r="E31" s="30"/>
      <c r="F31" s="293"/>
      <c r="G31" s="293"/>
      <c r="H31" s="293"/>
      <c r="J31" s="24"/>
      <c r="L31" s="91"/>
      <c r="M31" s="91"/>
      <c r="N31" s="91"/>
      <c r="O31" s="91"/>
      <c r="P31" s="91"/>
      <c r="Q31" s="91"/>
      <c r="R31" s="91"/>
      <c r="S31" s="91"/>
      <c r="T31" s="91"/>
      <c r="U31" s="91"/>
      <c r="V31" s="91"/>
      <c r="W31" s="91"/>
      <c r="X31" s="91"/>
      <c r="Y31" s="91"/>
      <c r="Z31" s="91"/>
      <c r="AA31" s="91"/>
      <c r="AB31" s="91"/>
      <c r="AC31" s="91"/>
      <c r="AD31" s="91"/>
      <c r="AE31" s="91"/>
      <c r="AF31" s="91"/>
      <c r="AG31" s="91"/>
    </row>
    <row r="32" spans="1:35" s="18" customFormat="1" ht="20.25" customHeight="1" x14ac:dyDescent="0.25">
      <c r="A32" s="147">
        <v>9</v>
      </c>
      <c r="B32" s="148"/>
      <c r="C32" s="151"/>
      <c r="D32" s="150">
        <f t="shared" si="0"/>
        <v>0</v>
      </c>
      <c r="E32" s="30"/>
      <c r="F32" s="293"/>
      <c r="G32" s="293"/>
      <c r="H32" s="293"/>
      <c r="J32" s="26"/>
      <c r="L32" s="91"/>
      <c r="M32" s="91"/>
      <c r="N32" s="91"/>
      <c r="O32" s="91"/>
      <c r="P32" s="91"/>
      <c r="Q32" s="91"/>
      <c r="R32" s="91"/>
      <c r="S32" s="91"/>
      <c r="T32" s="91"/>
      <c r="U32" s="91"/>
      <c r="V32" s="91"/>
      <c r="W32" s="91"/>
      <c r="X32" s="91"/>
      <c r="Y32" s="91"/>
      <c r="Z32" s="91"/>
      <c r="AA32" s="91"/>
      <c r="AB32" s="91"/>
      <c r="AC32" s="91"/>
      <c r="AD32" s="91"/>
      <c r="AE32" s="91"/>
      <c r="AF32" s="91"/>
      <c r="AG32" s="91"/>
    </row>
    <row r="33" spans="1:35" s="18" customFormat="1" ht="20.25" customHeight="1" x14ac:dyDescent="0.25">
      <c r="A33" s="147">
        <v>10</v>
      </c>
      <c r="B33" s="148"/>
      <c r="C33" s="151"/>
      <c r="D33" s="150">
        <f t="shared" si="0"/>
        <v>0</v>
      </c>
      <c r="E33" s="31"/>
      <c r="F33" s="298"/>
      <c r="G33" s="293"/>
      <c r="H33" s="297"/>
      <c r="J33" s="24"/>
      <c r="L33" s="91"/>
      <c r="M33" s="91"/>
      <c r="N33" s="91"/>
      <c r="O33" s="91"/>
      <c r="P33" s="91"/>
      <c r="Q33" s="91"/>
      <c r="R33" s="91"/>
      <c r="S33" s="91"/>
      <c r="T33" s="91"/>
      <c r="U33" s="91"/>
      <c r="V33" s="91"/>
      <c r="W33" s="91"/>
      <c r="X33" s="91"/>
      <c r="Y33" s="91"/>
      <c r="Z33" s="91"/>
      <c r="AA33" s="91"/>
      <c r="AB33" s="91"/>
      <c r="AC33" s="91"/>
      <c r="AD33" s="91"/>
      <c r="AE33" s="91"/>
      <c r="AF33" s="91"/>
      <c r="AG33" s="91"/>
    </row>
    <row r="34" spans="1:35" s="18" customFormat="1" ht="20.25" customHeight="1" thickBot="1" x14ac:dyDescent="0.3">
      <c r="A34" s="147">
        <v>11</v>
      </c>
      <c r="B34" s="152"/>
      <c r="C34" s="152"/>
      <c r="D34" s="150">
        <f t="shared" si="0"/>
        <v>0</v>
      </c>
      <c r="E34" s="15"/>
      <c r="F34" s="298"/>
      <c r="G34" s="293"/>
      <c r="H34" s="297"/>
      <c r="J34" s="15"/>
      <c r="L34" s="91"/>
      <c r="M34" s="91"/>
      <c r="N34" s="91"/>
      <c r="O34" s="91"/>
      <c r="P34" s="91"/>
      <c r="Q34" s="91"/>
      <c r="R34" s="91"/>
      <c r="S34" s="91"/>
      <c r="T34" s="91"/>
      <c r="U34" s="91"/>
      <c r="V34" s="91"/>
      <c r="W34" s="91"/>
      <c r="X34" s="91"/>
      <c r="Y34" s="91"/>
      <c r="Z34" s="91"/>
      <c r="AA34" s="91"/>
      <c r="AB34" s="91"/>
      <c r="AC34" s="91"/>
      <c r="AD34" s="91"/>
      <c r="AE34" s="91"/>
      <c r="AF34" s="91"/>
      <c r="AG34" s="91"/>
    </row>
    <row r="35" spans="1:35" s="18" customFormat="1" ht="20.25" customHeight="1" x14ac:dyDescent="0.25">
      <c r="A35" s="147">
        <v>12</v>
      </c>
      <c r="B35" s="152"/>
      <c r="C35" s="152"/>
      <c r="D35" s="150">
        <f t="shared" si="0"/>
        <v>0</v>
      </c>
      <c r="E35" s="15"/>
      <c r="F35" s="270" t="s">
        <v>7</v>
      </c>
      <c r="G35" s="271"/>
      <c r="H35" s="271"/>
      <c r="I35" s="272"/>
      <c r="J35" s="24"/>
      <c r="L35" s="91"/>
      <c r="M35" s="91"/>
      <c r="N35" s="91"/>
      <c r="O35" s="91"/>
      <c r="P35" s="91"/>
      <c r="Q35" s="91"/>
      <c r="R35" s="91"/>
      <c r="S35" s="91"/>
      <c r="T35" s="91"/>
      <c r="U35" s="91"/>
      <c r="V35" s="91"/>
      <c r="W35" s="91"/>
      <c r="X35" s="91"/>
      <c r="Y35" s="91"/>
      <c r="Z35" s="91"/>
      <c r="AA35" s="91"/>
      <c r="AB35" s="91"/>
      <c r="AC35" s="91"/>
      <c r="AD35" s="91"/>
      <c r="AE35" s="91"/>
      <c r="AF35" s="91"/>
      <c r="AG35" s="91"/>
    </row>
    <row r="36" spans="1:35" s="18" customFormat="1" ht="20.25" customHeight="1" thickBot="1" x14ac:dyDescent="0.3">
      <c r="A36" s="147">
        <v>13</v>
      </c>
      <c r="B36" s="152"/>
      <c r="C36" s="152"/>
      <c r="D36" s="150">
        <f t="shared" si="0"/>
        <v>0</v>
      </c>
      <c r="E36" s="15"/>
      <c r="F36" s="273"/>
      <c r="G36" s="274"/>
      <c r="H36" s="274"/>
      <c r="I36" s="275"/>
      <c r="J36" s="15"/>
      <c r="L36" s="91"/>
      <c r="M36" s="91"/>
      <c r="N36" s="91"/>
      <c r="O36" s="91"/>
      <c r="P36" s="91"/>
      <c r="Q36" s="91"/>
      <c r="R36" s="91"/>
      <c r="S36" s="91"/>
      <c r="T36" s="91"/>
      <c r="U36" s="91"/>
      <c r="V36" s="91"/>
      <c r="W36" s="91"/>
      <c r="X36" s="91"/>
      <c r="Y36" s="91"/>
      <c r="Z36" s="91"/>
      <c r="AA36" s="91"/>
      <c r="AB36" s="91"/>
      <c r="AC36" s="91"/>
      <c r="AD36" s="91"/>
      <c r="AE36" s="91"/>
      <c r="AF36" s="91"/>
      <c r="AG36" s="91"/>
    </row>
    <row r="37" spans="1:35" s="18" customFormat="1" ht="20.25" customHeight="1" thickBot="1" x14ac:dyDescent="0.3">
      <c r="A37" s="147">
        <v>14</v>
      </c>
      <c r="B37" s="152"/>
      <c r="C37" s="152"/>
      <c r="D37" s="150">
        <f t="shared" si="0"/>
        <v>0</v>
      </c>
      <c r="E37" s="15"/>
      <c r="F37" s="266" t="s">
        <v>43</v>
      </c>
      <c r="G37" s="267"/>
      <c r="H37" s="267" t="s">
        <v>60</v>
      </c>
      <c r="I37" s="276"/>
      <c r="J37" s="15"/>
      <c r="L37" s="91"/>
      <c r="M37" s="91"/>
      <c r="N37" s="91"/>
      <c r="O37" s="91"/>
      <c r="P37" s="91"/>
      <c r="Q37" s="91"/>
      <c r="R37" s="91"/>
      <c r="S37" s="91"/>
      <c r="T37" s="91"/>
      <c r="U37" s="91"/>
      <c r="V37" s="91"/>
      <c r="W37" s="91"/>
      <c r="X37" s="91"/>
      <c r="Y37" s="91"/>
      <c r="Z37" s="91"/>
      <c r="AA37" s="91"/>
      <c r="AB37" s="91"/>
      <c r="AC37" s="91"/>
      <c r="AD37" s="91"/>
      <c r="AE37" s="91"/>
      <c r="AF37" s="91"/>
      <c r="AG37" s="91"/>
    </row>
    <row r="38" spans="1:35" s="18" customFormat="1" ht="20.25" customHeight="1" x14ac:dyDescent="0.25">
      <c r="A38" s="147">
        <v>15</v>
      </c>
      <c r="B38" s="152"/>
      <c r="C38" s="152"/>
      <c r="D38" s="150">
        <f t="shared" si="0"/>
        <v>0</v>
      </c>
      <c r="E38" s="15"/>
      <c r="F38" s="302" t="str">
        <f>DATA!H13</f>
        <v>04-5150-707587</v>
      </c>
      <c r="G38" s="303"/>
      <c r="H38" s="268">
        <f>(IF(ISBLANK(DATA!H16), "", DATA!H16*0.95))</f>
        <v>403966.76150000002</v>
      </c>
      <c r="I38" s="269"/>
      <c r="J38" s="15"/>
      <c r="L38" s="91"/>
      <c r="M38" s="91"/>
      <c r="N38" s="91"/>
      <c r="O38" s="91"/>
      <c r="P38" s="91"/>
      <c r="Q38" s="91"/>
      <c r="R38" s="91"/>
      <c r="S38" s="91"/>
      <c r="T38" s="91"/>
      <c r="U38" s="91"/>
      <c r="V38" s="91"/>
      <c r="W38" s="91"/>
      <c r="X38" s="91"/>
      <c r="Y38" s="91"/>
      <c r="Z38" s="91"/>
      <c r="AA38" s="91"/>
      <c r="AB38" s="91"/>
      <c r="AC38" s="91"/>
      <c r="AD38" s="91"/>
      <c r="AE38" s="91"/>
      <c r="AF38" s="91"/>
      <c r="AG38" s="91"/>
    </row>
    <row r="39" spans="1:35" s="18" customFormat="1" ht="20.25" customHeight="1" x14ac:dyDescent="0.25">
      <c r="A39" s="147">
        <v>16</v>
      </c>
      <c r="B39" s="152"/>
      <c r="C39" s="152"/>
      <c r="D39" s="150">
        <f t="shared" si="0"/>
        <v>0</v>
      </c>
      <c r="E39" s="15"/>
      <c r="F39" s="262" t="str">
        <f>IF(ISBLANK(DATA!I13), "", DATA!I13)</f>
        <v/>
      </c>
      <c r="G39" s="263"/>
      <c r="H39" s="277" t="str">
        <f>(IF(ISBLANK(DATA!I16), "", DATA!I16*0.95))</f>
        <v/>
      </c>
      <c r="I39" s="278"/>
      <c r="J39" s="15"/>
      <c r="K39" s="103"/>
      <c r="L39" s="91"/>
      <c r="M39" s="91"/>
      <c r="N39" s="91"/>
      <c r="O39" s="91"/>
      <c r="P39" s="91"/>
      <c r="Q39" s="91"/>
      <c r="R39" s="91"/>
      <c r="S39" s="91"/>
      <c r="T39" s="91"/>
      <c r="U39" s="91"/>
      <c r="V39" s="91"/>
      <c r="W39" s="91"/>
      <c r="X39" s="91"/>
      <c r="Y39" s="91"/>
      <c r="Z39" s="91"/>
      <c r="AA39" s="91"/>
      <c r="AB39" s="91"/>
      <c r="AC39" s="91"/>
      <c r="AD39" s="91"/>
      <c r="AE39" s="91"/>
      <c r="AF39" s="91"/>
      <c r="AG39" s="91"/>
    </row>
    <row r="40" spans="1:35" s="18" customFormat="1" ht="20.25" customHeight="1" x14ac:dyDescent="0.25">
      <c r="A40" s="147">
        <v>17</v>
      </c>
      <c r="B40" s="152"/>
      <c r="C40" s="152"/>
      <c r="D40" s="150">
        <f t="shared" si="0"/>
        <v>0</v>
      </c>
      <c r="E40" s="15"/>
      <c r="F40" s="262" t="str">
        <f>IF(ISBLANK(DATA!J13), "", DATA!J13)</f>
        <v/>
      </c>
      <c r="G40" s="263"/>
      <c r="H40" s="277" t="str">
        <f>(IF(ISBLANK(DATA!J16), "", DATA!J16*0.95))</f>
        <v/>
      </c>
      <c r="I40" s="278"/>
      <c r="J40" s="15"/>
      <c r="K40" s="104" t="s">
        <v>62</v>
      </c>
      <c r="L40" s="91"/>
      <c r="M40" s="91"/>
      <c r="N40" s="91"/>
      <c r="O40" s="91"/>
      <c r="P40" s="91"/>
      <c r="Q40" s="91"/>
      <c r="R40" s="91"/>
      <c r="S40" s="91"/>
      <c r="T40" s="91"/>
      <c r="U40" s="91"/>
      <c r="V40" s="91"/>
      <c r="W40" s="91"/>
      <c r="X40" s="91"/>
      <c r="Y40" s="91"/>
      <c r="Z40" s="91"/>
      <c r="AA40" s="91"/>
      <c r="AB40" s="91"/>
      <c r="AC40" s="91"/>
      <c r="AD40" s="91"/>
      <c r="AE40" s="91"/>
      <c r="AF40" s="91"/>
      <c r="AG40" s="91"/>
    </row>
    <row r="41" spans="1:35" s="106" customFormat="1" ht="20.25" customHeight="1" thickBot="1" x14ac:dyDescent="0.3">
      <c r="A41" s="147">
        <v>18</v>
      </c>
      <c r="B41" s="153"/>
      <c r="C41" s="153"/>
      <c r="D41" s="150">
        <f t="shared" si="0"/>
        <v>0</v>
      </c>
      <c r="E41" s="32"/>
      <c r="F41" s="264" t="str">
        <f>IF(ISBLANK(DATA!K13), "", DATA!K13)</f>
        <v/>
      </c>
      <c r="G41" s="265"/>
      <c r="H41" s="279" t="str">
        <f>(IF(ISBLANK(DATA!K16), "", DATA!K16*0.95))</f>
        <v/>
      </c>
      <c r="I41" s="280"/>
      <c r="J41" s="33"/>
      <c r="K41" s="50" t="str">
        <f>IF(ROUND(H42,2)=ROUND(H19,2), "CHECKS", "WRONG")</f>
        <v>CHECKS</v>
      </c>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row>
    <row r="42" spans="1:35" s="108" customFormat="1" ht="20.25" customHeight="1" thickBot="1" x14ac:dyDescent="0.3">
      <c r="A42" s="147">
        <v>19</v>
      </c>
      <c r="B42" s="153"/>
      <c r="C42" s="153"/>
      <c r="D42" s="150">
        <f t="shared" si="0"/>
        <v>0</v>
      </c>
      <c r="E42" s="32"/>
      <c r="F42" s="257" t="s">
        <v>61</v>
      </c>
      <c r="G42" s="258"/>
      <c r="H42" s="255">
        <f>SUM(H38:H41)</f>
        <v>403966.76150000002</v>
      </c>
      <c r="I42" s="256"/>
      <c r="J42" s="32"/>
      <c r="K42" s="50" t="str">
        <f>IF(ROUND(H42,2)=ROUND(B26,2), "CHECKS", "WRONG")</f>
        <v>CHECKS</v>
      </c>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row>
    <row r="43" spans="1:35" ht="20.25" customHeight="1" thickBot="1" x14ac:dyDescent="0.3">
      <c r="A43" s="154">
        <v>20</v>
      </c>
      <c r="B43" s="155"/>
      <c r="C43" s="155"/>
      <c r="D43" s="156">
        <f t="shared" si="0"/>
        <v>0</v>
      </c>
      <c r="E43" s="8"/>
      <c r="F43" s="16"/>
      <c r="G43" s="27"/>
      <c r="H43" s="27"/>
      <c r="I43" s="8"/>
      <c r="J43" s="8"/>
      <c r="K43" s="50" t="str">
        <f>IF(B44+C44+I19-E19=C19,"CHECKS","WRONG")</f>
        <v>CHECKS</v>
      </c>
      <c r="L43" s="91"/>
      <c r="M43" s="91"/>
      <c r="N43" s="91"/>
      <c r="O43" s="91"/>
      <c r="P43" s="91"/>
      <c r="Q43" s="91"/>
      <c r="R43" s="91"/>
      <c r="S43" s="91"/>
      <c r="T43" s="91"/>
      <c r="U43" s="91"/>
      <c r="V43" s="91"/>
      <c r="W43" s="91"/>
      <c r="X43" s="91"/>
      <c r="Y43" s="91"/>
      <c r="Z43" s="91"/>
      <c r="AA43" s="91"/>
      <c r="AB43" s="91"/>
      <c r="AC43" s="91"/>
      <c r="AD43" s="91"/>
      <c r="AE43" s="91"/>
      <c r="AF43" s="91"/>
      <c r="AG43" s="91"/>
      <c r="AH43" s="91"/>
      <c r="AI43" s="91"/>
    </row>
    <row r="44" spans="1:35" ht="20.25" customHeight="1" thickBot="1" x14ac:dyDescent="0.3">
      <c r="A44" s="136" t="s">
        <v>14</v>
      </c>
      <c r="B44" s="137">
        <f>SUM(B24:B43)</f>
        <v>556637.47100000002</v>
      </c>
      <c r="C44" s="138">
        <f>SUM(C24:C43)</f>
        <v>29296.709000000003</v>
      </c>
      <c r="D44" s="139">
        <f>SUM(D24:D43)</f>
        <v>0.32279940391093925</v>
      </c>
      <c r="E44" s="34"/>
      <c r="F44" s="16"/>
      <c r="G44" s="27"/>
      <c r="H44" s="27"/>
      <c r="I44" s="8"/>
      <c r="J44" s="8"/>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row>
    <row r="45" spans="1:35" ht="14.25" customHeight="1" x14ac:dyDescent="0.25">
      <c r="A45" s="8"/>
      <c r="B45" s="8"/>
      <c r="C45" s="8"/>
      <c r="D45" s="8"/>
      <c r="E45" s="8"/>
      <c r="F45" s="8"/>
      <c r="G45" s="42"/>
      <c r="H45" s="43"/>
      <c r="J45" s="8"/>
      <c r="L45" s="91"/>
      <c r="M45" s="91"/>
      <c r="N45" s="91"/>
      <c r="O45" s="91"/>
      <c r="P45" s="91"/>
      <c r="Q45" s="91"/>
      <c r="R45" s="91"/>
      <c r="S45" s="91"/>
      <c r="T45" s="91"/>
      <c r="U45" s="91"/>
      <c r="V45" s="91"/>
      <c r="W45" s="91"/>
      <c r="X45" s="91"/>
      <c r="Y45" s="91"/>
      <c r="Z45" s="91"/>
      <c r="AA45" s="91"/>
      <c r="AB45" s="91"/>
      <c r="AC45" s="91"/>
      <c r="AD45" s="91"/>
      <c r="AE45" s="91"/>
      <c r="AF45" s="91"/>
      <c r="AG45" s="91"/>
      <c r="AH45" s="91"/>
      <c r="AI45" s="91"/>
    </row>
    <row r="46" spans="1:35" ht="39" customHeight="1" thickBot="1" x14ac:dyDescent="0.25">
      <c r="A46" s="35"/>
      <c r="B46" s="35"/>
      <c r="C46" s="35"/>
      <c r="D46" s="35"/>
      <c r="E46" s="15"/>
      <c r="F46" s="44"/>
      <c r="G46" s="45"/>
      <c r="H46" s="46"/>
      <c r="I46" s="47"/>
      <c r="J46" s="36"/>
      <c r="R46" s="91"/>
      <c r="S46" s="91"/>
      <c r="T46" s="91"/>
      <c r="U46" s="91"/>
      <c r="V46" s="91"/>
      <c r="W46" s="91"/>
      <c r="X46" s="91"/>
      <c r="Y46" s="91"/>
      <c r="Z46" s="91"/>
      <c r="AA46" s="91"/>
      <c r="AB46" s="91"/>
      <c r="AC46" s="91"/>
      <c r="AD46" s="91"/>
      <c r="AE46" s="91"/>
      <c r="AF46" s="91"/>
      <c r="AG46" s="91"/>
      <c r="AH46" s="91"/>
      <c r="AI46" s="91"/>
    </row>
    <row r="47" spans="1:35" ht="18" customHeight="1" x14ac:dyDescent="0.25">
      <c r="A47" s="13" t="s">
        <v>22</v>
      </c>
      <c r="B47" s="8"/>
      <c r="C47" s="8"/>
      <c r="D47" s="11" t="s">
        <v>8</v>
      </c>
      <c r="E47" s="37"/>
      <c r="F47" s="13" t="s">
        <v>21</v>
      </c>
      <c r="G47" s="15"/>
      <c r="H47" s="8"/>
      <c r="I47" s="11" t="s">
        <v>8</v>
      </c>
      <c r="J47" s="39"/>
      <c r="L47" s="91"/>
      <c r="M47" s="91"/>
      <c r="N47" s="91"/>
      <c r="O47" s="91"/>
      <c r="P47" s="91"/>
      <c r="Q47" s="91"/>
      <c r="R47" s="91"/>
      <c r="S47" s="91"/>
      <c r="T47" s="91"/>
      <c r="U47" s="91"/>
      <c r="V47" s="91"/>
      <c r="W47" s="91"/>
      <c r="X47" s="91"/>
      <c r="Y47" s="91"/>
      <c r="Z47" s="91"/>
      <c r="AA47" s="91"/>
      <c r="AB47" s="91"/>
      <c r="AC47" s="91"/>
      <c r="AD47" s="91"/>
      <c r="AE47" s="91"/>
      <c r="AF47" s="91"/>
      <c r="AG47" s="91"/>
      <c r="AH47" s="91"/>
      <c r="AI47" s="91"/>
    </row>
    <row r="48" spans="1:35" ht="9" customHeight="1" x14ac:dyDescent="0.25">
      <c r="A48" s="8"/>
      <c r="B48" s="13"/>
      <c r="C48" s="8"/>
      <c r="D48" s="13"/>
      <c r="E48" s="37"/>
      <c r="F48" s="38"/>
      <c r="J48" s="8"/>
      <c r="L48" s="91"/>
      <c r="M48" s="91"/>
      <c r="N48" s="91"/>
      <c r="O48" s="91"/>
      <c r="P48" s="91"/>
      <c r="Q48" s="91"/>
      <c r="R48" s="91"/>
      <c r="S48" s="91"/>
      <c r="T48" s="91"/>
      <c r="U48" s="91"/>
      <c r="V48" s="91"/>
      <c r="W48" s="91"/>
      <c r="X48" s="91"/>
      <c r="Y48" s="91"/>
      <c r="Z48" s="91"/>
      <c r="AA48" s="91"/>
      <c r="AB48" s="91"/>
      <c r="AC48" s="91"/>
      <c r="AD48" s="91"/>
      <c r="AE48" s="91"/>
      <c r="AF48" s="91"/>
      <c r="AG48" s="91"/>
      <c r="AH48" s="91"/>
      <c r="AI48" s="91"/>
    </row>
    <row r="49" spans="1:35" ht="14.25" customHeight="1" thickBot="1" x14ac:dyDescent="0.3">
      <c r="A49" s="40"/>
      <c r="B49" s="40"/>
      <c r="C49" s="40"/>
      <c r="D49" s="40"/>
      <c r="E49" s="37"/>
      <c r="F49" s="38"/>
      <c r="J49" s="8"/>
      <c r="L49" s="91"/>
      <c r="M49" s="91"/>
      <c r="N49" s="91"/>
      <c r="O49" s="91"/>
      <c r="P49" s="91"/>
      <c r="Q49" s="91"/>
      <c r="R49" s="91"/>
      <c r="S49" s="91"/>
      <c r="T49" s="91"/>
      <c r="U49" s="91"/>
      <c r="V49" s="91"/>
      <c r="W49" s="91"/>
      <c r="X49" s="91"/>
      <c r="Y49" s="91"/>
      <c r="Z49" s="91"/>
      <c r="AA49" s="91"/>
      <c r="AB49" s="91"/>
      <c r="AC49" s="91"/>
      <c r="AD49" s="91"/>
      <c r="AE49" s="91"/>
      <c r="AF49" s="91"/>
      <c r="AG49" s="91"/>
      <c r="AH49" s="91"/>
      <c r="AI49" s="91"/>
    </row>
    <row r="50" spans="1:35" ht="16.5" customHeight="1" x14ac:dyDescent="0.25">
      <c r="A50" s="5" t="s">
        <v>37</v>
      </c>
      <c r="B50" s="8"/>
      <c r="C50" s="13"/>
      <c r="D50" s="11" t="s">
        <v>8</v>
      </c>
      <c r="E50" s="37"/>
      <c r="F50" s="38"/>
      <c r="J50" s="8"/>
      <c r="L50" s="91"/>
      <c r="M50" s="91"/>
      <c r="N50" s="91"/>
      <c r="O50" s="91"/>
      <c r="P50" s="91"/>
      <c r="Q50" s="91"/>
      <c r="R50" s="91"/>
      <c r="S50" s="91"/>
      <c r="T50" s="91"/>
      <c r="U50" s="91"/>
      <c r="V50" s="91"/>
      <c r="W50" s="91"/>
      <c r="X50" s="91"/>
      <c r="Y50" s="91"/>
      <c r="Z50" s="91"/>
      <c r="AA50" s="91"/>
      <c r="AB50" s="91"/>
      <c r="AC50" s="91"/>
      <c r="AD50" s="91"/>
      <c r="AE50" s="91"/>
      <c r="AF50" s="91"/>
      <c r="AG50" s="91"/>
      <c r="AH50" s="91"/>
      <c r="AI50" s="91"/>
    </row>
    <row r="51" spans="1:35" ht="9.75" customHeight="1" x14ac:dyDescent="0.25">
      <c r="A51" s="5"/>
      <c r="B51" s="8"/>
      <c r="C51" s="13"/>
      <c r="D51" s="11"/>
      <c r="E51" s="8"/>
      <c r="F51" s="8"/>
      <c r="J51" s="8"/>
      <c r="L51" s="91"/>
      <c r="M51" s="91"/>
      <c r="N51" s="91"/>
      <c r="O51" s="91"/>
      <c r="P51" s="91"/>
      <c r="Q51" s="91"/>
      <c r="R51" s="91"/>
      <c r="S51" s="91"/>
      <c r="T51" s="91"/>
      <c r="U51" s="91"/>
      <c r="V51" s="91"/>
      <c r="W51" s="91"/>
      <c r="X51" s="91"/>
      <c r="Y51" s="91"/>
      <c r="Z51" s="91"/>
      <c r="AA51" s="91"/>
      <c r="AB51" s="91"/>
      <c r="AC51" s="91"/>
      <c r="AD51" s="91"/>
      <c r="AE51" s="91"/>
      <c r="AF51" s="91"/>
      <c r="AG51" s="91"/>
      <c r="AH51" s="91"/>
      <c r="AI51" s="91"/>
    </row>
    <row r="52" spans="1:35" s="18" customFormat="1" ht="8.25" customHeight="1" thickBot="1" x14ac:dyDescent="0.25">
      <c r="E52" s="41"/>
      <c r="K52" s="99"/>
      <c r="L52" s="91"/>
      <c r="M52" s="91"/>
      <c r="N52" s="91"/>
      <c r="O52" s="91"/>
      <c r="P52" s="91"/>
      <c r="Q52" s="91"/>
      <c r="R52" s="91"/>
      <c r="S52" s="91"/>
      <c r="T52" s="91"/>
      <c r="U52" s="91"/>
      <c r="V52" s="91"/>
      <c r="W52" s="91"/>
      <c r="X52" s="91"/>
      <c r="Y52" s="91"/>
      <c r="Z52" s="91"/>
      <c r="AA52" s="91"/>
      <c r="AB52" s="91"/>
      <c r="AC52" s="91"/>
      <c r="AD52" s="91"/>
      <c r="AE52" s="91"/>
      <c r="AF52" s="91"/>
      <c r="AG52" s="91"/>
      <c r="AH52" s="91"/>
      <c r="AI52" s="91"/>
    </row>
    <row r="53" spans="1:35" s="18" customFormat="1" ht="23.25" customHeight="1" x14ac:dyDescent="0.2">
      <c r="A53" s="285" t="s">
        <v>16</v>
      </c>
      <c r="B53" s="286"/>
      <c r="C53" s="286"/>
      <c r="D53" s="286"/>
      <c r="E53" s="286"/>
      <c r="F53" s="286"/>
      <c r="G53" s="286"/>
      <c r="H53" s="286"/>
      <c r="I53" s="287"/>
      <c r="K53" s="99"/>
      <c r="L53" s="91"/>
      <c r="M53" s="91"/>
      <c r="N53" s="91"/>
      <c r="O53" s="91"/>
      <c r="P53" s="91"/>
      <c r="Q53" s="91"/>
      <c r="R53" s="91"/>
      <c r="S53" s="91"/>
      <c r="T53" s="91"/>
      <c r="U53" s="91"/>
      <c r="V53" s="91"/>
      <c r="W53" s="91"/>
      <c r="X53" s="91"/>
      <c r="Y53" s="91"/>
      <c r="Z53" s="91"/>
      <c r="AA53" s="91"/>
      <c r="AB53" s="91"/>
      <c r="AC53" s="91"/>
      <c r="AD53" s="91"/>
      <c r="AE53" s="91"/>
      <c r="AF53" s="91"/>
      <c r="AG53" s="91"/>
      <c r="AH53" s="91"/>
      <c r="AI53" s="91"/>
    </row>
    <row r="54" spans="1:35" s="18" customFormat="1" ht="13.35" customHeight="1" thickBot="1" x14ac:dyDescent="0.25">
      <c r="A54" s="288"/>
      <c r="B54" s="289"/>
      <c r="C54" s="289"/>
      <c r="D54" s="289"/>
      <c r="E54" s="289"/>
      <c r="F54" s="289"/>
      <c r="G54" s="289"/>
      <c r="H54" s="289"/>
      <c r="I54" s="290"/>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row>
    <row r="55" spans="1:35" s="18" customFormat="1" ht="13.35" customHeight="1" x14ac:dyDescent="0.2">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row>
    <row r="56" spans="1:35" s="18" customFormat="1" ht="19.5" customHeight="1" x14ac:dyDescent="0.2">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row>
    <row r="57" spans="1:35" s="18" customFormat="1" ht="13.35" customHeight="1" x14ac:dyDescent="0.25">
      <c r="A57" s="8"/>
      <c r="B57" s="8"/>
      <c r="C57" s="8"/>
      <c r="D57" s="5"/>
      <c r="E57" s="5"/>
      <c r="F57" s="8"/>
      <c r="G57" s="5"/>
      <c r="H57" s="8"/>
      <c r="I57" s="13"/>
      <c r="J57" s="1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row>
    <row r="58" spans="1:35" s="18" customFormat="1" ht="18" customHeight="1" x14ac:dyDescent="0.25">
      <c r="J58" s="8"/>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row>
    <row r="59" spans="1:35" s="18" customFormat="1" ht="18" customHeight="1" x14ac:dyDescent="0.2">
      <c r="J59" s="15"/>
      <c r="K59" s="91"/>
      <c r="L59" s="91"/>
      <c r="M59" s="91"/>
      <c r="N59" s="91"/>
      <c r="O59" s="91"/>
      <c r="P59" s="91"/>
      <c r="Q59" s="91"/>
      <c r="R59" s="91"/>
      <c r="S59" s="91"/>
      <c r="T59" s="91"/>
      <c r="U59" s="91"/>
      <c r="V59" s="91"/>
      <c r="W59" s="91"/>
      <c r="X59" s="91"/>
      <c r="Y59" s="91"/>
      <c r="Z59" s="91"/>
      <c r="AA59" s="91"/>
      <c r="AB59" s="91"/>
      <c r="AC59" s="91"/>
      <c r="AD59" s="91"/>
      <c r="AE59" s="91"/>
      <c r="AF59" s="91"/>
      <c r="AG59" s="91"/>
      <c r="AH59" s="91"/>
      <c r="AI59" s="91"/>
    </row>
    <row r="60" spans="1:35" s="18" customFormat="1" ht="13.35" customHeight="1" x14ac:dyDescent="0.25">
      <c r="A60" s="8"/>
      <c r="B60" s="8"/>
      <c r="C60" s="8"/>
      <c r="D60" s="5"/>
      <c r="E60" s="5"/>
      <c r="F60" s="109"/>
      <c r="G60" s="109"/>
      <c r="H60" s="13"/>
      <c r="I60" s="13"/>
      <c r="J60" s="13"/>
      <c r="K60" s="91"/>
      <c r="L60" s="91"/>
      <c r="M60" s="91"/>
      <c r="N60" s="91"/>
      <c r="O60" s="91"/>
      <c r="P60" s="91"/>
      <c r="Q60" s="91"/>
      <c r="R60" s="91"/>
      <c r="S60" s="91"/>
      <c r="T60" s="91"/>
      <c r="U60" s="91"/>
      <c r="V60" s="91"/>
      <c r="W60" s="91"/>
      <c r="X60" s="91"/>
      <c r="Y60" s="91"/>
      <c r="Z60" s="91"/>
      <c r="AA60" s="91"/>
      <c r="AB60" s="91"/>
      <c r="AC60" s="91"/>
      <c r="AD60" s="91"/>
      <c r="AE60" s="91"/>
      <c r="AF60" s="91"/>
      <c r="AG60" s="91"/>
      <c r="AH60" s="91"/>
      <c r="AI60" s="91"/>
    </row>
    <row r="61" spans="1:35" s="18" customFormat="1" ht="13.35" customHeight="1" x14ac:dyDescent="0.25">
      <c r="J61" s="110"/>
      <c r="K61" s="91"/>
      <c r="L61" s="91"/>
      <c r="M61" s="91"/>
      <c r="N61" s="91"/>
      <c r="O61" s="91"/>
      <c r="P61" s="91"/>
      <c r="Q61" s="91"/>
      <c r="R61" s="91"/>
      <c r="S61" s="91"/>
      <c r="T61" s="91"/>
      <c r="U61" s="91"/>
      <c r="V61" s="91"/>
      <c r="W61" s="91"/>
      <c r="X61" s="91"/>
      <c r="Y61" s="91"/>
      <c r="Z61" s="91"/>
      <c r="AA61" s="91"/>
      <c r="AB61" s="91"/>
      <c r="AC61" s="91"/>
      <c r="AD61" s="91"/>
      <c r="AE61" s="91"/>
      <c r="AF61" s="91"/>
      <c r="AG61" s="91"/>
      <c r="AH61" s="91"/>
      <c r="AI61" s="91"/>
    </row>
    <row r="62" spans="1:35" s="18" customFormat="1" ht="22.5" customHeight="1" x14ac:dyDescent="0.2">
      <c r="J62" s="11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row>
    <row r="63" spans="1:35" s="18" customFormat="1" ht="13.35" customHeight="1" x14ac:dyDescent="0.25">
      <c r="A63" s="91"/>
      <c r="B63" s="91"/>
      <c r="C63" s="91"/>
      <c r="D63" s="91"/>
      <c r="E63" s="91"/>
      <c r="F63" s="112"/>
      <c r="G63" s="112"/>
      <c r="H63" s="92"/>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row>
    <row r="64" spans="1:35" s="18" customFormat="1" ht="13.35" customHeight="1" x14ac:dyDescent="0.25">
      <c r="A64" s="91"/>
      <c r="B64" s="91"/>
      <c r="C64" s="91"/>
      <c r="D64" s="91"/>
      <c r="E64" s="91"/>
      <c r="F64" s="112"/>
      <c r="G64" s="112"/>
      <c r="H64" s="92"/>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row>
    <row r="65" spans="1:35" s="18" customFormat="1" ht="13.35" customHeight="1" x14ac:dyDescent="0.25">
      <c r="A65" s="91"/>
      <c r="B65" s="91"/>
      <c r="C65" s="91"/>
      <c r="D65" s="91"/>
      <c r="E65" s="91"/>
      <c r="F65" s="112"/>
      <c r="G65" s="112"/>
      <c r="H65" s="92"/>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row>
    <row r="66" spans="1:35" s="18" customFormat="1" ht="13.35" customHeight="1" x14ac:dyDescent="0.25">
      <c r="A66" s="91"/>
      <c r="B66" s="91"/>
      <c r="C66" s="91"/>
      <c r="D66" s="91"/>
      <c r="E66" s="91"/>
      <c r="F66" s="112"/>
      <c r="G66" s="112"/>
      <c r="H66" s="92"/>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row>
    <row r="67" spans="1:35" s="18" customFormat="1" ht="13.35" customHeight="1" x14ac:dyDescent="0.25">
      <c r="A67" s="91"/>
      <c r="B67" s="91"/>
      <c r="C67" s="91"/>
      <c r="D67" s="91"/>
      <c r="E67" s="91"/>
      <c r="F67" s="112"/>
      <c r="G67" s="112"/>
      <c r="H67" s="92"/>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row>
    <row r="68" spans="1:35" s="18" customFormat="1" ht="13.35" customHeight="1" x14ac:dyDescent="0.25">
      <c r="A68" s="91"/>
      <c r="B68" s="91"/>
      <c r="C68" s="91"/>
      <c r="D68" s="91"/>
      <c r="E68" s="91"/>
      <c r="F68" s="112"/>
      <c r="G68" s="112"/>
      <c r="H68" s="92"/>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row>
    <row r="69" spans="1:35" s="18" customFormat="1" ht="13.35" customHeight="1" x14ac:dyDescent="0.25">
      <c r="A69" s="91"/>
      <c r="B69" s="91"/>
      <c r="C69" s="91"/>
      <c r="D69" s="91"/>
      <c r="E69" s="91"/>
      <c r="F69" s="112"/>
      <c r="G69" s="112"/>
      <c r="H69" s="92"/>
      <c r="I69" s="91"/>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91"/>
    </row>
    <row r="70" spans="1:35" s="18" customFormat="1" ht="13.35" customHeight="1" x14ac:dyDescent="0.25">
      <c r="A70" s="91"/>
      <c r="B70" s="91"/>
      <c r="C70" s="91"/>
      <c r="D70" s="91"/>
      <c r="E70" s="91"/>
      <c r="F70" s="112"/>
      <c r="G70" s="112"/>
      <c r="H70" s="92"/>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row>
    <row r="71" spans="1:35" s="18" customFormat="1" ht="13.35" customHeight="1" x14ac:dyDescent="0.25">
      <c r="A71" s="91"/>
      <c r="B71" s="91"/>
      <c r="C71" s="91"/>
      <c r="D71" s="91"/>
      <c r="E71" s="91"/>
      <c r="F71" s="112"/>
      <c r="G71" s="112"/>
      <c r="H71" s="92"/>
      <c r="I71" s="91"/>
      <c r="J71" s="91"/>
      <c r="K71" s="91"/>
      <c r="L71" s="91"/>
      <c r="M71" s="91"/>
      <c r="N71" s="91"/>
      <c r="O71" s="91"/>
      <c r="P71" s="91"/>
      <c r="Q71" s="91"/>
      <c r="R71" s="91"/>
      <c r="S71" s="91"/>
      <c r="T71" s="91"/>
      <c r="U71" s="91"/>
      <c r="V71" s="91"/>
      <c r="W71" s="91"/>
      <c r="X71" s="91"/>
      <c r="Y71" s="91"/>
      <c r="Z71" s="91"/>
      <c r="AA71" s="91"/>
      <c r="AB71" s="91"/>
      <c r="AC71" s="91"/>
      <c r="AD71" s="91"/>
      <c r="AE71" s="91"/>
      <c r="AF71" s="91"/>
      <c r="AG71" s="91"/>
      <c r="AH71" s="91"/>
      <c r="AI71" s="91"/>
    </row>
    <row r="72" spans="1:35" s="18" customFormat="1" ht="13.35" customHeight="1" x14ac:dyDescent="0.25">
      <c r="A72" s="91"/>
      <c r="B72" s="91"/>
      <c r="C72" s="91"/>
      <c r="D72" s="91"/>
      <c r="E72" s="91"/>
      <c r="F72" s="112"/>
      <c r="G72" s="112"/>
      <c r="H72" s="92"/>
      <c r="I72" s="91"/>
      <c r="J72" s="91"/>
      <c r="K72" s="91"/>
      <c r="L72" s="91"/>
      <c r="M72" s="91"/>
      <c r="N72" s="91"/>
      <c r="O72" s="91"/>
      <c r="P72" s="91"/>
      <c r="Q72" s="91"/>
      <c r="R72" s="91"/>
      <c r="S72" s="91"/>
      <c r="T72" s="91"/>
      <c r="U72" s="91"/>
      <c r="V72" s="91"/>
      <c r="W72" s="91"/>
      <c r="X72" s="91"/>
      <c r="Y72" s="91"/>
      <c r="Z72" s="91"/>
      <c r="AA72" s="91"/>
      <c r="AB72" s="91"/>
      <c r="AC72" s="91"/>
      <c r="AD72" s="91"/>
      <c r="AE72" s="91"/>
      <c r="AF72" s="91"/>
      <c r="AG72" s="91"/>
      <c r="AH72" s="91"/>
      <c r="AI72" s="91"/>
    </row>
    <row r="73" spans="1:35" s="18" customFormat="1" ht="13.35" customHeight="1" x14ac:dyDescent="0.25">
      <c r="A73" s="91"/>
      <c r="B73" s="91"/>
      <c r="C73" s="91"/>
      <c r="D73" s="91"/>
      <c r="E73" s="91"/>
      <c r="F73" s="112"/>
      <c r="G73" s="112"/>
      <c r="H73" s="92"/>
      <c r="I73" s="91"/>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row>
    <row r="74" spans="1:35" s="18" customFormat="1" ht="13.35" customHeight="1" x14ac:dyDescent="0.25">
      <c r="A74" s="91"/>
      <c r="B74" s="91"/>
      <c r="C74" s="91"/>
      <c r="D74" s="91"/>
      <c r="E74" s="91"/>
      <c r="F74" s="112"/>
      <c r="G74" s="112"/>
      <c r="H74" s="92"/>
      <c r="I74" s="91"/>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91"/>
    </row>
    <row r="75" spans="1:35" s="18" customFormat="1" ht="13.35" customHeight="1" x14ac:dyDescent="0.25">
      <c r="A75" s="91"/>
      <c r="B75" s="91"/>
      <c r="C75" s="91"/>
      <c r="D75" s="91"/>
      <c r="E75" s="91"/>
      <c r="F75" s="112"/>
      <c r="G75" s="112"/>
      <c r="H75" s="92"/>
      <c r="I75" s="91"/>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91"/>
    </row>
    <row r="76" spans="1:35" s="18" customFormat="1" ht="13.35" customHeight="1" x14ac:dyDescent="0.25">
      <c r="A76" s="91"/>
      <c r="B76" s="91"/>
      <c r="C76" s="91"/>
      <c r="D76" s="91"/>
      <c r="E76" s="91"/>
      <c r="F76" s="112"/>
      <c r="G76" s="112"/>
      <c r="H76" s="92"/>
      <c r="I76" s="91"/>
      <c r="J76" s="91"/>
      <c r="K76" s="91"/>
      <c r="L76" s="91"/>
      <c r="M76" s="91"/>
      <c r="N76" s="91"/>
      <c r="O76" s="91"/>
      <c r="P76" s="91"/>
      <c r="Q76" s="91"/>
      <c r="R76" s="91"/>
      <c r="S76" s="91"/>
      <c r="T76" s="91"/>
      <c r="U76" s="91"/>
      <c r="V76" s="91"/>
      <c r="W76" s="91"/>
      <c r="X76" s="91"/>
      <c r="Y76" s="91"/>
      <c r="Z76" s="91"/>
      <c r="AA76" s="91"/>
      <c r="AB76" s="91"/>
      <c r="AC76" s="91"/>
      <c r="AD76" s="91"/>
      <c r="AE76" s="91"/>
      <c r="AF76" s="91"/>
      <c r="AG76" s="91"/>
      <c r="AH76" s="91"/>
      <c r="AI76" s="91"/>
    </row>
    <row r="77" spans="1:35" s="18" customFormat="1" ht="13.35" customHeight="1" x14ac:dyDescent="0.25">
      <c r="A77" s="91"/>
      <c r="B77" s="91"/>
      <c r="C77" s="91"/>
      <c r="D77" s="91"/>
      <c r="E77" s="91"/>
      <c r="F77" s="112"/>
      <c r="G77" s="112"/>
      <c r="H77" s="92"/>
      <c r="I77" s="91"/>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91"/>
    </row>
    <row r="78" spans="1:35" s="18" customFormat="1" ht="13.35" customHeight="1" x14ac:dyDescent="0.25">
      <c r="A78" s="91"/>
      <c r="B78" s="91"/>
      <c r="C78" s="91"/>
      <c r="D78" s="91"/>
      <c r="E78" s="91"/>
      <c r="F78" s="112"/>
      <c r="G78" s="112"/>
      <c r="H78" s="92"/>
      <c r="I78" s="91"/>
      <c r="J78" s="91"/>
      <c r="K78" s="91"/>
      <c r="L78" s="91"/>
      <c r="M78" s="91"/>
      <c r="N78" s="91"/>
      <c r="O78" s="91"/>
      <c r="P78" s="91"/>
      <c r="Q78" s="91"/>
      <c r="R78" s="91"/>
      <c r="S78" s="91"/>
      <c r="T78" s="91"/>
      <c r="U78" s="91"/>
      <c r="V78" s="91"/>
      <c r="W78" s="91"/>
      <c r="X78" s="91"/>
      <c r="Y78" s="91"/>
      <c r="Z78" s="91"/>
      <c r="AA78" s="91"/>
      <c r="AB78" s="91"/>
      <c r="AC78" s="91"/>
      <c r="AD78" s="91"/>
      <c r="AE78" s="91"/>
      <c r="AF78" s="91"/>
      <c r="AG78" s="91"/>
      <c r="AH78" s="91"/>
      <c r="AI78" s="91"/>
    </row>
    <row r="79" spans="1:35" s="18" customFormat="1" ht="13.35" customHeight="1" x14ac:dyDescent="0.25">
      <c r="A79" s="91"/>
      <c r="B79" s="91"/>
      <c r="C79" s="91"/>
      <c r="D79" s="91"/>
      <c r="E79" s="91"/>
      <c r="F79" s="112"/>
      <c r="G79" s="112"/>
      <c r="H79" s="92"/>
      <c r="I79" s="91"/>
      <c r="J79" s="91"/>
      <c r="K79" s="91"/>
      <c r="L79" s="91"/>
      <c r="M79" s="91"/>
      <c r="N79" s="91"/>
      <c r="O79" s="91"/>
      <c r="P79" s="91"/>
      <c r="Q79" s="91"/>
      <c r="R79" s="91"/>
      <c r="S79" s="91"/>
      <c r="T79" s="91"/>
      <c r="U79" s="91"/>
      <c r="V79" s="91"/>
      <c r="W79" s="91"/>
      <c r="X79" s="91"/>
      <c r="Y79" s="91"/>
      <c r="Z79" s="91"/>
      <c r="AA79" s="91"/>
      <c r="AB79" s="91"/>
      <c r="AC79" s="91"/>
      <c r="AD79" s="91"/>
      <c r="AE79" s="91"/>
      <c r="AF79" s="91"/>
      <c r="AG79" s="91"/>
      <c r="AH79" s="91"/>
      <c r="AI79" s="91"/>
    </row>
    <row r="80" spans="1:35" s="18" customFormat="1" ht="13.35" customHeight="1" x14ac:dyDescent="0.25">
      <c r="A80" s="91"/>
      <c r="B80" s="91"/>
      <c r="C80" s="91"/>
      <c r="D80" s="91"/>
      <c r="E80" s="91"/>
      <c r="F80" s="112"/>
      <c r="G80" s="112"/>
      <c r="H80" s="92"/>
      <c r="I80" s="91"/>
      <c r="J80" s="91"/>
      <c r="K80" s="91"/>
      <c r="L80" s="91"/>
      <c r="M80" s="91"/>
      <c r="N80" s="91"/>
      <c r="O80" s="91"/>
      <c r="P80" s="91"/>
      <c r="Q80" s="91"/>
      <c r="R80" s="91"/>
      <c r="S80" s="91"/>
      <c r="T80" s="91"/>
      <c r="U80" s="91"/>
      <c r="V80" s="91"/>
      <c r="W80" s="91"/>
      <c r="X80" s="91"/>
      <c r="Y80" s="91"/>
      <c r="Z80" s="91"/>
      <c r="AA80" s="91"/>
      <c r="AB80" s="91"/>
      <c r="AC80" s="91"/>
      <c r="AD80" s="91"/>
      <c r="AE80" s="91"/>
      <c r="AF80" s="91"/>
      <c r="AG80" s="91"/>
      <c r="AH80" s="91"/>
      <c r="AI80" s="91"/>
    </row>
    <row r="81" spans="1:35" s="18" customFormat="1" ht="13.35" customHeight="1" x14ac:dyDescent="0.25">
      <c r="A81" s="91"/>
      <c r="B81" s="91"/>
      <c r="C81" s="91"/>
      <c r="D81" s="91"/>
      <c r="E81" s="91"/>
      <c r="F81" s="112"/>
      <c r="G81" s="112"/>
      <c r="H81" s="92"/>
      <c r="I81" s="91"/>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c r="AI81" s="91"/>
    </row>
    <row r="82" spans="1:35" s="18" customFormat="1" ht="13.35" customHeight="1" x14ac:dyDescent="0.25">
      <c r="A82" s="91"/>
      <c r="B82" s="91"/>
      <c r="C82" s="91"/>
      <c r="D82" s="91"/>
      <c r="E82" s="91"/>
      <c r="F82" s="112"/>
      <c r="G82" s="112"/>
      <c r="H82" s="92"/>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row>
    <row r="83" spans="1:35" s="18" customFormat="1" ht="13.35" customHeight="1" x14ac:dyDescent="0.25">
      <c r="A83" s="91"/>
      <c r="B83" s="91"/>
      <c r="C83" s="91"/>
      <c r="D83" s="91"/>
      <c r="E83" s="91"/>
      <c r="F83" s="112"/>
      <c r="G83" s="112"/>
      <c r="H83" s="92"/>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row>
    <row r="84" spans="1:35" s="18" customFormat="1" ht="13.35" customHeight="1" x14ac:dyDescent="0.25">
      <c r="A84" s="91"/>
      <c r="B84" s="91"/>
      <c r="C84" s="91"/>
      <c r="D84" s="91"/>
      <c r="E84" s="91"/>
      <c r="F84" s="112"/>
      <c r="G84" s="112"/>
      <c r="H84" s="92"/>
      <c r="I84" s="91"/>
      <c r="J84" s="91"/>
      <c r="K84" s="91"/>
      <c r="L84" s="91"/>
      <c r="M84" s="91"/>
      <c r="N84" s="91"/>
      <c r="O84" s="91"/>
      <c r="P84" s="91"/>
      <c r="Q84" s="91"/>
      <c r="R84" s="91"/>
      <c r="S84" s="91"/>
      <c r="T84" s="91"/>
      <c r="U84" s="91"/>
      <c r="V84" s="91"/>
      <c r="W84" s="91"/>
      <c r="X84" s="91"/>
      <c r="Y84" s="91"/>
      <c r="Z84" s="91"/>
      <c r="AA84" s="91"/>
      <c r="AB84" s="91"/>
      <c r="AC84" s="91"/>
      <c r="AD84" s="91"/>
      <c r="AE84" s="91"/>
      <c r="AF84" s="91"/>
      <c r="AG84" s="91"/>
      <c r="AH84" s="91"/>
      <c r="AI84" s="91"/>
    </row>
    <row r="85" spans="1:35" s="18" customFormat="1" ht="13.35" customHeight="1" x14ac:dyDescent="0.25">
      <c r="A85" s="91"/>
      <c r="B85" s="91"/>
      <c r="C85" s="91"/>
      <c r="D85" s="91"/>
      <c r="E85" s="91"/>
      <c r="F85" s="112"/>
      <c r="G85" s="112"/>
      <c r="H85" s="92"/>
      <c r="I85" s="91"/>
      <c r="J85" s="91"/>
      <c r="K85" s="91"/>
      <c r="L85" s="91"/>
      <c r="M85" s="91"/>
      <c r="N85" s="91"/>
      <c r="O85" s="91"/>
      <c r="P85" s="91"/>
      <c r="Q85" s="91"/>
      <c r="R85" s="91"/>
      <c r="S85" s="91"/>
      <c r="T85" s="91"/>
      <c r="U85" s="91"/>
      <c r="V85" s="91"/>
      <c r="W85" s="91"/>
      <c r="X85" s="91"/>
      <c r="Y85" s="91"/>
      <c r="Z85" s="91"/>
      <c r="AA85" s="91"/>
      <c r="AB85" s="91"/>
      <c r="AC85" s="91"/>
      <c r="AD85" s="91"/>
      <c r="AE85" s="91"/>
      <c r="AF85" s="91"/>
      <c r="AG85" s="91"/>
      <c r="AH85" s="91"/>
      <c r="AI85" s="91"/>
    </row>
    <row r="86" spans="1:35" s="18" customFormat="1" ht="13.35" customHeight="1" x14ac:dyDescent="0.25">
      <c r="A86" s="91"/>
      <c r="B86" s="91"/>
      <c r="C86" s="91"/>
      <c r="D86" s="91"/>
      <c r="E86" s="91"/>
      <c r="F86" s="112"/>
      <c r="G86" s="112"/>
      <c r="H86" s="92"/>
      <c r="I86" s="91"/>
      <c r="J86" s="91"/>
      <c r="K86" s="91"/>
      <c r="L86" s="91"/>
      <c r="M86" s="91"/>
      <c r="N86" s="91"/>
      <c r="O86" s="91"/>
      <c r="P86" s="91"/>
      <c r="Q86" s="91"/>
      <c r="R86" s="91"/>
      <c r="S86" s="91"/>
      <c r="T86" s="91"/>
      <c r="U86" s="91"/>
      <c r="V86" s="91"/>
      <c r="W86" s="91"/>
      <c r="X86" s="91"/>
      <c r="Y86" s="91"/>
      <c r="Z86" s="91"/>
      <c r="AA86" s="91"/>
      <c r="AB86" s="91"/>
      <c r="AC86" s="91"/>
      <c r="AD86" s="91"/>
      <c r="AE86" s="91"/>
      <c r="AF86" s="91"/>
      <c r="AG86" s="91"/>
      <c r="AH86" s="91"/>
      <c r="AI86" s="91"/>
    </row>
    <row r="87" spans="1:35" s="18" customFormat="1" ht="13.35" customHeight="1" x14ac:dyDescent="0.25">
      <c r="A87" s="91"/>
      <c r="B87" s="91"/>
      <c r="C87" s="91"/>
      <c r="D87" s="91"/>
      <c r="E87" s="91"/>
      <c r="F87" s="112"/>
      <c r="G87" s="112"/>
      <c r="H87" s="92"/>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row>
    <row r="88" spans="1:35" s="18" customFormat="1" ht="13.35" customHeight="1" x14ac:dyDescent="0.25">
      <c r="A88" s="91"/>
      <c r="B88" s="91"/>
      <c r="C88" s="91"/>
      <c r="D88" s="91"/>
      <c r="E88" s="91"/>
      <c r="F88" s="112"/>
      <c r="G88" s="112"/>
      <c r="H88" s="92"/>
      <c r="I88" s="91"/>
      <c r="J88" s="91"/>
      <c r="K88" s="91"/>
      <c r="L88" s="91"/>
      <c r="M88" s="91"/>
      <c r="N88" s="91"/>
      <c r="O88" s="91"/>
      <c r="P88" s="91"/>
      <c r="Q88" s="91"/>
      <c r="R88" s="91"/>
      <c r="S88" s="91"/>
      <c r="T88" s="91"/>
      <c r="U88" s="91"/>
      <c r="V88" s="91"/>
      <c r="W88" s="91"/>
      <c r="X88" s="91"/>
      <c r="Y88" s="91"/>
      <c r="Z88" s="91"/>
      <c r="AA88" s="91"/>
      <c r="AB88" s="91"/>
      <c r="AC88" s="91"/>
      <c r="AD88" s="91"/>
      <c r="AE88" s="91"/>
      <c r="AF88" s="91"/>
      <c r="AG88" s="91"/>
      <c r="AH88" s="91"/>
      <c r="AI88" s="91"/>
    </row>
    <row r="89" spans="1:35" s="18" customFormat="1" ht="13.35" customHeight="1" x14ac:dyDescent="0.25">
      <c r="A89" s="91"/>
      <c r="B89" s="91"/>
      <c r="C89" s="91"/>
      <c r="D89" s="91"/>
      <c r="E89" s="91"/>
      <c r="F89" s="112"/>
      <c r="G89" s="112"/>
      <c r="H89" s="92"/>
      <c r="I89" s="91"/>
      <c r="J89" s="91"/>
      <c r="K89" s="91"/>
      <c r="L89" s="91"/>
      <c r="M89" s="91"/>
      <c r="N89" s="91"/>
      <c r="O89" s="91"/>
      <c r="P89" s="91"/>
      <c r="Q89" s="91"/>
      <c r="R89" s="91"/>
      <c r="S89" s="91"/>
      <c r="T89" s="91"/>
      <c r="U89" s="91"/>
      <c r="V89" s="91"/>
      <c r="W89" s="91"/>
      <c r="X89" s="91"/>
      <c r="Y89" s="91"/>
      <c r="Z89" s="91"/>
      <c r="AA89" s="91"/>
      <c r="AB89" s="91"/>
      <c r="AC89" s="91"/>
      <c r="AD89" s="91"/>
      <c r="AE89" s="91"/>
      <c r="AF89" s="91"/>
      <c r="AG89" s="91"/>
      <c r="AH89" s="91"/>
      <c r="AI89" s="91"/>
    </row>
    <row r="90" spans="1:35" s="18" customFormat="1" ht="13.35" customHeight="1" x14ac:dyDescent="0.25">
      <c r="A90" s="91"/>
      <c r="B90" s="91"/>
      <c r="C90" s="91"/>
      <c r="D90" s="91"/>
      <c r="E90" s="91"/>
      <c r="F90" s="112"/>
      <c r="G90" s="112"/>
      <c r="H90" s="92"/>
      <c r="I90" s="91"/>
      <c r="J90" s="91"/>
      <c r="K90" s="91"/>
      <c r="L90" s="91"/>
      <c r="M90" s="91"/>
      <c r="N90" s="91"/>
      <c r="O90" s="91"/>
      <c r="P90" s="91"/>
      <c r="Q90" s="91"/>
      <c r="R90" s="91"/>
      <c r="S90" s="91"/>
      <c r="T90" s="91"/>
      <c r="U90" s="91"/>
      <c r="V90" s="91"/>
      <c r="W90" s="91"/>
      <c r="X90" s="91"/>
      <c r="Y90" s="91"/>
      <c r="Z90" s="91"/>
      <c r="AA90" s="91"/>
      <c r="AB90" s="91"/>
      <c r="AC90" s="91"/>
      <c r="AD90" s="91"/>
      <c r="AE90" s="91"/>
      <c r="AF90" s="91"/>
      <c r="AG90" s="91"/>
      <c r="AH90" s="91"/>
      <c r="AI90" s="91"/>
    </row>
    <row r="91" spans="1:35" s="18" customFormat="1" ht="13.35" customHeight="1" x14ac:dyDescent="0.25">
      <c r="A91" s="91"/>
      <c r="B91" s="91"/>
      <c r="C91" s="91"/>
      <c r="D91" s="91"/>
      <c r="E91" s="91"/>
      <c r="F91" s="112"/>
      <c r="G91" s="112"/>
      <c r="H91" s="92"/>
      <c r="I91" s="91"/>
      <c r="J91" s="91"/>
      <c r="K91" s="91"/>
      <c r="L91" s="91"/>
      <c r="M91" s="91"/>
      <c r="N91" s="91"/>
      <c r="O91" s="91"/>
      <c r="P91" s="91"/>
      <c r="Q91" s="91"/>
      <c r="R91" s="91"/>
      <c r="S91" s="91"/>
      <c r="T91" s="91"/>
      <c r="U91" s="91"/>
      <c r="V91" s="91"/>
      <c r="W91" s="91"/>
      <c r="X91" s="91"/>
      <c r="Y91" s="91"/>
      <c r="Z91" s="91"/>
      <c r="AA91" s="91"/>
      <c r="AB91" s="91"/>
      <c r="AC91" s="91"/>
      <c r="AD91" s="91"/>
      <c r="AE91" s="91"/>
      <c r="AF91" s="91"/>
      <c r="AG91" s="91"/>
      <c r="AH91" s="91"/>
      <c r="AI91" s="91"/>
    </row>
    <row r="92" spans="1:35" s="18" customFormat="1" ht="13.35" customHeight="1" x14ac:dyDescent="0.25">
      <c r="A92" s="91"/>
      <c r="B92" s="91"/>
      <c r="C92" s="91"/>
      <c r="D92" s="91"/>
      <c r="E92" s="91"/>
      <c r="F92" s="112"/>
      <c r="G92" s="112"/>
      <c r="H92" s="92"/>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row>
    <row r="93" spans="1:35" s="18" customFormat="1" ht="13.35" customHeight="1" x14ac:dyDescent="0.25">
      <c r="A93" s="91"/>
      <c r="B93" s="91"/>
      <c r="C93" s="91"/>
      <c r="D93" s="91"/>
      <c r="E93" s="91"/>
      <c r="F93" s="112"/>
      <c r="G93" s="112"/>
      <c r="H93" s="92"/>
      <c r="I93" s="91"/>
      <c r="J93" s="91"/>
      <c r="K93" s="91"/>
      <c r="L93" s="91"/>
      <c r="M93" s="91"/>
      <c r="N93" s="91"/>
      <c r="O93" s="91"/>
      <c r="P93" s="91"/>
      <c r="Q93" s="91"/>
      <c r="R93" s="91"/>
      <c r="S93" s="91"/>
      <c r="T93" s="91"/>
      <c r="U93" s="91"/>
      <c r="V93" s="91"/>
      <c r="W93" s="91"/>
      <c r="X93" s="91"/>
      <c r="Y93" s="91"/>
      <c r="Z93" s="91"/>
      <c r="AA93" s="91"/>
      <c r="AB93" s="91"/>
      <c r="AC93" s="91"/>
      <c r="AD93" s="91"/>
      <c r="AE93" s="91"/>
      <c r="AF93" s="91"/>
      <c r="AG93" s="91"/>
      <c r="AH93" s="91"/>
      <c r="AI93" s="91"/>
    </row>
    <row r="94" spans="1:35" s="18" customFormat="1" ht="13.35" customHeight="1" x14ac:dyDescent="0.25">
      <c r="A94" s="91"/>
      <c r="B94" s="91"/>
      <c r="C94" s="91"/>
      <c r="D94" s="91"/>
      <c r="E94" s="91"/>
      <c r="F94" s="112"/>
      <c r="G94" s="112"/>
      <c r="H94" s="92"/>
      <c r="I94" s="91"/>
      <c r="J94" s="91"/>
      <c r="K94" s="91"/>
      <c r="L94" s="91"/>
      <c r="M94" s="91"/>
      <c r="N94" s="91"/>
      <c r="O94" s="91"/>
      <c r="P94" s="91"/>
      <c r="Q94" s="91"/>
      <c r="R94" s="91"/>
      <c r="S94" s="91"/>
      <c r="T94" s="91"/>
      <c r="U94" s="91"/>
      <c r="V94" s="91"/>
      <c r="W94" s="91"/>
      <c r="X94" s="91"/>
      <c r="Y94" s="91"/>
      <c r="Z94" s="91"/>
      <c r="AA94" s="91"/>
      <c r="AB94" s="91"/>
      <c r="AC94" s="91"/>
      <c r="AD94" s="91"/>
      <c r="AE94" s="91"/>
      <c r="AF94" s="91"/>
      <c r="AG94" s="91"/>
      <c r="AH94" s="91"/>
      <c r="AI94" s="91"/>
    </row>
    <row r="95" spans="1:35" s="18" customFormat="1" ht="13.35" customHeight="1" x14ac:dyDescent="0.25">
      <c r="A95" s="91"/>
      <c r="B95" s="91"/>
      <c r="C95" s="91"/>
      <c r="D95" s="91"/>
      <c r="E95" s="91"/>
      <c r="F95" s="112"/>
      <c r="G95" s="112"/>
      <c r="H95" s="92"/>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row>
    <row r="96" spans="1:35" s="18" customFormat="1" ht="13.35" customHeight="1" x14ac:dyDescent="0.25">
      <c r="A96" s="91"/>
      <c r="B96" s="91"/>
      <c r="C96" s="91"/>
      <c r="D96" s="91"/>
      <c r="E96" s="91"/>
      <c r="F96" s="112"/>
      <c r="G96" s="112"/>
      <c r="H96" s="92"/>
      <c r="I96" s="91"/>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91"/>
    </row>
    <row r="97" spans="1:35" s="18" customFormat="1" ht="13.35" customHeight="1" x14ac:dyDescent="0.25">
      <c r="A97" s="91"/>
      <c r="B97" s="91"/>
      <c r="C97" s="91"/>
      <c r="D97" s="91"/>
      <c r="E97" s="91"/>
      <c r="F97" s="112"/>
      <c r="G97" s="112"/>
      <c r="H97" s="92"/>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row>
    <row r="98" spans="1:35" s="18" customFormat="1" ht="13.35" customHeight="1" x14ac:dyDescent="0.25">
      <c r="A98" s="91"/>
      <c r="B98" s="91"/>
      <c r="C98" s="91"/>
      <c r="D98" s="91"/>
      <c r="E98" s="91"/>
      <c r="F98" s="112"/>
      <c r="G98" s="112"/>
      <c r="H98" s="92"/>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91"/>
      <c r="AI98" s="91"/>
    </row>
    <row r="99" spans="1:35" s="18" customFormat="1" ht="13.35" customHeight="1" x14ac:dyDescent="0.25">
      <c r="A99" s="91"/>
      <c r="B99" s="91"/>
      <c r="C99" s="91"/>
      <c r="D99" s="91"/>
      <c r="E99" s="91"/>
      <c r="F99" s="112"/>
      <c r="G99" s="112"/>
      <c r="H99" s="92"/>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row>
    <row r="100" spans="1:35" s="18" customFormat="1" ht="13.35" customHeight="1" x14ac:dyDescent="0.25">
      <c r="A100" s="91"/>
      <c r="B100" s="91"/>
      <c r="C100" s="91"/>
      <c r="D100" s="91"/>
      <c r="E100" s="91"/>
      <c r="F100" s="112"/>
      <c r="G100" s="112"/>
      <c r="H100" s="92"/>
      <c r="I100" s="91"/>
      <c r="J100" s="91"/>
      <c r="K100" s="91"/>
      <c r="L100" s="91"/>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row>
    <row r="101" spans="1:35" s="18" customFormat="1" ht="13.35" customHeight="1" x14ac:dyDescent="0.25">
      <c r="A101" s="91"/>
      <c r="B101" s="91"/>
      <c r="C101" s="91"/>
      <c r="D101" s="91"/>
      <c r="E101" s="91"/>
      <c r="F101" s="112"/>
      <c r="G101" s="112"/>
      <c r="H101" s="92"/>
      <c r="I101" s="91"/>
      <c r="J101" s="91"/>
      <c r="K101" s="91"/>
      <c r="L101" s="91"/>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row>
    <row r="102" spans="1:35" s="18" customFormat="1" ht="13.35" customHeight="1" x14ac:dyDescent="0.25">
      <c r="A102" s="91"/>
      <c r="B102" s="91"/>
      <c r="C102" s="91"/>
      <c r="D102" s="91"/>
      <c r="E102" s="91"/>
      <c r="F102" s="112"/>
      <c r="G102" s="112"/>
      <c r="H102" s="92"/>
      <c r="I102" s="91"/>
      <c r="J102" s="91"/>
      <c r="K102" s="91"/>
      <c r="L102" s="91"/>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row>
    <row r="103" spans="1:35" s="18" customFormat="1" ht="13.35" customHeight="1" x14ac:dyDescent="0.25">
      <c r="A103" s="91"/>
      <c r="B103" s="91"/>
      <c r="C103" s="91"/>
      <c r="D103" s="91"/>
      <c r="E103" s="91"/>
      <c r="F103" s="112"/>
      <c r="G103" s="112"/>
      <c r="H103" s="92"/>
      <c r="I103" s="91"/>
      <c r="J103" s="91"/>
      <c r="K103" s="91"/>
      <c r="L103" s="91"/>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row>
    <row r="104" spans="1:35" s="18" customFormat="1" ht="13.35" customHeight="1" x14ac:dyDescent="0.25">
      <c r="A104" s="91"/>
      <c r="B104" s="91"/>
      <c r="C104" s="91"/>
      <c r="D104" s="91"/>
      <c r="E104" s="91"/>
      <c r="F104" s="112"/>
      <c r="G104" s="112"/>
      <c r="H104" s="92"/>
      <c r="I104" s="91"/>
      <c r="J104" s="91"/>
      <c r="K104" s="91"/>
      <c r="L104" s="91"/>
      <c r="M104" s="91"/>
      <c r="N104" s="91"/>
      <c r="O104" s="91"/>
      <c r="P104" s="91"/>
      <c r="Q104" s="91"/>
      <c r="R104" s="91"/>
      <c r="S104" s="91"/>
      <c r="T104" s="91"/>
      <c r="U104" s="91"/>
      <c r="V104" s="91"/>
      <c r="W104" s="91"/>
      <c r="X104" s="91"/>
      <c r="Y104" s="91"/>
      <c r="Z104" s="91"/>
      <c r="AA104" s="91"/>
      <c r="AB104" s="91"/>
      <c r="AC104" s="91"/>
      <c r="AD104" s="91"/>
      <c r="AE104" s="91"/>
      <c r="AF104" s="91"/>
      <c r="AG104" s="91"/>
      <c r="AH104" s="91"/>
      <c r="AI104" s="91"/>
    </row>
    <row r="105" spans="1:35" s="18" customFormat="1" ht="13.35" customHeight="1" x14ac:dyDescent="0.25">
      <c r="A105" s="91"/>
      <c r="B105" s="91"/>
      <c r="C105" s="91"/>
      <c r="D105" s="91"/>
      <c r="E105" s="91"/>
      <c r="F105" s="112"/>
      <c r="G105" s="112"/>
      <c r="H105" s="92"/>
      <c r="I105" s="91"/>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91"/>
    </row>
    <row r="106" spans="1:35" s="18" customFormat="1" ht="13.35" customHeight="1" x14ac:dyDescent="0.25">
      <c r="A106" s="91"/>
      <c r="B106" s="91"/>
      <c r="C106" s="91"/>
      <c r="D106" s="91"/>
      <c r="E106" s="91"/>
      <c r="F106" s="112"/>
      <c r="G106" s="9"/>
      <c r="H106" s="9"/>
      <c r="I106" s="91"/>
      <c r="J106" s="91"/>
      <c r="K106" s="91"/>
      <c r="L106" s="91"/>
      <c r="M106" s="91"/>
      <c r="N106" s="91"/>
      <c r="O106" s="91"/>
      <c r="P106" s="91"/>
      <c r="Q106" s="91"/>
      <c r="R106" s="91"/>
      <c r="S106" s="91"/>
      <c r="T106" s="91"/>
      <c r="U106" s="91"/>
      <c r="V106" s="91"/>
      <c r="W106" s="91"/>
      <c r="X106" s="91"/>
      <c r="Y106" s="91"/>
      <c r="Z106" s="91"/>
      <c r="AA106" s="91"/>
      <c r="AB106" s="91"/>
      <c r="AC106" s="91"/>
      <c r="AD106" s="91"/>
      <c r="AE106" s="91"/>
      <c r="AF106" s="91"/>
      <c r="AG106" s="91"/>
      <c r="AH106" s="91"/>
      <c r="AI106" s="91"/>
    </row>
    <row r="107" spans="1:35" s="18" customFormat="1" ht="13.35" customHeight="1" x14ac:dyDescent="0.25">
      <c r="A107" s="91"/>
      <c r="B107" s="91"/>
      <c r="C107" s="91"/>
      <c r="D107" s="91"/>
      <c r="E107" s="91"/>
      <c r="F107" s="112"/>
      <c r="I107" s="91"/>
      <c r="J107" s="91"/>
      <c r="K107" s="91"/>
      <c r="L107" s="91"/>
      <c r="M107" s="91"/>
      <c r="N107" s="91"/>
      <c r="O107" s="91"/>
      <c r="P107" s="91"/>
      <c r="Q107" s="91"/>
      <c r="R107" s="91"/>
      <c r="S107" s="91"/>
      <c r="T107" s="91"/>
      <c r="U107" s="91"/>
      <c r="V107" s="91"/>
      <c r="W107" s="91"/>
      <c r="X107" s="91"/>
      <c r="Y107" s="91"/>
      <c r="Z107" s="91"/>
      <c r="AA107" s="91"/>
      <c r="AB107" s="91"/>
      <c r="AC107" s="91"/>
      <c r="AD107" s="91"/>
      <c r="AE107" s="91"/>
      <c r="AF107" s="91"/>
      <c r="AG107" s="91"/>
      <c r="AH107" s="91"/>
      <c r="AI107" s="91"/>
    </row>
    <row r="108" spans="1:35" s="18" customFormat="1" ht="13.35" customHeight="1" x14ac:dyDescent="0.25">
      <c r="A108" s="91"/>
      <c r="B108" s="91"/>
      <c r="C108" s="91"/>
      <c r="D108" s="91"/>
      <c r="E108" s="91"/>
      <c r="F108" s="112"/>
      <c r="I108" s="91"/>
      <c r="J108" s="91"/>
      <c r="K108" s="91"/>
      <c r="L108" s="91"/>
      <c r="M108" s="91"/>
      <c r="N108" s="91"/>
      <c r="O108" s="91"/>
      <c r="P108" s="91"/>
      <c r="Q108" s="91"/>
      <c r="R108" s="91"/>
      <c r="S108" s="91"/>
      <c r="T108" s="91"/>
      <c r="U108" s="91"/>
      <c r="V108" s="91"/>
      <c r="W108" s="91"/>
      <c r="X108" s="91"/>
      <c r="Y108" s="91"/>
      <c r="Z108" s="91"/>
      <c r="AA108" s="91"/>
      <c r="AB108" s="91"/>
      <c r="AC108" s="91"/>
      <c r="AD108" s="91"/>
      <c r="AE108" s="91"/>
      <c r="AF108" s="91"/>
      <c r="AG108" s="91"/>
      <c r="AH108" s="91"/>
      <c r="AI108" s="91"/>
    </row>
    <row r="109" spans="1:35" s="18" customFormat="1" ht="13.35" customHeight="1" x14ac:dyDescent="0.25">
      <c r="A109" s="91"/>
      <c r="B109" s="91"/>
      <c r="C109" s="91"/>
      <c r="D109" s="91"/>
      <c r="E109" s="91"/>
      <c r="F109" s="112"/>
      <c r="G109" s="91"/>
      <c r="I109" s="91"/>
      <c r="J109" s="91"/>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row>
    <row r="110" spans="1:35" s="18" customFormat="1" ht="13.35" customHeight="1" x14ac:dyDescent="0.25">
      <c r="A110" s="91"/>
      <c r="B110" s="91"/>
      <c r="C110" s="91"/>
      <c r="D110" s="91"/>
      <c r="E110" s="91"/>
      <c r="F110" s="112"/>
      <c r="G110" s="91"/>
      <c r="I110" s="91"/>
      <c r="J110" s="91"/>
      <c r="K110" s="91"/>
      <c r="L110" s="91"/>
      <c r="M110" s="91"/>
      <c r="N110" s="91"/>
      <c r="O110" s="91"/>
      <c r="P110" s="91"/>
      <c r="Q110" s="91"/>
      <c r="R110" s="91"/>
      <c r="S110" s="91"/>
      <c r="T110" s="91"/>
      <c r="U110" s="91"/>
      <c r="V110" s="91"/>
      <c r="W110" s="91"/>
      <c r="X110" s="91"/>
      <c r="Y110" s="91"/>
      <c r="Z110" s="91"/>
      <c r="AA110" s="91"/>
      <c r="AB110" s="91"/>
      <c r="AC110" s="91"/>
      <c r="AD110" s="91"/>
      <c r="AE110" s="91"/>
      <c r="AF110" s="91"/>
      <c r="AG110" s="91"/>
      <c r="AH110" s="91"/>
      <c r="AI110" s="91"/>
    </row>
    <row r="111" spans="1:35" s="18" customFormat="1" ht="13.35" customHeight="1" x14ac:dyDescent="0.25">
      <c r="A111" s="91"/>
      <c r="B111" s="91"/>
      <c r="C111" s="91"/>
      <c r="D111" s="91"/>
      <c r="E111" s="91"/>
      <c r="F111" s="112"/>
      <c r="G111" s="91"/>
      <c r="I111" s="91"/>
      <c r="J111" s="91"/>
      <c r="K111" s="91"/>
      <c r="L111" s="91"/>
      <c r="M111" s="91"/>
      <c r="N111" s="91"/>
      <c r="O111" s="91"/>
      <c r="P111" s="91"/>
      <c r="Q111" s="91"/>
      <c r="R111" s="91"/>
      <c r="S111" s="91"/>
      <c r="T111" s="91"/>
      <c r="U111" s="91"/>
      <c r="V111" s="91"/>
      <c r="W111" s="91"/>
      <c r="X111" s="91"/>
      <c r="Y111" s="91"/>
      <c r="Z111" s="91"/>
      <c r="AA111" s="91"/>
      <c r="AB111" s="91"/>
      <c r="AC111" s="91"/>
      <c r="AD111" s="91"/>
      <c r="AE111" s="91"/>
      <c r="AF111" s="91"/>
      <c r="AG111" s="91"/>
      <c r="AH111" s="91"/>
      <c r="AI111" s="91"/>
    </row>
    <row r="112" spans="1:35" s="18" customFormat="1" ht="13.35" customHeight="1" x14ac:dyDescent="0.25">
      <c r="A112" s="91"/>
      <c r="B112" s="91"/>
      <c r="C112" s="91"/>
      <c r="D112" s="91"/>
      <c r="E112" s="91"/>
      <c r="F112" s="112"/>
      <c r="G112" s="91"/>
      <c r="I112" s="91"/>
      <c r="J112" s="91"/>
      <c r="K112" s="91"/>
      <c r="L112" s="91"/>
      <c r="M112" s="91"/>
      <c r="N112" s="91"/>
      <c r="O112" s="91"/>
      <c r="P112" s="91"/>
      <c r="Q112" s="91"/>
      <c r="R112" s="91"/>
      <c r="S112" s="91"/>
      <c r="T112" s="91"/>
      <c r="U112" s="91"/>
      <c r="V112" s="91"/>
      <c r="W112" s="91"/>
      <c r="X112" s="91"/>
      <c r="Y112" s="91"/>
      <c r="Z112" s="91"/>
      <c r="AA112" s="91"/>
      <c r="AB112" s="91"/>
      <c r="AC112" s="91"/>
      <c r="AD112" s="91"/>
      <c r="AE112" s="91"/>
      <c r="AF112" s="91"/>
      <c r="AG112" s="91"/>
      <c r="AH112" s="91"/>
      <c r="AI112" s="91"/>
    </row>
    <row r="113" spans="1:35" s="18" customFormat="1" ht="13.35" customHeight="1" x14ac:dyDescent="0.25">
      <c r="A113" s="91"/>
      <c r="B113" s="91"/>
      <c r="C113" s="91"/>
      <c r="D113" s="91"/>
      <c r="E113" s="91"/>
      <c r="F113" s="112"/>
      <c r="G113" s="91"/>
      <c r="I113" s="91"/>
      <c r="J113" s="91"/>
      <c r="K113" s="91"/>
      <c r="L113" s="91"/>
      <c r="M113" s="91"/>
      <c r="N113" s="91"/>
      <c r="O113" s="91"/>
      <c r="P113" s="91"/>
      <c r="Q113" s="91"/>
      <c r="R113" s="91"/>
      <c r="S113" s="91"/>
      <c r="T113" s="91"/>
      <c r="U113" s="91"/>
      <c r="V113" s="91"/>
      <c r="W113" s="91"/>
      <c r="X113" s="91"/>
      <c r="Y113" s="91"/>
      <c r="Z113" s="91"/>
      <c r="AA113" s="91"/>
      <c r="AB113" s="91"/>
      <c r="AC113" s="91"/>
      <c r="AD113" s="91"/>
      <c r="AE113" s="91"/>
      <c r="AF113" s="91"/>
      <c r="AG113" s="91"/>
      <c r="AH113" s="91"/>
      <c r="AI113" s="91"/>
    </row>
    <row r="114" spans="1:35" s="18" customFormat="1" ht="13.35" customHeight="1" x14ac:dyDescent="0.25">
      <c r="A114" s="91"/>
      <c r="B114" s="91"/>
      <c r="C114" s="91"/>
      <c r="D114" s="91"/>
      <c r="E114" s="91"/>
      <c r="F114" s="112"/>
      <c r="G114" s="91"/>
      <c r="I114" s="91"/>
      <c r="J114" s="91"/>
      <c r="K114" s="91"/>
      <c r="L114" s="91"/>
      <c r="M114" s="91"/>
      <c r="N114" s="91"/>
      <c r="O114" s="91"/>
      <c r="P114" s="91"/>
      <c r="Q114" s="91"/>
      <c r="R114" s="91"/>
      <c r="S114" s="91"/>
      <c r="T114" s="91"/>
      <c r="U114" s="91"/>
      <c r="V114" s="91"/>
      <c r="W114" s="91"/>
      <c r="X114" s="91"/>
      <c r="Y114" s="91"/>
      <c r="Z114" s="91"/>
      <c r="AA114" s="91"/>
      <c r="AB114" s="91"/>
      <c r="AC114" s="91"/>
      <c r="AD114" s="91"/>
      <c r="AE114" s="91"/>
      <c r="AF114" s="91"/>
      <c r="AG114" s="91"/>
      <c r="AH114" s="91"/>
      <c r="AI114" s="91"/>
    </row>
    <row r="115" spans="1:35" s="18" customFormat="1" ht="13.35" customHeight="1" x14ac:dyDescent="0.25">
      <c r="A115" s="91"/>
      <c r="B115" s="91"/>
      <c r="C115" s="91"/>
      <c r="D115" s="91"/>
      <c r="E115" s="91"/>
      <c r="F115" s="112"/>
      <c r="G115" s="91"/>
      <c r="I115" s="91"/>
      <c r="J115" s="91"/>
      <c r="K115" s="91"/>
      <c r="L115" s="91"/>
      <c r="M115" s="91"/>
      <c r="N115" s="91"/>
      <c r="O115" s="91"/>
      <c r="P115" s="91"/>
      <c r="Q115" s="91"/>
      <c r="R115" s="91"/>
      <c r="S115" s="91"/>
      <c r="T115" s="91"/>
      <c r="U115" s="91"/>
      <c r="V115" s="91"/>
      <c r="W115" s="91"/>
      <c r="X115" s="91"/>
      <c r="Y115" s="91"/>
      <c r="Z115" s="91"/>
      <c r="AA115" s="91"/>
      <c r="AB115" s="91"/>
      <c r="AC115" s="91"/>
      <c r="AD115" s="91"/>
      <c r="AE115" s="91"/>
      <c r="AF115" s="91"/>
      <c r="AG115" s="91"/>
      <c r="AH115" s="91"/>
      <c r="AI115" s="91"/>
    </row>
    <row r="116" spans="1:35" s="18" customFormat="1" ht="13.35" customHeight="1" x14ac:dyDescent="0.25">
      <c r="A116" s="91"/>
      <c r="B116" s="91"/>
      <c r="C116" s="91"/>
      <c r="D116" s="91"/>
      <c r="E116" s="91"/>
      <c r="F116" s="112"/>
      <c r="G116" s="91"/>
      <c r="I116" s="91"/>
      <c r="J116" s="91"/>
      <c r="K116" s="91"/>
      <c r="L116" s="91"/>
      <c r="M116" s="91"/>
      <c r="N116" s="91"/>
      <c r="O116" s="91"/>
      <c r="P116" s="91"/>
      <c r="Q116" s="91"/>
      <c r="R116" s="91"/>
      <c r="S116" s="91"/>
      <c r="T116" s="91"/>
      <c r="U116" s="91"/>
      <c r="V116" s="91"/>
      <c r="W116" s="91"/>
      <c r="X116" s="91"/>
      <c r="Y116" s="91"/>
      <c r="Z116" s="91"/>
      <c r="AA116" s="91"/>
      <c r="AB116" s="91"/>
      <c r="AC116" s="91"/>
      <c r="AD116" s="91"/>
      <c r="AE116" s="91"/>
      <c r="AF116" s="91"/>
      <c r="AG116" s="91"/>
      <c r="AH116" s="91"/>
      <c r="AI116" s="91"/>
    </row>
    <row r="117" spans="1:35" s="18" customFormat="1" ht="13.35" customHeight="1" x14ac:dyDescent="0.25">
      <c r="A117" s="91"/>
      <c r="B117" s="91"/>
      <c r="C117" s="91"/>
      <c r="D117" s="91"/>
      <c r="E117" s="91"/>
      <c r="F117" s="112"/>
      <c r="G117" s="91"/>
      <c r="H117" s="91"/>
      <c r="I117" s="113"/>
      <c r="J117" s="113"/>
      <c r="K117" s="91"/>
      <c r="L117" s="91"/>
      <c r="M117" s="91"/>
      <c r="N117" s="91"/>
      <c r="O117" s="91"/>
      <c r="P117" s="91"/>
      <c r="Q117" s="91"/>
      <c r="R117" s="91"/>
      <c r="S117" s="91"/>
      <c r="T117" s="91"/>
      <c r="U117" s="91"/>
      <c r="V117" s="91"/>
      <c r="W117" s="91"/>
      <c r="X117" s="91"/>
      <c r="Y117" s="91"/>
      <c r="Z117" s="91"/>
      <c r="AA117" s="91"/>
      <c r="AB117" s="91"/>
      <c r="AC117" s="91"/>
      <c r="AD117" s="91"/>
      <c r="AE117" s="91"/>
      <c r="AF117" s="91"/>
    </row>
    <row r="118" spans="1:35" s="18" customFormat="1" ht="13.35" customHeight="1" x14ac:dyDescent="0.25">
      <c r="A118" s="91"/>
      <c r="B118" s="91"/>
      <c r="C118" s="91"/>
      <c r="D118" s="91"/>
      <c r="E118" s="91"/>
      <c r="F118" s="112"/>
      <c r="G118" s="91"/>
      <c r="H118" s="91"/>
      <c r="I118" s="113"/>
      <c r="J118" s="113"/>
      <c r="K118" s="91"/>
      <c r="L118" s="91"/>
      <c r="M118" s="91"/>
      <c r="N118" s="91"/>
      <c r="O118" s="91"/>
      <c r="P118" s="91"/>
      <c r="Q118" s="91"/>
      <c r="R118" s="91"/>
      <c r="S118" s="91"/>
      <c r="T118" s="91"/>
      <c r="U118" s="91"/>
      <c r="V118" s="91"/>
      <c r="W118" s="91"/>
      <c r="X118" s="91"/>
      <c r="Y118" s="91"/>
      <c r="Z118" s="91"/>
      <c r="AA118" s="91"/>
      <c r="AB118" s="91"/>
      <c r="AC118" s="91"/>
      <c r="AD118" s="91"/>
      <c r="AE118" s="91"/>
      <c r="AF118" s="91"/>
    </row>
    <row r="119" spans="1:35" s="18" customFormat="1" ht="13.35" customHeight="1" x14ac:dyDescent="0.25">
      <c r="A119" s="91"/>
      <c r="B119" s="91"/>
      <c r="C119" s="91"/>
      <c r="D119" s="91"/>
      <c r="E119" s="91"/>
      <c r="F119" s="112"/>
      <c r="G119" s="91"/>
      <c r="H119" s="91"/>
      <c r="I119" s="113"/>
      <c r="J119" s="113"/>
      <c r="K119" s="91"/>
      <c r="L119" s="91"/>
      <c r="M119" s="91"/>
      <c r="N119" s="91"/>
      <c r="O119" s="91"/>
      <c r="P119" s="91"/>
      <c r="Q119" s="91"/>
      <c r="R119" s="91"/>
      <c r="S119" s="91"/>
      <c r="T119" s="91"/>
      <c r="U119" s="91"/>
      <c r="V119" s="91"/>
      <c r="W119" s="91"/>
      <c r="X119" s="91"/>
      <c r="Y119" s="91"/>
      <c r="Z119" s="91"/>
      <c r="AA119" s="91"/>
      <c r="AB119" s="91"/>
      <c r="AC119" s="91"/>
      <c r="AD119" s="91"/>
      <c r="AE119" s="91"/>
      <c r="AF119" s="91"/>
    </row>
    <row r="120" spans="1:35" s="18" customFormat="1" ht="13.35" customHeight="1" x14ac:dyDescent="0.25">
      <c r="A120" s="91"/>
      <c r="B120" s="91"/>
      <c r="C120" s="91"/>
      <c r="D120" s="91"/>
      <c r="E120" s="91"/>
      <c r="F120" s="112"/>
      <c r="G120" s="112"/>
      <c r="H120" s="92"/>
      <c r="I120" s="91"/>
      <c r="J120" s="91"/>
      <c r="K120" s="91"/>
      <c r="L120" s="91"/>
      <c r="M120" s="91"/>
      <c r="N120" s="91"/>
      <c r="O120" s="91"/>
      <c r="P120" s="91"/>
      <c r="Q120" s="91"/>
      <c r="R120" s="91"/>
      <c r="S120" s="91"/>
      <c r="T120" s="91"/>
      <c r="U120" s="91"/>
      <c r="V120" s="91"/>
      <c r="W120" s="91"/>
      <c r="X120" s="91"/>
      <c r="Y120" s="91"/>
      <c r="Z120" s="91"/>
      <c r="AA120" s="91"/>
      <c r="AB120" s="91"/>
      <c r="AC120" s="91"/>
      <c r="AD120" s="91"/>
      <c r="AE120" s="91"/>
      <c r="AF120" s="91"/>
      <c r="AG120" s="91"/>
      <c r="AH120" s="91"/>
      <c r="AI120" s="91"/>
    </row>
    <row r="121" spans="1:35" s="18" customFormat="1" ht="13.35" customHeight="1" x14ac:dyDescent="0.25">
      <c r="A121" s="91"/>
      <c r="B121" s="91"/>
      <c r="C121" s="91"/>
      <c r="D121" s="91"/>
      <c r="E121" s="91"/>
      <c r="F121" s="112"/>
      <c r="G121" s="112"/>
      <c r="H121" s="92"/>
      <c r="I121" s="91"/>
      <c r="J121" s="91"/>
      <c r="K121" s="91"/>
      <c r="L121" s="91"/>
      <c r="M121" s="91"/>
      <c r="N121" s="91"/>
      <c r="O121" s="91"/>
      <c r="P121" s="91"/>
      <c r="Q121" s="91"/>
      <c r="R121" s="91"/>
      <c r="S121" s="91"/>
      <c r="T121" s="91"/>
      <c r="U121" s="91"/>
      <c r="V121" s="91"/>
      <c r="W121" s="91"/>
      <c r="X121" s="91"/>
      <c r="Y121" s="91"/>
      <c r="Z121" s="91"/>
      <c r="AA121" s="91"/>
      <c r="AB121" s="91"/>
      <c r="AC121" s="91"/>
      <c r="AD121" s="91"/>
      <c r="AE121" s="91"/>
      <c r="AF121" s="91"/>
      <c r="AG121" s="91"/>
      <c r="AH121" s="91"/>
      <c r="AI121" s="91"/>
    </row>
    <row r="122" spans="1:35" s="18" customFormat="1" ht="13.35" customHeight="1" x14ac:dyDescent="0.25">
      <c r="A122" s="91"/>
      <c r="B122" s="91"/>
      <c r="C122" s="91"/>
      <c r="D122" s="91"/>
      <c r="E122" s="91"/>
      <c r="F122" s="112"/>
      <c r="G122" s="112"/>
      <c r="H122" s="92"/>
      <c r="I122" s="91"/>
      <c r="J122" s="91"/>
      <c r="K122" s="91"/>
      <c r="L122" s="91"/>
      <c r="M122" s="91"/>
      <c r="N122" s="91"/>
      <c r="O122" s="91"/>
      <c r="P122" s="91"/>
      <c r="Q122" s="91"/>
      <c r="R122" s="91"/>
      <c r="S122" s="91"/>
      <c r="T122" s="91"/>
      <c r="U122" s="91"/>
      <c r="V122" s="91"/>
      <c r="W122" s="91"/>
      <c r="X122" s="91"/>
      <c r="Y122" s="91"/>
      <c r="Z122" s="91"/>
      <c r="AA122" s="91"/>
      <c r="AB122" s="91"/>
      <c r="AC122" s="91"/>
      <c r="AD122" s="91"/>
      <c r="AE122" s="91"/>
      <c r="AF122" s="91"/>
      <c r="AG122" s="91"/>
      <c r="AH122" s="91"/>
      <c r="AI122" s="91"/>
    </row>
    <row r="123" spans="1:35" s="18" customFormat="1" ht="13.35" customHeight="1" x14ac:dyDescent="0.25">
      <c r="A123" s="91"/>
      <c r="B123" s="91"/>
      <c r="C123" s="91"/>
      <c r="D123" s="91"/>
      <c r="E123" s="91"/>
      <c r="F123" s="112"/>
      <c r="G123" s="112"/>
      <c r="H123" s="92"/>
      <c r="I123" s="91"/>
      <c r="J123" s="91"/>
      <c r="K123" s="91"/>
      <c r="L123" s="91"/>
      <c r="M123" s="91"/>
      <c r="N123" s="91"/>
      <c r="O123" s="91"/>
      <c r="P123" s="91"/>
      <c r="Q123" s="91"/>
      <c r="R123" s="91"/>
      <c r="S123" s="91"/>
      <c r="T123" s="91"/>
      <c r="U123" s="91"/>
      <c r="V123" s="91"/>
      <c r="W123" s="91"/>
      <c r="X123" s="91"/>
      <c r="Y123" s="91"/>
      <c r="Z123" s="91"/>
      <c r="AA123" s="91"/>
      <c r="AB123" s="91"/>
      <c r="AC123" s="91"/>
      <c r="AD123" s="91"/>
      <c r="AE123" s="91"/>
      <c r="AF123" s="91"/>
      <c r="AG123" s="91"/>
      <c r="AH123" s="91"/>
      <c r="AI123" s="91"/>
    </row>
    <row r="124" spans="1:35" s="18" customFormat="1" ht="13.35" customHeight="1" x14ac:dyDescent="0.25">
      <c r="A124" s="91"/>
      <c r="B124" s="91"/>
      <c r="C124" s="91"/>
      <c r="D124" s="91"/>
      <c r="E124" s="91"/>
      <c r="F124" s="112"/>
      <c r="G124" s="112"/>
      <c r="H124" s="92"/>
      <c r="I124" s="91"/>
      <c r="J124" s="91"/>
      <c r="K124" s="91"/>
      <c r="L124" s="91"/>
      <c r="M124" s="91"/>
      <c r="N124" s="91"/>
      <c r="O124" s="91"/>
      <c r="P124" s="91"/>
      <c r="Q124" s="91"/>
      <c r="R124" s="91"/>
      <c r="S124" s="91"/>
      <c r="T124" s="91"/>
      <c r="U124" s="91"/>
      <c r="V124" s="91"/>
      <c r="W124" s="91"/>
      <c r="X124" s="91"/>
      <c r="Y124" s="91"/>
      <c r="Z124" s="91"/>
      <c r="AA124" s="91"/>
      <c r="AB124" s="91"/>
      <c r="AC124" s="91"/>
      <c r="AD124" s="91"/>
      <c r="AE124" s="91"/>
      <c r="AF124" s="91"/>
      <c r="AG124" s="91"/>
      <c r="AH124" s="91"/>
      <c r="AI124" s="91"/>
    </row>
    <row r="125" spans="1:35" s="18" customFormat="1" ht="13.35" customHeight="1" x14ac:dyDescent="0.25">
      <c r="A125" s="91"/>
      <c r="B125" s="91"/>
      <c r="C125" s="91"/>
      <c r="D125" s="91"/>
      <c r="E125" s="91"/>
      <c r="F125" s="112"/>
      <c r="G125" s="112"/>
      <c r="H125" s="92"/>
      <c r="I125" s="91"/>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91"/>
      <c r="AH125" s="91"/>
      <c r="AI125" s="91"/>
    </row>
    <row r="126" spans="1:35" s="18" customFormat="1" ht="13.35" customHeight="1" x14ac:dyDescent="0.25">
      <c r="A126" s="91"/>
      <c r="B126" s="91"/>
      <c r="C126" s="91"/>
      <c r="D126" s="91"/>
      <c r="E126" s="91"/>
      <c r="F126" s="112"/>
      <c r="G126" s="112"/>
      <c r="H126" s="92"/>
      <c r="I126" s="91"/>
      <c r="J126" s="91"/>
      <c r="K126" s="91"/>
      <c r="L126" s="91"/>
      <c r="M126" s="91"/>
      <c r="N126" s="91"/>
      <c r="O126" s="91"/>
      <c r="P126" s="91"/>
      <c r="Q126" s="91"/>
      <c r="R126" s="91"/>
      <c r="S126" s="91"/>
      <c r="T126" s="91"/>
      <c r="U126" s="91"/>
      <c r="V126" s="91"/>
      <c r="W126" s="91"/>
      <c r="X126" s="91"/>
      <c r="Y126" s="91"/>
      <c r="Z126" s="91"/>
      <c r="AA126" s="91"/>
      <c r="AB126" s="91"/>
      <c r="AC126" s="91"/>
      <c r="AD126" s="91"/>
      <c r="AE126" s="91"/>
      <c r="AF126" s="91"/>
      <c r="AG126" s="91"/>
      <c r="AH126" s="91"/>
      <c r="AI126" s="91"/>
    </row>
    <row r="127" spans="1:35" s="18" customFormat="1" ht="13.35" customHeight="1" x14ac:dyDescent="0.25">
      <c r="A127" s="91"/>
      <c r="B127" s="91"/>
      <c r="C127" s="91"/>
      <c r="D127" s="91"/>
      <c r="E127" s="91"/>
      <c r="F127" s="112"/>
      <c r="G127" s="112"/>
      <c r="H127" s="92"/>
      <c r="I127" s="91"/>
      <c r="J127" s="91"/>
      <c r="K127" s="91"/>
      <c r="L127" s="91"/>
      <c r="M127" s="91"/>
      <c r="N127" s="91"/>
      <c r="O127" s="91"/>
      <c r="P127" s="91"/>
      <c r="Q127" s="91"/>
      <c r="R127" s="91"/>
      <c r="S127" s="91"/>
      <c r="T127" s="91"/>
      <c r="U127" s="91"/>
      <c r="V127" s="91"/>
      <c r="W127" s="91"/>
      <c r="X127" s="91"/>
      <c r="Y127" s="91"/>
      <c r="Z127" s="91"/>
      <c r="AA127" s="91"/>
      <c r="AB127" s="91"/>
      <c r="AC127" s="91"/>
      <c r="AD127" s="91"/>
      <c r="AE127" s="91"/>
      <c r="AF127" s="91"/>
      <c r="AG127" s="91"/>
      <c r="AH127" s="91"/>
      <c r="AI127" s="91"/>
    </row>
    <row r="128" spans="1:35" s="18" customFormat="1" ht="13.35" customHeight="1" x14ac:dyDescent="0.25">
      <c r="A128" s="91"/>
      <c r="B128" s="91"/>
      <c r="C128" s="91"/>
      <c r="D128" s="91"/>
      <c r="E128" s="91"/>
      <c r="F128" s="112"/>
      <c r="G128" s="112"/>
      <c r="H128" s="92"/>
      <c r="I128" s="91"/>
      <c r="J128" s="91"/>
      <c r="K128" s="91"/>
      <c r="L128" s="91"/>
      <c r="M128" s="91"/>
      <c r="N128" s="91"/>
      <c r="O128" s="91"/>
      <c r="P128" s="91"/>
      <c r="Q128" s="91"/>
      <c r="R128" s="91"/>
      <c r="S128" s="91"/>
      <c r="T128" s="91"/>
      <c r="U128" s="91"/>
      <c r="V128" s="91"/>
      <c r="W128" s="91"/>
      <c r="X128" s="91"/>
      <c r="Y128" s="91"/>
      <c r="Z128" s="91"/>
      <c r="AA128" s="91"/>
      <c r="AB128" s="91"/>
      <c r="AC128" s="91"/>
      <c r="AD128" s="91"/>
      <c r="AE128" s="91"/>
      <c r="AF128" s="91"/>
      <c r="AG128" s="91"/>
      <c r="AH128" s="91"/>
      <c r="AI128" s="91"/>
    </row>
    <row r="129" spans="1:35" s="18" customFormat="1" ht="13.35" customHeight="1" x14ac:dyDescent="0.25">
      <c r="A129" s="91"/>
      <c r="B129" s="91"/>
      <c r="C129" s="91"/>
      <c r="D129" s="91"/>
      <c r="E129" s="91"/>
      <c r="F129" s="112"/>
      <c r="G129" s="112"/>
      <c r="H129" s="92"/>
      <c r="I129" s="91"/>
      <c r="J129" s="91"/>
      <c r="K129" s="91"/>
      <c r="L129" s="91"/>
      <c r="M129" s="91"/>
      <c r="N129" s="91"/>
      <c r="O129" s="91"/>
      <c r="P129" s="91"/>
      <c r="Q129" s="91"/>
      <c r="R129" s="91"/>
      <c r="S129" s="91"/>
      <c r="T129" s="91"/>
      <c r="U129" s="91"/>
      <c r="V129" s="91"/>
      <c r="W129" s="91"/>
      <c r="X129" s="91"/>
      <c r="Y129" s="91"/>
      <c r="Z129" s="91"/>
      <c r="AA129" s="91"/>
      <c r="AB129" s="91"/>
      <c r="AC129" s="91"/>
      <c r="AD129" s="91"/>
      <c r="AE129" s="91"/>
      <c r="AF129" s="91"/>
      <c r="AG129" s="91"/>
      <c r="AH129" s="91"/>
      <c r="AI129" s="91"/>
    </row>
    <row r="130" spans="1:35" s="18" customFormat="1" ht="13.35" customHeight="1" x14ac:dyDescent="0.25">
      <c r="A130" s="91"/>
      <c r="B130" s="91"/>
      <c r="C130" s="91"/>
      <c r="D130" s="91"/>
      <c r="E130" s="91"/>
      <c r="F130" s="112"/>
      <c r="G130" s="112"/>
      <c r="H130" s="92"/>
      <c r="I130" s="91"/>
      <c r="J130" s="91"/>
      <c r="K130" s="91"/>
      <c r="L130" s="91"/>
      <c r="M130" s="91"/>
      <c r="N130" s="91"/>
      <c r="O130" s="91"/>
      <c r="P130" s="91"/>
      <c r="Q130" s="91"/>
      <c r="R130" s="91"/>
      <c r="S130" s="91"/>
      <c r="T130" s="91"/>
      <c r="U130" s="91"/>
      <c r="V130" s="91"/>
      <c r="W130" s="91"/>
      <c r="X130" s="91"/>
      <c r="Y130" s="91"/>
      <c r="Z130" s="91"/>
      <c r="AA130" s="91"/>
      <c r="AB130" s="91"/>
      <c r="AC130" s="91"/>
      <c r="AD130" s="91"/>
      <c r="AE130" s="91"/>
      <c r="AF130" s="91"/>
      <c r="AG130" s="91"/>
      <c r="AH130" s="91"/>
      <c r="AI130" s="91"/>
    </row>
    <row r="131" spans="1:35" s="18" customFormat="1" ht="13.35" customHeight="1" x14ac:dyDescent="0.25">
      <c r="A131" s="91"/>
      <c r="B131" s="91"/>
      <c r="C131" s="91"/>
      <c r="D131" s="91"/>
      <c r="E131" s="91"/>
      <c r="F131" s="112"/>
      <c r="G131" s="112"/>
      <c r="H131" s="92"/>
      <c r="I131" s="91"/>
      <c r="J131" s="91"/>
      <c r="K131" s="91"/>
      <c r="L131" s="91"/>
      <c r="M131" s="91"/>
      <c r="N131" s="91"/>
      <c r="O131" s="91"/>
      <c r="P131" s="91"/>
      <c r="Q131" s="91"/>
      <c r="R131" s="91"/>
      <c r="S131" s="91"/>
      <c r="T131" s="91"/>
      <c r="U131" s="91"/>
      <c r="V131" s="91"/>
      <c r="W131" s="91"/>
      <c r="X131" s="91"/>
      <c r="Y131" s="91"/>
      <c r="Z131" s="91"/>
      <c r="AA131" s="91"/>
      <c r="AB131" s="91"/>
      <c r="AC131" s="91"/>
      <c r="AD131" s="91"/>
      <c r="AE131" s="91"/>
      <c r="AF131" s="91"/>
      <c r="AG131" s="91"/>
      <c r="AH131" s="91"/>
      <c r="AI131" s="91"/>
    </row>
    <row r="132" spans="1:35" s="18" customFormat="1" ht="13.35" customHeight="1" x14ac:dyDescent="0.25">
      <c r="A132" s="91"/>
      <c r="B132" s="91"/>
      <c r="C132" s="91"/>
      <c r="D132" s="91"/>
      <c r="E132" s="91"/>
      <c r="F132" s="112"/>
      <c r="G132" s="112"/>
      <c r="H132" s="92"/>
      <c r="I132" s="91"/>
      <c r="J132" s="91"/>
      <c r="K132" s="91"/>
      <c r="L132" s="91"/>
      <c r="M132" s="91"/>
      <c r="N132" s="91"/>
      <c r="O132" s="91"/>
      <c r="P132" s="91"/>
      <c r="Q132" s="91"/>
      <c r="R132" s="91"/>
      <c r="S132" s="91"/>
      <c r="T132" s="91"/>
      <c r="U132" s="91"/>
      <c r="V132" s="91"/>
      <c r="W132" s="91"/>
      <c r="X132" s="91"/>
      <c r="Y132" s="91"/>
      <c r="Z132" s="91"/>
      <c r="AA132" s="91"/>
      <c r="AB132" s="91"/>
      <c r="AC132" s="91"/>
      <c r="AD132" s="91"/>
      <c r="AE132" s="91"/>
      <c r="AF132" s="91"/>
      <c r="AG132" s="91"/>
      <c r="AH132" s="91"/>
      <c r="AI132" s="91"/>
    </row>
    <row r="133" spans="1:35" s="18" customFormat="1" ht="13.35" customHeight="1" x14ac:dyDescent="0.25">
      <c r="A133" s="91"/>
      <c r="B133" s="91"/>
      <c r="C133" s="91"/>
      <c r="D133" s="91"/>
      <c r="E133" s="91"/>
      <c r="F133" s="112"/>
      <c r="G133" s="112"/>
      <c r="H133" s="92"/>
      <c r="I133" s="91"/>
      <c r="J133" s="91"/>
      <c r="K133" s="91"/>
      <c r="L133" s="91"/>
      <c r="M133" s="91"/>
      <c r="N133" s="91"/>
      <c r="O133" s="91"/>
      <c r="P133" s="91"/>
      <c r="Q133" s="91"/>
      <c r="R133" s="91"/>
      <c r="S133" s="91"/>
      <c r="T133" s="91"/>
      <c r="U133" s="91"/>
      <c r="V133" s="91"/>
      <c r="W133" s="91"/>
      <c r="X133" s="91"/>
      <c r="Y133" s="91"/>
      <c r="Z133" s="91"/>
      <c r="AA133" s="91"/>
      <c r="AB133" s="91"/>
      <c r="AC133" s="91"/>
      <c r="AD133" s="91"/>
      <c r="AE133" s="91"/>
      <c r="AF133" s="91"/>
      <c r="AG133" s="91"/>
      <c r="AH133" s="91"/>
      <c r="AI133" s="91"/>
    </row>
    <row r="134" spans="1:35" s="18" customFormat="1" ht="13.35" customHeight="1" x14ac:dyDescent="0.25">
      <c r="A134" s="91"/>
      <c r="B134" s="91"/>
      <c r="C134" s="91"/>
      <c r="D134" s="91"/>
      <c r="E134" s="91"/>
      <c r="F134" s="112"/>
      <c r="G134" s="112"/>
      <c r="H134" s="92"/>
      <c r="I134" s="91"/>
      <c r="J134" s="91"/>
      <c r="K134" s="91"/>
      <c r="L134" s="91"/>
      <c r="M134" s="91"/>
      <c r="N134" s="91"/>
      <c r="O134" s="91"/>
      <c r="P134" s="91"/>
      <c r="Q134" s="91"/>
      <c r="R134" s="91"/>
      <c r="S134" s="91"/>
      <c r="T134" s="91"/>
      <c r="U134" s="91"/>
      <c r="V134" s="91"/>
      <c r="W134" s="91"/>
      <c r="X134" s="91"/>
      <c r="Y134" s="91"/>
      <c r="Z134" s="91"/>
      <c r="AA134" s="91"/>
      <c r="AB134" s="91"/>
      <c r="AC134" s="91"/>
      <c r="AD134" s="91"/>
      <c r="AE134" s="91"/>
      <c r="AF134" s="91"/>
      <c r="AG134" s="91"/>
      <c r="AH134" s="91"/>
      <c r="AI134" s="91"/>
    </row>
    <row r="135" spans="1:35" s="18" customFormat="1" ht="13.35" customHeight="1" x14ac:dyDescent="0.25">
      <c r="A135" s="91"/>
      <c r="B135" s="91"/>
      <c r="C135" s="91"/>
      <c r="D135" s="91"/>
      <c r="E135" s="91"/>
      <c r="F135" s="112"/>
      <c r="G135" s="112"/>
      <c r="H135" s="92"/>
      <c r="I135" s="91"/>
      <c r="J135" s="91"/>
      <c r="K135" s="91"/>
      <c r="L135" s="91"/>
      <c r="M135" s="91"/>
      <c r="N135" s="91"/>
      <c r="O135" s="91"/>
      <c r="P135" s="91"/>
      <c r="Q135" s="91"/>
      <c r="R135" s="91"/>
      <c r="S135" s="91"/>
      <c r="T135" s="91"/>
      <c r="U135" s="91"/>
      <c r="V135" s="91"/>
      <c r="W135" s="91"/>
      <c r="X135" s="91"/>
      <c r="Y135" s="91"/>
      <c r="Z135" s="91"/>
      <c r="AA135" s="91"/>
      <c r="AB135" s="91"/>
      <c r="AC135" s="91"/>
      <c r="AD135" s="91"/>
      <c r="AE135" s="91"/>
      <c r="AF135" s="91"/>
      <c r="AG135" s="91"/>
      <c r="AH135" s="91"/>
      <c r="AI135" s="91"/>
    </row>
    <row r="136" spans="1:35" s="18" customFormat="1" ht="13.35" customHeight="1" x14ac:dyDescent="0.25">
      <c r="A136" s="91"/>
      <c r="B136" s="91"/>
      <c r="C136" s="91"/>
      <c r="D136" s="91"/>
      <c r="E136" s="91"/>
      <c r="F136" s="112"/>
      <c r="G136" s="112"/>
      <c r="H136" s="92"/>
      <c r="I136" s="91"/>
      <c r="J136" s="91"/>
      <c r="K136" s="91"/>
      <c r="L136" s="91"/>
      <c r="M136" s="91"/>
      <c r="N136" s="91"/>
      <c r="O136" s="91"/>
      <c r="P136" s="91"/>
      <c r="Q136" s="91"/>
      <c r="R136" s="91"/>
      <c r="S136" s="91"/>
      <c r="T136" s="91"/>
      <c r="U136" s="91"/>
      <c r="V136" s="91"/>
      <c r="W136" s="91"/>
      <c r="X136" s="91"/>
      <c r="Y136" s="91"/>
      <c r="Z136" s="91"/>
      <c r="AA136" s="91"/>
      <c r="AB136" s="91"/>
      <c r="AC136" s="91"/>
      <c r="AD136" s="91"/>
      <c r="AE136" s="91"/>
      <c r="AF136" s="91"/>
      <c r="AG136" s="91"/>
      <c r="AH136" s="91"/>
      <c r="AI136" s="91"/>
    </row>
    <row r="137" spans="1:35" s="18" customFormat="1" ht="13.35" customHeight="1" x14ac:dyDescent="0.25">
      <c r="A137" s="91"/>
      <c r="B137" s="91"/>
      <c r="C137" s="91"/>
      <c r="D137" s="91"/>
      <c r="E137" s="91"/>
      <c r="F137" s="112"/>
      <c r="G137" s="112"/>
      <c r="H137" s="92"/>
      <c r="I137" s="91"/>
      <c r="J137" s="91"/>
      <c r="K137" s="91"/>
      <c r="L137" s="91"/>
      <c r="M137" s="91"/>
      <c r="N137" s="91"/>
      <c r="O137" s="91"/>
      <c r="P137" s="91"/>
      <c r="Q137" s="91"/>
      <c r="R137" s="91"/>
      <c r="S137" s="91"/>
      <c r="T137" s="91"/>
      <c r="U137" s="91"/>
      <c r="V137" s="91"/>
      <c r="W137" s="91"/>
      <c r="X137" s="91"/>
      <c r="Y137" s="91"/>
      <c r="Z137" s="91"/>
      <c r="AA137" s="91"/>
      <c r="AB137" s="91"/>
      <c r="AC137" s="91"/>
      <c r="AD137" s="91"/>
      <c r="AE137" s="91"/>
      <c r="AF137" s="91"/>
      <c r="AG137" s="91"/>
      <c r="AH137" s="91"/>
      <c r="AI137" s="91"/>
    </row>
    <row r="138" spans="1:35" s="18" customFormat="1" ht="13.35" customHeight="1" x14ac:dyDescent="0.25">
      <c r="A138" s="91"/>
      <c r="B138" s="91"/>
      <c r="C138" s="91"/>
      <c r="D138" s="91"/>
      <c r="E138" s="91"/>
      <c r="F138" s="112"/>
      <c r="G138" s="112"/>
      <c r="H138" s="92"/>
      <c r="I138" s="91"/>
      <c r="J138" s="91"/>
      <c r="K138" s="91"/>
      <c r="L138" s="91"/>
      <c r="M138" s="91"/>
      <c r="N138" s="91"/>
      <c r="O138" s="91"/>
      <c r="P138" s="91"/>
      <c r="Q138" s="91"/>
      <c r="R138" s="91"/>
      <c r="S138" s="91"/>
      <c r="T138" s="91"/>
      <c r="U138" s="91"/>
      <c r="V138" s="91"/>
      <c r="W138" s="91"/>
      <c r="X138" s="91"/>
      <c r="Y138" s="91"/>
      <c r="Z138" s="91"/>
      <c r="AA138" s="91"/>
      <c r="AB138" s="91"/>
      <c r="AC138" s="91"/>
      <c r="AD138" s="91"/>
      <c r="AE138" s="91"/>
      <c r="AF138" s="91"/>
      <c r="AG138" s="91"/>
      <c r="AH138" s="91"/>
      <c r="AI138" s="91"/>
    </row>
    <row r="139" spans="1:35" s="18" customFormat="1" ht="13.35" customHeight="1" x14ac:dyDescent="0.25">
      <c r="A139" s="91"/>
      <c r="B139" s="91"/>
      <c r="C139" s="91"/>
      <c r="D139" s="91"/>
      <c r="E139" s="91"/>
      <c r="F139" s="112"/>
      <c r="G139" s="112"/>
      <c r="H139" s="92"/>
      <c r="I139" s="91"/>
      <c r="J139" s="91"/>
      <c r="K139" s="91"/>
      <c r="L139" s="91"/>
      <c r="M139" s="91"/>
      <c r="N139" s="91"/>
      <c r="O139" s="91"/>
      <c r="P139" s="91"/>
      <c r="Q139" s="91"/>
      <c r="R139" s="91"/>
      <c r="S139" s="91"/>
      <c r="T139" s="91"/>
      <c r="U139" s="91"/>
      <c r="V139" s="91"/>
      <c r="W139" s="91"/>
      <c r="X139" s="91"/>
      <c r="Y139" s="91"/>
      <c r="Z139" s="91"/>
      <c r="AA139" s="91"/>
      <c r="AB139" s="91"/>
      <c r="AC139" s="91"/>
      <c r="AD139" s="91"/>
      <c r="AE139" s="91"/>
      <c r="AF139" s="91"/>
      <c r="AG139" s="91"/>
      <c r="AH139" s="91"/>
      <c r="AI139" s="91"/>
    </row>
    <row r="140" spans="1:35" s="18" customFormat="1" ht="13.35" customHeight="1" x14ac:dyDescent="0.25">
      <c r="A140" s="91"/>
      <c r="B140" s="91"/>
      <c r="C140" s="91"/>
      <c r="D140" s="91"/>
      <c r="E140" s="91"/>
      <c r="F140" s="112"/>
      <c r="G140" s="112"/>
      <c r="H140" s="92"/>
      <c r="I140" s="91"/>
      <c r="J140" s="91"/>
      <c r="K140" s="91"/>
      <c r="L140" s="91"/>
      <c r="M140" s="91"/>
      <c r="N140" s="91"/>
      <c r="O140" s="91"/>
      <c r="P140" s="91"/>
      <c r="Q140" s="91"/>
      <c r="R140" s="91"/>
      <c r="S140" s="91"/>
      <c r="T140" s="91"/>
      <c r="U140" s="91"/>
      <c r="V140" s="91"/>
      <c r="W140" s="91"/>
      <c r="X140" s="91"/>
      <c r="Y140" s="91"/>
      <c r="Z140" s="91"/>
      <c r="AA140" s="91"/>
      <c r="AB140" s="91"/>
      <c r="AC140" s="91"/>
      <c r="AD140" s="91"/>
      <c r="AE140" s="91"/>
      <c r="AF140" s="91"/>
      <c r="AG140" s="91"/>
      <c r="AH140" s="91"/>
      <c r="AI140" s="91"/>
    </row>
    <row r="141" spans="1:35" s="18" customFormat="1" ht="13.35" customHeight="1" x14ac:dyDescent="0.25">
      <c r="A141" s="91"/>
      <c r="B141" s="91"/>
      <c r="C141" s="91"/>
      <c r="D141" s="91"/>
      <c r="E141" s="91"/>
      <c r="F141" s="112"/>
      <c r="G141" s="112"/>
      <c r="H141" s="92"/>
      <c r="I141" s="91"/>
      <c r="J141" s="91"/>
      <c r="K141" s="91"/>
      <c r="L141" s="91"/>
      <c r="M141" s="91"/>
      <c r="N141" s="91"/>
      <c r="O141" s="91"/>
      <c r="P141" s="91"/>
      <c r="Q141" s="91"/>
      <c r="R141" s="91"/>
      <c r="S141" s="91"/>
      <c r="T141" s="91"/>
      <c r="U141" s="91"/>
      <c r="V141" s="91"/>
      <c r="W141" s="91"/>
      <c r="X141" s="91"/>
      <c r="Y141" s="91"/>
      <c r="Z141" s="91"/>
      <c r="AA141" s="91"/>
      <c r="AB141" s="91"/>
      <c r="AC141" s="91"/>
      <c r="AD141" s="91"/>
      <c r="AE141" s="91"/>
      <c r="AF141" s="91"/>
      <c r="AG141" s="91"/>
      <c r="AH141" s="91"/>
      <c r="AI141" s="91"/>
    </row>
    <row r="142" spans="1:35" s="18" customFormat="1" ht="13.35" customHeight="1" x14ac:dyDescent="0.25">
      <c r="A142" s="91"/>
      <c r="B142" s="91"/>
      <c r="C142" s="91"/>
      <c r="D142" s="91"/>
      <c r="E142" s="91"/>
      <c r="F142" s="112"/>
      <c r="G142" s="112"/>
      <c r="H142" s="92"/>
      <c r="I142" s="91"/>
      <c r="J142" s="91"/>
      <c r="K142" s="91"/>
      <c r="L142" s="91"/>
      <c r="M142" s="91"/>
      <c r="N142" s="91"/>
      <c r="O142" s="91"/>
      <c r="P142" s="91"/>
      <c r="Q142" s="91"/>
      <c r="R142" s="91"/>
      <c r="S142" s="91"/>
      <c r="T142" s="91"/>
      <c r="U142" s="91"/>
      <c r="V142" s="91"/>
      <c r="W142" s="91"/>
      <c r="X142" s="91"/>
      <c r="Y142" s="91"/>
      <c r="Z142" s="91"/>
      <c r="AA142" s="91"/>
      <c r="AB142" s="91"/>
      <c r="AC142" s="91"/>
      <c r="AD142" s="91"/>
      <c r="AE142" s="91"/>
      <c r="AF142" s="91"/>
      <c r="AG142" s="91"/>
      <c r="AH142" s="91"/>
      <c r="AI142" s="91"/>
    </row>
    <row r="143" spans="1:35" s="18" customFormat="1" ht="13.35" customHeight="1" x14ac:dyDescent="0.25">
      <c r="A143" s="91"/>
      <c r="B143" s="91"/>
      <c r="C143" s="91"/>
      <c r="D143" s="91"/>
      <c r="E143" s="91"/>
      <c r="F143" s="112"/>
      <c r="G143" s="112"/>
      <c r="H143" s="92"/>
      <c r="I143" s="91"/>
      <c r="J143" s="91"/>
      <c r="K143" s="91"/>
      <c r="L143" s="91"/>
      <c r="M143" s="91"/>
      <c r="N143" s="91"/>
      <c r="O143" s="91"/>
      <c r="P143" s="91"/>
      <c r="Q143" s="91"/>
      <c r="R143" s="91"/>
      <c r="S143" s="91"/>
      <c r="T143" s="91"/>
      <c r="U143" s="91"/>
      <c r="V143" s="91"/>
      <c r="W143" s="91"/>
      <c r="X143" s="91"/>
      <c r="Y143" s="91"/>
      <c r="Z143" s="91"/>
      <c r="AA143" s="91"/>
      <c r="AB143" s="91"/>
      <c r="AC143" s="91"/>
      <c r="AD143" s="91"/>
      <c r="AE143" s="91"/>
      <c r="AF143" s="91"/>
      <c r="AG143" s="91"/>
      <c r="AH143" s="91"/>
      <c r="AI143" s="91"/>
    </row>
    <row r="144" spans="1:35" s="18" customFormat="1" ht="13.35" customHeight="1" x14ac:dyDescent="0.25">
      <c r="A144" s="91"/>
      <c r="B144" s="91"/>
      <c r="C144" s="91"/>
      <c r="D144" s="91"/>
      <c r="E144" s="91"/>
      <c r="F144" s="112"/>
      <c r="G144" s="112"/>
      <c r="H144" s="92"/>
      <c r="I144" s="91"/>
      <c r="J144" s="91"/>
      <c r="K144" s="91"/>
      <c r="L144" s="91"/>
      <c r="M144" s="91"/>
      <c r="N144" s="91"/>
      <c r="O144" s="91"/>
      <c r="P144" s="91"/>
      <c r="Q144" s="91"/>
      <c r="R144" s="91"/>
      <c r="S144" s="91"/>
      <c r="T144" s="91"/>
      <c r="U144" s="91"/>
      <c r="V144" s="91"/>
      <c r="W144" s="91"/>
      <c r="X144" s="91"/>
      <c r="Y144" s="91"/>
      <c r="Z144" s="91"/>
      <c r="AA144" s="91"/>
      <c r="AB144" s="91"/>
      <c r="AC144" s="91"/>
      <c r="AD144" s="91"/>
      <c r="AE144" s="91"/>
      <c r="AF144" s="91"/>
      <c r="AG144" s="91"/>
      <c r="AH144" s="91"/>
      <c r="AI144" s="91"/>
    </row>
    <row r="145" spans="1:35" s="18" customFormat="1" ht="13.35" customHeight="1" x14ac:dyDescent="0.25">
      <c r="A145" s="91"/>
      <c r="B145" s="91"/>
      <c r="C145" s="91"/>
      <c r="D145" s="91"/>
      <c r="E145" s="91"/>
      <c r="F145" s="112"/>
      <c r="G145" s="112"/>
      <c r="H145" s="92"/>
      <c r="I145" s="91"/>
      <c r="J145" s="91"/>
      <c r="K145" s="91"/>
      <c r="L145" s="91"/>
      <c r="M145" s="91"/>
      <c r="N145" s="91"/>
      <c r="O145" s="91"/>
      <c r="P145" s="91"/>
      <c r="Q145" s="91"/>
      <c r="R145" s="91"/>
      <c r="S145" s="91"/>
      <c r="T145" s="91"/>
      <c r="U145" s="91"/>
      <c r="V145" s="91"/>
      <c r="W145" s="91"/>
      <c r="X145" s="91"/>
      <c r="Y145" s="91"/>
      <c r="Z145" s="91"/>
      <c r="AA145" s="91"/>
      <c r="AB145" s="91"/>
      <c r="AC145" s="91"/>
      <c r="AD145" s="91"/>
      <c r="AE145" s="91"/>
      <c r="AF145" s="91"/>
      <c r="AG145" s="91"/>
      <c r="AH145" s="91"/>
      <c r="AI145" s="91"/>
    </row>
    <row r="146" spans="1:35" s="18" customFormat="1" ht="13.35" customHeight="1" x14ac:dyDescent="0.25">
      <c r="A146" s="91"/>
      <c r="B146" s="91"/>
      <c r="C146" s="91"/>
      <c r="D146" s="91"/>
      <c r="E146" s="91"/>
      <c r="F146" s="112"/>
      <c r="G146" s="112"/>
      <c r="H146" s="92"/>
      <c r="I146" s="91"/>
      <c r="J146" s="91"/>
      <c r="K146" s="91"/>
      <c r="L146" s="91"/>
      <c r="M146" s="91"/>
      <c r="N146" s="91"/>
      <c r="O146" s="91"/>
      <c r="P146" s="91"/>
      <c r="Q146" s="91"/>
      <c r="R146" s="91"/>
      <c r="S146" s="91"/>
      <c r="T146" s="91"/>
      <c r="U146" s="91"/>
      <c r="V146" s="91"/>
      <c r="W146" s="91"/>
      <c r="X146" s="91"/>
      <c r="Y146" s="91"/>
      <c r="Z146" s="91"/>
      <c r="AA146" s="91"/>
      <c r="AB146" s="91"/>
      <c r="AC146" s="91"/>
      <c r="AD146" s="91"/>
      <c r="AE146" s="91"/>
      <c r="AF146" s="91"/>
      <c r="AG146" s="91"/>
      <c r="AH146" s="91"/>
      <c r="AI146" s="91"/>
    </row>
    <row r="147" spans="1:35" s="18" customFormat="1" ht="13.35" customHeight="1" x14ac:dyDescent="0.25">
      <c r="A147" s="91"/>
      <c r="B147" s="91"/>
      <c r="C147" s="91"/>
      <c r="D147" s="91"/>
      <c r="E147" s="91"/>
      <c r="F147" s="112"/>
      <c r="G147" s="112"/>
      <c r="H147" s="92"/>
      <c r="I147" s="91"/>
      <c r="J147" s="91"/>
      <c r="K147" s="91"/>
      <c r="L147" s="91"/>
      <c r="M147" s="91"/>
      <c r="N147" s="91"/>
      <c r="O147" s="91"/>
      <c r="P147" s="91"/>
      <c r="Q147" s="91"/>
      <c r="R147" s="91"/>
      <c r="S147" s="91"/>
      <c r="T147" s="91"/>
      <c r="U147" s="91"/>
      <c r="V147" s="91"/>
      <c r="W147" s="91"/>
      <c r="X147" s="91"/>
      <c r="Y147" s="91"/>
      <c r="Z147" s="91"/>
      <c r="AA147" s="91"/>
      <c r="AB147" s="91"/>
      <c r="AC147" s="91"/>
      <c r="AD147" s="91"/>
      <c r="AE147" s="91"/>
      <c r="AF147" s="91"/>
      <c r="AG147" s="91"/>
      <c r="AH147" s="91"/>
      <c r="AI147" s="91"/>
    </row>
    <row r="148" spans="1:35" s="18" customFormat="1" ht="13.35" customHeight="1" x14ac:dyDescent="0.25">
      <c r="A148" s="91"/>
      <c r="B148" s="91"/>
      <c r="C148" s="91"/>
      <c r="D148" s="91"/>
      <c r="E148" s="91"/>
      <c r="F148" s="112"/>
      <c r="G148" s="112"/>
      <c r="H148" s="92"/>
      <c r="I148" s="91"/>
      <c r="J148" s="91"/>
      <c r="K148" s="91"/>
      <c r="L148" s="91"/>
      <c r="M148" s="91"/>
      <c r="N148" s="91"/>
      <c r="O148" s="91"/>
      <c r="P148" s="91"/>
      <c r="Q148" s="91"/>
      <c r="R148" s="91"/>
      <c r="S148" s="91"/>
      <c r="T148" s="91"/>
      <c r="U148" s="91"/>
      <c r="V148" s="91"/>
      <c r="W148" s="91"/>
      <c r="X148" s="91"/>
      <c r="Y148" s="91"/>
      <c r="Z148" s="91"/>
      <c r="AA148" s="91"/>
      <c r="AB148" s="91"/>
      <c r="AC148" s="91"/>
      <c r="AD148" s="91"/>
      <c r="AE148" s="91"/>
      <c r="AF148" s="91"/>
      <c r="AG148" s="91"/>
      <c r="AH148" s="91"/>
      <c r="AI148" s="91"/>
    </row>
    <row r="149" spans="1:35" s="18" customFormat="1" ht="13.35" customHeight="1" x14ac:dyDescent="0.25">
      <c r="A149" s="91"/>
      <c r="B149" s="91"/>
      <c r="C149" s="91"/>
      <c r="D149" s="91"/>
      <c r="E149" s="91"/>
      <c r="F149" s="112"/>
      <c r="G149" s="112"/>
      <c r="H149" s="92"/>
      <c r="I149" s="91"/>
      <c r="J149" s="91"/>
      <c r="K149" s="91"/>
      <c r="L149" s="91"/>
      <c r="M149" s="91"/>
      <c r="N149" s="91"/>
      <c r="O149" s="91"/>
      <c r="P149" s="91"/>
      <c r="Q149" s="91"/>
      <c r="R149" s="91"/>
      <c r="S149" s="91"/>
      <c r="T149" s="91"/>
      <c r="U149" s="91"/>
      <c r="V149" s="91"/>
      <c r="W149" s="91"/>
      <c r="X149" s="91"/>
      <c r="Y149" s="91"/>
      <c r="Z149" s="91"/>
      <c r="AA149" s="91"/>
      <c r="AB149" s="91"/>
      <c r="AC149" s="91"/>
      <c r="AD149" s="91"/>
      <c r="AE149" s="91"/>
      <c r="AF149" s="91"/>
      <c r="AG149" s="91"/>
      <c r="AH149" s="91"/>
      <c r="AI149" s="91"/>
    </row>
    <row r="150" spans="1:35" s="18" customFormat="1" ht="13.35" customHeight="1" x14ac:dyDescent="0.25">
      <c r="A150" s="91"/>
      <c r="B150" s="91"/>
      <c r="C150" s="91"/>
      <c r="D150" s="91"/>
      <c r="E150" s="91"/>
      <c r="F150" s="112"/>
      <c r="G150" s="112"/>
      <c r="H150" s="92"/>
      <c r="I150" s="91"/>
      <c r="J150" s="91"/>
      <c r="K150" s="91"/>
      <c r="L150" s="91"/>
      <c r="M150" s="91"/>
      <c r="N150" s="91"/>
      <c r="O150" s="91"/>
      <c r="P150" s="91"/>
      <c r="Q150" s="91"/>
      <c r="R150" s="91"/>
      <c r="S150" s="91"/>
      <c r="T150" s="91"/>
      <c r="U150" s="91"/>
      <c r="V150" s="91"/>
      <c r="W150" s="91"/>
      <c r="X150" s="91"/>
      <c r="Y150" s="91"/>
      <c r="Z150" s="91"/>
      <c r="AA150" s="91"/>
      <c r="AB150" s="91"/>
      <c r="AC150" s="91"/>
      <c r="AD150" s="91"/>
      <c r="AE150" s="91"/>
      <c r="AF150" s="91"/>
      <c r="AG150" s="91"/>
      <c r="AH150" s="91"/>
      <c r="AI150" s="91"/>
    </row>
    <row r="151" spans="1:35" s="18" customFormat="1" ht="13.35" customHeight="1" x14ac:dyDescent="0.25">
      <c r="A151" s="91"/>
      <c r="B151" s="91"/>
      <c r="C151" s="91"/>
      <c r="D151" s="91"/>
      <c r="E151" s="91"/>
      <c r="F151" s="112"/>
      <c r="G151" s="112"/>
      <c r="H151" s="92"/>
      <c r="I151" s="91"/>
      <c r="J151" s="91"/>
      <c r="K151" s="91"/>
      <c r="L151" s="91"/>
      <c r="M151" s="91"/>
      <c r="N151" s="91"/>
      <c r="O151" s="91"/>
      <c r="P151" s="91"/>
      <c r="Q151" s="91"/>
      <c r="R151" s="91"/>
      <c r="S151" s="91"/>
      <c r="T151" s="91"/>
      <c r="U151" s="91"/>
      <c r="V151" s="91"/>
      <c r="W151" s="91"/>
      <c r="X151" s="91"/>
      <c r="Y151" s="91"/>
      <c r="Z151" s="91"/>
      <c r="AA151" s="91"/>
      <c r="AB151" s="91"/>
      <c r="AC151" s="91"/>
      <c r="AD151" s="91"/>
      <c r="AE151" s="91"/>
      <c r="AF151" s="91"/>
      <c r="AG151" s="91"/>
      <c r="AH151" s="91"/>
      <c r="AI151" s="91"/>
    </row>
    <row r="152" spans="1:35" s="18" customFormat="1" ht="13.35" customHeight="1" x14ac:dyDescent="0.25">
      <c r="A152" s="91"/>
      <c r="B152" s="91"/>
      <c r="C152" s="91"/>
      <c r="D152" s="91"/>
      <c r="E152" s="91"/>
      <c r="F152" s="112"/>
      <c r="G152" s="112"/>
      <c r="H152" s="92"/>
      <c r="I152" s="91"/>
      <c r="J152" s="91"/>
      <c r="K152" s="91"/>
      <c r="L152" s="91"/>
      <c r="M152" s="91"/>
      <c r="N152" s="91"/>
      <c r="O152" s="91"/>
      <c r="P152" s="91"/>
      <c r="Q152" s="91"/>
      <c r="R152" s="91"/>
      <c r="S152" s="91"/>
      <c r="T152" s="91"/>
      <c r="U152" s="91"/>
      <c r="V152" s="91"/>
      <c r="W152" s="91"/>
      <c r="X152" s="91"/>
      <c r="Y152" s="91"/>
      <c r="Z152" s="91"/>
      <c r="AA152" s="91"/>
      <c r="AB152" s="91"/>
      <c r="AC152" s="91"/>
      <c r="AD152" s="91"/>
      <c r="AE152" s="91"/>
      <c r="AF152" s="91"/>
      <c r="AG152" s="91"/>
      <c r="AH152" s="91"/>
      <c r="AI152" s="91"/>
    </row>
    <row r="153" spans="1:35" s="18" customFormat="1" ht="13.35" customHeight="1" x14ac:dyDescent="0.25">
      <c r="A153" s="91"/>
      <c r="B153" s="91"/>
      <c r="C153" s="91"/>
      <c r="D153" s="91"/>
      <c r="E153" s="91"/>
      <c r="F153" s="112"/>
      <c r="G153" s="112"/>
      <c r="H153" s="92"/>
      <c r="I153" s="91"/>
      <c r="J153" s="91"/>
      <c r="K153" s="91"/>
      <c r="L153" s="91"/>
      <c r="M153" s="91"/>
      <c r="N153" s="91"/>
      <c r="O153" s="91"/>
      <c r="P153" s="91"/>
      <c r="Q153" s="91"/>
      <c r="R153" s="91"/>
      <c r="S153" s="91"/>
      <c r="T153" s="91"/>
      <c r="U153" s="91"/>
      <c r="V153" s="91"/>
      <c r="W153" s="91"/>
      <c r="X153" s="91"/>
      <c r="Y153" s="91"/>
      <c r="Z153" s="91"/>
      <c r="AA153" s="91"/>
      <c r="AB153" s="91"/>
      <c r="AC153" s="91"/>
      <c r="AD153" s="91"/>
      <c r="AE153" s="91"/>
      <c r="AF153" s="91"/>
      <c r="AG153" s="91"/>
      <c r="AH153" s="91"/>
      <c r="AI153" s="91"/>
    </row>
    <row r="154" spans="1:35" s="18" customFormat="1" ht="13.35" customHeight="1" x14ac:dyDescent="0.25">
      <c r="A154" s="91"/>
      <c r="B154" s="91"/>
      <c r="C154" s="91"/>
      <c r="D154" s="91"/>
      <c r="E154" s="91"/>
      <c r="F154" s="112"/>
      <c r="G154" s="112"/>
      <c r="H154" s="92"/>
      <c r="I154" s="91"/>
      <c r="J154" s="91"/>
      <c r="K154" s="91"/>
      <c r="L154" s="91"/>
      <c r="M154" s="91"/>
      <c r="N154" s="91"/>
      <c r="O154" s="91"/>
      <c r="P154" s="91"/>
      <c r="Q154" s="91"/>
      <c r="R154" s="91"/>
      <c r="S154" s="91"/>
      <c r="T154" s="91"/>
      <c r="U154" s="91"/>
      <c r="V154" s="91"/>
      <c r="W154" s="91"/>
      <c r="X154" s="91"/>
      <c r="Y154" s="91"/>
      <c r="Z154" s="91"/>
      <c r="AA154" s="91"/>
      <c r="AB154" s="91"/>
      <c r="AC154" s="91"/>
      <c r="AD154" s="91"/>
      <c r="AE154" s="91"/>
      <c r="AF154" s="91"/>
      <c r="AG154" s="91"/>
      <c r="AH154" s="91"/>
      <c r="AI154" s="91"/>
    </row>
    <row r="155" spans="1:35" s="18" customFormat="1" ht="13.35" customHeight="1" x14ac:dyDescent="0.25">
      <c r="A155" s="91"/>
      <c r="B155" s="91"/>
      <c r="C155" s="91"/>
      <c r="D155" s="91"/>
      <c r="E155" s="91"/>
      <c r="F155" s="112"/>
      <c r="G155" s="112"/>
      <c r="H155" s="92"/>
      <c r="I155" s="91"/>
      <c r="J155" s="91"/>
      <c r="K155" s="91"/>
      <c r="L155" s="91"/>
      <c r="M155" s="91"/>
      <c r="N155" s="91"/>
      <c r="O155" s="91"/>
      <c r="P155" s="91"/>
      <c r="Q155" s="91"/>
      <c r="R155" s="91"/>
      <c r="S155" s="91"/>
      <c r="T155" s="91"/>
      <c r="U155" s="91"/>
      <c r="V155" s="91"/>
      <c r="W155" s="91"/>
      <c r="X155" s="91"/>
      <c r="Y155" s="91"/>
      <c r="Z155" s="91"/>
      <c r="AA155" s="91"/>
      <c r="AB155" s="91"/>
      <c r="AC155" s="91"/>
      <c r="AD155" s="91"/>
      <c r="AE155" s="91"/>
      <c r="AF155" s="91"/>
      <c r="AG155" s="91"/>
      <c r="AH155" s="91"/>
      <c r="AI155" s="91"/>
    </row>
    <row r="156" spans="1:35" s="18" customFormat="1" ht="13.35" customHeight="1" x14ac:dyDescent="0.25">
      <c r="A156" s="91"/>
      <c r="B156" s="91"/>
      <c r="C156" s="91"/>
      <c r="D156" s="91"/>
      <c r="E156" s="91"/>
      <c r="F156" s="112"/>
      <c r="G156" s="112"/>
      <c r="H156" s="92"/>
      <c r="I156" s="91"/>
      <c r="J156" s="91"/>
      <c r="K156" s="91"/>
      <c r="L156" s="91"/>
      <c r="M156" s="91"/>
      <c r="N156" s="91"/>
      <c r="O156" s="91"/>
      <c r="P156" s="91"/>
      <c r="Q156" s="91"/>
      <c r="R156" s="91"/>
      <c r="S156" s="91"/>
      <c r="T156" s="91"/>
      <c r="U156" s="91"/>
      <c r="V156" s="91"/>
      <c r="W156" s="91"/>
      <c r="X156" s="91"/>
      <c r="Y156" s="91"/>
      <c r="Z156" s="91"/>
      <c r="AA156" s="91"/>
      <c r="AB156" s="91"/>
      <c r="AC156" s="91"/>
      <c r="AD156" s="91"/>
      <c r="AE156" s="91"/>
      <c r="AF156" s="91"/>
      <c r="AG156" s="91"/>
      <c r="AH156" s="91"/>
      <c r="AI156" s="91"/>
    </row>
    <row r="157" spans="1:35" s="18" customFormat="1" ht="13.35" customHeight="1" x14ac:dyDescent="0.25">
      <c r="A157" s="91"/>
      <c r="B157" s="91"/>
      <c r="C157" s="91"/>
      <c r="D157" s="91"/>
      <c r="E157" s="91"/>
      <c r="F157" s="112"/>
      <c r="G157" s="112"/>
      <c r="H157" s="92"/>
      <c r="I157" s="91"/>
      <c r="J157" s="91"/>
      <c r="K157" s="91"/>
      <c r="L157" s="91"/>
      <c r="M157" s="91"/>
      <c r="N157" s="91"/>
      <c r="O157" s="91"/>
      <c r="P157" s="91"/>
      <c r="Q157" s="91"/>
      <c r="R157" s="91"/>
      <c r="S157" s="91"/>
      <c r="T157" s="91"/>
      <c r="U157" s="91"/>
      <c r="V157" s="91"/>
      <c r="W157" s="91"/>
      <c r="X157" s="91"/>
      <c r="Y157" s="91"/>
      <c r="Z157" s="91"/>
      <c r="AA157" s="91"/>
      <c r="AB157" s="91"/>
      <c r="AC157" s="91"/>
      <c r="AD157" s="91"/>
      <c r="AE157" s="91"/>
      <c r="AF157" s="91"/>
      <c r="AG157" s="91"/>
      <c r="AH157" s="91"/>
      <c r="AI157" s="91"/>
    </row>
    <row r="158" spans="1:35" s="18" customFormat="1" ht="13.35" customHeight="1" x14ac:dyDescent="0.25">
      <c r="A158" s="91"/>
      <c r="B158" s="91"/>
      <c r="C158" s="91"/>
      <c r="D158" s="91"/>
      <c r="E158" s="91"/>
      <c r="F158" s="112"/>
      <c r="G158" s="112"/>
      <c r="H158" s="92"/>
      <c r="I158" s="91"/>
      <c r="J158" s="91"/>
      <c r="K158" s="91"/>
      <c r="L158" s="91"/>
      <c r="M158" s="91"/>
      <c r="N158" s="91"/>
      <c r="O158" s="91"/>
      <c r="P158" s="91"/>
      <c r="Q158" s="91"/>
      <c r="R158" s="91"/>
      <c r="S158" s="91"/>
      <c r="T158" s="91"/>
      <c r="U158" s="91"/>
      <c r="V158" s="91"/>
      <c r="W158" s="91"/>
      <c r="X158" s="91"/>
      <c r="Y158" s="91"/>
      <c r="Z158" s="91"/>
      <c r="AA158" s="91"/>
      <c r="AB158" s="91"/>
      <c r="AC158" s="91"/>
      <c r="AD158" s="91"/>
      <c r="AE158" s="91"/>
      <c r="AF158" s="91"/>
      <c r="AG158" s="91"/>
      <c r="AH158" s="91"/>
      <c r="AI158" s="91"/>
    </row>
    <row r="159" spans="1:35" s="18" customFormat="1" ht="13.35" customHeight="1" x14ac:dyDescent="0.25">
      <c r="A159" s="91"/>
      <c r="B159" s="91"/>
      <c r="C159" s="91"/>
      <c r="D159" s="91"/>
      <c r="E159" s="91"/>
      <c r="F159" s="112"/>
      <c r="G159" s="112"/>
      <c r="H159" s="92"/>
      <c r="I159" s="91"/>
      <c r="J159" s="91"/>
      <c r="K159" s="91"/>
      <c r="L159" s="91"/>
      <c r="M159" s="91"/>
      <c r="N159" s="91"/>
      <c r="O159" s="91"/>
      <c r="P159" s="91"/>
      <c r="Q159" s="91"/>
      <c r="R159" s="91"/>
      <c r="S159" s="91"/>
      <c r="T159" s="91"/>
      <c r="U159" s="91"/>
      <c r="V159" s="91"/>
      <c r="W159" s="91"/>
      <c r="X159" s="91"/>
      <c r="Y159" s="91"/>
      <c r="Z159" s="91"/>
      <c r="AA159" s="91"/>
      <c r="AB159" s="91"/>
      <c r="AC159" s="91"/>
      <c r="AD159" s="91"/>
      <c r="AE159" s="91"/>
      <c r="AF159" s="91"/>
      <c r="AG159" s="91"/>
      <c r="AH159" s="91"/>
      <c r="AI159" s="91"/>
    </row>
    <row r="160" spans="1:35" s="18" customFormat="1" ht="13.35" customHeight="1" x14ac:dyDescent="0.25">
      <c r="A160" s="91"/>
      <c r="B160" s="91"/>
      <c r="C160" s="91"/>
      <c r="D160" s="91"/>
      <c r="E160" s="91"/>
      <c r="F160" s="112"/>
      <c r="G160" s="112"/>
      <c r="H160" s="92"/>
      <c r="I160" s="91"/>
      <c r="J160" s="91"/>
      <c r="K160" s="91"/>
      <c r="L160" s="91"/>
      <c r="M160" s="91"/>
      <c r="N160" s="91"/>
      <c r="O160" s="91"/>
      <c r="P160" s="91"/>
      <c r="Q160" s="91"/>
      <c r="R160" s="91"/>
      <c r="S160" s="91"/>
      <c r="T160" s="91"/>
      <c r="U160" s="91"/>
      <c r="V160" s="91"/>
      <c r="W160" s="91"/>
      <c r="X160" s="91"/>
      <c r="Y160" s="91"/>
      <c r="Z160" s="91"/>
      <c r="AA160" s="91"/>
      <c r="AB160" s="91"/>
      <c r="AC160" s="91"/>
      <c r="AD160" s="91"/>
      <c r="AE160" s="91"/>
      <c r="AF160" s="91"/>
      <c r="AG160" s="91"/>
      <c r="AH160" s="91"/>
      <c r="AI160" s="91"/>
    </row>
    <row r="161" spans="1:35" s="18" customFormat="1" ht="13.35" customHeight="1" x14ac:dyDescent="0.25">
      <c r="A161" s="91"/>
      <c r="B161" s="91"/>
      <c r="C161" s="91"/>
      <c r="D161" s="91"/>
      <c r="E161" s="91"/>
      <c r="F161" s="112"/>
      <c r="G161" s="112"/>
      <c r="H161" s="92"/>
      <c r="I161" s="91"/>
      <c r="J161" s="91"/>
      <c r="K161" s="91"/>
      <c r="L161" s="91"/>
      <c r="M161" s="91"/>
      <c r="N161" s="91"/>
      <c r="O161" s="91"/>
      <c r="P161" s="91"/>
      <c r="Q161" s="91"/>
      <c r="R161" s="91"/>
      <c r="S161" s="91"/>
      <c r="T161" s="91"/>
      <c r="U161" s="91"/>
      <c r="V161" s="91"/>
      <c r="W161" s="91"/>
      <c r="X161" s="91"/>
      <c r="Y161" s="91"/>
      <c r="Z161" s="91"/>
      <c r="AA161" s="91"/>
      <c r="AB161" s="91"/>
      <c r="AC161" s="91"/>
      <c r="AD161" s="91"/>
      <c r="AE161" s="91"/>
      <c r="AF161" s="91"/>
      <c r="AG161" s="91"/>
      <c r="AH161" s="91"/>
      <c r="AI161" s="91"/>
    </row>
    <row r="162" spans="1:35" s="18" customFormat="1" ht="13.35" customHeight="1" x14ac:dyDescent="0.25">
      <c r="A162" s="91"/>
      <c r="B162" s="91"/>
      <c r="C162" s="91"/>
      <c r="D162" s="91"/>
      <c r="E162" s="91"/>
      <c r="F162" s="112"/>
      <c r="G162" s="112"/>
      <c r="H162" s="92"/>
      <c r="I162" s="91"/>
      <c r="J162" s="91"/>
      <c r="K162" s="91"/>
      <c r="L162" s="91"/>
      <c r="M162" s="91"/>
      <c r="N162" s="91"/>
      <c r="O162" s="91"/>
      <c r="P162" s="91"/>
      <c r="Q162" s="91"/>
      <c r="R162" s="91"/>
      <c r="S162" s="91"/>
      <c r="T162" s="91"/>
      <c r="U162" s="91"/>
      <c r="V162" s="91"/>
      <c r="W162" s="91"/>
      <c r="X162" s="91"/>
      <c r="Y162" s="91"/>
      <c r="Z162" s="91"/>
      <c r="AA162" s="91"/>
      <c r="AB162" s="91"/>
      <c r="AC162" s="91"/>
      <c r="AD162" s="91"/>
      <c r="AE162" s="91"/>
      <c r="AF162" s="91"/>
      <c r="AG162" s="91"/>
      <c r="AH162" s="91"/>
      <c r="AI162" s="91"/>
    </row>
    <row r="163" spans="1:35" s="18" customFormat="1" ht="13.35" customHeight="1" x14ac:dyDescent="0.25">
      <c r="A163" s="91"/>
      <c r="B163" s="91"/>
      <c r="C163" s="91"/>
      <c r="D163" s="91"/>
      <c r="E163" s="91"/>
      <c r="F163" s="112"/>
      <c r="G163" s="112"/>
      <c r="H163" s="92"/>
      <c r="I163" s="91"/>
      <c r="J163" s="91"/>
      <c r="K163" s="91"/>
      <c r="L163" s="91"/>
      <c r="M163" s="91"/>
      <c r="N163" s="91"/>
      <c r="O163" s="91"/>
      <c r="P163" s="91"/>
      <c r="Q163" s="91"/>
      <c r="R163" s="91"/>
      <c r="S163" s="91"/>
      <c r="T163" s="91"/>
      <c r="U163" s="91"/>
      <c r="V163" s="91"/>
      <c r="W163" s="91"/>
      <c r="X163" s="91"/>
      <c r="Y163" s="91"/>
      <c r="Z163" s="91"/>
      <c r="AA163" s="91"/>
      <c r="AB163" s="91"/>
      <c r="AC163" s="91"/>
      <c r="AD163" s="91"/>
      <c r="AE163" s="91"/>
      <c r="AF163" s="91"/>
      <c r="AG163" s="91"/>
      <c r="AH163" s="91"/>
      <c r="AI163" s="91"/>
    </row>
    <row r="164" spans="1:35" s="18" customFormat="1" ht="13.35" customHeight="1" x14ac:dyDescent="0.25">
      <c r="A164" s="91"/>
      <c r="B164" s="91"/>
      <c r="C164" s="91"/>
      <c r="D164" s="91"/>
      <c r="E164" s="91"/>
      <c r="F164" s="112"/>
      <c r="G164" s="112"/>
      <c r="H164" s="92"/>
      <c r="I164" s="91"/>
      <c r="J164" s="91"/>
      <c r="K164" s="91"/>
      <c r="L164" s="91"/>
      <c r="M164" s="91"/>
      <c r="N164" s="91"/>
      <c r="O164" s="91"/>
      <c r="P164" s="91"/>
      <c r="Q164" s="91"/>
      <c r="R164" s="91"/>
      <c r="S164" s="91"/>
      <c r="T164" s="91"/>
      <c r="U164" s="91"/>
      <c r="V164" s="91"/>
      <c r="W164" s="91"/>
      <c r="X164" s="91"/>
      <c r="Y164" s="91"/>
      <c r="Z164" s="91"/>
      <c r="AA164" s="91"/>
      <c r="AB164" s="91"/>
      <c r="AC164" s="91"/>
      <c r="AD164" s="91"/>
      <c r="AE164" s="91"/>
      <c r="AF164" s="91"/>
      <c r="AG164" s="91"/>
      <c r="AH164" s="91"/>
      <c r="AI164" s="91"/>
    </row>
    <row r="165" spans="1:35" s="18" customFormat="1" ht="13.35" customHeight="1" x14ac:dyDescent="0.25">
      <c r="A165" s="91"/>
      <c r="B165" s="91"/>
      <c r="C165" s="91"/>
      <c r="D165" s="91"/>
      <c r="E165" s="91"/>
      <c r="F165" s="112"/>
      <c r="G165" s="112"/>
      <c r="H165" s="92"/>
      <c r="I165" s="91"/>
      <c r="J165" s="91"/>
      <c r="K165" s="91"/>
      <c r="L165" s="91"/>
      <c r="M165" s="91"/>
      <c r="N165" s="91"/>
      <c r="O165" s="91"/>
      <c r="P165" s="91"/>
      <c r="Q165" s="91"/>
      <c r="R165" s="91"/>
      <c r="S165" s="91"/>
      <c r="T165" s="91"/>
      <c r="U165" s="91"/>
      <c r="V165" s="91"/>
      <c r="W165" s="91"/>
      <c r="X165" s="91"/>
      <c r="Y165" s="91"/>
      <c r="Z165" s="91"/>
      <c r="AA165" s="91"/>
      <c r="AB165" s="91"/>
      <c r="AC165" s="91"/>
      <c r="AD165" s="91"/>
      <c r="AE165" s="91"/>
      <c r="AF165" s="91"/>
      <c r="AG165" s="91"/>
      <c r="AH165" s="91"/>
      <c r="AI165" s="91"/>
    </row>
    <row r="166" spans="1:35" s="18" customFormat="1" ht="13.35" customHeight="1" x14ac:dyDescent="0.25">
      <c r="A166" s="91"/>
      <c r="B166" s="91"/>
      <c r="C166" s="91"/>
      <c r="D166" s="91"/>
      <c r="E166" s="91"/>
      <c r="F166" s="112"/>
      <c r="G166" s="112"/>
      <c r="H166" s="92"/>
      <c r="I166" s="91"/>
      <c r="J166" s="91"/>
      <c r="K166" s="91"/>
      <c r="L166" s="91"/>
      <c r="M166" s="91"/>
      <c r="N166" s="91"/>
      <c r="O166" s="91"/>
      <c r="P166" s="91"/>
      <c r="Q166" s="91"/>
      <c r="R166" s="91"/>
      <c r="S166" s="91"/>
      <c r="T166" s="91"/>
      <c r="U166" s="91"/>
      <c r="V166" s="91"/>
      <c r="W166" s="91"/>
      <c r="X166" s="91"/>
      <c r="Y166" s="91"/>
      <c r="Z166" s="91"/>
      <c r="AA166" s="91"/>
      <c r="AB166" s="91"/>
      <c r="AC166" s="91"/>
      <c r="AD166" s="91"/>
      <c r="AE166" s="91"/>
      <c r="AF166" s="91"/>
      <c r="AG166" s="91"/>
      <c r="AH166" s="91"/>
      <c r="AI166" s="91"/>
    </row>
    <row r="167" spans="1:35" s="18" customFormat="1" ht="13.35" customHeight="1" x14ac:dyDescent="0.25">
      <c r="A167" s="91"/>
      <c r="B167" s="91"/>
      <c r="C167" s="91"/>
      <c r="D167" s="91"/>
      <c r="E167" s="91"/>
      <c r="F167" s="112"/>
      <c r="G167" s="112"/>
      <c r="H167" s="92"/>
      <c r="I167" s="91"/>
      <c r="J167" s="91"/>
      <c r="K167" s="91"/>
      <c r="L167" s="91"/>
      <c r="M167" s="91"/>
      <c r="N167" s="91"/>
      <c r="O167" s="91"/>
      <c r="P167" s="91"/>
      <c r="Q167" s="91"/>
      <c r="R167" s="91"/>
      <c r="S167" s="91"/>
      <c r="T167" s="91"/>
      <c r="U167" s="91"/>
      <c r="V167" s="91"/>
      <c r="W167" s="91"/>
      <c r="X167" s="91"/>
      <c r="Y167" s="91"/>
      <c r="Z167" s="91"/>
      <c r="AA167" s="91"/>
      <c r="AB167" s="91"/>
      <c r="AC167" s="91"/>
      <c r="AD167" s="91"/>
      <c r="AE167" s="91"/>
      <c r="AF167" s="91"/>
      <c r="AG167" s="91"/>
      <c r="AH167" s="91"/>
      <c r="AI167" s="91"/>
    </row>
    <row r="168" spans="1:35" s="18" customFormat="1" ht="13.35" customHeight="1" x14ac:dyDescent="0.25">
      <c r="A168" s="91"/>
      <c r="B168" s="91"/>
      <c r="C168" s="91"/>
      <c r="D168" s="91"/>
      <c r="E168" s="91"/>
      <c r="F168" s="112"/>
      <c r="G168" s="112"/>
      <c r="H168" s="92"/>
      <c r="I168" s="91"/>
      <c r="J168" s="91"/>
      <c r="K168" s="91"/>
      <c r="L168" s="91"/>
      <c r="M168" s="91"/>
      <c r="N168" s="91"/>
      <c r="O168" s="91"/>
      <c r="P168" s="91"/>
      <c r="Q168" s="91"/>
      <c r="R168" s="91"/>
      <c r="S168" s="91"/>
      <c r="T168" s="91"/>
      <c r="U168" s="91"/>
      <c r="V168" s="91"/>
      <c r="W168" s="91"/>
      <c r="X168" s="91"/>
      <c r="Y168" s="91"/>
      <c r="Z168" s="91"/>
      <c r="AA168" s="91"/>
      <c r="AB168" s="91"/>
      <c r="AC168" s="91"/>
      <c r="AD168" s="91"/>
      <c r="AE168" s="91"/>
      <c r="AF168" s="91"/>
      <c r="AG168" s="91"/>
      <c r="AH168" s="91"/>
      <c r="AI168" s="91"/>
    </row>
    <row r="169" spans="1:35" s="18" customFormat="1" ht="13.35" customHeight="1" x14ac:dyDescent="0.25">
      <c r="A169" s="91"/>
      <c r="B169" s="91"/>
      <c r="C169" s="91"/>
      <c r="D169" s="91"/>
      <c r="E169" s="91"/>
      <c r="F169" s="112"/>
      <c r="G169" s="112"/>
      <c r="H169" s="92"/>
      <c r="I169" s="91"/>
      <c r="J169" s="91"/>
      <c r="K169" s="91"/>
      <c r="L169" s="91"/>
      <c r="M169" s="91"/>
      <c r="N169" s="91"/>
      <c r="O169" s="91"/>
      <c r="P169" s="91"/>
      <c r="Q169" s="91"/>
      <c r="R169" s="91"/>
      <c r="S169" s="91"/>
      <c r="T169" s="91"/>
      <c r="U169" s="91"/>
      <c r="V169" s="91"/>
      <c r="W169" s="91"/>
      <c r="X169" s="91"/>
      <c r="Y169" s="91"/>
      <c r="Z169" s="91"/>
      <c r="AA169" s="91"/>
      <c r="AB169" s="91"/>
      <c r="AC169" s="91"/>
      <c r="AD169" s="91"/>
      <c r="AE169" s="91"/>
      <c r="AF169" s="91"/>
      <c r="AG169" s="91"/>
      <c r="AH169" s="91"/>
      <c r="AI169" s="91"/>
    </row>
    <row r="170" spans="1:35" s="18" customFormat="1" ht="13.35" customHeight="1" x14ac:dyDescent="0.25">
      <c r="A170" s="91"/>
      <c r="B170" s="91"/>
      <c r="C170" s="91"/>
      <c r="D170" s="91"/>
      <c r="E170" s="91"/>
      <c r="F170" s="112"/>
      <c r="G170" s="112"/>
      <c r="H170" s="92"/>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row>
    <row r="171" spans="1:35" s="18" customFormat="1" ht="13.35" customHeight="1" x14ac:dyDescent="0.25">
      <c r="A171" s="91"/>
      <c r="B171" s="91"/>
      <c r="C171" s="91"/>
      <c r="D171" s="91"/>
      <c r="E171" s="91"/>
      <c r="F171" s="112"/>
      <c r="G171" s="112"/>
      <c r="H171" s="92"/>
      <c r="I171" s="91"/>
      <c r="J171" s="91"/>
      <c r="K171" s="91"/>
      <c r="L171" s="91"/>
      <c r="M171" s="91"/>
      <c r="N171" s="91"/>
      <c r="O171" s="91"/>
      <c r="P171" s="91"/>
      <c r="Q171" s="91"/>
      <c r="R171" s="91"/>
      <c r="S171" s="91"/>
      <c r="T171" s="91"/>
      <c r="U171" s="91"/>
      <c r="V171" s="91"/>
      <c r="W171" s="91"/>
      <c r="X171" s="91"/>
      <c r="Y171" s="91"/>
      <c r="Z171" s="91"/>
      <c r="AA171" s="91"/>
      <c r="AB171" s="91"/>
      <c r="AC171" s="91"/>
      <c r="AD171" s="91"/>
      <c r="AE171" s="91"/>
      <c r="AF171" s="91"/>
      <c r="AG171" s="91"/>
      <c r="AH171" s="91"/>
      <c r="AI171" s="91"/>
    </row>
    <row r="172" spans="1:35" s="18" customFormat="1" ht="13.35" customHeight="1" x14ac:dyDescent="0.25">
      <c r="A172" s="91"/>
      <c r="B172" s="91"/>
      <c r="C172" s="91"/>
      <c r="D172" s="91"/>
      <c r="E172" s="91"/>
      <c r="F172" s="112"/>
      <c r="G172" s="112"/>
      <c r="H172" s="92"/>
      <c r="I172" s="91"/>
      <c r="J172" s="91"/>
      <c r="K172" s="91"/>
      <c r="L172" s="91"/>
      <c r="M172" s="91"/>
      <c r="N172" s="91"/>
      <c r="O172" s="91"/>
      <c r="P172" s="91"/>
      <c r="Q172" s="91"/>
      <c r="R172" s="91"/>
      <c r="S172" s="91"/>
      <c r="T172" s="91"/>
      <c r="U172" s="91"/>
      <c r="V172" s="91"/>
      <c r="W172" s="91"/>
      <c r="X172" s="91"/>
      <c r="Y172" s="91"/>
      <c r="Z172" s="91"/>
      <c r="AA172" s="91"/>
      <c r="AB172" s="91"/>
      <c r="AC172" s="91"/>
      <c r="AD172" s="91"/>
      <c r="AE172" s="91"/>
      <c r="AF172" s="91"/>
      <c r="AG172" s="91"/>
      <c r="AH172" s="91"/>
      <c r="AI172" s="91"/>
    </row>
    <row r="173" spans="1:35" s="18" customFormat="1" ht="13.35" customHeight="1" x14ac:dyDescent="0.25">
      <c r="A173" s="91"/>
      <c r="B173" s="91"/>
      <c r="C173" s="91"/>
      <c r="D173" s="91"/>
      <c r="E173" s="91"/>
      <c r="F173" s="112"/>
      <c r="G173" s="112"/>
      <c r="H173" s="92"/>
      <c r="I173" s="91"/>
      <c r="J173" s="91"/>
      <c r="K173" s="91"/>
      <c r="L173" s="91"/>
      <c r="M173" s="91"/>
      <c r="N173" s="91"/>
      <c r="O173" s="91"/>
      <c r="P173" s="91"/>
      <c r="Q173" s="91"/>
      <c r="R173" s="91"/>
      <c r="S173" s="91"/>
      <c r="T173" s="91"/>
      <c r="U173" s="91"/>
      <c r="V173" s="91"/>
      <c r="W173" s="91"/>
      <c r="X173" s="91"/>
      <c r="Y173" s="91"/>
      <c r="Z173" s="91"/>
      <c r="AA173" s="91"/>
      <c r="AB173" s="91"/>
      <c r="AC173" s="91"/>
      <c r="AD173" s="91"/>
      <c r="AE173" s="91"/>
      <c r="AF173" s="91"/>
      <c r="AG173" s="91"/>
      <c r="AH173" s="91"/>
      <c r="AI173" s="91"/>
    </row>
    <row r="174" spans="1:35" s="18" customFormat="1" ht="13.35" customHeight="1" x14ac:dyDescent="0.25">
      <c r="A174" s="91"/>
      <c r="B174" s="91"/>
      <c r="C174" s="91"/>
      <c r="D174" s="91"/>
      <c r="E174" s="91"/>
      <c r="F174" s="112"/>
      <c r="G174" s="112"/>
      <c r="H174" s="92"/>
      <c r="I174" s="91"/>
      <c r="J174" s="91"/>
      <c r="K174" s="91"/>
      <c r="L174" s="91"/>
      <c r="M174" s="91"/>
      <c r="N174" s="91"/>
      <c r="O174" s="91"/>
      <c r="P174" s="91"/>
      <c r="Q174" s="91"/>
      <c r="R174" s="91"/>
      <c r="S174" s="91"/>
      <c r="T174" s="91"/>
      <c r="U174" s="91"/>
      <c r="V174" s="91"/>
      <c r="W174" s="91"/>
      <c r="X174" s="91"/>
      <c r="Y174" s="91"/>
      <c r="Z174" s="91"/>
      <c r="AA174" s="91"/>
      <c r="AB174" s="91"/>
      <c r="AC174" s="91"/>
      <c r="AD174" s="91"/>
      <c r="AE174" s="91"/>
      <c r="AF174" s="91"/>
      <c r="AG174" s="91"/>
      <c r="AH174" s="91"/>
      <c r="AI174" s="91"/>
    </row>
    <row r="175" spans="1:35" s="18" customFormat="1" ht="13.35" customHeight="1" x14ac:dyDescent="0.25">
      <c r="A175" s="91"/>
      <c r="B175" s="91"/>
      <c r="C175" s="91"/>
      <c r="D175" s="91"/>
      <c r="E175" s="91"/>
      <c r="F175" s="112"/>
      <c r="G175" s="112"/>
      <c r="H175" s="92"/>
      <c r="I175" s="91"/>
      <c r="J175" s="91"/>
      <c r="K175" s="91"/>
      <c r="L175" s="91"/>
      <c r="M175" s="91"/>
      <c r="N175" s="91"/>
      <c r="O175" s="91"/>
      <c r="P175" s="91"/>
      <c r="Q175" s="91"/>
      <c r="R175" s="91"/>
      <c r="S175" s="91"/>
      <c r="T175" s="91"/>
      <c r="U175" s="91"/>
      <c r="V175" s="91"/>
      <c r="W175" s="91"/>
      <c r="X175" s="91"/>
      <c r="Y175" s="91"/>
      <c r="Z175" s="91"/>
      <c r="AA175" s="91"/>
      <c r="AB175" s="91"/>
      <c r="AC175" s="91"/>
      <c r="AD175" s="91"/>
      <c r="AE175" s="91"/>
      <c r="AF175" s="91"/>
      <c r="AG175" s="91"/>
      <c r="AH175" s="91"/>
      <c r="AI175" s="91"/>
    </row>
    <row r="176" spans="1:35" s="18" customFormat="1" ht="13.35" customHeight="1" x14ac:dyDescent="0.25">
      <c r="A176" s="91"/>
      <c r="B176" s="91"/>
      <c r="C176" s="91"/>
      <c r="D176" s="91"/>
      <c r="E176" s="91"/>
      <c r="F176" s="112"/>
      <c r="G176" s="112"/>
      <c r="H176" s="92"/>
      <c r="I176" s="91"/>
      <c r="J176" s="91"/>
      <c r="K176" s="91"/>
      <c r="L176" s="91"/>
      <c r="M176" s="91"/>
      <c r="N176" s="91"/>
      <c r="O176" s="91"/>
      <c r="P176" s="91"/>
      <c r="Q176" s="91"/>
      <c r="R176" s="91"/>
      <c r="S176" s="91"/>
      <c r="T176" s="91"/>
      <c r="U176" s="91"/>
      <c r="V176" s="91"/>
      <c r="W176" s="91"/>
      <c r="X176" s="91"/>
      <c r="Y176" s="91"/>
      <c r="Z176" s="91"/>
      <c r="AA176" s="91"/>
      <c r="AB176" s="91"/>
      <c r="AC176" s="91"/>
      <c r="AD176" s="91"/>
      <c r="AE176" s="91"/>
      <c r="AF176" s="91"/>
      <c r="AG176" s="91"/>
      <c r="AH176" s="91"/>
      <c r="AI176" s="91"/>
    </row>
    <row r="177" spans="1:35" s="18" customFormat="1" ht="13.35" customHeight="1" x14ac:dyDescent="0.25">
      <c r="A177" s="91"/>
      <c r="B177" s="91"/>
      <c r="C177" s="91"/>
      <c r="D177" s="91"/>
      <c r="E177" s="91"/>
      <c r="F177" s="112"/>
      <c r="G177" s="112"/>
      <c r="H177" s="92"/>
      <c r="I177" s="91"/>
      <c r="J177" s="91"/>
      <c r="K177" s="91"/>
      <c r="L177" s="91"/>
      <c r="M177" s="91"/>
      <c r="N177" s="91"/>
      <c r="O177" s="91"/>
      <c r="P177" s="91"/>
      <c r="Q177" s="91"/>
      <c r="R177" s="91"/>
      <c r="S177" s="91"/>
      <c r="T177" s="91"/>
      <c r="U177" s="91"/>
      <c r="V177" s="91"/>
      <c r="W177" s="91"/>
      <c r="X177" s="91"/>
      <c r="Y177" s="91"/>
      <c r="Z177" s="91"/>
      <c r="AA177" s="91"/>
      <c r="AB177" s="91"/>
      <c r="AC177" s="91"/>
      <c r="AD177" s="91"/>
      <c r="AE177" s="91"/>
      <c r="AF177" s="91"/>
      <c r="AG177" s="91"/>
      <c r="AH177" s="91"/>
      <c r="AI177" s="91"/>
    </row>
    <row r="178" spans="1:35" s="18" customFormat="1" ht="13.35" customHeight="1" x14ac:dyDescent="0.25">
      <c r="A178" s="91"/>
      <c r="B178" s="91"/>
      <c r="C178" s="91"/>
      <c r="D178" s="91"/>
      <c r="E178" s="91"/>
      <c r="F178" s="112"/>
      <c r="G178" s="112"/>
      <c r="H178" s="92"/>
      <c r="I178" s="91"/>
      <c r="J178" s="91"/>
      <c r="K178" s="91"/>
      <c r="L178" s="91"/>
      <c r="M178" s="91"/>
      <c r="N178" s="91"/>
      <c r="O178" s="91"/>
      <c r="P178" s="91"/>
      <c r="Q178" s="91"/>
      <c r="R178" s="91"/>
      <c r="S178" s="91"/>
      <c r="T178" s="91"/>
      <c r="U178" s="91"/>
      <c r="V178" s="91"/>
      <c r="W178" s="91"/>
      <c r="X178" s="91"/>
      <c r="Y178" s="91"/>
      <c r="Z178" s="91"/>
      <c r="AA178" s="91"/>
      <c r="AB178" s="91"/>
      <c r="AC178" s="91"/>
      <c r="AD178" s="91"/>
      <c r="AE178" s="91"/>
      <c r="AF178" s="91"/>
      <c r="AG178" s="91"/>
      <c r="AH178" s="91"/>
      <c r="AI178" s="91"/>
    </row>
    <row r="179" spans="1:35" s="18" customFormat="1" ht="13.35" customHeight="1" x14ac:dyDescent="0.25">
      <c r="A179" s="91"/>
      <c r="B179" s="91"/>
      <c r="C179" s="91"/>
      <c r="D179" s="91"/>
      <c r="E179" s="91"/>
      <c r="F179" s="112"/>
      <c r="G179" s="112"/>
      <c r="H179" s="92"/>
      <c r="I179" s="91"/>
      <c r="J179" s="91"/>
      <c r="K179" s="91"/>
      <c r="L179" s="91"/>
      <c r="M179" s="91"/>
      <c r="N179" s="91"/>
      <c r="O179" s="91"/>
      <c r="P179" s="91"/>
      <c r="Q179" s="91"/>
      <c r="R179" s="91"/>
      <c r="S179" s="91"/>
      <c r="T179" s="91"/>
      <c r="U179" s="91"/>
      <c r="V179" s="91"/>
      <c r="W179" s="91"/>
      <c r="X179" s="91"/>
      <c r="Y179" s="91"/>
      <c r="Z179" s="91"/>
      <c r="AA179" s="91"/>
      <c r="AB179" s="91"/>
      <c r="AC179" s="91"/>
      <c r="AD179" s="91"/>
      <c r="AE179" s="91"/>
      <c r="AF179" s="91"/>
      <c r="AG179" s="91"/>
      <c r="AH179" s="91"/>
      <c r="AI179" s="91"/>
    </row>
    <row r="180" spans="1:35" s="18" customFormat="1" ht="13.35" customHeight="1" x14ac:dyDescent="0.25">
      <c r="A180" s="91"/>
      <c r="B180" s="91"/>
      <c r="C180" s="91"/>
      <c r="D180" s="91"/>
      <c r="E180" s="91"/>
      <c r="F180" s="112"/>
      <c r="G180" s="112"/>
      <c r="H180" s="92"/>
      <c r="I180" s="91"/>
      <c r="J180" s="91"/>
      <c r="K180" s="91"/>
      <c r="L180" s="91"/>
      <c r="M180" s="91"/>
      <c r="N180" s="91"/>
      <c r="O180" s="91"/>
      <c r="P180" s="91"/>
      <c r="Q180" s="91"/>
      <c r="R180" s="91"/>
      <c r="S180" s="91"/>
      <c r="T180" s="91"/>
      <c r="U180" s="91"/>
      <c r="V180" s="91"/>
      <c r="W180" s="91"/>
      <c r="X180" s="91"/>
      <c r="Y180" s="91"/>
      <c r="Z180" s="91"/>
      <c r="AA180" s="91"/>
      <c r="AB180" s="91"/>
      <c r="AC180" s="91"/>
      <c r="AD180" s="91"/>
      <c r="AE180" s="91"/>
      <c r="AF180" s="91"/>
      <c r="AG180" s="91"/>
      <c r="AH180" s="91"/>
      <c r="AI180" s="91"/>
    </row>
    <row r="181" spans="1:35" s="18" customFormat="1" ht="13.35" customHeight="1" x14ac:dyDescent="0.25">
      <c r="A181" s="91"/>
      <c r="B181" s="91"/>
      <c r="C181" s="91"/>
      <c r="D181" s="91"/>
      <c r="E181" s="91"/>
      <c r="F181" s="112"/>
      <c r="G181" s="112"/>
      <c r="H181" s="92"/>
      <c r="I181" s="91"/>
      <c r="J181" s="91"/>
      <c r="K181" s="91"/>
      <c r="L181" s="91"/>
      <c r="M181" s="91"/>
      <c r="N181" s="91"/>
      <c r="O181" s="91"/>
      <c r="P181" s="91"/>
      <c r="Q181" s="91"/>
      <c r="R181" s="91"/>
      <c r="S181" s="91"/>
      <c r="T181" s="91"/>
      <c r="U181" s="91"/>
      <c r="V181" s="91"/>
      <c r="W181" s="91"/>
      <c r="X181" s="91"/>
      <c r="Y181" s="91"/>
      <c r="Z181" s="91"/>
      <c r="AA181" s="91"/>
      <c r="AB181" s="91"/>
      <c r="AC181" s="91"/>
      <c r="AD181" s="91"/>
      <c r="AE181" s="91"/>
      <c r="AF181" s="91"/>
      <c r="AG181" s="91"/>
      <c r="AH181" s="91"/>
      <c r="AI181" s="91"/>
    </row>
    <row r="182" spans="1:35" s="18" customFormat="1" ht="13.35" customHeight="1" x14ac:dyDescent="0.25">
      <c r="A182" s="91"/>
      <c r="B182" s="91"/>
      <c r="C182" s="91"/>
      <c r="D182" s="91"/>
      <c r="E182" s="91"/>
      <c r="F182" s="112"/>
      <c r="G182" s="112"/>
      <c r="H182" s="92"/>
      <c r="I182" s="91"/>
      <c r="J182" s="91"/>
      <c r="K182" s="91"/>
      <c r="L182" s="91"/>
      <c r="M182" s="91"/>
      <c r="N182" s="91"/>
      <c r="O182" s="91"/>
      <c r="P182" s="91"/>
      <c r="Q182" s="91"/>
      <c r="R182" s="91"/>
      <c r="S182" s="91"/>
      <c r="T182" s="91"/>
      <c r="U182" s="91"/>
      <c r="V182" s="91"/>
      <c r="W182" s="91"/>
      <c r="X182" s="91"/>
      <c r="Y182" s="91"/>
      <c r="Z182" s="91"/>
      <c r="AA182" s="91"/>
      <c r="AB182" s="91"/>
      <c r="AC182" s="91"/>
      <c r="AD182" s="91"/>
      <c r="AE182" s="91"/>
      <c r="AF182" s="91"/>
      <c r="AG182" s="91"/>
      <c r="AH182" s="91"/>
      <c r="AI182" s="91"/>
    </row>
    <row r="183" spans="1:35" s="18" customFormat="1" ht="13.35" customHeight="1" x14ac:dyDescent="0.25">
      <c r="A183" s="91"/>
      <c r="B183" s="91"/>
      <c r="C183" s="91"/>
      <c r="D183" s="91"/>
      <c r="E183" s="91"/>
      <c r="F183" s="112"/>
      <c r="G183" s="112"/>
      <c r="H183" s="92"/>
      <c r="I183" s="91"/>
      <c r="J183" s="91"/>
      <c r="K183" s="91"/>
      <c r="L183" s="91"/>
      <c r="M183" s="91"/>
      <c r="N183" s="91"/>
      <c r="O183" s="91"/>
      <c r="P183" s="91"/>
      <c r="Q183" s="91"/>
      <c r="R183" s="91"/>
      <c r="S183" s="91"/>
      <c r="T183" s="91"/>
      <c r="U183" s="91"/>
      <c r="V183" s="91"/>
      <c r="W183" s="91"/>
      <c r="X183" s="91"/>
      <c r="Y183" s="91"/>
      <c r="Z183" s="91"/>
      <c r="AA183" s="91"/>
      <c r="AB183" s="91"/>
      <c r="AC183" s="91"/>
      <c r="AD183" s="91"/>
      <c r="AE183" s="91"/>
      <c r="AF183" s="91"/>
      <c r="AG183" s="91"/>
      <c r="AH183" s="91"/>
      <c r="AI183" s="91"/>
    </row>
    <row r="184" spans="1:35" s="18" customFormat="1" ht="13.35" customHeight="1" x14ac:dyDescent="0.25">
      <c r="A184" s="91"/>
      <c r="B184" s="91"/>
      <c r="C184" s="91"/>
      <c r="D184" s="91"/>
      <c r="E184" s="91"/>
      <c r="F184" s="112"/>
      <c r="G184" s="112"/>
      <c r="H184" s="92"/>
      <c r="I184" s="91"/>
      <c r="J184" s="91"/>
      <c r="K184" s="91"/>
      <c r="L184" s="91"/>
      <c r="M184" s="91"/>
      <c r="N184" s="91"/>
      <c r="O184" s="91"/>
      <c r="P184" s="91"/>
      <c r="Q184" s="91"/>
      <c r="R184" s="91"/>
      <c r="S184" s="91"/>
      <c r="T184" s="91"/>
      <c r="U184" s="91"/>
      <c r="V184" s="91"/>
      <c r="W184" s="91"/>
      <c r="X184" s="91"/>
      <c r="Y184" s="91"/>
      <c r="Z184" s="91"/>
      <c r="AA184" s="91"/>
      <c r="AB184" s="91"/>
      <c r="AC184" s="91"/>
      <c r="AD184" s="91"/>
      <c r="AE184" s="91"/>
      <c r="AF184" s="91"/>
      <c r="AG184" s="91"/>
      <c r="AH184" s="91"/>
      <c r="AI184" s="91"/>
    </row>
    <row r="185" spans="1:35" s="18" customFormat="1" ht="13.35" customHeight="1" x14ac:dyDescent="0.25">
      <c r="A185" s="91"/>
      <c r="B185" s="91"/>
      <c r="C185" s="91"/>
      <c r="D185" s="91"/>
      <c r="E185" s="91"/>
      <c r="F185" s="112"/>
      <c r="G185" s="112"/>
      <c r="H185" s="92"/>
      <c r="I185" s="91"/>
      <c r="J185" s="91"/>
      <c r="K185" s="91"/>
      <c r="L185" s="91"/>
      <c r="M185" s="91"/>
      <c r="N185" s="91"/>
      <c r="O185" s="91"/>
      <c r="P185" s="91"/>
      <c r="Q185" s="91"/>
      <c r="R185" s="91"/>
      <c r="S185" s="91"/>
      <c r="T185" s="91"/>
      <c r="U185" s="91"/>
      <c r="V185" s="91"/>
      <c r="W185" s="91"/>
      <c r="X185" s="91"/>
      <c r="Y185" s="91"/>
      <c r="Z185" s="91"/>
      <c r="AA185" s="91"/>
      <c r="AB185" s="91"/>
      <c r="AC185" s="91"/>
      <c r="AD185" s="91"/>
      <c r="AE185" s="91"/>
      <c r="AF185" s="91"/>
      <c r="AG185" s="91"/>
      <c r="AH185" s="91"/>
      <c r="AI185" s="91"/>
    </row>
    <row r="186" spans="1:35" s="18" customFormat="1" ht="13.35" customHeight="1" x14ac:dyDescent="0.25">
      <c r="A186" s="91"/>
      <c r="B186" s="91"/>
      <c r="C186" s="91"/>
      <c r="D186" s="91"/>
      <c r="E186" s="91"/>
      <c r="F186" s="112"/>
      <c r="G186" s="112"/>
      <c r="H186" s="92"/>
      <c r="I186" s="91"/>
      <c r="J186" s="91"/>
      <c r="K186" s="91"/>
      <c r="L186" s="91"/>
      <c r="M186" s="91"/>
      <c r="N186" s="91"/>
      <c r="O186" s="91"/>
      <c r="P186" s="91"/>
      <c r="Q186" s="91"/>
      <c r="R186" s="91"/>
      <c r="S186" s="91"/>
      <c r="T186" s="91"/>
      <c r="U186" s="91"/>
      <c r="V186" s="91"/>
      <c r="W186" s="91"/>
      <c r="X186" s="91"/>
      <c r="Y186" s="91"/>
      <c r="Z186" s="91"/>
      <c r="AA186" s="91"/>
      <c r="AB186" s="91"/>
      <c r="AC186" s="91"/>
      <c r="AD186" s="91"/>
      <c r="AE186" s="91"/>
      <c r="AF186" s="91"/>
      <c r="AG186" s="91"/>
      <c r="AH186" s="91"/>
      <c r="AI186" s="91"/>
    </row>
    <row r="187" spans="1:35" s="18" customFormat="1" ht="13.35" customHeight="1" x14ac:dyDescent="0.25">
      <c r="A187" s="91"/>
      <c r="B187" s="91"/>
      <c r="C187" s="91"/>
      <c r="D187" s="91"/>
      <c r="E187" s="91"/>
      <c r="F187" s="112"/>
      <c r="G187" s="112"/>
      <c r="H187" s="92"/>
      <c r="I187" s="91"/>
      <c r="J187" s="91"/>
      <c r="K187" s="91"/>
      <c r="L187" s="91"/>
      <c r="M187" s="91"/>
      <c r="N187" s="91"/>
      <c r="O187" s="91"/>
      <c r="P187" s="91"/>
      <c r="Q187" s="91"/>
      <c r="R187" s="91"/>
      <c r="S187" s="91"/>
      <c r="T187" s="91"/>
      <c r="U187" s="91"/>
      <c r="V187" s="91"/>
      <c r="W187" s="91"/>
      <c r="X187" s="91"/>
      <c r="Y187" s="91"/>
      <c r="Z187" s="91"/>
      <c r="AA187" s="91"/>
      <c r="AB187" s="91"/>
      <c r="AC187" s="91"/>
      <c r="AD187" s="91"/>
      <c r="AE187" s="91"/>
      <c r="AF187" s="91"/>
      <c r="AG187" s="91"/>
      <c r="AH187" s="91"/>
      <c r="AI187" s="91"/>
    </row>
    <row r="188" spans="1:35" s="18" customFormat="1" ht="13.35" customHeight="1" x14ac:dyDescent="0.25">
      <c r="A188" s="91"/>
      <c r="B188" s="91"/>
      <c r="C188" s="91"/>
      <c r="D188" s="91"/>
      <c r="E188" s="91"/>
      <c r="F188" s="112"/>
      <c r="G188" s="112"/>
      <c r="H188" s="92"/>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row>
    <row r="189" spans="1:35" s="18" customFormat="1" ht="13.35" customHeight="1" x14ac:dyDescent="0.25">
      <c r="A189" s="91"/>
      <c r="B189" s="91"/>
      <c r="C189" s="91"/>
      <c r="D189" s="91"/>
      <c r="E189" s="91"/>
      <c r="F189" s="112"/>
      <c r="G189" s="112"/>
      <c r="H189" s="92"/>
      <c r="I189" s="91"/>
      <c r="J189" s="91"/>
      <c r="K189" s="91"/>
      <c r="L189" s="91"/>
      <c r="M189" s="91"/>
      <c r="N189" s="91"/>
      <c r="O189" s="91"/>
      <c r="P189" s="91"/>
      <c r="Q189" s="91"/>
      <c r="R189" s="91"/>
      <c r="S189" s="91"/>
      <c r="T189" s="91"/>
      <c r="U189" s="91"/>
      <c r="V189" s="91"/>
      <c r="W189" s="91"/>
      <c r="X189" s="91"/>
      <c r="Y189" s="91"/>
      <c r="Z189" s="91"/>
      <c r="AA189" s="91"/>
      <c r="AB189" s="91"/>
      <c r="AC189" s="91"/>
      <c r="AD189" s="91"/>
      <c r="AE189" s="91"/>
      <c r="AF189" s="91"/>
      <c r="AG189" s="91"/>
      <c r="AH189" s="91"/>
      <c r="AI189" s="91"/>
    </row>
    <row r="190" spans="1:35" s="18" customFormat="1" ht="13.35" customHeight="1" x14ac:dyDescent="0.25">
      <c r="A190" s="91"/>
      <c r="B190" s="91"/>
      <c r="C190" s="91"/>
      <c r="D190" s="91"/>
      <c r="E190" s="91"/>
      <c r="F190" s="112"/>
      <c r="G190" s="112"/>
      <c r="H190" s="92"/>
      <c r="I190" s="91"/>
      <c r="J190" s="91"/>
      <c r="K190" s="91"/>
      <c r="L190" s="91"/>
      <c r="M190" s="91"/>
      <c r="N190" s="91"/>
      <c r="O190" s="91"/>
      <c r="P190" s="91"/>
      <c r="Q190" s="91"/>
      <c r="R190" s="91"/>
      <c r="S190" s="91"/>
      <c r="T190" s="91"/>
      <c r="U190" s="91"/>
      <c r="V190" s="91"/>
      <c r="W190" s="91"/>
      <c r="X190" s="91"/>
      <c r="Y190" s="91"/>
      <c r="Z190" s="91"/>
      <c r="AA190" s="91"/>
      <c r="AB190" s="91"/>
      <c r="AC190" s="91"/>
      <c r="AD190" s="91"/>
      <c r="AE190" s="91"/>
      <c r="AF190" s="91"/>
      <c r="AG190" s="91"/>
      <c r="AH190" s="91"/>
      <c r="AI190" s="91"/>
    </row>
    <row r="191" spans="1:35" s="18" customFormat="1" ht="13.35" customHeight="1" x14ac:dyDescent="0.25">
      <c r="A191" s="91"/>
      <c r="B191" s="91"/>
      <c r="C191" s="91"/>
      <c r="D191" s="91"/>
      <c r="E191" s="91"/>
      <c r="F191" s="112"/>
      <c r="G191" s="112"/>
      <c r="H191" s="92"/>
      <c r="I191" s="91"/>
      <c r="J191" s="91"/>
      <c r="K191" s="91"/>
      <c r="L191" s="91"/>
      <c r="M191" s="91"/>
      <c r="N191" s="91"/>
      <c r="O191" s="91"/>
      <c r="P191" s="91"/>
      <c r="Q191" s="91"/>
      <c r="R191" s="91"/>
      <c r="S191" s="91"/>
      <c r="T191" s="91"/>
      <c r="U191" s="91"/>
      <c r="V191" s="91"/>
      <c r="W191" s="91"/>
      <c r="X191" s="91"/>
      <c r="Y191" s="91"/>
      <c r="Z191" s="91"/>
      <c r="AA191" s="91"/>
      <c r="AB191" s="91"/>
      <c r="AC191" s="91"/>
      <c r="AD191" s="91"/>
      <c r="AE191" s="91"/>
      <c r="AF191" s="91"/>
      <c r="AG191" s="91"/>
      <c r="AH191" s="91"/>
      <c r="AI191" s="91"/>
    </row>
    <row r="192" spans="1:35" s="18" customFormat="1" ht="13.35" customHeight="1" x14ac:dyDescent="0.25">
      <c r="A192" s="91"/>
      <c r="B192" s="91"/>
      <c r="C192" s="91"/>
      <c r="D192" s="91"/>
      <c r="E192" s="91"/>
      <c r="F192" s="112"/>
      <c r="G192" s="112"/>
      <c r="H192" s="92"/>
      <c r="I192" s="91"/>
      <c r="J192" s="91"/>
      <c r="K192" s="91"/>
      <c r="L192" s="91"/>
      <c r="M192" s="91"/>
      <c r="N192" s="91"/>
      <c r="O192" s="91"/>
      <c r="P192" s="91"/>
      <c r="Q192" s="91"/>
      <c r="R192" s="91"/>
      <c r="S192" s="91"/>
      <c r="T192" s="91"/>
      <c r="U192" s="91"/>
      <c r="V192" s="91"/>
      <c r="W192" s="91"/>
      <c r="X192" s="91"/>
      <c r="Y192" s="91"/>
      <c r="Z192" s="91"/>
      <c r="AA192" s="91"/>
      <c r="AB192" s="91"/>
      <c r="AC192" s="91"/>
      <c r="AD192" s="91"/>
      <c r="AE192" s="91"/>
      <c r="AF192" s="91"/>
      <c r="AG192" s="91"/>
      <c r="AH192" s="91"/>
      <c r="AI192" s="91"/>
    </row>
    <row r="193" spans="1:35" s="18" customFormat="1" ht="13.35" customHeight="1" x14ac:dyDescent="0.25">
      <c r="A193" s="91"/>
      <c r="B193" s="91"/>
      <c r="C193" s="91"/>
      <c r="D193" s="91"/>
      <c r="E193" s="91"/>
      <c r="F193" s="112"/>
      <c r="G193" s="112"/>
      <c r="H193" s="92"/>
      <c r="I193" s="91"/>
      <c r="J193" s="91"/>
      <c r="K193" s="91"/>
      <c r="L193" s="91"/>
      <c r="M193" s="91"/>
      <c r="N193" s="91"/>
      <c r="O193" s="91"/>
      <c r="P193" s="91"/>
      <c r="Q193" s="91"/>
      <c r="R193" s="91"/>
      <c r="S193" s="91"/>
      <c r="T193" s="91"/>
      <c r="U193" s="91"/>
      <c r="V193" s="91"/>
      <c r="W193" s="91"/>
      <c r="X193" s="91"/>
      <c r="Y193" s="91"/>
      <c r="Z193" s="91"/>
      <c r="AA193" s="91"/>
      <c r="AB193" s="91"/>
      <c r="AC193" s="91"/>
      <c r="AD193" s="91"/>
      <c r="AE193" s="91"/>
      <c r="AF193" s="91"/>
      <c r="AG193" s="91"/>
      <c r="AH193" s="91"/>
      <c r="AI193" s="91"/>
    </row>
    <row r="194" spans="1:35" s="18" customFormat="1" ht="13.35" customHeight="1" x14ac:dyDescent="0.25">
      <c r="A194" s="91"/>
      <c r="B194" s="91"/>
      <c r="C194" s="91"/>
      <c r="D194" s="91"/>
      <c r="E194" s="91"/>
      <c r="F194" s="112"/>
      <c r="G194" s="112"/>
      <c r="H194" s="92"/>
      <c r="I194" s="91"/>
      <c r="J194" s="91"/>
      <c r="K194" s="91"/>
      <c r="L194" s="91"/>
      <c r="M194" s="91"/>
      <c r="N194" s="91"/>
      <c r="O194" s="91"/>
      <c r="P194" s="91"/>
      <c r="Q194" s="91"/>
      <c r="R194" s="91"/>
      <c r="S194" s="91"/>
      <c r="T194" s="91"/>
      <c r="U194" s="91"/>
      <c r="V194" s="91"/>
      <c r="W194" s="91"/>
      <c r="X194" s="91"/>
      <c r="Y194" s="91"/>
      <c r="Z194" s="91"/>
      <c r="AA194" s="91"/>
      <c r="AB194" s="91"/>
      <c r="AC194" s="91"/>
      <c r="AD194" s="91"/>
      <c r="AE194" s="91"/>
      <c r="AF194" s="91"/>
      <c r="AG194" s="91"/>
      <c r="AH194" s="91"/>
      <c r="AI194" s="91"/>
    </row>
    <row r="195" spans="1:35" s="18" customFormat="1" ht="13.35" customHeight="1" x14ac:dyDescent="0.25">
      <c r="A195" s="91"/>
      <c r="B195" s="91"/>
      <c r="C195" s="91"/>
      <c r="D195" s="91"/>
      <c r="E195" s="91"/>
      <c r="F195" s="112"/>
      <c r="G195" s="112"/>
      <c r="H195" s="92"/>
      <c r="I195" s="91"/>
      <c r="J195" s="91"/>
      <c r="K195" s="91"/>
      <c r="L195" s="91"/>
      <c r="M195" s="91"/>
      <c r="N195" s="91"/>
      <c r="O195" s="91"/>
      <c r="P195" s="91"/>
      <c r="Q195" s="91"/>
      <c r="R195" s="91"/>
      <c r="S195" s="91"/>
      <c r="T195" s="91"/>
      <c r="U195" s="91"/>
      <c r="V195" s="91"/>
      <c r="W195" s="91"/>
      <c r="X195" s="91"/>
      <c r="Y195" s="91"/>
      <c r="Z195" s="91"/>
      <c r="AA195" s="91"/>
      <c r="AB195" s="91"/>
      <c r="AC195" s="91"/>
      <c r="AD195" s="91"/>
      <c r="AE195" s="91"/>
      <c r="AF195" s="91"/>
      <c r="AG195" s="91"/>
      <c r="AH195" s="91"/>
      <c r="AI195" s="91"/>
    </row>
    <row r="196" spans="1:35" s="18" customFormat="1" ht="13.35" customHeight="1" x14ac:dyDescent="0.25">
      <c r="A196" s="91"/>
      <c r="B196" s="91"/>
      <c r="C196" s="91"/>
      <c r="D196" s="91"/>
      <c r="E196" s="91"/>
      <c r="F196" s="112"/>
      <c r="G196" s="112"/>
      <c r="H196" s="92"/>
      <c r="I196" s="91"/>
      <c r="J196" s="91"/>
      <c r="K196" s="91"/>
      <c r="L196" s="91"/>
      <c r="M196" s="91"/>
      <c r="N196" s="91"/>
      <c r="O196" s="91"/>
      <c r="P196" s="91"/>
      <c r="Q196" s="91"/>
      <c r="R196" s="91"/>
      <c r="S196" s="91"/>
      <c r="T196" s="91"/>
      <c r="U196" s="91"/>
      <c r="V196" s="91"/>
      <c r="W196" s="91"/>
      <c r="X196" s="91"/>
      <c r="Y196" s="91"/>
      <c r="Z196" s="91"/>
      <c r="AA196" s="91"/>
      <c r="AB196" s="91"/>
      <c r="AC196" s="91"/>
      <c r="AD196" s="91"/>
      <c r="AE196" s="91"/>
      <c r="AF196" s="91"/>
      <c r="AG196" s="91"/>
      <c r="AH196" s="91"/>
      <c r="AI196" s="91"/>
    </row>
    <row r="197" spans="1:35" s="18" customFormat="1" ht="13.35" customHeight="1" x14ac:dyDescent="0.25">
      <c r="A197" s="91"/>
      <c r="B197" s="91"/>
      <c r="C197" s="91"/>
      <c r="D197" s="91"/>
      <c r="E197" s="91"/>
      <c r="F197" s="112"/>
      <c r="G197" s="112"/>
      <c r="H197" s="92"/>
      <c r="I197" s="91"/>
      <c r="J197" s="91"/>
      <c r="K197" s="91"/>
      <c r="L197" s="91"/>
      <c r="M197" s="91"/>
      <c r="N197" s="91"/>
      <c r="O197" s="91"/>
      <c r="P197" s="91"/>
      <c r="Q197" s="91"/>
      <c r="R197" s="91"/>
      <c r="S197" s="91"/>
      <c r="T197" s="91"/>
      <c r="U197" s="91"/>
      <c r="V197" s="91"/>
      <c r="W197" s="91"/>
      <c r="X197" s="91"/>
      <c r="Y197" s="91"/>
      <c r="Z197" s="91"/>
      <c r="AA197" s="91"/>
      <c r="AB197" s="91"/>
      <c r="AC197" s="91"/>
      <c r="AD197" s="91"/>
      <c r="AE197" s="91"/>
      <c r="AF197" s="91"/>
      <c r="AG197" s="91"/>
      <c r="AH197" s="91"/>
      <c r="AI197" s="91"/>
    </row>
    <row r="198" spans="1:35" s="18" customFormat="1" ht="13.35" customHeight="1" x14ac:dyDescent="0.25">
      <c r="A198" s="91"/>
      <c r="B198" s="91"/>
      <c r="C198" s="91"/>
      <c r="D198" s="91"/>
      <c r="E198" s="91"/>
      <c r="F198" s="112"/>
      <c r="G198" s="112"/>
      <c r="H198" s="92"/>
      <c r="I198" s="91"/>
      <c r="J198" s="91"/>
      <c r="K198" s="91"/>
      <c r="L198" s="91"/>
      <c r="M198" s="91"/>
      <c r="N198" s="91"/>
      <c r="O198" s="91"/>
      <c r="P198" s="91"/>
      <c r="Q198" s="91"/>
      <c r="R198" s="91"/>
      <c r="S198" s="91"/>
      <c r="T198" s="91"/>
      <c r="U198" s="91"/>
      <c r="V198" s="91"/>
      <c r="W198" s="91"/>
      <c r="X198" s="91"/>
      <c r="Y198" s="91"/>
      <c r="Z198" s="91"/>
      <c r="AA198" s="91"/>
      <c r="AB198" s="91"/>
      <c r="AC198" s="91"/>
      <c r="AD198" s="91"/>
      <c r="AE198" s="91"/>
      <c r="AF198" s="91"/>
      <c r="AG198" s="91"/>
      <c r="AH198" s="91"/>
      <c r="AI198" s="91"/>
    </row>
    <row r="199" spans="1:35" s="18" customFormat="1" ht="13.35" customHeight="1" x14ac:dyDescent="0.25">
      <c r="A199" s="91"/>
      <c r="B199" s="91"/>
      <c r="C199" s="91"/>
      <c r="D199" s="91"/>
      <c r="E199" s="91"/>
      <c r="F199" s="112"/>
      <c r="G199" s="112"/>
      <c r="H199" s="92"/>
      <c r="I199" s="91"/>
      <c r="J199" s="91"/>
      <c r="K199" s="91"/>
      <c r="L199" s="91"/>
      <c r="M199" s="91"/>
      <c r="N199" s="91"/>
      <c r="O199" s="91"/>
      <c r="P199" s="91"/>
      <c r="Q199" s="91"/>
      <c r="R199" s="91"/>
      <c r="S199" s="91"/>
      <c r="T199" s="91"/>
      <c r="U199" s="91"/>
      <c r="V199" s="91"/>
      <c r="W199" s="91"/>
      <c r="X199" s="91"/>
      <c r="Y199" s="91"/>
      <c r="Z199" s="91"/>
      <c r="AA199" s="91"/>
      <c r="AB199" s="91"/>
      <c r="AC199" s="91"/>
      <c r="AD199" s="91"/>
      <c r="AE199" s="91"/>
      <c r="AF199" s="91"/>
      <c r="AG199" s="91"/>
      <c r="AH199" s="91"/>
      <c r="AI199" s="91"/>
    </row>
    <row r="200" spans="1:35" s="18" customFormat="1" ht="13.35" customHeight="1" x14ac:dyDescent="0.25">
      <c r="A200" s="91"/>
      <c r="B200" s="91"/>
      <c r="C200" s="91"/>
      <c r="D200" s="91"/>
      <c r="E200" s="91"/>
      <c r="F200" s="112"/>
      <c r="G200" s="112"/>
      <c r="H200" s="92"/>
      <c r="I200" s="91"/>
      <c r="J200" s="91"/>
      <c r="K200" s="91"/>
      <c r="L200" s="91"/>
      <c r="M200" s="91"/>
      <c r="N200" s="91"/>
      <c r="O200" s="91"/>
      <c r="P200" s="91"/>
      <c r="Q200" s="91"/>
      <c r="R200" s="91"/>
      <c r="S200" s="91"/>
      <c r="T200" s="91"/>
      <c r="U200" s="91"/>
      <c r="V200" s="91"/>
      <c r="W200" s="91"/>
      <c r="X200" s="91"/>
      <c r="Y200" s="91"/>
      <c r="Z200" s="91"/>
      <c r="AA200" s="91"/>
      <c r="AB200" s="91"/>
      <c r="AC200" s="91"/>
      <c r="AD200" s="91"/>
      <c r="AE200" s="91"/>
      <c r="AF200" s="91"/>
      <c r="AG200" s="91"/>
      <c r="AH200" s="91"/>
      <c r="AI200" s="91"/>
    </row>
    <row r="201" spans="1:35" s="18" customFormat="1" ht="13.35" customHeight="1" x14ac:dyDescent="0.25">
      <c r="A201" s="91"/>
      <c r="B201" s="91"/>
      <c r="C201" s="91"/>
      <c r="D201" s="91"/>
      <c r="E201" s="91"/>
      <c r="F201" s="112"/>
      <c r="G201" s="112"/>
      <c r="H201" s="92"/>
      <c r="I201" s="91"/>
      <c r="J201" s="91"/>
      <c r="K201" s="91"/>
      <c r="L201" s="91"/>
      <c r="M201" s="91"/>
      <c r="N201" s="91"/>
      <c r="O201" s="91"/>
      <c r="P201" s="91"/>
      <c r="Q201" s="91"/>
      <c r="R201" s="91"/>
      <c r="S201" s="91"/>
      <c r="T201" s="91"/>
      <c r="U201" s="91"/>
      <c r="V201" s="91"/>
      <c r="W201" s="91"/>
      <c r="X201" s="91"/>
      <c r="Y201" s="91"/>
      <c r="Z201" s="91"/>
      <c r="AA201" s="91"/>
      <c r="AB201" s="91"/>
      <c r="AC201" s="91"/>
      <c r="AD201" s="91"/>
      <c r="AE201" s="91"/>
      <c r="AF201" s="91"/>
      <c r="AG201" s="91"/>
      <c r="AH201" s="91"/>
      <c r="AI201" s="91"/>
    </row>
    <row r="202" spans="1:35" s="18" customFormat="1" ht="13.35" customHeight="1" x14ac:dyDescent="0.25">
      <c r="A202" s="91"/>
      <c r="B202" s="91"/>
      <c r="C202" s="91"/>
      <c r="D202" s="91"/>
      <c r="E202" s="91"/>
      <c r="F202" s="112"/>
      <c r="G202" s="112"/>
      <c r="H202" s="92"/>
      <c r="I202" s="91"/>
      <c r="J202" s="91"/>
      <c r="K202" s="91"/>
      <c r="L202" s="91"/>
      <c r="M202" s="91"/>
      <c r="N202" s="91"/>
      <c r="O202" s="91"/>
      <c r="P202" s="91"/>
      <c r="Q202" s="91"/>
      <c r="R202" s="91"/>
      <c r="S202" s="91"/>
      <c r="T202" s="91"/>
      <c r="U202" s="91"/>
      <c r="V202" s="91"/>
      <c r="W202" s="91"/>
      <c r="X202" s="91"/>
      <c r="Y202" s="91"/>
      <c r="Z202" s="91"/>
      <c r="AA202" s="91"/>
      <c r="AB202" s="91"/>
      <c r="AC202" s="91"/>
      <c r="AD202" s="91"/>
      <c r="AE202" s="91"/>
      <c r="AF202" s="91"/>
      <c r="AG202" s="91"/>
      <c r="AH202" s="91"/>
      <c r="AI202" s="91"/>
    </row>
    <row r="203" spans="1:35" s="18" customFormat="1" ht="13.35" customHeight="1" x14ac:dyDescent="0.25">
      <c r="A203" s="91"/>
      <c r="B203" s="91"/>
      <c r="C203" s="91"/>
      <c r="D203" s="91"/>
      <c r="E203" s="91"/>
      <c r="F203" s="112"/>
      <c r="G203" s="112"/>
      <c r="H203" s="92"/>
      <c r="I203" s="91"/>
      <c r="J203" s="91"/>
      <c r="K203" s="91"/>
      <c r="L203" s="91"/>
      <c r="M203" s="91"/>
      <c r="N203" s="91"/>
      <c r="O203" s="91"/>
      <c r="P203" s="91"/>
      <c r="Q203" s="91"/>
      <c r="R203" s="91"/>
      <c r="S203" s="91"/>
      <c r="T203" s="91"/>
      <c r="U203" s="91"/>
      <c r="V203" s="91"/>
      <c r="W203" s="91"/>
      <c r="X203" s="91"/>
      <c r="Y203" s="91"/>
      <c r="Z203" s="91"/>
      <c r="AA203" s="91"/>
      <c r="AB203" s="91"/>
      <c r="AC203" s="91"/>
      <c r="AD203" s="91"/>
      <c r="AE203" s="91"/>
      <c r="AF203" s="91"/>
      <c r="AG203" s="91"/>
      <c r="AH203" s="91"/>
      <c r="AI203" s="91"/>
    </row>
    <row r="204" spans="1:35" s="18" customFormat="1" ht="13.35" customHeight="1" x14ac:dyDescent="0.25">
      <c r="A204" s="91"/>
      <c r="B204" s="91"/>
      <c r="C204" s="91"/>
      <c r="D204" s="91"/>
      <c r="E204" s="91"/>
      <c r="F204" s="112"/>
      <c r="G204" s="112"/>
      <c r="H204" s="92"/>
      <c r="I204" s="91"/>
      <c r="J204" s="91"/>
      <c r="K204" s="91"/>
      <c r="L204" s="91"/>
      <c r="M204" s="91"/>
      <c r="N204" s="91"/>
      <c r="O204" s="91"/>
      <c r="P204" s="91"/>
      <c r="Q204" s="91"/>
      <c r="R204" s="91"/>
      <c r="S204" s="91"/>
      <c r="T204" s="91"/>
      <c r="U204" s="91"/>
      <c r="V204" s="91"/>
      <c r="W204" s="91"/>
      <c r="X204" s="91"/>
      <c r="Y204" s="91"/>
      <c r="Z204" s="91"/>
      <c r="AA204" s="91"/>
      <c r="AB204" s="91"/>
      <c r="AC204" s="91"/>
      <c r="AD204" s="91"/>
      <c r="AE204" s="91"/>
      <c r="AF204" s="91"/>
      <c r="AG204" s="91"/>
      <c r="AH204" s="91"/>
      <c r="AI204" s="91"/>
    </row>
    <row r="205" spans="1:35" s="18" customFormat="1" ht="13.35" customHeight="1" x14ac:dyDescent="0.25">
      <c r="A205" s="91"/>
      <c r="B205" s="91"/>
      <c r="C205" s="91"/>
      <c r="D205" s="91"/>
      <c r="E205" s="91"/>
      <c r="F205" s="112"/>
      <c r="G205" s="112"/>
      <c r="H205" s="92"/>
      <c r="I205" s="91"/>
      <c r="J205" s="91"/>
      <c r="K205" s="91"/>
      <c r="L205" s="91"/>
      <c r="M205" s="91"/>
      <c r="N205" s="91"/>
      <c r="O205" s="91"/>
      <c r="P205" s="91"/>
      <c r="Q205" s="91"/>
      <c r="R205" s="91"/>
      <c r="S205" s="91"/>
      <c r="T205" s="91"/>
      <c r="U205" s="91"/>
      <c r="V205" s="91"/>
      <c r="W205" s="91"/>
      <c r="X205" s="91"/>
      <c r="Y205" s="91"/>
      <c r="Z205" s="91"/>
      <c r="AA205" s="91"/>
      <c r="AB205" s="91"/>
      <c r="AC205" s="91"/>
      <c r="AD205" s="91"/>
      <c r="AE205" s="91"/>
      <c r="AF205" s="91"/>
      <c r="AG205" s="91"/>
      <c r="AH205" s="91"/>
      <c r="AI205" s="91"/>
    </row>
    <row r="206" spans="1:35" s="18" customFormat="1" ht="13.35" customHeight="1" x14ac:dyDescent="0.25">
      <c r="A206" s="91"/>
      <c r="B206" s="91"/>
      <c r="C206" s="91"/>
      <c r="D206" s="91"/>
      <c r="E206" s="91"/>
      <c r="F206" s="112"/>
      <c r="G206" s="112"/>
      <c r="H206" s="92"/>
      <c r="I206" s="91"/>
      <c r="J206" s="91"/>
      <c r="K206" s="91"/>
      <c r="L206" s="91"/>
      <c r="M206" s="91"/>
      <c r="N206" s="91"/>
      <c r="O206" s="91"/>
      <c r="P206" s="91"/>
      <c r="Q206" s="91"/>
      <c r="R206" s="91"/>
      <c r="S206" s="91"/>
      <c r="T206" s="91"/>
      <c r="U206" s="91"/>
      <c r="V206" s="91"/>
      <c r="W206" s="91"/>
      <c r="X206" s="91"/>
      <c r="Y206" s="91"/>
      <c r="Z206" s="91"/>
      <c r="AA206" s="91"/>
      <c r="AB206" s="91"/>
      <c r="AC206" s="91"/>
      <c r="AD206" s="91"/>
      <c r="AE206" s="91"/>
      <c r="AF206" s="91"/>
      <c r="AG206" s="91"/>
      <c r="AH206" s="91"/>
      <c r="AI206" s="91"/>
    </row>
    <row r="207" spans="1:35" s="18" customFormat="1" ht="13.35" customHeight="1" x14ac:dyDescent="0.25">
      <c r="A207" s="91"/>
      <c r="B207" s="91"/>
      <c r="C207" s="91"/>
      <c r="D207" s="91"/>
      <c r="E207" s="91"/>
      <c r="F207" s="112"/>
      <c r="G207" s="112"/>
      <c r="H207" s="92"/>
      <c r="I207" s="91"/>
      <c r="J207" s="91"/>
      <c r="K207" s="91"/>
      <c r="L207" s="91"/>
      <c r="M207" s="91"/>
      <c r="N207" s="91"/>
      <c r="O207" s="91"/>
      <c r="P207" s="91"/>
      <c r="Q207" s="91"/>
      <c r="R207" s="91"/>
      <c r="S207" s="91"/>
      <c r="T207" s="91"/>
      <c r="U207" s="91"/>
      <c r="V207" s="91"/>
      <c r="W207" s="91"/>
      <c r="X207" s="91"/>
      <c r="Y207" s="91"/>
      <c r="Z207" s="91"/>
      <c r="AA207" s="91"/>
      <c r="AB207" s="91"/>
      <c r="AC207" s="91"/>
      <c r="AD207" s="91"/>
      <c r="AE207" s="91"/>
      <c r="AF207" s="91"/>
      <c r="AG207" s="91"/>
      <c r="AH207" s="91"/>
      <c r="AI207" s="91"/>
    </row>
    <row r="208" spans="1:35" s="18" customFormat="1" ht="13.35" customHeight="1" x14ac:dyDescent="0.25">
      <c r="A208" s="91"/>
      <c r="B208" s="91"/>
      <c r="C208" s="91"/>
      <c r="D208" s="91"/>
      <c r="E208" s="91"/>
      <c r="F208" s="112"/>
      <c r="G208" s="112"/>
      <c r="H208" s="92"/>
      <c r="I208" s="91"/>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1"/>
    </row>
    <row r="209" spans="1:35" s="18" customFormat="1" ht="13.35" customHeight="1" x14ac:dyDescent="0.25">
      <c r="A209" s="91"/>
      <c r="B209" s="91"/>
      <c r="C209" s="91"/>
      <c r="D209" s="91"/>
      <c r="E209" s="91"/>
      <c r="F209" s="112"/>
      <c r="G209" s="112"/>
      <c r="H209" s="92"/>
      <c r="I209" s="91"/>
      <c r="J209" s="91"/>
      <c r="K209" s="91"/>
      <c r="L209" s="91"/>
      <c r="M209" s="91"/>
      <c r="N209" s="91"/>
      <c r="O209" s="91"/>
      <c r="P209" s="91"/>
      <c r="Q209" s="91"/>
      <c r="R209" s="91"/>
      <c r="S209" s="91"/>
      <c r="T209" s="91"/>
      <c r="U209" s="91"/>
      <c r="V209" s="91"/>
      <c r="W209" s="91"/>
      <c r="X209" s="91"/>
      <c r="Y209" s="91"/>
      <c r="Z209" s="91"/>
      <c r="AA209" s="91"/>
      <c r="AB209" s="91"/>
      <c r="AC209" s="91"/>
      <c r="AD209" s="91"/>
      <c r="AE209" s="91"/>
      <c r="AF209" s="91"/>
      <c r="AG209" s="91"/>
      <c r="AH209" s="91"/>
      <c r="AI209" s="91"/>
    </row>
    <row r="210" spans="1:35" s="18" customFormat="1" ht="13.35" customHeight="1" x14ac:dyDescent="0.25">
      <c r="A210" s="91"/>
      <c r="B210" s="91"/>
      <c r="C210" s="91"/>
      <c r="D210" s="91"/>
      <c r="E210" s="91"/>
      <c r="F210" s="112"/>
      <c r="G210" s="112"/>
      <c r="H210" s="92"/>
      <c r="I210" s="91"/>
      <c r="J210" s="91"/>
      <c r="K210" s="91"/>
      <c r="L210" s="91"/>
      <c r="M210" s="91"/>
      <c r="N210" s="91"/>
      <c r="O210" s="91"/>
      <c r="P210" s="91"/>
      <c r="Q210" s="91"/>
      <c r="R210" s="91"/>
      <c r="S210" s="91"/>
      <c r="T210" s="91"/>
      <c r="U210" s="91"/>
      <c r="V210" s="91"/>
      <c r="W210" s="91"/>
      <c r="X210" s="91"/>
      <c r="Y210" s="91"/>
      <c r="Z210" s="91"/>
      <c r="AA210" s="91"/>
      <c r="AB210" s="91"/>
      <c r="AC210" s="91"/>
      <c r="AD210" s="91"/>
      <c r="AE210" s="91"/>
      <c r="AF210" s="91"/>
      <c r="AG210" s="91"/>
      <c r="AH210" s="91"/>
      <c r="AI210" s="91"/>
    </row>
    <row r="211" spans="1:35" s="18" customFormat="1" ht="13.35" customHeight="1" x14ac:dyDescent="0.25">
      <c r="A211" s="91"/>
      <c r="B211" s="91"/>
      <c r="C211" s="91"/>
      <c r="D211" s="91"/>
      <c r="E211" s="91"/>
      <c r="F211" s="112"/>
      <c r="G211" s="112"/>
      <c r="H211" s="92"/>
      <c r="I211" s="91"/>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1"/>
    </row>
    <row r="212" spans="1:35" s="18" customFormat="1" ht="13.35" customHeight="1" x14ac:dyDescent="0.25">
      <c r="A212" s="91"/>
      <c r="B212" s="91"/>
      <c r="C212" s="91"/>
      <c r="D212" s="91"/>
      <c r="E212" s="91"/>
      <c r="F212" s="112"/>
      <c r="G212" s="112"/>
      <c r="H212" s="92"/>
      <c r="I212" s="91"/>
      <c r="J212" s="91"/>
      <c r="K212" s="91"/>
      <c r="L212" s="91"/>
      <c r="M212" s="91"/>
      <c r="N212" s="91"/>
      <c r="O212" s="91"/>
      <c r="P212" s="91"/>
      <c r="Q212" s="91"/>
      <c r="R212" s="91"/>
      <c r="S212" s="91"/>
      <c r="T212" s="91"/>
      <c r="U212" s="91"/>
      <c r="V212" s="91"/>
      <c r="W212" s="91"/>
      <c r="X212" s="91"/>
      <c r="Y212" s="91"/>
      <c r="Z212" s="91"/>
      <c r="AA212" s="91"/>
      <c r="AB212" s="91"/>
      <c r="AC212" s="91"/>
      <c r="AD212" s="91"/>
      <c r="AE212" s="91"/>
      <c r="AF212" s="91"/>
      <c r="AG212" s="91"/>
      <c r="AH212" s="91"/>
      <c r="AI212" s="91"/>
    </row>
    <row r="213" spans="1:35" s="18" customFormat="1" ht="13.35" customHeight="1" x14ac:dyDescent="0.25">
      <c r="A213" s="91"/>
      <c r="B213" s="91"/>
      <c r="C213" s="91"/>
      <c r="D213" s="91"/>
      <c r="E213" s="91"/>
      <c r="F213" s="112"/>
      <c r="G213" s="112"/>
      <c r="H213" s="92"/>
      <c r="I213" s="91"/>
      <c r="J213" s="91"/>
      <c r="K213" s="91"/>
      <c r="L213" s="91"/>
      <c r="M213" s="91"/>
      <c r="N213" s="91"/>
      <c r="O213" s="91"/>
      <c r="P213" s="91"/>
      <c r="Q213" s="91"/>
      <c r="R213" s="91"/>
      <c r="S213" s="91"/>
      <c r="T213" s="91"/>
      <c r="U213" s="91"/>
      <c r="V213" s="91"/>
      <c r="W213" s="91"/>
      <c r="X213" s="91"/>
      <c r="Y213" s="91"/>
      <c r="Z213" s="91"/>
      <c r="AA213" s="91"/>
      <c r="AB213" s="91"/>
      <c r="AC213" s="91"/>
      <c r="AD213" s="91"/>
      <c r="AE213" s="91"/>
      <c r="AF213" s="91"/>
      <c r="AG213" s="91"/>
      <c r="AH213" s="91"/>
      <c r="AI213" s="91"/>
    </row>
    <row r="214" spans="1:35" s="18" customFormat="1" ht="13.35" customHeight="1" x14ac:dyDescent="0.25">
      <c r="A214" s="91"/>
      <c r="B214" s="91"/>
      <c r="C214" s="91"/>
      <c r="D214" s="91"/>
      <c r="E214" s="91"/>
      <c r="F214" s="112"/>
      <c r="G214" s="112"/>
      <c r="H214" s="92"/>
      <c r="I214" s="91"/>
      <c r="J214" s="91"/>
      <c r="K214" s="91"/>
      <c r="L214" s="91"/>
      <c r="M214" s="91"/>
      <c r="N214" s="91"/>
      <c r="O214" s="91"/>
      <c r="P214" s="91"/>
      <c r="Q214" s="91"/>
      <c r="R214" s="91"/>
      <c r="S214" s="91"/>
      <c r="T214" s="91"/>
      <c r="U214" s="91"/>
      <c r="V214" s="91"/>
      <c r="W214" s="91"/>
      <c r="X214" s="91"/>
      <c r="Y214" s="91"/>
      <c r="Z214" s="91"/>
      <c r="AA214" s="91"/>
      <c r="AB214" s="91"/>
      <c r="AC214" s="91"/>
      <c r="AD214" s="91"/>
      <c r="AE214" s="91"/>
      <c r="AF214" s="91"/>
      <c r="AG214" s="91"/>
      <c r="AH214" s="91"/>
      <c r="AI214" s="91"/>
    </row>
    <row r="215" spans="1:35" s="18" customFormat="1" ht="13.35" customHeight="1" x14ac:dyDescent="0.25">
      <c r="A215" s="91"/>
      <c r="B215" s="91"/>
      <c r="C215" s="91"/>
      <c r="D215" s="91"/>
      <c r="E215" s="91"/>
      <c r="F215" s="112"/>
      <c r="G215" s="112"/>
      <c r="H215" s="92"/>
      <c r="I215" s="91"/>
      <c r="J215" s="91"/>
      <c r="K215" s="91"/>
      <c r="L215" s="91"/>
      <c r="M215" s="91"/>
      <c r="N215" s="91"/>
      <c r="O215" s="91"/>
      <c r="P215" s="91"/>
      <c r="Q215" s="91"/>
      <c r="R215" s="91"/>
      <c r="S215" s="91"/>
      <c r="T215" s="91"/>
      <c r="U215" s="91"/>
      <c r="V215" s="91"/>
      <c r="W215" s="91"/>
      <c r="X215" s="91"/>
      <c r="Y215" s="91"/>
      <c r="Z215" s="91"/>
      <c r="AA215" s="91"/>
      <c r="AB215" s="91"/>
      <c r="AC215" s="91"/>
      <c r="AD215" s="91"/>
      <c r="AE215" s="91"/>
      <c r="AF215" s="91"/>
      <c r="AG215" s="91"/>
      <c r="AH215" s="91"/>
      <c r="AI215" s="91"/>
    </row>
    <row r="216" spans="1:35" s="18" customFormat="1" ht="13.35" customHeight="1" x14ac:dyDescent="0.25">
      <c r="A216" s="91"/>
      <c r="B216" s="91"/>
      <c r="C216" s="91"/>
      <c r="D216" s="91"/>
      <c r="E216" s="91"/>
      <c r="F216" s="112"/>
      <c r="G216" s="112"/>
      <c r="H216" s="92"/>
      <c r="I216" s="91"/>
      <c r="J216" s="91"/>
      <c r="K216" s="91"/>
      <c r="L216" s="91"/>
      <c r="M216" s="91"/>
      <c r="N216" s="91"/>
      <c r="O216" s="91"/>
      <c r="P216" s="91"/>
      <c r="Q216" s="91"/>
      <c r="R216" s="91"/>
      <c r="S216" s="91"/>
      <c r="T216" s="91"/>
      <c r="U216" s="91"/>
      <c r="V216" s="91"/>
      <c r="W216" s="91"/>
      <c r="X216" s="91"/>
      <c r="Y216" s="91"/>
      <c r="Z216" s="91"/>
      <c r="AA216" s="91"/>
      <c r="AB216" s="91"/>
      <c r="AC216" s="91"/>
      <c r="AD216" s="91"/>
      <c r="AE216" s="91"/>
      <c r="AF216" s="91"/>
      <c r="AG216" s="91"/>
      <c r="AH216" s="91"/>
      <c r="AI216" s="91"/>
    </row>
    <row r="217" spans="1:35" s="18" customFormat="1" ht="13.35" customHeight="1" x14ac:dyDescent="0.25">
      <c r="A217" s="91"/>
      <c r="B217" s="91"/>
      <c r="C217" s="91"/>
      <c r="D217" s="91"/>
      <c r="E217" s="91"/>
      <c r="F217" s="112"/>
      <c r="G217" s="112"/>
      <c r="H217" s="92"/>
      <c r="I217" s="91"/>
      <c r="J217" s="91"/>
      <c r="K217" s="91"/>
      <c r="L217" s="91"/>
      <c r="M217" s="91"/>
      <c r="N217" s="91"/>
      <c r="O217" s="91"/>
      <c r="P217" s="91"/>
      <c r="Q217" s="91"/>
      <c r="R217" s="91"/>
      <c r="S217" s="91"/>
      <c r="T217" s="91"/>
      <c r="U217" s="91"/>
      <c r="V217" s="91"/>
      <c r="W217" s="91"/>
      <c r="X217" s="91"/>
      <c r="Y217" s="91"/>
      <c r="Z217" s="91"/>
      <c r="AA217" s="91"/>
      <c r="AB217" s="91"/>
      <c r="AC217" s="91"/>
      <c r="AD217" s="91"/>
      <c r="AE217" s="91"/>
      <c r="AF217" s="91"/>
      <c r="AG217" s="91"/>
      <c r="AH217" s="91"/>
      <c r="AI217" s="91"/>
    </row>
    <row r="218" spans="1:35" s="18" customFormat="1" ht="13.35" customHeight="1" x14ac:dyDescent="0.25">
      <c r="A218" s="91"/>
      <c r="B218" s="91"/>
      <c r="C218" s="91"/>
      <c r="D218" s="91"/>
      <c r="E218" s="91"/>
      <c r="F218" s="112"/>
      <c r="G218" s="112"/>
      <c r="H218" s="92"/>
      <c r="I218" s="91"/>
      <c r="J218" s="91"/>
      <c r="K218" s="91"/>
      <c r="L218" s="91"/>
      <c r="M218" s="91"/>
      <c r="N218" s="91"/>
      <c r="O218" s="91"/>
      <c r="P218" s="91"/>
      <c r="Q218" s="91"/>
      <c r="R218" s="91"/>
      <c r="S218" s="91"/>
      <c r="T218" s="91"/>
      <c r="U218" s="91"/>
      <c r="V218" s="91"/>
      <c r="W218" s="91"/>
      <c r="X218" s="91"/>
      <c r="Y218" s="91"/>
      <c r="Z218" s="91"/>
      <c r="AA218" s="91"/>
      <c r="AB218" s="91"/>
      <c r="AC218" s="91"/>
      <c r="AD218" s="91"/>
      <c r="AE218" s="91"/>
      <c r="AF218" s="91"/>
      <c r="AG218" s="91"/>
      <c r="AH218" s="91"/>
      <c r="AI218" s="91"/>
    </row>
    <row r="219" spans="1:35" s="18" customFormat="1" ht="13.35" customHeight="1" x14ac:dyDescent="0.25">
      <c r="A219" s="91"/>
      <c r="B219" s="91"/>
      <c r="C219" s="91"/>
      <c r="D219" s="91"/>
      <c r="E219" s="91"/>
      <c r="F219" s="112"/>
      <c r="G219" s="112"/>
      <c r="H219" s="92"/>
      <c r="I219" s="91"/>
      <c r="J219" s="91"/>
      <c r="K219" s="91"/>
      <c r="L219" s="91"/>
      <c r="M219" s="91"/>
      <c r="N219" s="91"/>
      <c r="O219" s="91"/>
      <c r="P219" s="91"/>
      <c r="Q219" s="91"/>
      <c r="R219" s="91"/>
      <c r="S219" s="91"/>
      <c r="T219" s="91"/>
      <c r="U219" s="91"/>
      <c r="V219" s="91"/>
      <c r="W219" s="91"/>
      <c r="X219" s="91"/>
      <c r="Y219" s="91"/>
      <c r="Z219" s="91"/>
      <c r="AA219" s="91"/>
      <c r="AB219" s="91"/>
      <c r="AC219" s="91"/>
      <c r="AD219" s="91"/>
      <c r="AE219" s="91"/>
      <c r="AF219" s="91"/>
      <c r="AG219" s="91"/>
      <c r="AH219" s="91"/>
      <c r="AI219" s="91"/>
    </row>
    <row r="220" spans="1:35" s="18" customFormat="1" ht="13.35" customHeight="1" x14ac:dyDescent="0.25">
      <c r="A220" s="91"/>
      <c r="B220" s="91"/>
      <c r="C220" s="91"/>
      <c r="D220" s="91"/>
      <c r="E220" s="91"/>
      <c r="F220" s="112"/>
      <c r="G220" s="112"/>
      <c r="H220" s="92"/>
      <c r="I220" s="91"/>
      <c r="J220" s="91"/>
      <c r="K220" s="91"/>
      <c r="L220" s="91"/>
      <c r="M220" s="91"/>
      <c r="N220" s="91"/>
      <c r="O220" s="91"/>
      <c r="P220" s="91"/>
      <c r="Q220" s="91"/>
      <c r="R220" s="91"/>
      <c r="S220" s="91"/>
      <c r="T220" s="91"/>
      <c r="U220" s="91"/>
      <c r="V220" s="91"/>
      <c r="W220" s="91"/>
      <c r="X220" s="91"/>
      <c r="Y220" s="91"/>
      <c r="Z220" s="91"/>
      <c r="AA220" s="91"/>
      <c r="AB220" s="91"/>
      <c r="AC220" s="91"/>
      <c r="AD220" s="91"/>
      <c r="AE220" s="91"/>
      <c r="AF220" s="91"/>
      <c r="AG220" s="91"/>
      <c r="AH220" s="91"/>
      <c r="AI220" s="91"/>
    </row>
    <row r="221" spans="1:35" s="18" customFormat="1" ht="13.35" customHeight="1" x14ac:dyDescent="0.25">
      <c r="A221" s="91"/>
      <c r="B221" s="91"/>
      <c r="C221" s="91"/>
      <c r="D221" s="91"/>
      <c r="E221" s="91"/>
      <c r="F221" s="112"/>
      <c r="G221" s="112"/>
      <c r="H221" s="92"/>
      <c r="I221" s="91"/>
      <c r="J221" s="91"/>
      <c r="K221" s="91"/>
      <c r="L221" s="91"/>
      <c r="M221" s="91"/>
      <c r="N221" s="91"/>
      <c r="O221" s="91"/>
      <c r="P221" s="91"/>
      <c r="Q221" s="91"/>
      <c r="R221" s="91"/>
      <c r="S221" s="91"/>
      <c r="T221" s="91"/>
      <c r="U221" s="91"/>
      <c r="V221" s="91"/>
      <c r="W221" s="91"/>
      <c r="X221" s="91"/>
      <c r="Y221" s="91"/>
      <c r="Z221" s="91"/>
      <c r="AA221" s="91"/>
      <c r="AB221" s="91"/>
      <c r="AC221" s="91"/>
      <c r="AD221" s="91"/>
      <c r="AE221" s="91"/>
      <c r="AF221" s="91"/>
      <c r="AG221" s="91"/>
      <c r="AH221" s="91"/>
      <c r="AI221" s="91"/>
    </row>
    <row r="222" spans="1:35" s="18" customFormat="1" ht="13.35" customHeight="1" x14ac:dyDescent="0.25">
      <c r="A222" s="91"/>
      <c r="B222" s="91"/>
      <c r="C222" s="91"/>
      <c r="D222" s="91"/>
      <c r="E222" s="91"/>
      <c r="F222" s="112"/>
      <c r="G222" s="112"/>
      <c r="H222" s="92"/>
      <c r="I222" s="91"/>
      <c r="J222" s="91"/>
      <c r="K222" s="91"/>
      <c r="L222" s="91"/>
      <c r="M222" s="91"/>
      <c r="N222" s="91"/>
      <c r="O222" s="91"/>
      <c r="P222" s="91"/>
      <c r="Q222" s="91"/>
      <c r="R222" s="91"/>
      <c r="S222" s="91"/>
      <c r="T222" s="91"/>
      <c r="U222" s="91"/>
      <c r="V222" s="91"/>
      <c r="W222" s="91"/>
      <c r="X222" s="91"/>
      <c r="Y222" s="91"/>
      <c r="Z222" s="91"/>
      <c r="AA222" s="91"/>
      <c r="AB222" s="91"/>
      <c r="AC222" s="91"/>
      <c r="AD222" s="91"/>
      <c r="AE222" s="91"/>
      <c r="AF222" s="91"/>
      <c r="AG222" s="91"/>
      <c r="AH222" s="91"/>
      <c r="AI222" s="91"/>
    </row>
    <row r="223" spans="1:35" s="18" customFormat="1" ht="13.35" customHeight="1" x14ac:dyDescent="0.25">
      <c r="A223" s="91"/>
      <c r="B223" s="91"/>
      <c r="C223" s="91"/>
      <c r="D223" s="91"/>
      <c r="E223" s="91"/>
      <c r="F223" s="112"/>
      <c r="G223" s="112"/>
      <c r="H223" s="92"/>
      <c r="I223" s="91"/>
      <c r="J223" s="91"/>
      <c r="K223" s="91"/>
      <c r="L223" s="91"/>
      <c r="M223" s="91"/>
      <c r="N223" s="91"/>
      <c r="O223" s="91"/>
      <c r="P223" s="91"/>
      <c r="Q223" s="91"/>
      <c r="R223" s="91"/>
      <c r="S223" s="91"/>
      <c r="T223" s="91"/>
      <c r="U223" s="91"/>
      <c r="V223" s="91"/>
      <c r="W223" s="91"/>
      <c r="X223" s="91"/>
      <c r="Y223" s="91"/>
      <c r="Z223" s="91"/>
      <c r="AA223" s="91"/>
      <c r="AB223" s="91"/>
      <c r="AC223" s="91"/>
      <c r="AD223" s="91"/>
      <c r="AE223" s="91"/>
      <c r="AF223" s="91"/>
      <c r="AG223" s="91"/>
      <c r="AH223" s="91"/>
      <c r="AI223" s="91"/>
    </row>
    <row r="224" spans="1:35" s="18" customFormat="1" ht="13.35" customHeight="1" x14ac:dyDescent="0.25">
      <c r="A224" s="91"/>
      <c r="B224" s="91"/>
      <c r="C224" s="91"/>
      <c r="D224" s="91"/>
      <c r="E224" s="91"/>
      <c r="F224" s="112"/>
      <c r="G224" s="112"/>
      <c r="H224" s="92"/>
      <c r="I224" s="91"/>
      <c r="J224" s="91"/>
      <c r="K224" s="91"/>
      <c r="L224" s="91"/>
      <c r="M224" s="91"/>
      <c r="N224" s="91"/>
      <c r="O224" s="91"/>
      <c r="P224" s="91"/>
      <c r="Q224" s="91"/>
      <c r="R224" s="91"/>
      <c r="S224" s="91"/>
      <c r="T224" s="91"/>
      <c r="U224" s="91"/>
      <c r="V224" s="91"/>
      <c r="W224" s="91"/>
      <c r="X224" s="91"/>
      <c r="Y224" s="91"/>
      <c r="Z224" s="91"/>
      <c r="AA224" s="91"/>
      <c r="AB224" s="91"/>
      <c r="AC224" s="91"/>
      <c r="AD224" s="91"/>
      <c r="AE224" s="91"/>
      <c r="AF224" s="91"/>
      <c r="AG224" s="91"/>
      <c r="AH224" s="91"/>
      <c r="AI224" s="91"/>
    </row>
    <row r="225" spans="1:35" s="18" customFormat="1" ht="13.35" customHeight="1" x14ac:dyDescent="0.25">
      <c r="A225" s="91"/>
      <c r="B225" s="91"/>
      <c r="C225" s="91"/>
      <c r="D225" s="91"/>
      <c r="E225" s="91"/>
      <c r="F225" s="112"/>
      <c r="G225" s="112"/>
      <c r="H225" s="92"/>
      <c r="I225" s="91"/>
      <c r="J225" s="91"/>
      <c r="K225" s="91"/>
      <c r="L225" s="91"/>
      <c r="M225" s="91"/>
      <c r="N225" s="91"/>
      <c r="O225" s="91"/>
      <c r="P225" s="91"/>
      <c r="Q225" s="91"/>
      <c r="R225" s="91"/>
      <c r="S225" s="91"/>
      <c r="T225" s="91"/>
      <c r="U225" s="91"/>
      <c r="V225" s="91"/>
      <c r="W225" s="91"/>
      <c r="X225" s="91"/>
      <c r="Y225" s="91"/>
      <c r="Z225" s="91"/>
      <c r="AA225" s="91"/>
      <c r="AB225" s="91"/>
      <c r="AC225" s="91"/>
      <c r="AD225" s="91"/>
      <c r="AE225" s="91"/>
      <c r="AF225" s="91"/>
      <c r="AG225" s="91"/>
      <c r="AH225" s="91"/>
      <c r="AI225" s="91"/>
    </row>
    <row r="226" spans="1:35" s="18" customFormat="1" ht="13.35" customHeight="1" x14ac:dyDescent="0.25">
      <c r="A226" s="91"/>
      <c r="B226" s="91"/>
      <c r="C226" s="91"/>
      <c r="D226" s="91"/>
      <c r="E226" s="91"/>
      <c r="F226" s="112"/>
      <c r="G226" s="112"/>
      <c r="H226" s="92"/>
      <c r="I226" s="91"/>
      <c r="J226" s="91"/>
      <c r="K226" s="91"/>
      <c r="L226" s="91"/>
      <c r="M226" s="91"/>
      <c r="N226" s="91"/>
      <c r="O226" s="91"/>
      <c r="P226" s="91"/>
      <c r="Q226" s="91"/>
      <c r="R226" s="91"/>
      <c r="S226" s="91"/>
      <c r="T226" s="91"/>
      <c r="U226" s="91"/>
      <c r="V226" s="91"/>
      <c r="W226" s="91"/>
      <c r="X226" s="91"/>
      <c r="Y226" s="91"/>
      <c r="Z226" s="91"/>
      <c r="AA226" s="91"/>
      <c r="AB226" s="91"/>
      <c r="AC226" s="91"/>
      <c r="AD226" s="91"/>
      <c r="AE226" s="91"/>
      <c r="AF226" s="91"/>
      <c r="AG226" s="91"/>
      <c r="AH226" s="91"/>
      <c r="AI226" s="91"/>
    </row>
    <row r="227" spans="1:35" s="18" customFormat="1" ht="13.35" customHeight="1" x14ac:dyDescent="0.25">
      <c r="A227" s="91"/>
      <c r="B227" s="91"/>
      <c r="C227" s="91"/>
      <c r="D227" s="91"/>
      <c r="E227" s="91"/>
      <c r="F227" s="112"/>
      <c r="G227" s="112"/>
      <c r="H227" s="92"/>
      <c r="I227" s="91"/>
      <c r="J227" s="91"/>
      <c r="K227" s="91"/>
      <c r="L227" s="91"/>
      <c r="M227" s="91"/>
      <c r="N227" s="91"/>
      <c r="O227" s="91"/>
      <c r="P227" s="91"/>
      <c r="Q227" s="91"/>
      <c r="R227" s="91"/>
      <c r="S227" s="91"/>
      <c r="T227" s="91"/>
      <c r="U227" s="91"/>
      <c r="V227" s="91"/>
      <c r="W227" s="91"/>
      <c r="X227" s="91"/>
      <c r="Y227" s="91"/>
      <c r="Z227" s="91"/>
      <c r="AA227" s="91"/>
      <c r="AB227" s="91"/>
      <c r="AC227" s="91"/>
      <c r="AD227" s="91"/>
      <c r="AE227" s="91"/>
      <c r="AF227" s="91"/>
      <c r="AG227" s="91"/>
      <c r="AH227" s="91"/>
      <c r="AI227" s="91"/>
    </row>
    <row r="228" spans="1:35" s="18" customFormat="1" ht="13.35" customHeight="1" x14ac:dyDescent="0.25">
      <c r="A228" s="91"/>
      <c r="B228" s="91"/>
      <c r="C228" s="91"/>
      <c r="D228" s="91"/>
      <c r="E228" s="91"/>
      <c r="F228" s="112"/>
      <c r="G228" s="112"/>
      <c r="H228" s="92"/>
      <c r="I228" s="91"/>
      <c r="J228" s="91"/>
      <c r="K228" s="91"/>
      <c r="L228" s="91"/>
      <c r="M228" s="91"/>
      <c r="N228" s="91"/>
      <c r="O228" s="91"/>
      <c r="P228" s="91"/>
      <c r="Q228" s="91"/>
      <c r="R228" s="91"/>
      <c r="S228" s="91"/>
      <c r="T228" s="91"/>
      <c r="U228" s="91"/>
      <c r="V228" s="91"/>
      <c r="W228" s="91"/>
      <c r="X228" s="91"/>
      <c r="Y228" s="91"/>
      <c r="Z228" s="91"/>
      <c r="AA228" s="91"/>
      <c r="AB228" s="91"/>
      <c r="AC228" s="91"/>
      <c r="AD228" s="91"/>
      <c r="AE228" s="91"/>
      <c r="AF228" s="91"/>
      <c r="AG228" s="91"/>
      <c r="AH228" s="91"/>
      <c r="AI228" s="91"/>
    </row>
    <row r="229" spans="1:35" s="18" customFormat="1" ht="13.35" customHeight="1" x14ac:dyDescent="0.25">
      <c r="A229" s="91"/>
      <c r="B229" s="91"/>
      <c r="C229" s="91"/>
      <c r="D229" s="91"/>
      <c r="E229" s="91"/>
      <c r="F229" s="112"/>
      <c r="G229" s="112"/>
      <c r="H229" s="92"/>
      <c r="I229" s="91"/>
      <c r="J229" s="91"/>
      <c r="K229" s="91"/>
      <c r="L229" s="91"/>
      <c r="M229" s="91"/>
      <c r="N229" s="91"/>
      <c r="O229" s="91"/>
      <c r="P229" s="91"/>
      <c r="Q229" s="91"/>
      <c r="R229" s="91"/>
      <c r="S229" s="91"/>
      <c r="T229" s="91"/>
      <c r="U229" s="91"/>
      <c r="V229" s="91"/>
      <c r="W229" s="91"/>
      <c r="X229" s="91"/>
      <c r="Y229" s="91"/>
      <c r="Z229" s="91"/>
      <c r="AA229" s="91"/>
      <c r="AB229" s="91"/>
      <c r="AC229" s="91"/>
      <c r="AD229" s="91"/>
      <c r="AE229" s="91"/>
      <c r="AF229" s="91"/>
      <c r="AG229" s="91"/>
      <c r="AH229" s="91"/>
      <c r="AI229" s="91"/>
    </row>
    <row r="230" spans="1:35" s="18" customFormat="1" ht="13.35" customHeight="1" x14ac:dyDescent="0.25">
      <c r="A230" s="91"/>
      <c r="B230" s="91"/>
      <c r="C230" s="91"/>
      <c r="D230" s="91"/>
      <c r="E230" s="91"/>
      <c r="F230" s="112"/>
      <c r="G230" s="112"/>
      <c r="H230" s="92"/>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row>
    <row r="231" spans="1:35" s="18" customFormat="1" ht="13.35" customHeight="1" x14ac:dyDescent="0.25">
      <c r="A231" s="91"/>
      <c r="B231" s="91"/>
      <c r="C231" s="91"/>
      <c r="D231" s="91"/>
      <c r="E231" s="91"/>
      <c r="F231" s="112"/>
      <c r="G231" s="112"/>
      <c r="H231" s="92"/>
      <c r="I231" s="91"/>
      <c r="J231" s="91"/>
      <c r="K231" s="91"/>
      <c r="L231" s="91"/>
      <c r="M231" s="91"/>
      <c r="N231" s="91"/>
      <c r="O231" s="91"/>
      <c r="P231" s="91"/>
      <c r="Q231" s="91"/>
      <c r="R231" s="91"/>
      <c r="S231" s="91"/>
      <c r="T231" s="91"/>
      <c r="U231" s="91"/>
      <c r="V231" s="91"/>
      <c r="W231" s="91"/>
      <c r="X231" s="91"/>
      <c r="Y231" s="91"/>
      <c r="Z231" s="91"/>
      <c r="AA231" s="91"/>
      <c r="AB231" s="91"/>
      <c r="AC231" s="91"/>
      <c r="AD231" s="91"/>
      <c r="AE231" s="91"/>
      <c r="AF231" s="91"/>
      <c r="AG231" s="91"/>
      <c r="AH231" s="91"/>
      <c r="AI231" s="91"/>
    </row>
    <row r="232" spans="1:35" s="18" customFormat="1" ht="13.35" customHeight="1" x14ac:dyDescent="0.25">
      <c r="A232" s="91"/>
      <c r="B232" s="91"/>
      <c r="C232" s="91"/>
      <c r="D232" s="91"/>
      <c r="E232" s="91"/>
      <c r="F232" s="112"/>
      <c r="G232" s="112"/>
      <c r="H232" s="92"/>
      <c r="I232" s="91"/>
      <c r="J232" s="91"/>
      <c r="K232" s="91"/>
      <c r="L232" s="91"/>
      <c r="M232" s="91"/>
      <c r="N232" s="91"/>
      <c r="O232" s="91"/>
      <c r="P232" s="91"/>
      <c r="Q232" s="91"/>
      <c r="R232" s="91"/>
      <c r="S232" s="91"/>
      <c r="T232" s="91"/>
      <c r="U232" s="91"/>
      <c r="V232" s="91"/>
      <c r="W232" s="91"/>
      <c r="X232" s="91"/>
      <c r="Y232" s="91"/>
      <c r="Z232" s="91"/>
      <c r="AA232" s="91"/>
      <c r="AB232" s="91"/>
      <c r="AC232" s="91"/>
      <c r="AD232" s="91"/>
      <c r="AE232" s="91"/>
      <c r="AF232" s="91"/>
      <c r="AG232" s="91"/>
      <c r="AH232" s="91"/>
      <c r="AI232" s="91"/>
    </row>
    <row r="233" spans="1:35" s="18" customFormat="1" ht="13.35" customHeight="1" x14ac:dyDescent="0.25">
      <c r="A233" s="91"/>
      <c r="B233" s="91"/>
      <c r="C233" s="91"/>
      <c r="D233" s="91"/>
      <c r="E233" s="91"/>
      <c r="F233" s="112"/>
      <c r="G233" s="112"/>
      <c r="H233" s="92"/>
      <c r="I233" s="91"/>
      <c r="J233" s="91"/>
      <c r="K233" s="91"/>
      <c r="L233" s="91"/>
      <c r="M233" s="91"/>
      <c r="N233" s="91"/>
      <c r="O233" s="91"/>
      <c r="P233" s="91"/>
      <c r="Q233" s="91"/>
      <c r="R233" s="91"/>
      <c r="S233" s="91"/>
      <c r="T233" s="91"/>
      <c r="U233" s="91"/>
      <c r="V233" s="91"/>
      <c r="W233" s="91"/>
      <c r="X233" s="91"/>
      <c r="Y233" s="91"/>
      <c r="Z233" s="91"/>
      <c r="AA233" s="91"/>
      <c r="AB233" s="91"/>
      <c r="AC233" s="91"/>
      <c r="AD233" s="91"/>
      <c r="AE233" s="91"/>
      <c r="AF233" s="91"/>
      <c r="AG233" s="91"/>
      <c r="AH233" s="91"/>
      <c r="AI233" s="91"/>
    </row>
    <row r="234" spans="1:35" s="18" customFormat="1" ht="13.35" customHeight="1" x14ac:dyDescent="0.25">
      <c r="A234" s="91"/>
      <c r="B234" s="91"/>
      <c r="C234" s="91"/>
      <c r="D234" s="91"/>
      <c r="E234" s="91"/>
      <c r="F234" s="112"/>
      <c r="G234" s="112"/>
      <c r="H234" s="92"/>
      <c r="I234" s="91"/>
      <c r="J234" s="91"/>
      <c r="K234" s="91"/>
      <c r="L234" s="91"/>
      <c r="M234" s="91"/>
      <c r="N234" s="91"/>
      <c r="O234" s="91"/>
      <c r="P234" s="91"/>
      <c r="Q234" s="91"/>
      <c r="R234" s="91"/>
      <c r="S234" s="91"/>
      <c r="T234" s="91"/>
      <c r="U234" s="91"/>
      <c r="V234" s="91"/>
      <c r="W234" s="91"/>
      <c r="X234" s="91"/>
      <c r="Y234" s="91"/>
      <c r="Z234" s="91"/>
      <c r="AA234" s="91"/>
      <c r="AB234" s="91"/>
      <c r="AC234" s="91"/>
      <c r="AD234" s="91"/>
      <c r="AE234" s="91"/>
      <c r="AF234" s="91"/>
      <c r="AG234" s="91"/>
      <c r="AH234" s="91"/>
      <c r="AI234" s="91"/>
    </row>
    <row r="235" spans="1:35" s="18" customFormat="1" ht="13.35" customHeight="1" x14ac:dyDescent="0.25">
      <c r="A235" s="91"/>
      <c r="B235" s="91"/>
      <c r="C235" s="91"/>
      <c r="D235" s="91"/>
      <c r="E235" s="91"/>
      <c r="F235" s="112"/>
      <c r="G235" s="112"/>
      <c r="H235" s="92"/>
      <c r="I235" s="91"/>
      <c r="J235" s="91"/>
      <c r="K235" s="91"/>
      <c r="L235" s="91"/>
      <c r="M235" s="91"/>
      <c r="N235" s="91"/>
      <c r="O235" s="91"/>
      <c r="P235" s="91"/>
      <c r="Q235" s="91"/>
      <c r="R235" s="91"/>
      <c r="S235" s="91"/>
      <c r="T235" s="91"/>
      <c r="U235" s="91"/>
      <c r="V235" s="91"/>
      <c r="W235" s="91"/>
      <c r="X235" s="91"/>
      <c r="Y235" s="91"/>
      <c r="Z235" s="91"/>
      <c r="AA235" s="91"/>
      <c r="AB235" s="91"/>
      <c r="AC235" s="91"/>
      <c r="AD235" s="91"/>
      <c r="AE235" s="91"/>
      <c r="AF235" s="91"/>
      <c r="AG235" s="91"/>
      <c r="AH235" s="91"/>
      <c r="AI235" s="91"/>
    </row>
    <row r="236" spans="1:35" s="18" customFormat="1" ht="13.35" customHeight="1" x14ac:dyDescent="0.25">
      <c r="A236" s="91"/>
      <c r="B236" s="91"/>
      <c r="C236" s="91"/>
      <c r="D236" s="91"/>
      <c r="E236" s="91"/>
      <c r="F236" s="112"/>
      <c r="G236" s="112"/>
      <c r="H236" s="92"/>
      <c r="I236" s="91"/>
      <c r="J236" s="91"/>
      <c r="K236" s="91"/>
      <c r="L236" s="91"/>
      <c r="M236" s="91"/>
      <c r="N236" s="91"/>
      <c r="O236" s="91"/>
      <c r="P236" s="91"/>
      <c r="Q236" s="91"/>
      <c r="R236" s="91"/>
      <c r="S236" s="91"/>
      <c r="T236" s="91"/>
      <c r="U236" s="91"/>
      <c r="V236" s="91"/>
      <c r="W236" s="91"/>
      <c r="X236" s="91"/>
      <c r="Y236" s="91"/>
      <c r="Z236" s="91"/>
      <c r="AA236" s="91"/>
      <c r="AB236" s="91"/>
      <c r="AC236" s="91"/>
      <c r="AD236" s="91"/>
      <c r="AE236" s="91"/>
      <c r="AF236" s="91"/>
      <c r="AG236" s="91"/>
      <c r="AH236" s="91"/>
      <c r="AI236" s="91"/>
    </row>
    <row r="237" spans="1:35" s="18" customFormat="1" ht="13.35" customHeight="1" x14ac:dyDescent="0.25">
      <c r="A237" s="91"/>
      <c r="B237" s="91"/>
      <c r="C237" s="91"/>
      <c r="D237" s="91"/>
      <c r="E237" s="91"/>
      <c r="F237" s="112"/>
      <c r="G237" s="112"/>
      <c r="H237" s="92"/>
      <c r="I237" s="91"/>
      <c r="J237" s="91"/>
      <c r="K237" s="91"/>
      <c r="L237" s="91"/>
      <c r="M237" s="91"/>
      <c r="N237" s="91"/>
      <c r="O237" s="91"/>
      <c r="P237" s="91"/>
      <c r="Q237" s="91"/>
      <c r="R237" s="91"/>
      <c r="S237" s="91"/>
      <c r="T237" s="91"/>
      <c r="U237" s="91"/>
      <c r="V237" s="91"/>
      <c r="W237" s="91"/>
      <c r="X237" s="91"/>
      <c r="Y237" s="91"/>
      <c r="Z237" s="91"/>
      <c r="AA237" s="91"/>
      <c r="AB237" s="91"/>
      <c r="AC237" s="91"/>
      <c r="AD237" s="91"/>
      <c r="AE237" s="91"/>
      <c r="AF237" s="91"/>
      <c r="AG237" s="91"/>
      <c r="AH237" s="91"/>
      <c r="AI237" s="91"/>
    </row>
    <row r="238" spans="1:35" s="18" customFormat="1" ht="13.35" customHeight="1" x14ac:dyDescent="0.25">
      <c r="A238" s="91"/>
      <c r="B238" s="91"/>
      <c r="C238" s="91"/>
      <c r="D238" s="91"/>
      <c r="E238" s="91"/>
      <c r="F238" s="112"/>
      <c r="G238" s="112"/>
      <c r="H238" s="92"/>
      <c r="I238" s="91"/>
      <c r="J238" s="91"/>
      <c r="K238" s="91"/>
      <c r="L238" s="91"/>
      <c r="M238" s="91"/>
      <c r="N238" s="91"/>
      <c r="O238" s="91"/>
      <c r="P238" s="91"/>
      <c r="Q238" s="91"/>
      <c r="R238" s="91"/>
      <c r="S238" s="91"/>
      <c r="T238" s="91"/>
      <c r="U238" s="91"/>
      <c r="V238" s="91"/>
      <c r="W238" s="91"/>
      <c r="X238" s="91"/>
      <c r="Y238" s="91"/>
      <c r="Z238" s="91"/>
      <c r="AA238" s="91"/>
      <c r="AB238" s="91"/>
      <c r="AC238" s="91"/>
      <c r="AD238" s="91"/>
      <c r="AE238" s="91"/>
      <c r="AF238" s="91"/>
      <c r="AG238" s="91"/>
      <c r="AH238" s="91"/>
      <c r="AI238" s="91"/>
    </row>
    <row r="239" spans="1:35" s="18" customFormat="1" ht="13.35" customHeight="1" x14ac:dyDescent="0.25">
      <c r="A239" s="91"/>
      <c r="B239" s="91"/>
      <c r="C239" s="91"/>
      <c r="D239" s="91"/>
      <c r="E239" s="91"/>
      <c r="F239" s="112"/>
      <c r="G239" s="112"/>
      <c r="H239" s="92"/>
      <c r="I239" s="91"/>
      <c r="J239" s="91"/>
      <c r="K239" s="91"/>
      <c r="L239" s="91"/>
      <c r="M239" s="91"/>
      <c r="N239" s="91"/>
      <c r="O239" s="91"/>
      <c r="P239" s="91"/>
      <c r="Q239" s="91"/>
      <c r="R239" s="91"/>
      <c r="S239" s="91"/>
      <c r="T239" s="91"/>
      <c r="U239" s="91"/>
      <c r="V239" s="91"/>
      <c r="W239" s="91"/>
      <c r="X239" s="91"/>
      <c r="Y239" s="91"/>
      <c r="Z239" s="91"/>
      <c r="AA239" s="91"/>
      <c r="AB239" s="91"/>
      <c r="AC239" s="91"/>
      <c r="AD239" s="91"/>
      <c r="AE239" s="91"/>
      <c r="AF239" s="91"/>
      <c r="AG239" s="91"/>
      <c r="AH239" s="91"/>
      <c r="AI239" s="91"/>
    </row>
    <row r="240" spans="1:35" s="18" customFormat="1" ht="13.35" customHeight="1" x14ac:dyDescent="0.25">
      <c r="A240" s="91"/>
      <c r="B240" s="91"/>
      <c r="C240" s="91"/>
      <c r="D240" s="91"/>
      <c r="E240" s="91"/>
      <c r="F240" s="112"/>
      <c r="G240" s="112"/>
      <c r="H240" s="92"/>
      <c r="I240" s="91"/>
      <c r="J240" s="91"/>
      <c r="K240" s="91"/>
      <c r="L240" s="91"/>
      <c r="M240" s="91"/>
      <c r="N240" s="91"/>
      <c r="O240" s="91"/>
      <c r="P240" s="91"/>
      <c r="Q240" s="91"/>
      <c r="R240" s="91"/>
      <c r="S240" s="91"/>
      <c r="T240" s="91"/>
      <c r="U240" s="91"/>
      <c r="V240" s="91"/>
      <c r="W240" s="91"/>
      <c r="X240" s="91"/>
      <c r="Y240" s="91"/>
      <c r="Z240" s="91"/>
      <c r="AA240" s="91"/>
      <c r="AB240" s="91"/>
      <c r="AC240" s="91"/>
      <c r="AD240" s="91"/>
      <c r="AE240" s="91"/>
      <c r="AF240" s="91"/>
      <c r="AG240" s="91"/>
      <c r="AH240" s="91"/>
      <c r="AI240" s="91"/>
    </row>
    <row r="241" spans="1:35" s="18" customFormat="1" ht="13.35" customHeight="1" x14ac:dyDescent="0.25">
      <c r="A241" s="91"/>
      <c r="B241" s="91"/>
      <c r="C241" s="91"/>
      <c r="D241" s="91"/>
      <c r="E241" s="91"/>
      <c r="F241" s="112"/>
      <c r="G241" s="112"/>
      <c r="H241" s="92"/>
      <c r="I241" s="91"/>
      <c r="J241" s="91"/>
      <c r="K241" s="91"/>
      <c r="L241" s="91"/>
      <c r="M241" s="91"/>
      <c r="N241" s="91"/>
      <c r="O241" s="91"/>
      <c r="P241" s="91"/>
      <c r="Q241" s="91"/>
      <c r="R241" s="91"/>
      <c r="S241" s="91"/>
      <c r="T241" s="91"/>
      <c r="U241" s="91"/>
      <c r="V241" s="91"/>
      <c r="W241" s="91"/>
      <c r="X241" s="91"/>
      <c r="Y241" s="91"/>
      <c r="Z241" s="91"/>
      <c r="AA241" s="91"/>
      <c r="AB241" s="91"/>
      <c r="AC241" s="91"/>
      <c r="AD241" s="91"/>
      <c r="AE241" s="91"/>
      <c r="AF241" s="91"/>
      <c r="AG241" s="91"/>
      <c r="AH241" s="91"/>
      <c r="AI241" s="91"/>
    </row>
    <row r="242" spans="1:35" s="18" customFormat="1" ht="13.35" customHeight="1" x14ac:dyDescent="0.25">
      <c r="A242" s="91"/>
      <c r="B242" s="91"/>
      <c r="C242" s="91"/>
      <c r="D242" s="91"/>
      <c r="E242" s="91"/>
      <c r="F242" s="112"/>
      <c r="G242" s="112"/>
      <c r="H242" s="92"/>
      <c r="I242" s="91"/>
      <c r="J242" s="91"/>
      <c r="K242" s="91"/>
      <c r="L242" s="91"/>
      <c r="M242" s="91"/>
      <c r="N242" s="91"/>
      <c r="O242" s="91"/>
      <c r="P242" s="91"/>
      <c r="Q242" s="91"/>
      <c r="R242" s="91"/>
      <c r="S242" s="91"/>
      <c r="T242" s="91"/>
      <c r="U242" s="91"/>
      <c r="V242" s="91"/>
      <c r="W242" s="91"/>
      <c r="X242" s="91"/>
      <c r="Y242" s="91"/>
      <c r="Z242" s="91"/>
      <c r="AA242" s="91"/>
      <c r="AB242" s="91"/>
      <c r="AC242" s="91"/>
      <c r="AD242" s="91"/>
      <c r="AE242" s="91"/>
      <c r="AF242" s="91"/>
      <c r="AG242" s="91"/>
      <c r="AH242" s="91"/>
      <c r="AI242" s="91"/>
    </row>
    <row r="243" spans="1:35" s="18" customFormat="1" ht="13.35" customHeight="1" x14ac:dyDescent="0.25">
      <c r="A243" s="91"/>
      <c r="B243" s="91"/>
      <c r="C243" s="91"/>
      <c r="D243" s="91"/>
      <c r="E243" s="91"/>
      <c r="F243" s="112"/>
      <c r="G243" s="112"/>
      <c r="H243" s="92"/>
      <c r="I243" s="91"/>
      <c r="J243" s="91"/>
      <c r="K243" s="91"/>
      <c r="L243" s="91"/>
      <c r="M243" s="91"/>
      <c r="N243" s="91"/>
      <c r="O243" s="91"/>
      <c r="P243" s="91"/>
      <c r="Q243" s="91"/>
      <c r="R243" s="91"/>
      <c r="S243" s="91"/>
      <c r="T243" s="91"/>
      <c r="U243" s="91"/>
      <c r="V243" s="91"/>
      <c r="W243" s="91"/>
      <c r="X243" s="91"/>
      <c r="Y243" s="91"/>
      <c r="Z243" s="91"/>
      <c r="AA243" s="91"/>
      <c r="AB243" s="91"/>
      <c r="AC243" s="91"/>
      <c r="AD243" s="91"/>
      <c r="AE243" s="91"/>
      <c r="AF243" s="91"/>
      <c r="AG243" s="91"/>
      <c r="AH243" s="91"/>
      <c r="AI243" s="91"/>
    </row>
    <row r="244" spans="1:35" s="18" customFormat="1" ht="13.35" customHeight="1" x14ac:dyDescent="0.25">
      <c r="A244" s="91"/>
      <c r="B244" s="91"/>
      <c r="C244" s="91"/>
      <c r="D244" s="91"/>
      <c r="E244" s="91"/>
      <c r="F244" s="112"/>
      <c r="G244" s="112"/>
      <c r="H244" s="92"/>
      <c r="I244" s="91"/>
      <c r="J244" s="91"/>
      <c r="K244" s="91"/>
      <c r="L244" s="91"/>
      <c r="M244" s="91"/>
      <c r="N244" s="91"/>
      <c r="O244" s="91"/>
      <c r="P244" s="91"/>
      <c r="Q244" s="91"/>
      <c r="R244" s="91"/>
      <c r="S244" s="91"/>
      <c r="T244" s="91"/>
      <c r="U244" s="91"/>
      <c r="V244" s="91"/>
      <c r="W244" s="91"/>
      <c r="X244" s="91"/>
      <c r="Y244" s="91"/>
      <c r="Z244" s="91"/>
      <c r="AA244" s="91"/>
      <c r="AB244" s="91"/>
      <c r="AC244" s="91"/>
      <c r="AD244" s="91"/>
      <c r="AE244" s="91"/>
      <c r="AF244" s="91"/>
      <c r="AG244" s="91"/>
      <c r="AH244" s="91"/>
      <c r="AI244" s="91"/>
    </row>
    <row r="245" spans="1:35" s="18" customFormat="1" ht="13.35" customHeight="1" x14ac:dyDescent="0.25">
      <c r="A245" s="91"/>
      <c r="B245" s="91"/>
      <c r="C245" s="91"/>
      <c r="D245" s="91"/>
      <c r="E245" s="91"/>
      <c r="F245" s="112"/>
      <c r="G245" s="112"/>
      <c r="H245" s="92"/>
      <c r="I245" s="91"/>
      <c r="J245" s="91"/>
      <c r="K245" s="91"/>
      <c r="L245" s="91"/>
      <c r="M245" s="91"/>
      <c r="N245" s="91"/>
      <c r="O245" s="91"/>
      <c r="P245" s="91"/>
      <c r="Q245" s="91"/>
      <c r="R245" s="91"/>
      <c r="S245" s="91"/>
      <c r="T245" s="91"/>
      <c r="U245" s="91"/>
      <c r="V245" s="91"/>
      <c r="W245" s="91"/>
      <c r="X245" s="91"/>
      <c r="Y245" s="91"/>
      <c r="Z245" s="91"/>
      <c r="AA245" s="91"/>
      <c r="AB245" s="91"/>
      <c r="AC245" s="91"/>
      <c r="AD245" s="91"/>
      <c r="AE245" s="91"/>
      <c r="AF245" s="91"/>
      <c r="AG245" s="91"/>
      <c r="AH245" s="91"/>
      <c r="AI245" s="91"/>
    </row>
    <row r="246" spans="1:35" s="18" customFormat="1" ht="13.35" customHeight="1" x14ac:dyDescent="0.25">
      <c r="A246" s="91"/>
      <c r="B246" s="91"/>
      <c r="C246" s="91"/>
      <c r="D246" s="91"/>
      <c r="E246" s="91"/>
      <c r="F246" s="112"/>
      <c r="G246" s="112"/>
      <c r="H246" s="92"/>
      <c r="I246" s="91"/>
      <c r="J246" s="91"/>
      <c r="K246" s="91"/>
      <c r="L246" s="91"/>
      <c r="M246" s="91"/>
      <c r="N246" s="91"/>
      <c r="O246" s="91"/>
      <c r="P246" s="91"/>
      <c r="Q246" s="91"/>
      <c r="R246" s="91"/>
      <c r="S246" s="91"/>
      <c r="T246" s="91"/>
      <c r="U246" s="91"/>
      <c r="V246" s="91"/>
      <c r="W246" s="91"/>
      <c r="X246" s="91"/>
      <c r="Y246" s="91"/>
      <c r="Z246" s="91"/>
      <c r="AA246" s="91"/>
      <c r="AB246" s="91"/>
      <c r="AC246" s="91"/>
      <c r="AD246" s="91"/>
      <c r="AE246" s="91"/>
      <c r="AF246" s="91"/>
      <c r="AG246" s="91"/>
      <c r="AH246" s="91"/>
      <c r="AI246" s="91"/>
    </row>
    <row r="247" spans="1:35" s="18" customFormat="1" ht="13.35" customHeight="1" x14ac:dyDescent="0.25">
      <c r="A247" s="91"/>
      <c r="B247" s="91"/>
      <c r="C247" s="91"/>
      <c r="D247" s="91"/>
      <c r="E247" s="91"/>
      <c r="F247" s="112"/>
      <c r="G247" s="112"/>
      <c r="H247" s="92"/>
      <c r="I247" s="91"/>
      <c r="J247" s="91"/>
      <c r="K247" s="91"/>
      <c r="L247" s="91"/>
      <c r="M247" s="91"/>
      <c r="N247" s="91"/>
      <c r="O247" s="91"/>
      <c r="P247" s="91"/>
      <c r="Q247" s="91"/>
      <c r="R247" s="91"/>
      <c r="S247" s="91"/>
      <c r="T247" s="91"/>
      <c r="U247" s="91"/>
      <c r="V247" s="91"/>
      <c r="W247" s="91"/>
      <c r="X247" s="91"/>
      <c r="Y247" s="91"/>
      <c r="Z247" s="91"/>
      <c r="AA247" s="91"/>
      <c r="AB247" s="91"/>
      <c r="AC247" s="91"/>
      <c r="AD247" s="91"/>
      <c r="AE247" s="91"/>
      <c r="AF247" s="91"/>
      <c r="AG247" s="91"/>
      <c r="AH247" s="91"/>
      <c r="AI247" s="91"/>
    </row>
    <row r="248" spans="1:35" s="18" customFormat="1" ht="13.35" customHeight="1" x14ac:dyDescent="0.25">
      <c r="A248" s="91"/>
      <c r="B248" s="91"/>
      <c r="C248" s="91"/>
      <c r="D248" s="91"/>
      <c r="E248" s="91"/>
      <c r="F248" s="112"/>
      <c r="G248" s="112"/>
      <c r="H248" s="92"/>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row>
    <row r="249" spans="1:35" s="18" customFormat="1" ht="13.35" customHeight="1" x14ac:dyDescent="0.25">
      <c r="A249" s="91"/>
      <c r="B249" s="91"/>
      <c r="C249" s="91"/>
      <c r="D249" s="91"/>
      <c r="E249" s="91"/>
      <c r="F249" s="112"/>
      <c r="G249" s="112"/>
      <c r="H249" s="92"/>
      <c r="I249" s="91"/>
      <c r="J249" s="91"/>
      <c r="K249" s="91"/>
      <c r="L249" s="91"/>
      <c r="M249" s="91"/>
      <c r="N249" s="91"/>
      <c r="O249" s="91"/>
      <c r="P249" s="91"/>
      <c r="Q249" s="91"/>
      <c r="R249" s="91"/>
      <c r="S249" s="91"/>
      <c r="T249" s="91"/>
      <c r="U249" s="91"/>
      <c r="V249" s="91"/>
      <c r="W249" s="91"/>
      <c r="X249" s="91"/>
      <c r="Y249" s="91"/>
      <c r="Z249" s="91"/>
      <c r="AA249" s="91"/>
      <c r="AB249" s="91"/>
      <c r="AC249" s="91"/>
      <c r="AD249" s="91"/>
      <c r="AE249" s="91"/>
      <c r="AF249" s="91"/>
      <c r="AG249" s="91"/>
      <c r="AH249" s="91"/>
      <c r="AI249" s="91"/>
    </row>
    <row r="250" spans="1:35" s="18" customFormat="1" ht="13.35" customHeight="1" x14ac:dyDescent="0.25">
      <c r="A250" s="91"/>
      <c r="B250" s="91"/>
      <c r="C250" s="91"/>
      <c r="D250" s="91"/>
      <c r="E250" s="91"/>
      <c r="F250" s="112"/>
      <c r="G250" s="112"/>
      <c r="H250" s="92"/>
      <c r="I250" s="91"/>
      <c r="J250" s="91"/>
      <c r="K250" s="91"/>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row>
    <row r="251" spans="1:35" s="18" customFormat="1" ht="13.35" customHeight="1" x14ac:dyDescent="0.25">
      <c r="A251" s="91"/>
      <c r="B251" s="91"/>
      <c r="C251" s="91"/>
      <c r="D251" s="91"/>
      <c r="E251" s="91"/>
      <c r="F251" s="112"/>
      <c r="G251" s="112"/>
      <c r="H251" s="92"/>
      <c r="I251" s="91"/>
      <c r="J251" s="91"/>
      <c r="K251" s="91"/>
      <c r="L251" s="91"/>
      <c r="M251" s="91"/>
      <c r="N251" s="91"/>
      <c r="O251" s="91"/>
      <c r="P251" s="91"/>
      <c r="Q251" s="91"/>
      <c r="R251" s="91"/>
      <c r="S251" s="91"/>
      <c r="T251" s="91"/>
      <c r="U251" s="91"/>
      <c r="V251" s="91"/>
      <c r="W251" s="91"/>
      <c r="X251" s="91"/>
      <c r="Y251" s="91"/>
      <c r="Z251" s="91"/>
      <c r="AA251" s="91"/>
      <c r="AB251" s="91"/>
      <c r="AC251" s="91"/>
      <c r="AD251" s="91"/>
      <c r="AE251" s="91"/>
      <c r="AF251" s="91"/>
      <c r="AG251" s="91"/>
      <c r="AH251" s="91"/>
      <c r="AI251" s="91"/>
    </row>
    <row r="252" spans="1:35" s="18" customFormat="1" ht="13.35" customHeight="1" x14ac:dyDescent="0.25">
      <c r="A252" s="91"/>
      <c r="B252" s="91"/>
      <c r="C252" s="91"/>
      <c r="D252" s="91"/>
      <c r="E252" s="91"/>
      <c r="F252" s="112"/>
      <c r="G252" s="112"/>
      <c r="H252" s="92"/>
      <c r="I252" s="91"/>
      <c r="J252" s="91"/>
      <c r="K252" s="91"/>
      <c r="L252" s="91"/>
      <c r="M252" s="91"/>
      <c r="N252" s="91"/>
      <c r="O252" s="91"/>
      <c r="P252" s="91"/>
      <c r="Q252" s="91"/>
      <c r="R252" s="91"/>
      <c r="S252" s="91"/>
      <c r="T252" s="91"/>
      <c r="U252" s="91"/>
      <c r="V252" s="91"/>
      <c r="W252" s="91"/>
      <c r="X252" s="91"/>
      <c r="Y252" s="91"/>
      <c r="Z252" s="91"/>
      <c r="AA252" s="91"/>
      <c r="AB252" s="91"/>
      <c r="AC252" s="91"/>
      <c r="AD252" s="91"/>
      <c r="AE252" s="91"/>
      <c r="AF252" s="91"/>
      <c r="AG252" s="91"/>
      <c r="AH252" s="91"/>
      <c r="AI252" s="91"/>
    </row>
    <row r="253" spans="1:35" s="18" customFormat="1" ht="13.35" customHeight="1" x14ac:dyDescent="0.25">
      <c r="A253" s="91"/>
      <c r="B253" s="91"/>
      <c r="C253" s="91"/>
      <c r="D253" s="91"/>
      <c r="E253" s="91"/>
      <c r="F253" s="112"/>
      <c r="G253" s="112"/>
      <c r="H253" s="92"/>
      <c r="I253" s="91"/>
      <c r="J253" s="91"/>
      <c r="K253" s="91"/>
      <c r="L253" s="91"/>
      <c r="M253" s="91"/>
      <c r="N253" s="91"/>
      <c r="O253" s="91"/>
      <c r="P253" s="91"/>
      <c r="Q253" s="91"/>
      <c r="R253" s="91"/>
      <c r="S253" s="91"/>
      <c r="T253" s="91"/>
      <c r="U253" s="91"/>
      <c r="V253" s="91"/>
      <c r="W253" s="91"/>
      <c r="X253" s="91"/>
      <c r="Y253" s="91"/>
      <c r="Z253" s="91"/>
      <c r="AA253" s="91"/>
      <c r="AB253" s="91"/>
      <c r="AC253" s="91"/>
      <c r="AD253" s="91"/>
      <c r="AE253" s="91"/>
      <c r="AF253" s="91"/>
      <c r="AG253" s="91"/>
      <c r="AH253" s="91"/>
      <c r="AI253" s="91"/>
    </row>
    <row r="254" spans="1:35" s="18" customFormat="1" ht="13.35" customHeight="1" x14ac:dyDescent="0.25">
      <c r="A254" s="91"/>
      <c r="B254" s="91"/>
      <c r="C254" s="91"/>
      <c r="D254" s="91"/>
      <c r="E254" s="91"/>
      <c r="F254" s="112"/>
      <c r="G254" s="112"/>
      <c r="H254" s="92"/>
      <c r="I254" s="91"/>
      <c r="J254" s="91"/>
      <c r="K254" s="91"/>
      <c r="L254" s="91"/>
      <c r="M254" s="91"/>
      <c r="N254" s="91"/>
      <c r="O254" s="91"/>
      <c r="P254" s="91"/>
      <c r="Q254" s="91"/>
      <c r="R254" s="91"/>
      <c r="S254" s="91"/>
      <c r="T254" s="91"/>
      <c r="U254" s="91"/>
      <c r="V254" s="91"/>
      <c r="W254" s="91"/>
      <c r="X254" s="91"/>
      <c r="Y254" s="91"/>
      <c r="Z254" s="91"/>
      <c r="AA254" s="91"/>
      <c r="AB254" s="91"/>
      <c r="AC254" s="91"/>
      <c r="AD254" s="91"/>
      <c r="AE254" s="91"/>
      <c r="AF254" s="91"/>
      <c r="AG254" s="91"/>
      <c r="AH254" s="91"/>
      <c r="AI254" s="91"/>
    </row>
    <row r="255" spans="1:35" s="18" customFormat="1" ht="13.35" customHeight="1" x14ac:dyDescent="0.25">
      <c r="A255" s="91"/>
      <c r="B255" s="91"/>
      <c r="C255" s="91"/>
      <c r="D255" s="91"/>
      <c r="E255" s="91"/>
      <c r="F255" s="112"/>
      <c r="G255" s="112"/>
      <c r="H255" s="92"/>
      <c r="I255" s="91"/>
      <c r="J255" s="91"/>
      <c r="K255" s="91"/>
      <c r="L255" s="91"/>
      <c r="M255" s="91"/>
      <c r="N255" s="91"/>
      <c r="O255" s="91"/>
      <c r="P255" s="91"/>
      <c r="Q255" s="91"/>
      <c r="R255" s="91"/>
      <c r="S255" s="91"/>
      <c r="T255" s="91"/>
      <c r="U255" s="91"/>
      <c r="V255" s="91"/>
      <c r="W255" s="91"/>
      <c r="X255" s="91"/>
      <c r="Y255" s="91"/>
      <c r="Z255" s="91"/>
      <c r="AA255" s="91"/>
      <c r="AB255" s="91"/>
      <c r="AC255" s="91"/>
      <c r="AD255" s="91"/>
      <c r="AE255" s="91"/>
      <c r="AF255" s="91"/>
      <c r="AG255" s="91"/>
      <c r="AH255" s="91"/>
      <c r="AI255" s="91"/>
    </row>
    <row r="256" spans="1:35" s="18" customFormat="1" ht="13.35" customHeight="1" x14ac:dyDescent="0.25">
      <c r="A256" s="91"/>
      <c r="B256" s="91"/>
      <c r="C256" s="91"/>
      <c r="D256" s="91"/>
      <c r="E256" s="91"/>
      <c r="F256" s="112"/>
      <c r="G256" s="112"/>
      <c r="H256" s="92"/>
      <c r="I256" s="91"/>
      <c r="J256" s="91"/>
      <c r="K256" s="91"/>
      <c r="L256" s="91"/>
      <c r="M256" s="91"/>
      <c r="N256" s="91"/>
      <c r="O256" s="91"/>
      <c r="P256" s="91"/>
      <c r="Q256" s="91"/>
      <c r="R256" s="91"/>
      <c r="S256" s="91"/>
      <c r="T256" s="91"/>
      <c r="U256" s="91"/>
      <c r="V256" s="91"/>
      <c r="W256" s="91"/>
      <c r="X256" s="91"/>
      <c r="Y256" s="91"/>
      <c r="Z256" s="91"/>
      <c r="AA256" s="91"/>
      <c r="AB256" s="91"/>
      <c r="AC256" s="91"/>
      <c r="AD256" s="91"/>
      <c r="AE256" s="91"/>
      <c r="AF256" s="91"/>
      <c r="AG256" s="91"/>
      <c r="AH256" s="91"/>
      <c r="AI256" s="91"/>
    </row>
    <row r="257" spans="1:35" s="18" customFormat="1" ht="13.35" customHeight="1" x14ac:dyDescent="0.25">
      <c r="A257" s="91"/>
      <c r="B257" s="91"/>
      <c r="C257" s="91"/>
      <c r="D257" s="91"/>
      <c r="E257" s="91"/>
      <c r="F257" s="112"/>
      <c r="G257" s="112"/>
      <c r="H257" s="92"/>
      <c r="I257" s="91"/>
      <c r="J257" s="91"/>
      <c r="K257" s="91"/>
      <c r="L257" s="91"/>
      <c r="M257" s="91"/>
      <c r="N257" s="91"/>
      <c r="O257" s="91"/>
      <c r="P257" s="91"/>
      <c r="Q257" s="91"/>
      <c r="R257" s="91"/>
      <c r="S257" s="91"/>
      <c r="T257" s="91"/>
      <c r="U257" s="91"/>
      <c r="V257" s="91"/>
      <c r="W257" s="91"/>
      <c r="X257" s="91"/>
      <c r="Y257" s="91"/>
      <c r="Z257" s="91"/>
      <c r="AA257" s="91"/>
      <c r="AB257" s="91"/>
      <c r="AC257" s="91"/>
      <c r="AD257" s="91"/>
      <c r="AE257" s="91"/>
      <c r="AF257" s="91"/>
      <c r="AG257" s="91"/>
      <c r="AH257" s="91"/>
      <c r="AI257" s="91"/>
    </row>
    <row r="258" spans="1:35" s="18" customFormat="1" ht="13.35" customHeight="1" x14ac:dyDescent="0.25">
      <c r="A258" s="91"/>
      <c r="B258" s="91"/>
      <c r="C258" s="91"/>
      <c r="D258" s="91"/>
      <c r="E258" s="91"/>
      <c r="F258" s="112"/>
      <c r="G258" s="112"/>
      <c r="H258" s="92"/>
      <c r="I258" s="91"/>
      <c r="J258" s="91"/>
      <c r="K258" s="91"/>
      <c r="L258" s="91"/>
      <c r="M258" s="91"/>
      <c r="N258" s="91"/>
      <c r="O258" s="91"/>
      <c r="P258" s="91"/>
      <c r="Q258" s="91"/>
      <c r="R258" s="91"/>
      <c r="S258" s="91"/>
      <c r="T258" s="91"/>
      <c r="U258" s="91"/>
      <c r="V258" s="91"/>
      <c r="W258" s="91"/>
      <c r="X258" s="91"/>
      <c r="Y258" s="91"/>
      <c r="Z258" s="91"/>
      <c r="AA258" s="91"/>
      <c r="AB258" s="91"/>
      <c r="AC258" s="91"/>
      <c r="AD258" s="91"/>
      <c r="AE258" s="91"/>
      <c r="AF258" s="91"/>
      <c r="AG258" s="91"/>
      <c r="AH258" s="91"/>
      <c r="AI258" s="91"/>
    </row>
    <row r="259" spans="1:35" s="18" customFormat="1" ht="13.35" customHeight="1" x14ac:dyDescent="0.25">
      <c r="A259" s="91"/>
      <c r="B259" s="91"/>
      <c r="C259" s="91"/>
      <c r="D259" s="91"/>
      <c r="E259" s="91"/>
      <c r="F259" s="112"/>
      <c r="G259" s="112"/>
      <c r="H259" s="92"/>
      <c r="I259" s="91"/>
      <c r="J259" s="91"/>
      <c r="K259" s="91"/>
      <c r="L259" s="91"/>
      <c r="M259" s="91"/>
      <c r="N259" s="91"/>
      <c r="O259" s="91"/>
      <c r="P259" s="91"/>
      <c r="Q259" s="91"/>
      <c r="R259" s="91"/>
      <c r="S259" s="91"/>
      <c r="T259" s="91"/>
      <c r="U259" s="91"/>
      <c r="V259" s="91"/>
      <c r="W259" s="91"/>
      <c r="X259" s="91"/>
      <c r="Y259" s="91"/>
      <c r="Z259" s="91"/>
      <c r="AA259" s="91"/>
      <c r="AB259" s="91"/>
      <c r="AC259" s="91"/>
      <c r="AD259" s="91"/>
      <c r="AE259" s="91"/>
      <c r="AF259" s="91"/>
      <c r="AG259" s="91"/>
      <c r="AH259" s="91"/>
      <c r="AI259" s="91"/>
    </row>
    <row r="260" spans="1:35" s="18" customFormat="1" ht="13.35" customHeight="1" x14ac:dyDescent="0.25">
      <c r="A260" s="91"/>
      <c r="B260" s="91"/>
      <c r="C260" s="91"/>
      <c r="D260" s="91"/>
      <c r="E260" s="91"/>
      <c r="F260" s="112"/>
      <c r="G260" s="112"/>
      <c r="H260" s="92"/>
      <c r="I260" s="91"/>
      <c r="J260" s="91"/>
      <c r="K260" s="91"/>
      <c r="L260" s="91"/>
      <c r="M260" s="91"/>
      <c r="N260" s="91"/>
      <c r="O260" s="91"/>
      <c r="P260" s="91"/>
      <c r="Q260" s="91"/>
      <c r="R260" s="91"/>
      <c r="S260" s="91"/>
      <c r="T260" s="91"/>
      <c r="U260" s="91"/>
      <c r="V260" s="91"/>
      <c r="W260" s="91"/>
      <c r="X260" s="91"/>
      <c r="Y260" s="91"/>
      <c r="Z260" s="91"/>
      <c r="AA260" s="91"/>
      <c r="AB260" s="91"/>
      <c r="AC260" s="91"/>
      <c r="AD260" s="91"/>
      <c r="AE260" s="91"/>
      <c r="AF260" s="91"/>
      <c r="AG260" s="91"/>
      <c r="AH260" s="91"/>
      <c r="AI260" s="91"/>
    </row>
    <row r="261" spans="1:35" s="18" customFormat="1" ht="13.35" customHeight="1" x14ac:dyDescent="0.25">
      <c r="A261" s="91"/>
      <c r="B261" s="91"/>
      <c r="C261" s="91"/>
      <c r="D261" s="91"/>
      <c r="E261" s="91"/>
      <c r="F261" s="112"/>
      <c r="G261" s="112"/>
      <c r="H261" s="92"/>
      <c r="I261" s="91"/>
      <c r="J261" s="91"/>
      <c r="K261" s="91"/>
      <c r="L261" s="91"/>
      <c r="M261" s="91"/>
      <c r="N261" s="91"/>
      <c r="O261" s="91"/>
      <c r="P261" s="91"/>
      <c r="Q261" s="91"/>
      <c r="R261" s="91"/>
      <c r="S261" s="91"/>
      <c r="T261" s="91"/>
      <c r="U261" s="91"/>
      <c r="V261" s="91"/>
      <c r="W261" s="91"/>
      <c r="X261" s="91"/>
      <c r="Y261" s="91"/>
      <c r="Z261" s="91"/>
      <c r="AA261" s="91"/>
      <c r="AB261" s="91"/>
      <c r="AC261" s="91"/>
      <c r="AD261" s="91"/>
      <c r="AE261" s="91"/>
      <c r="AF261" s="91"/>
      <c r="AG261" s="91"/>
      <c r="AH261" s="91"/>
      <c r="AI261" s="91"/>
    </row>
    <row r="262" spans="1:35" s="18" customFormat="1" ht="13.35" customHeight="1" x14ac:dyDescent="0.25">
      <c r="A262" s="91"/>
      <c r="B262" s="91"/>
      <c r="C262" s="91"/>
      <c r="D262" s="91"/>
      <c r="E262" s="91"/>
      <c r="F262" s="112"/>
      <c r="G262" s="112"/>
      <c r="H262" s="92"/>
      <c r="I262" s="91"/>
      <c r="J262" s="91"/>
      <c r="K262" s="91"/>
      <c r="L262" s="91"/>
      <c r="M262" s="91"/>
      <c r="N262" s="91"/>
      <c r="O262" s="91"/>
      <c r="P262" s="91"/>
      <c r="Q262" s="91"/>
      <c r="R262" s="91"/>
      <c r="S262" s="91"/>
      <c r="T262" s="91"/>
      <c r="U262" s="91"/>
      <c r="V262" s="91"/>
      <c r="W262" s="91"/>
      <c r="X262" s="91"/>
      <c r="Y262" s="91"/>
      <c r="Z262" s="91"/>
      <c r="AA262" s="91"/>
      <c r="AB262" s="91"/>
      <c r="AC262" s="91"/>
      <c r="AD262" s="91"/>
      <c r="AE262" s="91"/>
      <c r="AF262" s="91"/>
      <c r="AG262" s="91"/>
      <c r="AH262" s="91"/>
      <c r="AI262" s="91"/>
    </row>
    <row r="263" spans="1:35" s="18" customFormat="1" ht="13.35" customHeight="1" x14ac:dyDescent="0.25">
      <c r="A263" s="9"/>
      <c r="B263" s="9"/>
      <c r="C263" s="9"/>
      <c r="D263" s="91"/>
      <c r="E263" s="91"/>
      <c r="F263" s="112"/>
      <c r="G263" s="9"/>
      <c r="H263" s="9"/>
      <c r="I263" s="91"/>
      <c r="J263" s="91"/>
      <c r="K263" s="91"/>
      <c r="L263" s="91"/>
      <c r="M263" s="91"/>
      <c r="N263" s="91"/>
      <c r="O263" s="91"/>
      <c r="P263" s="91"/>
      <c r="Q263" s="91"/>
      <c r="R263" s="91"/>
      <c r="S263" s="91"/>
      <c r="T263" s="91"/>
      <c r="U263" s="91"/>
      <c r="V263" s="91"/>
      <c r="W263" s="91"/>
      <c r="X263" s="91"/>
      <c r="Y263" s="91"/>
      <c r="Z263" s="91"/>
      <c r="AA263" s="91"/>
      <c r="AB263" s="91"/>
      <c r="AC263" s="91"/>
      <c r="AD263" s="91"/>
      <c r="AE263" s="91"/>
      <c r="AF263" s="91"/>
      <c r="AG263" s="91"/>
      <c r="AH263" s="91"/>
      <c r="AI263" s="91"/>
    </row>
    <row r="264" spans="1:35" s="18" customFormat="1" ht="13.35" customHeight="1" x14ac:dyDescent="0.2">
      <c r="A264" s="9"/>
      <c r="B264" s="9"/>
      <c r="C264" s="9"/>
      <c r="D264" s="9"/>
      <c r="E264" s="9"/>
      <c r="F264" s="9"/>
      <c r="G264" s="9"/>
      <c r="H264" s="9"/>
      <c r="I264" s="91"/>
      <c r="J264" s="91"/>
      <c r="K264" s="91"/>
      <c r="L264" s="91"/>
      <c r="M264" s="91"/>
      <c r="N264" s="91"/>
      <c r="O264" s="91"/>
      <c r="P264" s="91"/>
      <c r="Q264" s="91"/>
      <c r="R264" s="91"/>
      <c r="S264" s="91"/>
      <c r="T264" s="91"/>
      <c r="U264" s="91"/>
      <c r="V264" s="91"/>
      <c r="W264" s="91"/>
      <c r="X264" s="91"/>
      <c r="Y264" s="91"/>
      <c r="Z264" s="91"/>
      <c r="AA264" s="91"/>
      <c r="AB264" s="91"/>
      <c r="AC264" s="91"/>
      <c r="AD264" s="91"/>
      <c r="AE264" s="91"/>
      <c r="AF264" s="91"/>
      <c r="AG264" s="91"/>
      <c r="AH264" s="91"/>
      <c r="AI264" s="91"/>
    </row>
    <row r="265" spans="1:35" s="18" customFormat="1" ht="13.35" customHeight="1" x14ac:dyDescent="0.2">
      <c r="A265" s="9"/>
      <c r="B265" s="9"/>
      <c r="C265" s="9"/>
      <c r="D265" s="9"/>
      <c r="E265" s="9"/>
      <c r="F265" s="9"/>
      <c r="G265" s="9"/>
      <c r="H265" s="9"/>
      <c r="I265" s="91"/>
      <c r="J265" s="91"/>
      <c r="K265" s="91"/>
      <c r="L265" s="91"/>
      <c r="M265" s="91"/>
      <c r="N265" s="91"/>
      <c r="O265" s="91"/>
      <c r="P265" s="91"/>
      <c r="Q265" s="91"/>
      <c r="R265" s="91"/>
      <c r="S265" s="91"/>
      <c r="T265" s="91"/>
      <c r="U265" s="91"/>
      <c r="V265" s="91"/>
      <c r="W265" s="91"/>
      <c r="X265" s="91"/>
      <c r="Y265" s="91"/>
      <c r="Z265" s="91"/>
      <c r="AA265" s="91"/>
      <c r="AB265" s="91"/>
      <c r="AC265" s="91"/>
      <c r="AD265" s="91"/>
      <c r="AE265" s="91"/>
      <c r="AF265" s="91"/>
      <c r="AG265" s="91"/>
      <c r="AH265" s="91"/>
      <c r="AI265" s="91"/>
    </row>
    <row r="266" spans="1:35" s="18" customFormat="1" ht="13.35" customHeight="1" x14ac:dyDescent="0.2">
      <c r="A266" s="9"/>
      <c r="B266" s="9"/>
      <c r="C266" s="9"/>
      <c r="D266" s="9"/>
      <c r="E266" s="9"/>
      <c r="F266" s="9"/>
      <c r="G266" s="9"/>
      <c r="H266" s="9"/>
      <c r="I266" s="91"/>
      <c r="J266" s="91"/>
      <c r="K266" s="91"/>
      <c r="L266" s="91"/>
      <c r="M266" s="91"/>
      <c r="N266" s="91"/>
      <c r="O266" s="91"/>
      <c r="P266" s="91"/>
      <c r="Q266" s="91"/>
      <c r="R266" s="91"/>
      <c r="S266" s="91"/>
      <c r="T266" s="91"/>
      <c r="U266" s="91"/>
      <c r="V266" s="91"/>
      <c r="W266" s="91"/>
      <c r="X266" s="91"/>
      <c r="Y266" s="91"/>
      <c r="Z266" s="91"/>
      <c r="AA266" s="91"/>
      <c r="AB266" s="91"/>
      <c r="AC266" s="91"/>
      <c r="AD266" s="91"/>
      <c r="AE266" s="91"/>
      <c r="AF266" s="91"/>
      <c r="AG266" s="91"/>
      <c r="AH266" s="91"/>
      <c r="AI266" s="91"/>
    </row>
    <row r="267" spans="1:35" s="18" customFormat="1" ht="13.35" customHeight="1" x14ac:dyDescent="0.2">
      <c r="A267" s="9"/>
      <c r="B267" s="9"/>
      <c r="C267" s="9"/>
      <c r="D267" s="9"/>
      <c r="E267" s="9"/>
      <c r="F267" s="9"/>
      <c r="G267" s="9"/>
      <c r="H267" s="9"/>
      <c r="I267" s="91"/>
      <c r="J267" s="91"/>
      <c r="K267" s="91"/>
      <c r="L267" s="91"/>
      <c r="M267" s="91"/>
      <c r="N267" s="91"/>
      <c r="O267" s="91"/>
      <c r="P267" s="91"/>
      <c r="Q267" s="91"/>
      <c r="R267" s="91"/>
      <c r="S267" s="91"/>
      <c r="T267" s="91"/>
      <c r="U267" s="91"/>
      <c r="V267" s="91"/>
      <c r="W267" s="91"/>
      <c r="X267" s="91"/>
      <c r="Y267" s="91"/>
      <c r="Z267" s="91"/>
      <c r="AA267" s="91"/>
      <c r="AB267" s="91"/>
      <c r="AC267" s="91"/>
      <c r="AD267" s="91"/>
      <c r="AE267" s="91"/>
      <c r="AF267" s="91"/>
      <c r="AG267" s="91"/>
      <c r="AH267" s="91"/>
      <c r="AI267" s="91"/>
    </row>
    <row r="268" spans="1:35" s="18" customFormat="1" ht="13.35" customHeight="1" x14ac:dyDescent="0.2">
      <c r="A268" s="9"/>
      <c r="B268" s="9"/>
      <c r="C268" s="9"/>
      <c r="D268" s="9"/>
      <c r="E268" s="9"/>
      <c r="F268" s="9"/>
      <c r="G268" s="9"/>
      <c r="H268" s="9"/>
      <c r="I268" s="91"/>
      <c r="J268" s="91"/>
      <c r="K268" s="91"/>
      <c r="L268" s="91"/>
      <c r="M268" s="91"/>
      <c r="N268" s="91"/>
      <c r="O268" s="91"/>
      <c r="P268" s="91"/>
      <c r="Q268" s="91"/>
      <c r="R268" s="91"/>
      <c r="S268" s="91"/>
      <c r="T268" s="91"/>
      <c r="U268" s="91"/>
      <c r="V268" s="91"/>
      <c r="W268" s="91"/>
      <c r="X268" s="91"/>
      <c r="Y268" s="91"/>
      <c r="Z268" s="91"/>
      <c r="AA268" s="91"/>
      <c r="AB268" s="91"/>
      <c r="AC268" s="91"/>
      <c r="AD268" s="91"/>
      <c r="AE268" s="91"/>
      <c r="AF268" s="91"/>
      <c r="AG268" s="91"/>
      <c r="AH268" s="91"/>
      <c r="AI268" s="91"/>
    </row>
    <row r="269" spans="1:35" s="18" customFormat="1" ht="13.35" customHeight="1" x14ac:dyDescent="0.2">
      <c r="A269" s="9"/>
      <c r="B269" s="9"/>
      <c r="C269" s="9"/>
      <c r="D269" s="9"/>
      <c r="E269" s="9"/>
      <c r="F269" s="9"/>
      <c r="G269" s="9"/>
      <c r="H269" s="9"/>
      <c r="I269" s="91"/>
      <c r="J269" s="91"/>
      <c r="K269" s="91"/>
      <c r="L269" s="91"/>
      <c r="M269" s="91"/>
      <c r="N269" s="91"/>
      <c r="O269" s="91"/>
      <c r="P269" s="91"/>
      <c r="Q269" s="91"/>
      <c r="R269" s="91"/>
      <c r="S269" s="91"/>
      <c r="T269" s="91"/>
      <c r="U269" s="91"/>
      <c r="V269" s="91"/>
      <c r="W269" s="91"/>
      <c r="X269" s="91"/>
      <c r="Y269" s="91"/>
      <c r="Z269" s="91"/>
      <c r="AA269" s="91"/>
      <c r="AB269" s="91"/>
      <c r="AC269" s="91"/>
      <c r="AD269" s="91"/>
      <c r="AE269" s="91"/>
      <c r="AF269" s="91"/>
      <c r="AG269" s="91"/>
      <c r="AH269" s="91"/>
      <c r="AI269" s="91"/>
    </row>
    <row r="270" spans="1:35" s="18" customFormat="1" ht="13.35" customHeight="1" x14ac:dyDescent="0.2">
      <c r="A270" s="9"/>
      <c r="B270" s="9"/>
      <c r="C270" s="9"/>
      <c r="D270" s="9"/>
      <c r="E270" s="9"/>
      <c r="F270" s="9"/>
      <c r="G270" s="9"/>
      <c r="H270" s="9"/>
      <c r="I270" s="91"/>
      <c r="J270" s="91"/>
      <c r="K270" s="91"/>
      <c r="L270" s="91"/>
      <c r="M270" s="91"/>
      <c r="N270" s="91"/>
      <c r="O270" s="91"/>
      <c r="P270" s="91"/>
      <c r="Q270" s="91"/>
      <c r="R270" s="91"/>
      <c r="S270" s="91"/>
      <c r="T270" s="91"/>
      <c r="U270" s="91"/>
      <c r="V270" s="91"/>
      <c r="W270" s="91"/>
      <c r="X270" s="91"/>
      <c r="Y270" s="91"/>
      <c r="Z270" s="91"/>
      <c r="AA270" s="91"/>
      <c r="AB270" s="91"/>
      <c r="AC270" s="91"/>
      <c r="AD270" s="91"/>
      <c r="AE270" s="91"/>
      <c r="AF270" s="91"/>
      <c r="AG270" s="91"/>
      <c r="AH270" s="91"/>
      <c r="AI270" s="91"/>
    </row>
    <row r="271" spans="1:35" s="18" customFormat="1" ht="13.35" customHeight="1" x14ac:dyDescent="0.2">
      <c r="A271" s="9"/>
      <c r="B271" s="9"/>
      <c r="C271" s="9"/>
      <c r="D271" s="9"/>
      <c r="E271" s="9"/>
      <c r="F271" s="9"/>
      <c r="G271" s="9"/>
      <c r="H271" s="9"/>
      <c r="I271" s="91"/>
      <c r="J271" s="91"/>
      <c r="K271" s="91"/>
      <c r="L271" s="91"/>
      <c r="M271" s="91"/>
      <c r="N271" s="91"/>
      <c r="O271" s="91"/>
      <c r="P271" s="91"/>
      <c r="Q271" s="91"/>
      <c r="R271" s="91"/>
      <c r="S271" s="91"/>
      <c r="T271" s="91"/>
      <c r="U271" s="91"/>
      <c r="V271" s="91"/>
      <c r="W271" s="91"/>
      <c r="X271" s="91"/>
      <c r="Y271" s="91"/>
      <c r="Z271" s="91"/>
      <c r="AA271" s="91"/>
      <c r="AB271" s="91"/>
      <c r="AC271" s="91"/>
      <c r="AD271" s="91"/>
      <c r="AE271" s="91"/>
      <c r="AF271" s="91"/>
      <c r="AG271" s="91"/>
      <c r="AH271" s="91"/>
      <c r="AI271" s="91"/>
    </row>
    <row r="272" spans="1:35" s="18" customFormat="1" ht="13.35" customHeight="1" x14ac:dyDescent="0.2">
      <c r="A272" s="9"/>
      <c r="B272" s="9"/>
      <c r="C272" s="9"/>
      <c r="D272" s="9"/>
      <c r="E272" s="9"/>
      <c r="F272" s="9"/>
      <c r="G272" s="9"/>
      <c r="H272" s="9"/>
      <c r="I272" s="91"/>
      <c r="J272" s="91"/>
      <c r="K272" s="91"/>
      <c r="L272" s="91"/>
      <c r="M272" s="91"/>
      <c r="N272" s="91"/>
      <c r="O272" s="91"/>
      <c r="P272" s="91"/>
      <c r="Q272" s="91"/>
      <c r="R272" s="91"/>
      <c r="S272" s="91"/>
      <c r="T272" s="91"/>
      <c r="U272" s="91"/>
      <c r="V272" s="91"/>
      <c r="W272" s="91"/>
      <c r="X272" s="91"/>
      <c r="Y272" s="91"/>
      <c r="Z272" s="91"/>
      <c r="AA272" s="91"/>
      <c r="AB272" s="91"/>
      <c r="AC272" s="91"/>
      <c r="AD272" s="91"/>
      <c r="AE272" s="91"/>
      <c r="AF272" s="91"/>
      <c r="AG272" s="91"/>
      <c r="AH272" s="91"/>
      <c r="AI272" s="91"/>
    </row>
    <row r="273" spans="1:35" s="18" customFormat="1" ht="13.35" customHeight="1" x14ac:dyDescent="0.2">
      <c r="A273" s="9"/>
      <c r="B273" s="9"/>
      <c r="C273" s="9"/>
      <c r="D273" s="9"/>
      <c r="E273" s="9"/>
      <c r="F273" s="9"/>
      <c r="G273" s="9"/>
      <c r="H273" s="9"/>
      <c r="I273" s="91"/>
      <c r="J273" s="91"/>
      <c r="K273" s="91"/>
      <c r="L273" s="91"/>
      <c r="M273" s="91"/>
      <c r="N273" s="91"/>
      <c r="O273" s="91"/>
      <c r="P273" s="91"/>
      <c r="Q273" s="91"/>
      <c r="R273" s="91"/>
      <c r="S273" s="91"/>
      <c r="T273" s="91"/>
      <c r="U273" s="91"/>
      <c r="V273" s="91"/>
      <c r="W273" s="91"/>
      <c r="X273" s="91"/>
      <c r="Y273" s="91"/>
      <c r="Z273" s="91"/>
      <c r="AA273" s="91"/>
      <c r="AB273" s="91"/>
      <c r="AC273" s="91"/>
      <c r="AD273" s="91"/>
      <c r="AE273" s="91"/>
      <c r="AF273" s="91"/>
      <c r="AG273" s="91"/>
      <c r="AH273" s="91"/>
      <c r="AI273" s="91"/>
    </row>
    <row r="274" spans="1:35" s="18" customFormat="1" ht="13.35" customHeight="1" x14ac:dyDescent="0.2">
      <c r="A274" s="9"/>
      <c r="B274" s="9"/>
      <c r="C274" s="9"/>
      <c r="D274" s="9"/>
      <c r="E274" s="9"/>
      <c r="F274" s="9"/>
      <c r="G274" s="9"/>
      <c r="H274" s="9"/>
      <c r="I274" s="91"/>
      <c r="J274" s="91"/>
      <c r="K274" s="91"/>
      <c r="L274" s="91"/>
      <c r="M274" s="91"/>
      <c r="N274" s="91"/>
      <c r="O274" s="91"/>
      <c r="P274" s="91"/>
      <c r="Q274" s="91"/>
      <c r="R274" s="91"/>
      <c r="S274" s="91"/>
      <c r="T274" s="91"/>
      <c r="U274" s="91"/>
      <c r="V274" s="91"/>
      <c r="W274" s="91"/>
      <c r="X274" s="91"/>
      <c r="Y274" s="91"/>
      <c r="Z274" s="91"/>
      <c r="AA274" s="91"/>
      <c r="AB274" s="91"/>
      <c r="AC274" s="91"/>
      <c r="AD274" s="91"/>
      <c r="AE274" s="91"/>
      <c r="AF274" s="91"/>
      <c r="AG274" s="91"/>
      <c r="AH274" s="91"/>
      <c r="AI274" s="91"/>
    </row>
    <row r="275" spans="1:35" s="18" customFormat="1" ht="13.35" customHeight="1" x14ac:dyDescent="0.2">
      <c r="A275" s="9"/>
      <c r="B275" s="9"/>
      <c r="C275" s="9"/>
      <c r="D275" s="9"/>
      <c r="E275" s="9"/>
      <c r="F275" s="9"/>
      <c r="G275" s="9"/>
      <c r="H275" s="9"/>
      <c r="I275" s="91"/>
      <c r="J275" s="91"/>
      <c r="K275" s="91"/>
      <c r="L275" s="91"/>
      <c r="M275" s="91"/>
      <c r="N275" s="91"/>
      <c r="O275" s="91"/>
      <c r="P275" s="91"/>
      <c r="Q275" s="91"/>
      <c r="R275" s="91"/>
      <c r="S275" s="91"/>
      <c r="T275" s="91"/>
      <c r="U275" s="91"/>
      <c r="V275" s="91"/>
      <c r="W275" s="91"/>
      <c r="X275" s="91"/>
      <c r="Y275" s="91"/>
      <c r="Z275" s="91"/>
      <c r="AA275" s="91"/>
      <c r="AB275" s="91"/>
      <c r="AC275" s="91"/>
      <c r="AD275" s="91"/>
      <c r="AE275" s="91"/>
      <c r="AF275" s="91"/>
      <c r="AG275" s="91"/>
      <c r="AH275" s="91"/>
      <c r="AI275" s="91"/>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17:I17"/>
    <mergeCell ref="A1:I1"/>
    <mergeCell ref="A9:F13"/>
    <mergeCell ref="H9:I9"/>
    <mergeCell ref="G10:H10"/>
    <mergeCell ref="A14:I15"/>
    <mergeCell ref="A53:I54"/>
    <mergeCell ref="F22:I22"/>
    <mergeCell ref="E18:F18"/>
    <mergeCell ref="E19:F19"/>
    <mergeCell ref="A22:D22"/>
    <mergeCell ref="F31:H32"/>
    <mergeCell ref="F33:F34"/>
    <mergeCell ref="G33:G34"/>
    <mergeCell ref="H33:H34"/>
    <mergeCell ref="F35:I36"/>
    <mergeCell ref="F37:G37"/>
    <mergeCell ref="H37:I37"/>
    <mergeCell ref="F38:G38"/>
    <mergeCell ref="H38:I38"/>
    <mergeCell ref="F42:G42"/>
    <mergeCell ref="H42:I42"/>
    <mergeCell ref="F39:G39"/>
    <mergeCell ref="H39:I39"/>
    <mergeCell ref="F40:G40"/>
    <mergeCell ref="H40:I40"/>
    <mergeCell ref="F41:G41"/>
    <mergeCell ref="H41:I41"/>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AI1087"/>
  <sheetViews>
    <sheetView topLeftCell="A10" zoomScale="75" zoomScaleNormal="75" zoomScalePageLayoutView="75" workbookViewId="0">
      <selection activeCell="B27" sqref="B27"/>
    </sheetView>
  </sheetViews>
  <sheetFormatPr defaultRowHeight="15" x14ac:dyDescent="0.2"/>
  <cols>
    <col min="1"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89" customFormat="1" ht="20.25" customHeight="1" x14ac:dyDescent="0.2">
      <c r="A1" s="281" t="s">
        <v>17</v>
      </c>
      <c r="B1" s="281"/>
      <c r="C1" s="281"/>
      <c r="D1" s="281"/>
      <c r="E1" s="281"/>
      <c r="F1" s="281"/>
      <c r="G1" s="281"/>
      <c r="H1" s="281"/>
      <c r="I1" s="281"/>
      <c r="J1" s="4"/>
      <c r="K1" s="86"/>
      <c r="L1" s="87"/>
      <c r="M1" s="87"/>
      <c r="N1" s="87"/>
      <c r="O1" s="87"/>
      <c r="P1" s="88"/>
      <c r="Q1" s="88"/>
      <c r="R1" s="88"/>
      <c r="S1" s="88"/>
      <c r="T1" s="88"/>
      <c r="U1" s="88"/>
      <c r="V1" s="88"/>
      <c r="W1" s="88"/>
      <c r="X1" s="88"/>
      <c r="Y1" s="88"/>
      <c r="Z1" s="88"/>
      <c r="AA1" s="88"/>
      <c r="AB1" s="88"/>
      <c r="AC1" s="88"/>
      <c r="AD1" s="88"/>
      <c r="AE1" s="88"/>
      <c r="AF1" s="88"/>
      <c r="AG1" s="88"/>
      <c r="AH1" s="88"/>
      <c r="AI1" s="88"/>
    </row>
    <row r="2" spans="1:35" ht="11.25" customHeight="1" thickBot="1" x14ac:dyDescent="0.3">
      <c r="A2" s="5"/>
      <c r="B2" s="5"/>
      <c r="C2" s="5"/>
      <c r="D2" s="5"/>
      <c r="E2" s="5"/>
      <c r="F2" s="6"/>
      <c r="G2" s="6"/>
      <c r="H2" s="7"/>
      <c r="I2" s="7"/>
      <c r="J2" s="7"/>
      <c r="K2" s="90"/>
      <c r="L2" s="91"/>
      <c r="M2" s="91"/>
      <c r="N2" s="91"/>
      <c r="O2" s="91"/>
      <c r="P2" s="92"/>
      <c r="Q2" s="92"/>
      <c r="R2" s="92"/>
      <c r="S2" s="92"/>
      <c r="T2" s="92"/>
      <c r="U2" s="92"/>
      <c r="V2" s="92"/>
      <c r="W2" s="92"/>
      <c r="X2" s="92"/>
      <c r="Y2" s="92"/>
      <c r="Z2" s="92"/>
      <c r="AA2" s="92"/>
      <c r="AB2" s="92"/>
      <c r="AC2" s="92"/>
      <c r="AD2" s="92"/>
      <c r="AE2" s="92"/>
      <c r="AF2" s="92"/>
      <c r="AG2" s="92"/>
      <c r="AH2" s="92"/>
      <c r="AI2" s="92"/>
    </row>
    <row r="3" spans="1:35" ht="24" customHeight="1" thickBot="1" x14ac:dyDescent="0.35">
      <c r="A3" s="157" t="s">
        <v>0</v>
      </c>
      <c r="B3" s="158" t="str">
        <f>IF(ISBLANK(DATA!C3), "", DATA!C3)</f>
        <v>North Valley Reservoir Improvements</v>
      </c>
      <c r="C3" s="121"/>
      <c r="D3" s="159"/>
      <c r="E3" s="159"/>
      <c r="F3" s="160"/>
      <c r="G3" s="161" t="s">
        <v>13</v>
      </c>
      <c r="H3" s="162"/>
      <c r="I3" s="163" t="s">
        <v>18</v>
      </c>
      <c r="L3" s="91"/>
      <c r="M3" s="91"/>
      <c r="N3" s="91"/>
      <c r="O3" s="91"/>
      <c r="P3" s="92"/>
      <c r="Q3" s="92"/>
      <c r="R3" s="92"/>
      <c r="S3" s="92"/>
      <c r="T3" s="92"/>
      <c r="U3" s="92"/>
      <c r="V3" s="92"/>
      <c r="W3" s="92"/>
      <c r="X3" s="92"/>
      <c r="Y3" s="92"/>
      <c r="Z3" s="92"/>
      <c r="AA3" s="92"/>
      <c r="AB3" s="92"/>
      <c r="AC3" s="92"/>
      <c r="AD3" s="92"/>
      <c r="AE3" s="92"/>
      <c r="AF3" s="92"/>
      <c r="AG3" s="92"/>
      <c r="AH3" s="92"/>
      <c r="AI3" s="92"/>
    </row>
    <row r="4" spans="1:35" ht="21.75" customHeight="1" thickBot="1" x14ac:dyDescent="0.35">
      <c r="A4" s="164" t="s">
        <v>4</v>
      </c>
      <c r="B4" s="120">
        <f>IF(ISBLANK(DATA!C4), "", DATA!C4)</f>
        <v>7587</v>
      </c>
      <c r="C4" s="121"/>
      <c r="D4" s="117"/>
      <c r="E4" s="117"/>
      <c r="F4" s="118"/>
      <c r="G4" s="122" t="s">
        <v>1</v>
      </c>
      <c r="H4" s="165"/>
      <c r="I4" s="166">
        <f>DATA!E17</f>
        <v>42452</v>
      </c>
      <c r="K4" s="93"/>
      <c r="L4" s="91"/>
      <c r="M4" s="91"/>
      <c r="N4" s="91"/>
      <c r="O4" s="91"/>
      <c r="P4" s="92"/>
      <c r="Q4" s="92"/>
      <c r="R4" s="92"/>
      <c r="S4" s="92"/>
      <c r="T4" s="92"/>
      <c r="U4" s="92"/>
      <c r="V4" s="92"/>
      <c r="W4" s="92"/>
      <c r="X4" s="92"/>
      <c r="Y4" s="92"/>
      <c r="Z4" s="92"/>
      <c r="AA4" s="92"/>
      <c r="AB4" s="92"/>
      <c r="AC4" s="92"/>
      <c r="AD4" s="92"/>
      <c r="AE4" s="92"/>
      <c r="AF4" s="92"/>
      <c r="AG4" s="92"/>
      <c r="AH4" s="92"/>
      <c r="AI4" s="92"/>
    </row>
    <row r="5" spans="1:35" ht="24.75" customHeight="1" thickBot="1" x14ac:dyDescent="0.35">
      <c r="A5" s="167" t="s">
        <v>44</v>
      </c>
      <c r="B5" s="116" t="str">
        <f>IF(ISBLANK(DATA!C5), "", DATA!C5)</f>
        <v>2015-3231</v>
      </c>
      <c r="C5" s="121"/>
      <c r="D5" s="117"/>
      <c r="E5" s="117"/>
      <c r="F5" s="118"/>
      <c r="G5" s="119" t="s">
        <v>3</v>
      </c>
      <c r="H5" s="165"/>
      <c r="I5" s="166">
        <f>DATA!F17</f>
        <v>42446</v>
      </c>
      <c r="K5" s="93"/>
      <c r="L5" s="91"/>
      <c r="M5" s="91"/>
      <c r="N5" s="91"/>
      <c r="O5" s="91"/>
      <c r="P5" s="92"/>
      <c r="Q5" s="92"/>
      <c r="R5" s="92"/>
      <c r="S5" s="92"/>
      <c r="T5" s="92"/>
      <c r="U5" s="92"/>
      <c r="V5" s="92"/>
      <c r="W5" s="92"/>
      <c r="X5" s="92"/>
      <c r="Y5" s="92"/>
      <c r="Z5" s="92"/>
      <c r="AA5" s="92"/>
      <c r="AB5" s="92"/>
      <c r="AC5" s="92"/>
      <c r="AD5" s="92"/>
      <c r="AE5" s="92"/>
      <c r="AF5" s="92"/>
      <c r="AG5" s="92"/>
      <c r="AH5" s="92"/>
      <c r="AI5" s="92"/>
    </row>
    <row r="6" spans="1:35" ht="19.5" customHeight="1" thickBot="1" x14ac:dyDescent="0.35">
      <c r="A6" s="167" t="s">
        <v>19</v>
      </c>
      <c r="B6" s="123"/>
      <c r="C6" s="120">
        <f>IF(ISBLANK(DATA!C6), "", DATA!C6)</f>
        <v>8091</v>
      </c>
      <c r="D6" s="117"/>
      <c r="E6" s="117"/>
      <c r="F6" s="115" t="s">
        <v>2</v>
      </c>
      <c r="G6" s="119" t="s">
        <v>20</v>
      </c>
      <c r="H6" s="165"/>
      <c r="I6" s="166">
        <f>DATA!G17</f>
        <v>42429</v>
      </c>
      <c r="K6" s="94"/>
      <c r="L6" s="91"/>
      <c r="M6" s="91"/>
      <c r="N6" s="91"/>
      <c r="O6" s="91"/>
      <c r="P6" s="92"/>
      <c r="Q6" s="92"/>
      <c r="R6" s="92"/>
      <c r="S6" s="92"/>
      <c r="T6" s="92"/>
      <c r="U6" s="92"/>
      <c r="V6" s="92"/>
      <c r="W6" s="92"/>
      <c r="X6" s="92"/>
      <c r="Y6" s="92"/>
      <c r="Z6" s="92"/>
      <c r="AA6" s="92"/>
      <c r="AB6" s="92"/>
      <c r="AC6" s="92"/>
      <c r="AD6" s="92"/>
      <c r="AE6" s="92"/>
      <c r="AF6" s="92"/>
      <c r="AG6" s="92"/>
      <c r="AH6" s="92"/>
      <c r="AI6" s="92"/>
    </row>
    <row r="7" spans="1:35" ht="21" customHeight="1" x14ac:dyDescent="0.25">
      <c r="A7" s="168"/>
      <c r="B7" s="124"/>
      <c r="C7" s="125"/>
      <c r="D7" s="117"/>
      <c r="E7" s="117"/>
      <c r="F7" s="118"/>
      <c r="G7" s="118"/>
      <c r="H7" s="118"/>
      <c r="I7" s="169"/>
      <c r="L7" s="91"/>
      <c r="M7" s="91"/>
      <c r="N7" s="91"/>
      <c r="O7" s="91"/>
      <c r="P7" s="92"/>
      <c r="Q7" s="92"/>
      <c r="R7" s="92"/>
      <c r="S7" s="92"/>
      <c r="T7" s="92"/>
      <c r="U7" s="92"/>
      <c r="V7" s="92"/>
      <c r="W7" s="92"/>
      <c r="X7" s="92"/>
      <c r="Y7" s="92"/>
      <c r="Z7" s="92"/>
      <c r="AA7" s="92"/>
      <c r="AB7" s="92"/>
      <c r="AC7" s="92"/>
      <c r="AD7" s="92"/>
      <c r="AE7" s="92"/>
      <c r="AF7" s="92"/>
      <c r="AG7" s="92"/>
      <c r="AH7" s="92"/>
      <c r="AI7" s="92"/>
    </row>
    <row r="8" spans="1:35" ht="18" customHeight="1" x14ac:dyDescent="0.25">
      <c r="A8" s="170"/>
      <c r="B8" s="118"/>
      <c r="C8" s="118"/>
      <c r="D8" s="117"/>
      <c r="E8" s="117"/>
      <c r="F8" s="118"/>
      <c r="G8" s="118"/>
      <c r="H8" s="118"/>
      <c r="I8" s="171"/>
      <c r="L8" s="91"/>
      <c r="M8" s="91"/>
      <c r="N8" s="91"/>
      <c r="O8" s="91"/>
      <c r="P8" s="92"/>
      <c r="Q8" s="92"/>
      <c r="R8" s="92"/>
      <c r="S8" s="92"/>
      <c r="T8" s="92"/>
      <c r="U8" s="92"/>
      <c r="V8" s="92"/>
      <c r="W8" s="92"/>
      <c r="X8" s="92"/>
      <c r="Y8" s="92"/>
      <c r="Z8" s="92"/>
      <c r="AA8" s="92"/>
      <c r="AB8" s="92"/>
      <c r="AC8" s="92"/>
      <c r="AD8" s="92"/>
      <c r="AE8" s="92"/>
      <c r="AF8" s="92"/>
      <c r="AG8" s="92"/>
      <c r="AH8" s="92"/>
      <c r="AI8" s="92"/>
    </row>
    <row r="9" spans="1:35" ht="25.5" customHeight="1" thickBot="1" x14ac:dyDescent="0.45">
      <c r="A9" s="310" t="str">
        <f>IF(ISBLANK(DATA!C8), "", DATA!C8)</f>
        <v>The contract was approved by City Council on October 22, 2015 per Resolution No. 2015-3231 with a contract value of $1,815,165.00.</v>
      </c>
      <c r="B9" s="311"/>
      <c r="C9" s="311"/>
      <c r="D9" s="311"/>
      <c r="E9" s="311"/>
      <c r="F9" s="311"/>
      <c r="G9" s="126" t="s">
        <v>45</v>
      </c>
      <c r="H9" s="299" t="str">
        <f>IF(ISBLANK(DATA!C7), "", DATA!C7)</f>
        <v>Ward-Henshaw Const</v>
      </c>
      <c r="I9" s="300"/>
      <c r="K9" s="95"/>
      <c r="L9" s="91"/>
      <c r="M9" s="91"/>
      <c r="N9" s="91"/>
      <c r="O9" s="91"/>
      <c r="P9" s="92"/>
      <c r="Q9" s="92"/>
      <c r="R9" s="92"/>
      <c r="S9" s="92"/>
      <c r="T9" s="92"/>
      <c r="U9" s="92"/>
      <c r="V9" s="92"/>
      <c r="W9" s="92"/>
      <c r="X9" s="92"/>
      <c r="Y9" s="92"/>
      <c r="Z9" s="92"/>
      <c r="AA9" s="92"/>
      <c r="AB9" s="92"/>
      <c r="AC9" s="92"/>
      <c r="AD9" s="92"/>
      <c r="AE9" s="92"/>
      <c r="AF9" s="92"/>
      <c r="AG9" s="92"/>
      <c r="AH9" s="92"/>
      <c r="AI9" s="92"/>
    </row>
    <row r="10" spans="1:35" ht="17.25" customHeight="1" thickBot="1" x14ac:dyDescent="0.3">
      <c r="A10" s="310"/>
      <c r="B10" s="311"/>
      <c r="C10" s="311"/>
      <c r="D10" s="311"/>
      <c r="E10" s="311"/>
      <c r="F10" s="311"/>
      <c r="G10" s="301" t="s">
        <v>54</v>
      </c>
      <c r="H10" s="301"/>
      <c r="I10" s="172">
        <f>DATA!B17</f>
        <v>4</v>
      </c>
      <c r="K10" s="96"/>
      <c r="L10" s="91"/>
      <c r="M10" s="91"/>
      <c r="N10" s="91"/>
      <c r="O10" s="91"/>
      <c r="P10" s="92"/>
      <c r="Q10" s="92"/>
      <c r="R10" s="92"/>
      <c r="S10" s="92"/>
      <c r="T10" s="92"/>
      <c r="U10" s="92"/>
      <c r="V10" s="92"/>
      <c r="W10" s="92"/>
      <c r="X10" s="92"/>
      <c r="Y10" s="92"/>
      <c r="Z10" s="92"/>
      <c r="AA10" s="92"/>
      <c r="AB10" s="92"/>
      <c r="AC10" s="92"/>
      <c r="AD10" s="92"/>
      <c r="AE10" s="92"/>
      <c r="AF10" s="92"/>
      <c r="AG10" s="92"/>
      <c r="AH10" s="92"/>
      <c r="AI10" s="92"/>
    </row>
    <row r="11" spans="1:35" ht="11.25" customHeight="1" thickBot="1" x14ac:dyDescent="0.3">
      <c r="A11" s="310"/>
      <c r="B11" s="311"/>
      <c r="C11" s="311"/>
      <c r="D11" s="311"/>
      <c r="E11" s="311"/>
      <c r="F11" s="311"/>
      <c r="G11" s="127"/>
      <c r="H11" s="127"/>
      <c r="I11" s="173"/>
      <c r="K11" s="97"/>
      <c r="L11" s="91"/>
      <c r="M11" s="91"/>
      <c r="N11" s="91"/>
      <c r="O11" s="91"/>
      <c r="P11" s="92"/>
      <c r="Q11" s="92"/>
      <c r="R11" s="92"/>
      <c r="S11" s="92"/>
      <c r="T11" s="92"/>
      <c r="U11" s="92"/>
      <c r="V11" s="92"/>
      <c r="W11" s="92"/>
      <c r="X11" s="92"/>
      <c r="Y11" s="92"/>
      <c r="Z11" s="92"/>
      <c r="AA11" s="92"/>
      <c r="AB11" s="92"/>
      <c r="AC11" s="92"/>
      <c r="AD11" s="92"/>
      <c r="AE11" s="92"/>
      <c r="AF11" s="92"/>
      <c r="AG11" s="92"/>
      <c r="AH11" s="92"/>
      <c r="AI11" s="92"/>
    </row>
    <row r="12" spans="1:35" ht="21.75" customHeight="1" thickBot="1" x14ac:dyDescent="0.3">
      <c r="A12" s="310"/>
      <c r="B12" s="311"/>
      <c r="C12" s="311"/>
      <c r="D12" s="311"/>
      <c r="E12" s="311"/>
      <c r="F12" s="311"/>
      <c r="G12" s="174"/>
      <c r="H12" s="128" t="s">
        <v>15</v>
      </c>
      <c r="I12" s="175"/>
      <c r="K12" s="98"/>
      <c r="L12" s="91"/>
      <c r="M12" s="91"/>
      <c r="N12" s="91"/>
      <c r="O12" s="91"/>
      <c r="P12" s="92"/>
      <c r="Q12" s="92"/>
      <c r="R12" s="92"/>
      <c r="S12" s="92"/>
      <c r="T12" s="92"/>
      <c r="U12" s="92"/>
      <c r="V12" s="92"/>
      <c r="W12" s="92"/>
      <c r="X12" s="92"/>
      <c r="Y12" s="92"/>
      <c r="Z12" s="92"/>
      <c r="AA12" s="92"/>
      <c r="AB12" s="92"/>
      <c r="AC12" s="92"/>
      <c r="AD12" s="92"/>
      <c r="AE12" s="92"/>
      <c r="AF12" s="92"/>
      <c r="AG12" s="92"/>
      <c r="AH12" s="92"/>
      <c r="AI12" s="92"/>
    </row>
    <row r="13" spans="1:35" ht="17.25" customHeight="1" thickBot="1" x14ac:dyDescent="0.3">
      <c r="A13" s="312"/>
      <c r="B13" s="313"/>
      <c r="C13" s="313"/>
      <c r="D13" s="313"/>
      <c r="E13" s="313"/>
      <c r="F13" s="313"/>
      <c r="G13" s="176"/>
      <c r="H13" s="176"/>
      <c r="I13" s="177"/>
      <c r="J13" s="12"/>
      <c r="K13" s="99"/>
      <c r="L13" s="91"/>
      <c r="M13" s="91"/>
      <c r="N13" s="91"/>
      <c r="O13" s="91"/>
      <c r="P13" s="92"/>
      <c r="Q13" s="92"/>
      <c r="R13" s="92"/>
      <c r="S13" s="92"/>
      <c r="T13" s="92"/>
      <c r="U13" s="92"/>
      <c r="V13" s="92"/>
      <c r="W13" s="92"/>
      <c r="X13" s="92"/>
      <c r="Y13" s="92"/>
      <c r="Z13" s="92"/>
      <c r="AA13" s="92"/>
      <c r="AB13" s="92"/>
      <c r="AC13" s="92"/>
      <c r="AD13" s="92"/>
      <c r="AE13" s="92"/>
      <c r="AF13" s="92"/>
      <c r="AG13" s="92"/>
      <c r="AH13" s="92"/>
      <c r="AI13" s="92"/>
    </row>
    <row r="14" spans="1:35" ht="19.5" customHeight="1" x14ac:dyDescent="0.25">
      <c r="A14" s="304" t="s">
        <v>36</v>
      </c>
      <c r="B14" s="305"/>
      <c r="C14" s="305"/>
      <c r="D14" s="305"/>
      <c r="E14" s="305"/>
      <c r="F14" s="305"/>
      <c r="G14" s="305"/>
      <c r="H14" s="305"/>
      <c r="I14" s="306"/>
      <c r="J14" s="13"/>
      <c r="K14" s="91"/>
      <c r="M14" s="91"/>
      <c r="N14" s="91"/>
      <c r="O14" s="91"/>
      <c r="P14" s="92"/>
      <c r="Q14" s="92"/>
      <c r="R14" s="92"/>
      <c r="S14" s="92"/>
      <c r="T14" s="92"/>
      <c r="U14" s="92"/>
      <c r="V14" s="92"/>
      <c r="W14" s="92"/>
      <c r="X14" s="92"/>
      <c r="Y14" s="92"/>
      <c r="Z14" s="92"/>
      <c r="AA14" s="92"/>
      <c r="AB14" s="92"/>
      <c r="AC14" s="92"/>
      <c r="AD14" s="92"/>
      <c r="AE14" s="92"/>
      <c r="AF14" s="92"/>
      <c r="AG14" s="92"/>
      <c r="AH14" s="92"/>
      <c r="AI14" s="92"/>
    </row>
    <row r="15" spans="1:35" ht="42" customHeight="1" thickBot="1" x14ac:dyDescent="0.3">
      <c r="A15" s="307"/>
      <c r="B15" s="308"/>
      <c r="C15" s="308"/>
      <c r="D15" s="308"/>
      <c r="E15" s="308"/>
      <c r="F15" s="308"/>
      <c r="G15" s="308"/>
      <c r="H15" s="308"/>
      <c r="I15" s="309"/>
      <c r="J15" s="8"/>
      <c r="M15" s="91"/>
      <c r="N15" s="91"/>
      <c r="O15" s="91"/>
      <c r="P15" s="92"/>
      <c r="Q15" s="92"/>
      <c r="R15" s="92"/>
      <c r="S15" s="92"/>
      <c r="T15" s="92"/>
      <c r="U15" s="92"/>
      <c r="V15" s="92"/>
      <c r="W15" s="92"/>
      <c r="X15" s="92"/>
      <c r="Y15" s="92"/>
      <c r="Z15" s="92"/>
      <c r="AA15" s="92"/>
      <c r="AB15" s="92"/>
      <c r="AC15" s="92"/>
      <c r="AD15" s="92"/>
      <c r="AE15" s="92"/>
      <c r="AF15" s="92"/>
      <c r="AG15" s="92"/>
      <c r="AH15" s="92"/>
      <c r="AI15" s="92"/>
    </row>
    <row r="16" spans="1:35" ht="21" hidden="1" customHeight="1" thickBot="1" x14ac:dyDescent="0.3">
      <c r="A16" s="8"/>
      <c r="B16" s="8"/>
      <c r="C16" s="8"/>
      <c r="D16" s="8"/>
      <c r="E16" s="8"/>
      <c r="F16" s="8"/>
      <c r="G16" s="8"/>
      <c r="H16" s="8"/>
      <c r="I16" s="8"/>
      <c r="J16" s="8"/>
      <c r="M16" s="91"/>
      <c r="N16" s="91"/>
      <c r="O16" s="91"/>
      <c r="P16" s="92"/>
      <c r="Q16" s="92"/>
      <c r="R16" s="92"/>
      <c r="S16" s="92"/>
      <c r="T16" s="92"/>
      <c r="U16" s="92"/>
      <c r="V16" s="92"/>
      <c r="W16" s="92"/>
      <c r="X16" s="92"/>
      <c r="Y16" s="92"/>
      <c r="Z16" s="92"/>
      <c r="AA16" s="92"/>
      <c r="AB16" s="92"/>
      <c r="AC16" s="92"/>
      <c r="AD16" s="92"/>
      <c r="AE16" s="92"/>
      <c r="AF16" s="92"/>
      <c r="AG16" s="92"/>
      <c r="AH16" s="92"/>
      <c r="AI16" s="92"/>
    </row>
    <row r="17" spans="1:35" ht="22.5" customHeight="1" thickBot="1" x14ac:dyDescent="0.3">
      <c r="A17" s="282" t="s">
        <v>6</v>
      </c>
      <c r="B17" s="283"/>
      <c r="C17" s="283"/>
      <c r="D17" s="283"/>
      <c r="E17" s="283"/>
      <c r="F17" s="283"/>
      <c r="G17" s="283"/>
      <c r="H17" s="283"/>
      <c r="I17" s="284"/>
      <c r="J17" s="14"/>
      <c r="K17" s="100"/>
      <c r="M17" s="91"/>
      <c r="N17" s="91"/>
      <c r="O17" s="91"/>
      <c r="P17" s="92"/>
      <c r="Q17" s="92"/>
      <c r="R17" s="92"/>
      <c r="S17" s="92"/>
      <c r="T17" s="92"/>
      <c r="U17" s="92"/>
      <c r="V17" s="92"/>
      <c r="W17" s="92"/>
      <c r="X17" s="92"/>
      <c r="Y17" s="92"/>
      <c r="Z17" s="92"/>
      <c r="AA17" s="92"/>
      <c r="AB17" s="92"/>
      <c r="AC17" s="92"/>
      <c r="AD17" s="92"/>
      <c r="AE17" s="92"/>
      <c r="AF17" s="92"/>
      <c r="AG17" s="92"/>
      <c r="AH17" s="92"/>
      <c r="AI17" s="92"/>
    </row>
    <row r="18" spans="1:35" ht="75" customHeight="1" thickBot="1" x14ac:dyDescent="0.3">
      <c r="A18" s="129" t="s">
        <v>9</v>
      </c>
      <c r="B18" s="130" t="s">
        <v>10</v>
      </c>
      <c r="C18" s="130" t="s">
        <v>11</v>
      </c>
      <c r="D18" s="130" t="s">
        <v>24</v>
      </c>
      <c r="E18" s="291" t="s">
        <v>33</v>
      </c>
      <c r="F18" s="291"/>
      <c r="G18" s="130" t="s">
        <v>25</v>
      </c>
      <c r="H18" s="130" t="s">
        <v>26</v>
      </c>
      <c r="I18" s="131" t="s">
        <v>27</v>
      </c>
      <c r="J18" s="8"/>
      <c r="L18" s="91"/>
      <c r="M18" s="91"/>
      <c r="N18" s="91"/>
      <c r="O18" s="91"/>
      <c r="P18" s="92"/>
      <c r="Q18" s="92"/>
      <c r="R18" s="92"/>
      <c r="S18" s="92"/>
      <c r="T18" s="92"/>
      <c r="U18" s="92"/>
      <c r="V18" s="92"/>
      <c r="W18" s="92"/>
      <c r="X18" s="92"/>
      <c r="Y18" s="92"/>
      <c r="Z18" s="92"/>
      <c r="AA18" s="92"/>
      <c r="AB18" s="92"/>
      <c r="AC18" s="92"/>
      <c r="AD18" s="92"/>
      <c r="AE18" s="92"/>
      <c r="AF18" s="92"/>
      <c r="AG18" s="92"/>
      <c r="AH18" s="92"/>
      <c r="AI18" s="92"/>
    </row>
    <row r="19" spans="1:35" s="18" customFormat="1" ht="36" customHeight="1" thickBot="1" x14ac:dyDescent="0.25">
      <c r="A19" s="140">
        <f>IF(ISBLANK(DATA!C9), "", DATA!C9)</f>
        <v>1815165</v>
      </c>
      <c r="B19" s="141">
        <v>0</v>
      </c>
      <c r="C19" s="141">
        <f>A19+B19</f>
        <v>1815165</v>
      </c>
      <c r="D19" s="141">
        <f>DATA!C17</f>
        <v>731716.04</v>
      </c>
      <c r="E19" s="292">
        <f>D19*0.05</f>
        <v>36585.802000000003</v>
      </c>
      <c r="F19" s="292"/>
      <c r="G19" s="141">
        <f>D19-E19</f>
        <v>695130.23800000001</v>
      </c>
      <c r="H19" s="141">
        <f>G19-'PROGRESS PAYMT #3'!B44</f>
        <v>138492.76699999999</v>
      </c>
      <c r="I19" s="142">
        <f>C19-G19</f>
        <v>1120034.7620000001</v>
      </c>
      <c r="J19" s="15"/>
      <c r="L19" s="91"/>
      <c r="M19" s="91"/>
      <c r="N19" s="91"/>
      <c r="O19" s="91"/>
      <c r="P19" s="91"/>
      <c r="Q19" s="91"/>
      <c r="R19" s="91"/>
      <c r="S19" s="91"/>
      <c r="T19" s="91"/>
      <c r="U19" s="91"/>
      <c r="V19" s="91"/>
      <c r="W19" s="91"/>
      <c r="X19" s="91"/>
      <c r="Y19" s="91"/>
      <c r="Z19" s="91"/>
      <c r="AA19" s="91"/>
      <c r="AB19" s="91"/>
      <c r="AC19" s="91"/>
      <c r="AD19" s="91"/>
      <c r="AE19" s="91"/>
      <c r="AF19" s="91"/>
      <c r="AG19" s="91"/>
      <c r="AH19" s="91"/>
      <c r="AI19" s="91"/>
    </row>
    <row r="20" spans="1:35" s="18" customFormat="1" ht="6" customHeight="1" thickBot="1" x14ac:dyDescent="0.3">
      <c r="A20" s="15"/>
      <c r="B20" s="16"/>
      <c r="C20" s="17"/>
      <c r="D20" s="16"/>
      <c r="E20" s="16"/>
      <c r="F20" s="16"/>
      <c r="G20" s="16"/>
      <c r="H20" s="16"/>
      <c r="I20" s="16"/>
      <c r="J20" s="16"/>
      <c r="K20" s="101"/>
      <c r="O20" s="91"/>
      <c r="P20" s="91"/>
      <c r="Q20" s="91"/>
      <c r="R20" s="91"/>
      <c r="S20" s="91"/>
      <c r="T20" s="91"/>
      <c r="U20" s="91"/>
      <c r="V20" s="91"/>
      <c r="W20" s="91"/>
      <c r="X20" s="91"/>
      <c r="Y20" s="91"/>
      <c r="Z20" s="91"/>
      <c r="AA20" s="91"/>
      <c r="AB20" s="91"/>
      <c r="AC20" s="91"/>
      <c r="AD20" s="91"/>
      <c r="AE20" s="91"/>
      <c r="AF20" s="91"/>
      <c r="AG20" s="91"/>
      <c r="AH20" s="91"/>
      <c r="AI20" s="91"/>
    </row>
    <row r="21" spans="1:35" s="18" customFormat="1" ht="3" hidden="1" customHeight="1" thickBot="1" x14ac:dyDescent="0.3">
      <c r="A21" s="15"/>
      <c r="B21" s="16"/>
      <c r="C21" s="17"/>
      <c r="D21" s="16"/>
      <c r="E21" s="16"/>
      <c r="G21" s="19"/>
      <c r="H21" s="19"/>
      <c r="J21" s="15"/>
      <c r="O21" s="91"/>
      <c r="P21" s="91"/>
      <c r="Q21" s="91"/>
      <c r="R21" s="91"/>
      <c r="S21" s="91"/>
      <c r="T21" s="91"/>
      <c r="U21" s="91"/>
      <c r="V21" s="91"/>
      <c r="W21" s="91"/>
      <c r="X21" s="91"/>
      <c r="Y21" s="91"/>
      <c r="Z21" s="91"/>
      <c r="AA21" s="91"/>
      <c r="AB21" s="91"/>
      <c r="AC21" s="91"/>
      <c r="AD21" s="91"/>
      <c r="AE21" s="91"/>
      <c r="AF21" s="91"/>
      <c r="AG21" s="91"/>
      <c r="AH21" s="91"/>
      <c r="AI21" s="91"/>
    </row>
    <row r="22" spans="1:35" s="18" customFormat="1" ht="24" customHeight="1" thickBot="1" x14ac:dyDescent="0.3">
      <c r="A22" s="294" t="s">
        <v>12</v>
      </c>
      <c r="B22" s="295"/>
      <c r="C22" s="295"/>
      <c r="D22" s="296"/>
      <c r="E22" s="20"/>
      <c r="F22" s="259" t="s">
        <v>35</v>
      </c>
      <c r="G22" s="260"/>
      <c r="H22" s="260"/>
      <c r="I22" s="261"/>
      <c r="J22" s="10"/>
      <c r="K22" s="102"/>
      <c r="O22" s="91"/>
      <c r="P22" s="91"/>
      <c r="Q22" s="91"/>
      <c r="R22" s="91"/>
      <c r="S22" s="91"/>
      <c r="T22" s="91"/>
      <c r="U22" s="91"/>
      <c r="V22" s="91"/>
      <c r="W22" s="91"/>
      <c r="X22" s="91"/>
      <c r="Y22" s="91"/>
      <c r="Z22" s="91"/>
      <c r="AA22" s="91"/>
      <c r="AB22" s="91"/>
      <c r="AC22" s="91"/>
      <c r="AD22" s="91"/>
      <c r="AE22" s="91"/>
      <c r="AF22" s="91"/>
      <c r="AG22" s="91"/>
      <c r="AH22" s="91"/>
      <c r="AI22" s="91"/>
    </row>
    <row r="23" spans="1:35" s="18" customFormat="1" ht="36.75" customHeight="1" thickBot="1" x14ac:dyDescent="0.25">
      <c r="A23" s="132" t="s">
        <v>32</v>
      </c>
      <c r="B23" s="133" t="s">
        <v>28</v>
      </c>
      <c r="C23" s="134" t="s">
        <v>23</v>
      </c>
      <c r="D23" s="135" t="s">
        <v>34</v>
      </c>
      <c r="E23" s="21"/>
      <c r="F23" s="185" t="s">
        <v>29</v>
      </c>
      <c r="G23" s="186" t="s">
        <v>30</v>
      </c>
      <c r="H23" s="186" t="s">
        <v>64</v>
      </c>
      <c r="I23" s="187" t="s">
        <v>31</v>
      </c>
      <c r="J23" s="19"/>
      <c r="K23" s="102"/>
      <c r="O23" s="91"/>
      <c r="P23" s="91"/>
      <c r="Q23" s="91"/>
      <c r="R23" s="91"/>
      <c r="S23" s="91"/>
      <c r="T23" s="91"/>
      <c r="U23" s="91"/>
      <c r="V23" s="91"/>
      <c r="W23" s="91"/>
      <c r="X23" s="91"/>
      <c r="Y23" s="91"/>
      <c r="Z23" s="91"/>
      <c r="AA23" s="91"/>
      <c r="AB23" s="91"/>
      <c r="AC23" s="91"/>
      <c r="AD23" s="91"/>
      <c r="AE23" s="91"/>
      <c r="AF23" s="91"/>
      <c r="AG23" s="91"/>
      <c r="AH23" s="91"/>
      <c r="AI23" s="91"/>
    </row>
    <row r="24" spans="1:35" s="18" customFormat="1" ht="20.25" customHeight="1" x14ac:dyDescent="0.25">
      <c r="A24" s="143">
        <v>1</v>
      </c>
      <c r="B24" s="144">
        <f>'PROGRESS PAYMT #1'!B24</f>
        <v>51753.168999999994</v>
      </c>
      <c r="C24" s="145">
        <f>'PROGRESS PAYMT #1'!C24</f>
        <v>2723.8510000000001</v>
      </c>
      <c r="D24" s="146">
        <f>(B24+C24)/$C$19</f>
        <v>3.0012158674280299E-2</v>
      </c>
      <c r="E24" s="22"/>
      <c r="F24" s="210">
        <f>IF(ISBLANK('PROGRESS PAYMT #3'!F24), "", 'PROGRESS PAYMT #3'!F24)</f>
        <v>1</v>
      </c>
      <c r="G24" s="193">
        <f>IF(ISBLANK('PROGRESS PAYMT #3'!G24), "", 'PROGRESS PAYMT #3'!G24)</f>
        <v>42356</v>
      </c>
      <c r="H24" s="193" t="str">
        <f>IF(ISBLANK('PROGRESS PAYMT #3'!H24), "", 'PROGRESS PAYMT #3'!H24)</f>
        <v>N/A</v>
      </c>
      <c r="I24" s="194">
        <f>IF(ISBLANK('PROGRESS PAYMT #3'!I24), "", 'PROGRESS PAYMT #3'!I24)</f>
        <v>61268.26</v>
      </c>
      <c r="J24" s="19"/>
      <c r="O24" s="91"/>
      <c r="P24" s="91"/>
      <c r="Q24" s="91"/>
      <c r="R24" s="91"/>
      <c r="S24" s="91"/>
      <c r="T24" s="91"/>
      <c r="U24" s="91"/>
      <c r="V24" s="91"/>
      <c r="W24" s="91"/>
      <c r="X24" s="91"/>
      <c r="Y24" s="91"/>
      <c r="Z24" s="91"/>
      <c r="AA24" s="91"/>
      <c r="AB24" s="91"/>
      <c r="AC24" s="91"/>
      <c r="AD24" s="91"/>
      <c r="AE24" s="91"/>
      <c r="AF24" s="91"/>
      <c r="AG24" s="91"/>
      <c r="AH24" s="91"/>
      <c r="AI24" s="91"/>
    </row>
    <row r="25" spans="1:35" s="18" customFormat="1" ht="20.25" customHeight="1" x14ac:dyDescent="0.25">
      <c r="A25" s="147">
        <v>2</v>
      </c>
      <c r="B25" s="148">
        <f>'PROGRESS PAYMT #2'!B25</f>
        <v>100917.5405</v>
      </c>
      <c r="C25" s="149">
        <f>'PROGRESS PAYMT #2'!C25</f>
        <v>5311.4495000000006</v>
      </c>
      <c r="D25" s="150">
        <f t="shared" ref="D25:D43" si="0">(B25+C25)/$C$19</f>
        <v>5.8523048868835616E-2</v>
      </c>
      <c r="E25" s="23"/>
      <c r="F25" s="195" t="str">
        <f>IF(ISBLANK('PROGRESS PAYMT #3'!F25), "", 'PROGRESS PAYMT #3'!F25)</f>
        <v/>
      </c>
      <c r="G25" s="196" t="str">
        <f>IF(ISBLANK('PROGRESS PAYMT #3'!G25), "", 'PROGRESS PAYMT #3'!G25)</f>
        <v/>
      </c>
      <c r="H25" s="196" t="str">
        <f>IF(ISBLANK('PROGRESS PAYMT #3'!H25), "", 'PROGRESS PAYMT #3'!H25)</f>
        <v/>
      </c>
      <c r="I25" s="197" t="str">
        <f>IF(ISBLANK('PROGRESS PAYMT #3'!I25), "", 'PROGRESS PAYMT #3'!I25)</f>
        <v/>
      </c>
      <c r="J25" s="19"/>
      <c r="M25" s="91"/>
      <c r="N25" s="91"/>
      <c r="O25" s="91"/>
      <c r="P25" s="91"/>
      <c r="Q25" s="91"/>
      <c r="R25" s="91"/>
      <c r="S25" s="91"/>
      <c r="T25" s="91"/>
      <c r="U25" s="91"/>
      <c r="V25" s="91"/>
      <c r="W25" s="91"/>
      <c r="X25" s="91"/>
      <c r="Y25" s="91"/>
      <c r="Z25" s="91"/>
      <c r="AA25" s="91"/>
      <c r="AB25" s="91"/>
      <c r="AC25" s="91"/>
      <c r="AD25" s="91"/>
      <c r="AE25" s="91"/>
      <c r="AF25" s="91"/>
      <c r="AG25" s="91"/>
    </row>
    <row r="26" spans="1:35" s="18" customFormat="1" ht="20.25" customHeight="1" x14ac:dyDescent="0.25">
      <c r="A26" s="147">
        <v>3</v>
      </c>
      <c r="B26" s="148">
        <f>'PROGRESS PAYMT #3'!B26</f>
        <v>403966.76150000002</v>
      </c>
      <c r="C26" s="149">
        <f>'PROGRESS PAYMT #3'!C26</f>
        <v>21261.408500000001</v>
      </c>
      <c r="D26" s="150">
        <f t="shared" si="0"/>
        <v>0.23426419636782334</v>
      </c>
      <c r="E26" s="23"/>
      <c r="F26" s="195" t="str">
        <f>IF(ISBLANK('PROGRESS PAYMT #3'!F26), "", 'PROGRESS PAYMT #3'!F26)</f>
        <v/>
      </c>
      <c r="G26" s="196" t="str">
        <f>IF(ISBLANK('PROGRESS PAYMT #3'!G26), "", 'PROGRESS PAYMT #3'!G26)</f>
        <v/>
      </c>
      <c r="H26" s="196" t="str">
        <f>IF(ISBLANK('PROGRESS PAYMT #3'!H26), "", 'PROGRESS PAYMT #3'!H26)</f>
        <v/>
      </c>
      <c r="I26" s="197" t="str">
        <f>IF(ISBLANK('PROGRESS PAYMT #3'!I26), "", 'PROGRESS PAYMT #3'!I26)</f>
        <v/>
      </c>
      <c r="J26" s="24"/>
      <c r="L26" s="91"/>
      <c r="M26" s="91"/>
      <c r="N26" s="91"/>
      <c r="O26" s="91"/>
      <c r="P26" s="91"/>
      <c r="Q26" s="91"/>
      <c r="R26" s="91"/>
      <c r="S26" s="91"/>
      <c r="T26" s="91"/>
      <c r="U26" s="91"/>
      <c r="V26" s="91"/>
      <c r="W26" s="91"/>
      <c r="X26" s="91"/>
      <c r="Y26" s="91"/>
      <c r="Z26" s="91"/>
      <c r="AA26" s="91"/>
      <c r="AB26" s="91"/>
      <c r="AC26" s="91"/>
      <c r="AD26" s="91"/>
      <c r="AE26" s="91"/>
      <c r="AF26" s="91"/>
      <c r="AG26" s="91"/>
    </row>
    <row r="27" spans="1:35" s="18" customFormat="1" ht="20.25" customHeight="1" x14ac:dyDescent="0.25">
      <c r="A27" s="147">
        <v>4</v>
      </c>
      <c r="B27" s="148">
        <f>H19</f>
        <v>138492.76699999999</v>
      </c>
      <c r="C27" s="212">
        <f>$E$19-SUM(C24:C26)</f>
        <v>7289.0930000000008</v>
      </c>
      <c r="D27" s="150">
        <f t="shared" si="0"/>
        <v>8.0313282814509973E-2</v>
      </c>
      <c r="E27" s="25"/>
      <c r="F27" s="195" t="str">
        <f>IF(ISBLANK('PROGRESS PAYMT #3'!F27), "", 'PROGRESS PAYMT #3'!F27)</f>
        <v/>
      </c>
      <c r="G27" s="196" t="str">
        <f>IF(ISBLANK('PROGRESS PAYMT #3'!G27), "", 'PROGRESS PAYMT #3'!G27)</f>
        <v/>
      </c>
      <c r="H27" s="196" t="str">
        <f>IF(ISBLANK('PROGRESS PAYMT #3'!H27), "", 'PROGRESS PAYMT #3'!H27)</f>
        <v/>
      </c>
      <c r="I27" s="197" t="str">
        <f>IF(ISBLANK('PROGRESS PAYMT #3'!I27), "", 'PROGRESS PAYMT #3'!I27)</f>
        <v/>
      </c>
      <c r="J27" s="26"/>
      <c r="L27" s="91"/>
      <c r="M27" s="91"/>
      <c r="N27" s="91"/>
      <c r="O27" s="91"/>
      <c r="P27" s="91"/>
      <c r="Q27" s="91"/>
      <c r="R27" s="91"/>
      <c r="S27" s="91"/>
      <c r="T27" s="91"/>
      <c r="U27" s="91"/>
      <c r="V27" s="91"/>
      <c r="W27" s="91"/>
      <c r="X27" s="91"/>
      <c r="Y27" s="91"/>
      <c r="Z27" s="91"/>
      <c r="AA27" s="91"/>
      <c r="AB27" s="91"/>
      <c r="AC27" s="91"/>
      <c r="AD27" s="91"/>
      <c r="AE27" s="91"/>
      <c r="AF27" s="91"/>
      <c r="AG27" s="91"/>
    </row>
    <row r="28" spans="1:35" ht="20.25" customHeight="1" thickBot="1" x14ac:dyDescent="0.3">
      <c r="A28" s="147">
        <v>5</v>
      </c>
      <c r="B28" s="148"/>
      <c r="C28" s="151"/>
      <c r="D28" s="150">
        <f t="shared" si="0"/>
        <v>0</v>
      </c>
      <c r="E28" s="27"/>
      <c r="F28" s="198" t="str">
        <f>IF(ISBLANK('PROGRESS PAYMT #3'!F28), "", 'PROGRESS PAYMT #3'!F28)</f>
        <v/>
      </c>
      <c r="G28" s="199" t="str">
        <f>IF(ISBLANK('PROGRESS PAYMT #3'!G28), "", 'PROGRESS PAYMT #3'!G28)</f>
        <v/>
      </c>
      <c r="H28" s="200" t="str">
        <f>IF(ISBLANK('PROGRESS PAYMT #3'!H28), "", 'PROGRESS PAYMT #3'!H28)</f>
        <v/>
      </c>
      <c r="I28" s="201" t="str">
        <f>IF(ISBLANK('PROGRESS PAYMT #3'!I28), "", 'PROGRESS PAYMT #3'!I28)</f>
        <v/>
      </c>
      <c r="J28" s="24"/>
      <c r="L28" s="91"/>
      <c r="M28" s="91"/>
      <c r="N28" s="91"/>
      <c r="O28" s="91"/>
      <c r="P28" s="91"/>
      <c r="Q28" s="91"/>
      <c r="R28" s="91"/>
      <c r="S28" s="91"/>
      <c r="T28" s="91"/>
      <c r="U28" s="91"/>
      <c r="V28" s="91"/>
      <c r="W28" s="91"/>
      <c r="X28" s="91"/>
      <c r="Y28" s="91"/>
      <c r="Z28" s="91"/>
      <c r="AA28" s="91"/>
      <c r="AB28" s="91"/>
      <c r="AC28" s="91"/>
      <c r="AD28" s="91"/>
      <c r="AE28" s="91"/>
      <c r="AF28" s="91"/>
      <c r="AG28" s="91"/>
    </row>
    <row r="29" spans="1:35" ht="20.25" customHeight="1" thickBot="1" x14ac:dyDescent="0.3">
      <c r="A29" s="147">
        <v>6</v>
      </c>
      <c r="B29" s="148"/>
      <c r="C29" s="151"/>
      <c r="D29" s="150">
        <f t="shared" si="0"/>
        <v>0</v>
      </c>
      <c r="E29" s="27"/>
      <c r="F29" s="5"/>
      <c r="H29" s="190" t="s">
        <v>14</v>
      </c>
      <c r="I29" s="191">
        <f>SUM(H24:H28)</f>
        <v>0</v>
      </c>
      <c r="J29" s="28"/>
      <c r="L29" s="91"/>
      <c r="M29" s="91"/>
      <c r="N29" s="91"/>
      <c r="O29" s="91"/>
      <c r="P29" s="91"/>
      <c r="Q29" s="91"/>
      <c r="R29" s="91"/>
      <c r="S29" s="91"/>
      <c r="T29" s="91"/>
      <c r="U29" s="91"/>
      <c r="V29" s="91"/>
      <c r="W29" s="91"/>
      <c r="X29" s="91"/>
      <c r="Y29" s="91"/>
      <c r="Z29" s="91"/>
      <c r="AA29" s="91"/>
      <c r="AB29" s="91"/>
      <c r="AC29" s="91"/>
      <c r="AD29" s="91"/>
      <c r="AE29" s="91"/>
      <c r="AF29" s="91"/>
      <c r="AG29" s="91"/>
    </row>
    <row r="30" spans="1:35" ht="20.25" customHeight="1" x14ac:dyDescent="0.25">
      <c r="A30" s="147">
        <v>7</v>
      </c>
      <c r="B30" s="148"/>
      <c r="C30" s="151"/>
      <c r="D30" s="150">
        <f t="shared" si="0"/>
        <v>0</v>
      </c>
      <c r="E30" s="27"/>
      <c r="F30" s="10"/>
      <c r="G30" s="29"/>
      <c r="H30" s="13"/>
      <c r="I30" s="16"/>
      <c r="J30" s="13"/>
      <c r="L30" s="91"/>
      <c r="M30" s="91"/>
      <c r="N30" s="91"/>
      <c r="O30" s="91"/>
      <c r="P30" s="91"/>
      <c r="Q30" s="91"/>
      <c r="R30" s="91"/>
      <c r="S30" s="91"/>
      <c r="T30" s="91"/>
      <c r="U30" s="91"/>
      <c r="V30" s="91"/>
      <c r="W30" s="91"/>
      <c r="X30" s="91"/>
      <c r="Y30" s="91"/>
      <c r="Z30" s="91"/>
      <c r="AA30" s="91"/>
      <c r="AB30" s="91"/>
      <c r="AC30" s="91"/>
      <c r="AD30" s="91"/>
      <c r="AE30" s="91"/>
      <c r="AF30" s="91"/>
      <c r="AG30" s="91"/>
    </row>
    <row r="31" spans="1:35" s="18" customFormat="1" ht="20.25" customHeight="1" x14ac:dyDescent="0.25">
      <c r="A31" s="147">
        <v>8</v>
      </c>
      <c r="B31" s="148"/>
      <c r="C31" s="151"/>
      <c r="D31" s="150">
        <f t="shared" si="0"/>
        <v>0</v>
      </c>
      <c r="E31" s="30"/>
      <c r="F31" s="293"/>
      <c r="G31" s="293"/>
      <c r="H31" s="293"/>
      <c r="J31" s="24"/>
      <c r="L31" s="91"/>
      <c r="M31" s="91"/>
      <c r="N31" s="91"/>
      <c r="O31" s="91"/>
      <c r="P31" s="91"/>
      <c r="Q31" s="91"/>
      <c r="R31" s="91"/>
      <c r="S31" s="91"/>
      <c r="T31" s="91"/>
      <c r="U31" s="91"/>
      <c r="V31" s="91"/>
      <c r="W31" s="91"/>
      <c r="X31" s="91"/>
      <c r="Y31" s="91"/>
      <c r="Z31" s="91"/>
      <c r="AA31" s="91"/>
      <c r="AB31" s="91"/>
      <c r="AC31" s="91"/>
      <c r="AD31" s="91"/>
      <c r="AE31" s="91"/>
      <c r="AF31" s="91"/>
      <c r="AG31" s="91"/>
    </row>
    <row r="32" spans="1:35" s="18" customFormat="1" ht="20.25" customHeight="1" x14ac:dyDescent="0.25">
      <c r="A32" s="147">
        <v>9</v>
      </c>
      <c r="B32" s="148"/>
      <c r="C32" s="151"/>
      <c r="D32" s="150">
        <f t="shared" si="0"/>
        <v>0</v>
      </c>
      <c r="E32" s="30"/>
      <c r="F32" s="293"/>
      <c r="G32" s="293"/>
      <c r="H32" s="293"/>
      <c r="J32" s="26"/>
      <c r="L32" s="91"/>
      <c r="M32" s="91"/>
      <c r="N32" s="91"/>
      <c r="O32" s="91"/>
      <c r="P32" s="91"/>
      <c r="Q32" s="91"/>
      <c r="R32" s="91"/>
      <c r="S32" s="91"/>
      <c r="T32" s="91"/>
      <c r="U32" s="91"/>
      <c r="V32" s="91"/>
      <c r="W32" s="91"/>
      <c r="X32" s="91"/>
      <c r="Y32" s="91"/>
      <c r="Z32" s="91"/>
      <c r="AA32" s="91"/>
      <c r="AB32" s="91"/>
      <c r="AC32" s="91"/>
      <c r="AD32" s="91"/>
      <c r="AE32" s="91"/>
      <c r="AF32" s="91"/>
      <c r="AG32" s="91"/>
    </row>
    <row r="33" spans="1:35" s="18" customFormat="1" ht="20.25" customHeight="1" x14ac:dyDescent="0.25">
      <c r="A33" s="147">
        <v>10</v>
      </c>
      <c r="B33" s="148"/>
      <c r="C33" s="151"/>
      <c r="D33" s="150">
        <f t="shared" si="0"/>
        <v>0</v>
      </c>
      <c r="E33" s="31"/>
      <c r="F33" s="298"/>
      <c r="G33" s="293"/>
      <c r="H33" s="297"/>
      <c r="J33" s="24"/>
      <c r="L33" s="91"/>
      <c r="M33" s="91"/>
      <c r="N33" s="91"/>
      <c r="O33" s="91"/>
      <c r="P33" s="91"/>
      <c r="Q33" s="91"/>
      <c r="R33" s="91"/>
      <c r="S33" s="91"/>
      <c r="T33" s="91"/>
      <c r="U33" s="91"/>
      <c r="V33" s="91"/>
      <c r="W33" s="91"/>
      <c r="X33" s="91"/>
      <c r="Y33" s="91"/>
      <c r="Z33" s="91"/>
      <c r="AA33" s="91"/>
      <c r="AB33" s="91"/>
      <c r="AC33" s="91"/>
      <c r="AD33" s="91"/>
      <c r="AE33" s="91"/>
      <c r="AF33" s="91"/>
      <c r="AG33" s="91"/>
    </row>
    <row r="34" spans="1:35" s="18" customFormat="1" ht="20.25" customHeight="1" thickBot="1" x14ac:dyDescent="0.3">
      <c r="A34" s="147">
        <v>11</v>
      </c>
      <c r="B34" s="152"/>
      <c r="C34" s="152"/>
      <c r="D34" s="150">
        <f t="shared" si="0"/>
        <v>0</v>
      </c>
      <c r="E34" s="15"/>
      <c r="F34" s="298"/>
      <c r="G34" s="293"/>
      <c r="H34" s="297"/>
      <c r="J34" s="15"/>
      <c r="L34" s="91"/>
      <c r="M34" s="91"/>
      <c r="N34" s="91"/>
      <c r="O34" s="91"/>
      <c r="P34" s="91"/>
      <c r="Q34" s="91"/>
      <c r="R34" s="91"/>
      <c r="S34" s="91"/>
      <c r="T34" s="91"/>
      <c r="U34" s="91"/>
      <c r="V34" s="91"/>
      <c r="W34" s="91"/>
      <c r="X34" s="91"/>
      <c r="Y34" s="91"/>
      <c r="Z34" s="91"/>
      <c r="AA34" s="91"/>
      <c r="AB34" s="91"/>
      <c r="AC34" s="91"/>
      <c r="AD34" s="91"/>
      <c r="AE34" s="91"/>
      <c r="AF34" s="91"/>
      <c r="AG34" s="91"/>
    </row>
    <row r="35" spans="1:35" s="18" customFormat="1" ht="20.25" customHeight="1" x14ac:dyDescent="0.25">
      <c r="A35" s="147">
        <v>12</v>
      </c>
      <c r="B35" s="152"/>
      <c r="C35" s="152"/>
      <c r="D35" s="150">
        <f t="shared" si="0"/>
        <v>0</v>
      </c>
      <c r="E35" s="15"/>
      <c r="F35" s="270" t="s">
        <v>7</v>
      </c>
      <c r="G35" s="271"/>
      <c r="H35" s="271"/>
      <c r="I35" s="272"/>
      <c r="J35" s="24"/>
      <c r="L35" s="91"/>
      <c r="M35" s="91"/>
      <c r="N35" s="91"/>
      <c r="O35" s="91"/>
      <c r="P35" s="91"/>
      <c r="Q35" s="91"/>
      <c r="R35" s="91"/>
      <c r="S35" s="91"/>
      <c r="T35" s="91"/>
      <c r="U35" s="91"/>
      <c r="V35" s="91"/>
      <c r="W35" s="91"/>
      <c r="X35" s="91"/>
      <c r="Y35" s="91"/>
      <c r="Z35" s="91"/>
      <c r="AA35" s="91"/>
      <c r="AB35" s="91"/>
      <c r="AC35" s="91"/>
      <c r="AD35" s="91"/>
      <c r="AE35" s="91"/>
      <c r="AF35" s="91"/>
      <c r="AG35" s="91"/>
    </row>
    <row r="36" spans="1:35" s="18" customFormat="1" ht="20.25" customHeight="1" thickBot="1" x14ac:dyDescent="0.3">
      <c r="A36" s="147">
        <v>13</v>
      </c>
      <c r="B36" s="152"/>
      <c r="C36" s="152"/>
      <c r="D36" s="150">
        <f t="shared" si="0"/>
        <v>0</v>
      </c>
      <c r="E36" s="15"/>
      <c r="F36" s="273"/>
      <c r="G36" s="274"/>
      <c r="H36" s="274"/>
      <c r="I36" s="275"/>
      <c r="J36" s="15"/>
      <c r="L36" s="91"/>
      <c r="M36" s="91"/>
      <c r="N36" s="91"/>
      <c r="O36" s="91"/>
      <c r="P36" s="91"/>
      <c r="Q36" s="91"/>
      <c r="R36" s="91"/>
      <c r="S36" s="91"/>
      <c r="T36" s="91"/>
      <c r="U36" s="91"/>
      <c r="V36" s="91"/>
      <c r="W36" s="91"/>
      <c r="X36" s="91"/>
      <c r="Y36" s="91"/>
      <c r="Z36" s="91"/>
      <c r="AA36" s="91"/>
      <c r="AB36" s="91"/>
      <c r="AC36" s="91"/>
      <c r="AD36" s="91"/>
      <c r="AE36" s="91"/>
      <c r="AF36" s="91"/>
      <c r="AG36" s="91"/>
    </row>
    <row r="37" spans="1:35" s="18" customFormat="1" ht="20.25" customHeight="1" thickBot="1" x14ac:dyDescent="0.3">
      <c r="A37" s="147">
        <v>14</v>
      </c>
      <c r="B37" s="152"/>
      <c r="C37" s="152"/>
      <c r="D37" s="150">
        <f t="shared" si="0"/>
        <v>0</v>
      </c>
      <c r="E37" s="15"/>
      <c r="F37" s="266" t="s">
        <v>43</v>
      </c>
      <c r="G37" s="267"/>
      <c r="H37" s="267" t="s">
        <v>60</v>
      </c>
      <c r="I37" s="276"/>
      <c r="J37" s="15"/>
      <c r="L37" s="91"/>
      <c r="M37" s="91"/>
      <c r="N37" s="91"/>
      <c r="O37" s="91"/>
      <c r="P37" s="91"/>
      <c r="Q37" s="91"/>
      <c r="R37" s="91"/>
      <c r="S37" s="91"/>
      <c r="T37" s="91"/>
      <c r="U37" s="91"/>
      <c r="V37" s="91"/>
      <c r="W37" s="91"/>
      <c r="X37" s="91"/>
      <c r="Y37" s="91"/>
      <c r="Z37" s="91"/>
      <c r="AA37" s="91"/>
      <c r="AB37" s="91"/>
      <c r="AC37" s="91"/>
      <c r="AD37" s="91"/>
      <c r="AE37" s="91"/>
      <c r="AF37" s="91"/>
      <c r="AG37" s="91"/>
    </row>
    <row r="38" spans="1:35" s="18" customFormat="1" ht="20.25" customHeight="1" x14ac:dyDescent="0.25">
      <c r="A38" s="147">
        <v>15</v>
      </c>
      <c r="B38" s="152"/>
      <c r="C38" s="152"/>
      <c r="D38" s="150">
        <f t="shared" si="0"/>
        <v>0</v>
      </c>
      <c r="E38" s="15"/>
      <c r="F38" s="302" t="str">
        <f>DATA!H13</f>
        <v>04-5150-707587</v>
      </c>
      <c r="G38" s="303"/>
      <c r="H38" s="268">
        <f>(IF(ISBLANK(DATA!H17), "", DATA!H17*0.95))</f>
        <v>138492.76699999999</v>
      </c>
      <c r="I38" s="269"/>
      <c r="J38" s="15"/>
      <c r="L38" s="91"/>
      <c r="M38" s="91"/>
      <c r="N38" s="91"/>
      <c r="O38" s="91"/>
      <c r="P38" s="91"/>
      <c r="Q38" s="91"/>
      <c r="R38" s="91"/>
      <c r="S38" s="91"/>
      <c r="T38" s="91"/>
      <c r="U38" s="91"/>
      <c r="V38" s="91"/>
      <c r="W38" s="91"/>
      <c r="X38" s="91"/>
      <c r="Y38" s="91"/>
      <c r="Z38" s="91"/>
      <c r="AA38" s="91"/>
      <c r="AB38" s="91"/>
      <c r="AC38" s="91"/>
      <c r="AD38" s="91"/>
      <c r="AE38" s="91"/>
      <c r="AF38" s="91"/>
      <c r="AG38" s="91"/>
    </row>
    <row r="39" spans="1:35" s="18" customFormat="1" ht="20.25" customHeight="1" x14ac:dyDescent="0.25">
      <c r="A39" s="147">
        <v>16</v>
      </c>
      <c r="B39" s="152"/>
      <c r="C39" s="152"/>
      <c r="D39" s="150">
        <f t="shared" si="0"/>
        <v>0</v>
      </c>
      <c r="E39" s="15"/>
      <c r="F39" s="262" t="str">
        <f>IF(ISBLANK(DATA!I13), "", DATA!I13)</f>
        <v/>
      </c>
      <c r="G39" s="263"/>
      <c r="H39" s="277" t="str">
        <f>(IF(ISBLANK(DATA!I17), "", DATA!I17*0.95))</f>
        <v/>
      </c>
      <c r="I39" s="278"/>
      <c r="J39" s="15"/>
      <c r="K39" s="103"/>
      <c r="L39" s="91"/>
      <c r="M39" s="91"/>
      <c r="N39" s="91"/>
      <c r="O39" s="91"/>
      <c r="P39" s="91"/>
      <c r="Q39" s="91"/>
      <c r="R39" s="91"/>
      <c r="S39" s="91"/>
      <c r="T39" s="91"/>
      <c r="U39" s="91"/>
      <c r="V39" s="91"/>
      <c r="W39" s="91"/>
      <c r="X39" s="91"/>
      <c r="Y39" s="91"/>
      <c r="Z39" s="91"/>
      <c r="AA39" s="91"/>
      <c r="AB39" s="91"/>
      <c r="AC39" s="91"/>
      <c r="AD39" s="91"/>
      <c r="AE39" s="91"/>
      <c r="AF39" s="91"/>
      <c r="AG39" s="91"/>
    </row>
    <row r="40" spans="1:35" s="18" customFormat="1" ht="20.25" customHeight="1" x14ac:dyDescent="0.25">
      <c r="A40" s="147">
        <v>17</v>
      </c>
      <c r="B40" s="152"/>
      <c r="C40" s="152"/>
      <c r="D40" s="150">
        <f t="shared" si="0"/>
        <v>0</v>
      </c>
      <c r="E40" s="15"/>
      <c r="F40" s="262" t="str">
        <f>IF(ISBLANK(DATA!J13), "", DATA!J13)</f>
        <v/>
      </c>
      <c r="G40" s="263"/>
      <c r="H40" s="277" t="str">
        <f>(IF(ISBLANK(DATA!J17), "", DATA!J17*0.95))</f>
        <v/>
      </c>
      <c r="I40" s="278"/>
      <c r="J40" s="15"/>
      <c r="K40" s="104" t="s">
        <v>62</v>
      </c>
      <c r="L40" s="91"/>
      <c r="M40" s="91"/>
      <c r="N40" s="91"/>
      <c r="O40" s="91"/>
      <c r="P40" s="91"/>
      <c r="Q40" s="91"/>
      <c r="R40" s="91"/>
      <c r="S40" s="91"/>
      <c r="T40" s="91"/>
      <c r="U40" s="91"/>
      <c r="V40" s="91"/>
      <c r="W40" s="91"/>
      <c r="X40" s="91"/>
      <c r="Y40" s="91"/>
      <c r="Z40" s="91"/>
      <c r="AA40" s="91"/>
      <c r="AB40" s="91"/>
      <c r="AC40" s="91"/>
      <c r="AD40" s="91"/>
      <c r="AE40" s="91"/>
      <c r="AF40" s="91"/>
      <c r="AG40" s="91"/>
    </row>
    <row r="41" spans="1:35" s="106" customFormat="1" ht="20.25" customHeight="1" thickBot="1" x14ac:dyDescent="0.3">
      <c r="A41" s="147">
        <v>18</v>
      </c>
      <c r="B41" s="153"/>
      <c r="C41" s="153"/>
      <c r="D41" s="150">
        <f t="shared" si="0"/>
        <v>0</v>
      </c>
      <c r="E41" s="32"/>
      <c r="F41" s="264" t="str">
        <f>IF(ISBLANK(DATA!K13), "", DATA!K13)</f>
        <v/>
      </c>
      <c r="G41" s="265"/>
      <c r="H41" s="279" t="str">
        <f>(IF(ISBLANK(DATA!K17), "", DATA!K17*0.95))</f>
        <v/>
      </c>
      <c r="I41" s="280"/>
      <c r="J41" s="33"/>
      <c r="K41" s="50" t="str">
        <f>IF(ROUND(H42,2)=ROUND(H19,2), "CHECKS", "WRONG")</f>
        <v>CHECKS</v>
      </c>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row>
    <row r="42" spans="1:35" s="108" customFormat="1" ht="20.25" customHeight="1" thickBot="1" x14ac:dyDescent="0.3">
      <c r="A42" s="147">
        <v>19</v>
      </c>
      <c r="B42" s="153"/>
      <c r="C42" s="153"/>
      <c r="D42" s="150">
        <f t="shared" si="0"/>
        <v>0</v>
      </c>
      <c r="E42" s="32"/>
      <c r="F42" s="257" t="s">
        <v>61</v>
      </c>
      <c r="G42" s="258"/>
      <c r="H42" s="255">
        <f>SUM(H38:H41)</f>
        <v>138492.76699999999</v>
      </c>
      <c r="I42" s="256"/>
      <c r="J42" s="32"/>
      <c r="K42" s="50" t="str">
        <f>IF(ROUND(H42,2)=ROUND(B27,2), "CHECKS", "WRONG")</f>
        <v>CHECKS</v>
      </c>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row>
    <row r="43" spans="1:35" ht="20.25" customHeight="1" thickBot="1" x14ac:dyDescent="0.3">
      <c r="A43" s="154">
        <v>20</v>
      </c>
      <c r="B43" s="155"/>
      <c r="C43" s="155"/>
      <c r="D43" s="156">
        <f t="shared" si="0"/>
        <v>0</v>
      </c>
      <c r="E43" s="8"/>
      <c r="F43" s="16"/>
      <c r="G43" s="27"/>
      <c r="H43" s="27"/>
      <c r="I43" s="8"/>
      <c r="J43" s="8"/>
      <c r="K43" s="50" t="str">
        <f>IF(B44+C44+I19-E19=C19,"CHECKS","WRONG")</f>
        <v>CHECKS</v>
      </c>
      <c r="L43" s="91"/>
      <c r="M43" s="91"/>
      <c r="N43" s="91"/>
      <c r="O43" s="91"/>
      <c r="P43" s="91"/>
      <c r="Q43" s="91"/>
      <c r="R43" s="91"/>
      <c r="S43" s="91"/>
      <c r="T43" s="91"/>
      <c r="U43" s="91"/>
      <c r="V43" s="91"/>
      <c r="W43" s="91"/>
      <c r="X43" s="91"/>
      <c r="Y43" s="91"/>
      <c r="Z43" s="91"/>
      <c r="AA43" s="91"/>
      <c r="AB43" s="91"/>
      <c r="AC43" s="91"/>
      <c r="AD43" s="91"/>
      <c r="AE43" s="91"/>
      <c r="AF43" s="91"/>
      <c r="AG43" s="91"/>
      <c r="AH43" s="91"/>
      <c r="AI43" s="91"/>
    </row>
    <row r="44" spans="1:35" ht="20.25" customHeight="1" thickBot="1" x14ac:dyDescent="0.3">
      <c r="A44" s="136" t="s">
        <v>14</v>
      </c>
      <c r="B44" s="137">
        <f>SUM(B24:B33)</f>
        <v>695130.23800000001</v>
      </c>
      <c r="C44" s="138">
        <f>SUM(C24:C33)</f>
        <v>36585.802000000003</v>
      </c>
      <c r="D44" s="139">
        <f>SUM(D24:D33)</f>
        <v>0.4031126867254492</v>
      </c>
      <c r="E44" s="34"/>
      <c r="F44" s="16"/>
      <c r="G44" s="27"/>
      <c r="H44" s="27"/>
      <c r="I44" s="8"/>
      <c r="J44" s="8"/>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row>
    <row r="45" spans="1:35" ht="14.25" customHeight="1" x14ac:dyDescent="0.25">
      <c r="A45" s="8"/>
      <c r="B45" s="8"/>
      <c r="C45" s="8"/>
      <c r="D45" s="8"/>
      <c r="E45" s="8"/>
      <c r="F45" s="8"/>
      <c r="G45" s="42"/>
      <c r="H45" s="43"/>
      <c r="J45" s="8"/>
      <c r="L45" s="91"/>
      <c r="M45" s="91"/>
      <c r="N45" s="91"/>
      <c r="O45" s="91"/>
      <c r="P45" s="91"/>
      <c r="Q45" s="91"/>
      <c r="R45" s="91"/>
      <c r="S45" s="91"/>
      <c r="T45" s="91"/>
      <c r="U45" s="91"/>
      <c r="V45" s="91"/>
      <c r="W45" s="91"/>
      <c r="X45" s="91"/>
      <c r="Y45" s="91"/>
      <c r="Z45" s="91"/>
      <c r="AA45" s="91"/>
      <c r="AB45" s="91"/>
      <c r="AC45" s="91"/>
      <c r="AD45" s="91"/>
      <c r="AE45" s="91"/>
      <c r="AF45" s="91"/>
      <c r="AG45" s="91"/>
      <c r="AH45" s="91"/>
      <c r="AI45" s="91"/>
    </row>
    <row r="46" spans="1:35" ht="39" customHeight="1" thickBot="1" x14ac:dyDescent="0.25">
      <c r="A46" s="35"/>
      <c r="B46" s="35"/>
      <c r="C46" s="35"/>
      <c r="D46" s="35"/>
      <c r="E46" s="15"/>
      <c r="F46" s="44"/>
      <c r="G46" s="45"/>
      <c r="H46" s="46"/>
      <c r="I46" s="47"/>
      <c r="J46" s="36"/>
      <c r="R46" s="91"/>
      <c r="S46" s="91"/>
      <c r="T46" s="91"/>
      <c r="U46" s="91"/>
      <c r="V46" s="91"/>
      <c r="W46" s="91"/>
      <c r="X46" s="91"/>
      <c r="Y46" s="91"/>
      <c r="Z46" s="91"/>
      <c r="AA46" s="91"/>
      <c r="AB46" s="91"/>
      <c r="AC46" s="91"/>
      <c r="AD46" s="91"/>
      <c r="AE46" s="91"/>
      <c r="AF46" s="91"/>
      <c r="AG46" s="91"/>
      <c r="AH46" s="91"/>
      <c r="AI46" s="91"/>
    </row>
    <row r="47" spans="1:35" ht="18" customHeight="1" x14ac:dyDescent="0.25">
      <c r="A47" s="13" t="s">
        <v>22</v>
      </c>
      <c r="B47" s="8"/>
      <c r="C47" s="8"/>
      <c r="D47" s="11" t="s">
        <v>8</v>
      </c>
      <c r="E47" s="37"/>
      <c r="F47" s="13" t="s">
        <v>21</v>
      </c>
      <c r="G47" s="15"/>
      <c r="H47" s="8"/>
      <c r="I47" s="11" t="s">
        <v>8</v>
      </c>
      <c r="J47" s="39"/>
      <c r="L47" s="91"/>
      <c r="M47" s="91"/>
      <c r="N47" s="91"/>
      <c r="O47" s="91"/>
      <c r="P47" s="91"/>
      <c r="Q47" s="91"/>
      <c r="R47" s="91"/>
      <c r="S47" s="91"/>
      <c r="T47" s="91"/>
      <c r="U47" s="91"/>
      <c r="V47" s="91"/>
      <c r="W47" s="91"/>
      <c r="X47" s="91"/>
      <c r="Y47" s="91"/>
      <c r="Z47" s="91"/>
      <c r="AA47" s="91"/>
      <c r="AB47" s="91"/>
      <c r="AC47" s="91"/>
      <c r="AD47" s="91"/>
      <c r="AE47" s="91"/>
      <c r="AF47" s="91"/>
      <c r="AG47" s="91"/>
      <c r="AH47" s="91"/>
      <c r="AI47" s="91"/>
    </row>
    <row r="48" spans="1:35" ht="9" customHeight="1" x14ac:dyDescent="0.25">
      <c r="A48" s="8"/>
      <c r="B48" s="13"/>
      <c r="C48" s="8"/>
      <c r="D48" s="13"/>
      <c r="E48" s="37"/>
      <c r="F48" s="38"/>
      <c r="J48" s="8"/>
      <c r="L48" s="91"/>
      <c r="M48" s="91"/>
      <c r="N48" s="91"/>
      <c r="O48" s="91"/>
      <c r="P48" s="91"/>
      <c r="Q48" s="91"/>
      <c r="R48" s="91"/>
      <c r="S48" s="91"/>
      <c r="T48" s="91"/>
      <c r="U48" s="91"/>
      <c r="V48" s="91"/>
      <c r="W48" s="91"/>
      <c r="X48" s="91"/>
      <c r="Y48" s="91"/>
      <c r="Z48" s="91"/>
      <c r="AA48" s="91"/>
      <c r="AB48" s="91"/>
      <c r="AC48" s="91"/>
      <c r="AD48" s="91"/>
      <c r="AE48" s="91"/>
      <c r="AF48" s="91"/>
      <c r="AG48" s="91"/>
      <c r="AH48" s="91"/>
      <c r="AI48" s="91"/>
    </row>
    <row r="49" spans="1:35" ht="14.25" customHeight="1" thickBot="1" x14ac:dyDescent="0.3">
      <c r="A49" s="40"/>
      <c r="B49" s="40"/>
      <c r="C49" s="40"/>
      <c r="D49" s="40"/>
      <c r="E49" s="37"/>
      <c r="F49" s="38"/>
      <c r="J49" s="8"/>
      <c r="L49" s="91"/>
      <c r="M49" s="91"/>
      <c r="N49" s="91"/>
      <c r="O49" s="91"/>
      <c r="P49" s="91"/>
      <c r="Q49" s="91"/>
      <c r="R49" s="91"/>
      <c r="S49" s="91"/>
      <c r="T49" s="91"/>
      <c r="U49" s="91"/>
      <c r="V49" s="91"/>
      <c r="W49" s="91"/>
      <c r="X49" s="91"/>
      <c r="Y49" s="91"/>
      <c r="Z49" s="91"/>
      <c r="AA49" s="91"/>
      <c r="AB49" s="91"/>
      <c r="AC49" s="91"/>
      <c r="AD49" s="91"/>
      <c r="AE49" s="91"/>
      <c r="AF49" s="91"/>
      <c r="AG49" s="91"/>
      <c r="AH49" s="91"/>
      <c r="AI49" s="91"/>
    </row>
    <row r="50" spans="1:35" ht="16.5" customHeight="1" x14ac:dyDescent="0.25">
      <c r="A50" s="5" t="s">
        <v>37</v>
      </c>
      <c r="B50" s="8"/>
      <c r="C50" s="13"/>
      <c r="D50" s="11" t="s">
        <v>8</v>
      </c>
      <c r="E50" s="37"/>
      <c r="F50" s="38"/>
      <c r="J50" s="8"/>
      <c r="L50" s="91"/>
      <c r="M50" s="91"/>
      <c r="N50" s="91"/>
      <c r="O50" s="91"/>
      <c r="P50" s="91"/>
      <c r="Q50" s="91"/>
      <c r="R50" s="91"/>
      <c r="S50" s="91"/>
      <c r="T50" s="91"/>
      <c r="U50" s="91"/>
      <c r="V50" s="91"/>
      <c r="W50" s="91"/>
      <c r="X50" s="91"/>
      <c r="Y50" s="91"/>
      <c r="Z50" s="91"/>
      <c r="AA50" s="91"/>
      <c r="AB50" s="91"/>
      <c r="AC50" s="91"/>
      <c r="AD50" s="91"/>
      <c r="AE50" s="91"/>
      <c r="AF50" s="91"/>
      <c r="AG50" s="91"/>
      <c r="AH50" s="91"/>
      <c r="AI50" s="91"/>
    </row>
    <row r="51" spans="1:35" ht="9.75" customHeight="1" x14ac:dyDescent="0.25">
      <c r="A51" s="5"/>
      <c r="B51" s="8"/>
      <c r="C51" s="13"/>
      <c r="D51" s="11"/>
      <c r="E51" s="8"/>
      <c r="F51" s="8"/>
      <c r="J51" s="8"/>
      <c r="L51" s="91"/>
      <c r="M51" s="91"/>
      <c r="N51" s="91"/>
      <c r="O51" s="91"/>
      <c r="P51" s="91"/>
      <c r="Q51" s="91"/>
      <c r="R51" s="91"/>
      <c r="S51" s="91"/>
      <c r="T51" s="91"/>
      <c r="U51" s="91"/>
      <c r="V51" s="91"/>
      <c r="W51" s="91"/>
      <c r="X51" s="91"/>
      <c r="Y51" s="91"/>
      <c r="Z51" s="91"/>
      <c r="AA51" s="91"/>
      <c r="AB51" s="91"/>
      <c r="AC51" s="91"/>
      <c r="AD51" s="91"/>
      <c r="AE51" s="91"/>
      <c r="AF51" s="91"/>
      <c r="AG51" s="91"/>
      <c r="AH51" s="91"/>
      <c r="AI51" s="91"/>
    </row>
    <row r="52" spans="1:35" s="18" customFormat="1" ht="8.25" customHeight="1" thickBot="1" x14ac:dyDescent="0.25">
      <c r="E52" s="41"/>
      <c r="K52" s="99"/>
      <c r="L52" s="91"/>
      <c r="M52" s="91"/>
      <c r="N52" s="91"/>
      <c r="O52" s="91"/>
      <c r="P52" s="91"/>
      <c r="Q52" s="91"/>
      <c r="R52" s="91"/>
      <c r="S52" s="91"/>
      <c r="T52" s="91"/>
      <c r="U52" s="91"/>
      <c r="V52" s="91"/>
      <c r="W52" s="91"/>
      <c r="X52" s="91"/>
      <c r="Y52" s="91"/>
      <c r="Z52" s="91"/>
      <c r="AA52" s="91"/>
      <c r="AB52" s="91"/>
      <c r="AC52" s="91"/>
      <c r="AD52" s="91"/>
      <c r="AE52" s="91"/>
      <c r="AF52" s="91"/>
      <c r="AG52" s="91"/>
      <c r="AH52" s="91"/>
      <c r="AI52" s="91"/>
    </row>
    <row r="53" spans="1:35" s="18" customFormat="1" ht="23.25" customHeight="1" x14ac:dyDescent="0.2">
      <c r="A53" s="285" t="s">
        <v>16</v>
      </c>
      <c r="B53" s="286"/>
      <c r="C53" s="286"/>
      <c r="D53" s="286"/>
      <c r="E53" s="286"/>
      <c r="F53" s="286"/>
      <c r="G53" s="286"/>
      <c r="H53" s="286"/>
      <c r="I53" s="287"/>
      <c r="K53" s="99"/>
      <c r="L53" s="91"/>
      <c r="M53" s="91"/>
      <c r="N53" s="91"/>
      <c r="O53" s="91"/>
      <c r="P53" s="91"/>
      <c r="Q53" s="91"/>
      <c r="R53" s="91"/>
      <c r="S53" s="91"/>
      <c r="T53" s="91"/>
      <c r="U53" s="91"/>
      <c r="V53" s="91"/>
      <c r="W53" s="91"/>
      <c r="X53" s="91"/>
      <c r="Y53" s="91"/>
      <c r="Z53" s="91"/>
      <c r="AA53" s="91"/>
      <c r="AB53" s="91"/>
      <c r="AC53" s="91"/>
      <c r="AD53" s="91"/>
      <c r="AE53" s="91"/>
      <c r="AF53" s="91"/>
      <c r="AG53" s="91"/>
      <c r="AH53" s="91"/>
      <c r="AI53" s="91"/>
    </row>
    <row r="54" spans="1:35" s="18" customFormat="1" ht="13.35" customHeight="1" thickBot="1" x14ac:dyDescent="0.25">
      <c r="A54" s="288"/>
      <c r="B54" s="289"/>
      <c r="C54" s="289"/>
      <c r="D54" s="289"/>
      <c r="E54" s="289"/>
      <c r="F54" s="289"/>
      <c r="G54" s="289"/>
      <c r="H54" s="289"/>
      <c r="I54" s="290"/>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row>
    <row r="55" spans="1:35" s="18" customFormat="1" ht="13.35" customHeight="1" x14ac:dyDescent="0.2">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row>
    <row r="56" spans="1:35" s="18" customFormat="1" ht="19.5" customHeight="1" x14ac:dyDescent="0.2">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row>
    <row r="57" spans="1:35" s="18" customFormat="1" ht="13.35" customHeight="1" x14ac:dyDescent="0.25">
      <c r="A57" s="8"/>
      <c r="B57" s="8"/>
      <c r="C57" s="8"/>
      <c r="D57" s="5"/>
      <c r="E57" s="5"/>
      <c r="F57" s="8"/>
      <c r="G57" s="5"/>
      <c r="H57" s="8"/>
      <c r="I57" s="13"/>
      <c r="J57" s="1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row>
    <row r="58" spans="1:35" s="18" customFormat="1" ht="18" customHeight="1" x14ac:dyDescent="0.25">
      <c r="J58" s="8"/>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row>
    <row r="59" spans="1:35" s="18" customFormat="1" ht="18" customHeight="1" x14ac:dyDescent="0.2">
      <c r="J59" s="15"/>
      <c r="K59" s="91"/>
      <c r="L59" s="91"/>
      <c r="M59" s="91"/>
      <c r="N59" s="91"/>
      <c r="O59" s="91"/>
      <c r="P59" s="91"/>
      <c r="Q59" s="91"/>
      <c r="R59" s="91"/>
      <c r="S59" s="91"/>
      <c r="T59" s="91"/>
      <c r="U59" s="91"/>
      <c r="V59" s="91"/>
      <c r="W59" s="91"/>
      <c r="X59" s="91"/>
      <c r="Y59" s="91"/>
      <c r="Z59" s="91"/>
      <c r="AA59" s="91"/>
      <c r="AB59" s="91"/>
      <c r="AC59" s="91"/>
      <c r="AD59" s="91"/>
      <c r="AE59" s="91"/>
      <c r="AF59" s="91"/>
      <c r="AG59" s="91"/>
      <c r="AH59" s="91"/>
      <c r="AI59" s="91"/>
    </row>
    <row r="60" spans="1:35" s="18" customFormat="1" ht="13.35" customHeight="1" x14ac:dyDescent="0.25">
      <c r="A60" s="8"/>
      <c r="B60" s="8"/>
      <c r="C60" s="8"/>
      <c r="D60" s="5"/>
      <c r="E60" s="5"/>
      <c r="F60" s="109"/>
      <c r="G60" s="109"/>
      <c r="H60" s="13"/>
      <c r="I60" s="13"/>
      <c r="J60" s="13"/>
      <c r="K60" s="91"/>
      <c r="L60" s="91"/>
      <c r="M60" s="91"/>
      <c r="N60" s="91"/>
      <c r="O60" s="91"/>
      <c r="P60" s="91"/>
      <c r="Q60" s="91"/>
      <c r="R60" s="91"/>
      <c r="S60" s="91"/>
      <c r="T60" s="91"/>
      <c r="U60" s="91"/>
      <c r="V60" s="91"/>
      <c r="W60" s="91"/>
      <c r="X60" s="91"/>
      <c r="Y60" s="91"/>
      <c r="Z60" s="91"/>
      <c r="AA60" s="91"/>
      <c r="AB60" s="91"/>
      <c r="AC60" s="91"/>
      <c r="AD60" s="91"/>
      <c r="AE60" s="91"/>
      <c r="AF60" s="91"/>
      <c r="AG60" s="91"/>
      <c r="AH60" s="91"/>
      <c r="AI60" s="91"/>
    </row>
    <row r="61" spans="1:35" s="18" customFormat="1" ht="13.35" customHeight="1" x14ac:dyDescent="0.25">
      <c r="J61" s="110"/>
      <c r="K61" s="91"/>
      <c r="L61" s="91"/>
      <c r="M61" s="91"/>
      <c r="N61" s="91"/>
      <c r="O61" s="91"/>
      <c r="P61" s="91"/>
      <c r="Q61" s="91"/>
      <c r="R61" s="91"/>
      <c r="S61" s="91"/>
      <c r="T61" s="91"/>
      <c r="U61" s="91"/>
      <c r="V61" s="91"/>
      <c r="W61" s="91"/>
      <c r="X61" s="91"/>
      <c r="Y61" s="91"/>
      <c r="Z61" s="91"/>
      <c r="AA61" s="91"/>
      <c r="AB61" s="91"/>
      <c r="AC61" s="91"/>
      <c r="AD61" s="91"/>
      <c r="AE61" s="91"/>
      <c r="AF61" s="91"/>
      <c r="AG61" s="91"/>
      <c r="AH61" s="91"/>
      <c r="AI61" s="91"/>
    </row>
    <row r="62" spans="1:35" s="18" customFormat="1" ht="22.5" customHeight="1" x14ac:dyDescent="0.2">
      <c r="J62" s="11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row>
    <row r="63" spans="1:35" s="18" customFormat="1" ht="13.35" customHeight="1" x14ac:dyDescent="0.25">
      <c r="A63" s="91"/>
      <c r="B63" s="91"/>
      <c r="C63" s="91"/>
      <c r="D63" s="91"/>
      <c r="E63" s="91"/>
      <c r="F63" s="112"/>
      <c r="G63" s="112"/>
      <c r="H63" s="92"/>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row>
    <row r="64" spans="1:35" s="18" customFormat="1" ht="13.35" customHeight="1" x14ac:dyDescent="0.25">
      <c r="A64" s="91"/>
      <c r="B64" s="91"/>
      <c r="C64" s="91"/>
      <c r="D64" s="91"/>
      <c r="E64" s="91"/>
      <c r="F64" s="112"/>
      <c r="G64" s="112"/>
      <c r="H64" s="92"/>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row>
    <row r="65" spans="1:35" s="18" customFormat="1" ht="13.35" customHeight="1" x14ac:dyDescent="0.25">
      <c r="A65" s="91"/>
      <c r="B65" s="91"/>
      <c r="C65" s="91"/>
      <c r="D65" s="91"/>
      <c r="E65" s="91"/>
      <c r="F65" s="112"/>
      <c r="G65" s="112"/>
      <c r="H65" s="92"/>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row>
    <row r="66" spans="1:35" s="18" customFormat="1" ht="13.35" customHeight="1" x14ac:dyDescent="0.25">
      <c r="A66" s="91"/>
      <c r="B66" s="91"/>
      <c r="C66" s="91"/>
      <c r="D66" s="91"/>
      <c r="E66" s="91"/>
      <c r="F66" s="112"/>
      <c r="G66" s="112"/>
      <c r="H66" s="92"/>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row>
    <row r="67" spans="1:35" s="18" customFormat="1" ht="13.35" customHeight="1" x14ac:dyDescent="0.25">
      <c r="A67" s="91"/>
      <c r="B67" s="91"/>
      <c r="C67" s="91"/>
      <c r="D67" s="91"/>
      <c r="E67" s="91"/>
      <c r="F67" s="112"/>
      <c r="G67" s="112"/>
      <c r="H67" s="92"/>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row>
    <row r="68" spans="1:35" s="18" customFormat="1" ht="13.35" customHeight="1" x14ac:dyDescent="0.25">
      <c r="A68" s="91"/>
      <c r="B68" s="91"/>
      <c r="C68" s="91"/>
      <c r="D68" s="91"/>
      <c r="E68" s="91"/>
      <c r="F68" s="112"/>
      <c r="G68" s="112"/>
      <c r="H68" s="92"/>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row>
    <row r="69" spans="1:35" s="18" customFormat="1" ht="13.35" customHeight="1" x14ac:dyDescent="0.25">
      <c r="A69" s="91"/>
      <c r="B69" s="91"/>
      <c r="C69" s="91"/>
      <c r="D69" s="91"/>
      <c r="E69" s="91"/>
      <c r="F69" s="112"/>
      <c r="G69" s="112"/>
      <c r="H69" s="92"/>
      <c r="I69" s="91"/>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91"/>
    </row>
    <row r="70" spans="1:35" s="18" customFormat="1" ht="13.35" customHeight="1" x14ac:dyDescent="0.25">
      <c r="A70" s="91"/>
      <c r="B70" s="91"/>
      <c r="C70" s="91"/>
      <c r="D70" s="91"/>
      <c r="E70" s="91"/>
      <c r="F70" s="112"/>
      <c r="G70" s="112"/>
      <c r="H70" s="92"/>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row>
    <row r="71" spans="1:35" s="18" customFormat="1" ht="13.35" customHeight="1" x14ac:dyDescent="0.25">
      <c r="A71" s="91"/>
      <c r="B71" s="91"/>
      <c r="C71" s="91"/>
      <c r="D71" s="91"/>
      <c r="E71" s="91"/>
      <c r="F71" s="112"/>
      <c r="G71" s="112"/>
      <c r="H71" s="92"/>
      <c r="I71" s="91"/>
      <c r="J71" s="91"/>
      <c r="K71" s="91"/>
      <c r="L71" s="91"/>
      <c r="M71" s="91"/>
      <c r="N71" s="91"/>
      <c r="O71" s="91"/>
      <c r="P71" s="91"/>
      <c r="Q71" s="91"/>
      <c r="R71" s="91"/>
      <c r="S71" s="91"/>
      <c r="T71" s="91"/>
      <c r="U71" s="91"/>
      <c r="V71" s="91"/>
      <c r="W71" s="91"/>
      <c r="X71" s="91"/>
      <c r="Y71" s="91"/>
      <c r="Z71" s="91"/>
      <c r="AA71" s="91"/>
      <c r="AB71" s="91"/>
      <c r="AC71" s="91"/>
      <c r="AD71" s="91"/>
      <c r="AE71" s="91"/>
      <c r="AF71" s="91"/>
      <c r="AG71" s="91"/>
      <c r="AH71" s="91"/>
      <c r="AI71" s="91"/>
    </row>
    <row r="72" spans="1:35" s="18" customFormat="1" ht="13.35" customHeight="1" x14ac:dyDescent="0.25">
      <c r="A72" s="91"/>
      <c r="B72" s="91"/>
      <c r="C72" s="91"/>
      <c r="D72" s="91"/>
      <c r="E72" s="91"/>
      <c r="F72" s="112"/>
      <c r="G72" s="112"/>
      <c r="H72" s="92"/>
      <c r="I72" s="91"/>
      <c r="J72" s="91"/>
      <c r="K72" s="91"/>
      <c r="L72" s="91"/>
      <c r="M72" s="91"/>
      <c r="N72" s="91"/>
      <c r="O72" s="91"/>
      <c r="P72" s="91"/>
      <c r="Q72" s="91"/>
      <c r="R72" s="91"/>
      <c r="S72" s="91"/>
      <c r="T72" s="91"/>
      <c r="U72" s="91"/>
      <c r="V72" s="91"/>
      <c r="W72" s="91"/>
      <c r="X72" s="91"/>
      <c r="Y72" s="91"/>
      <c r="Z72" s="91"/>
      <c r="AA72" s="91"/>
      <c r="AB72" s="91"/>
      <c r="AC72" s="91"/>
      <c r="AD72" s="91"/>
      <c r="AE72" s="91"/>
      <c r="AF72" s="91"/>
      <c r="AG72" s="91"/>
      <c r="AH72" s="91"/>
      <c r="AI72" s="91"/>
    </row>
    <row r="73" spans="1:35" s="18" customFormat="1" ht="13.35" customHeight="1" x14ac:dyDescent="0.25">
      <c r="A73" s="91"/>
      <c r="B73" s="91"/>
      <c r="C73" s="91"/>
      <c r="D73" s="91"/>
      <c r="E73" s="91"/>
      <c r="F73" s="112"/>
      <c r="G73" s="112"/>
      <c r="H73" s="92"/>
      <c r="I73" s="91"/>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row>
    <row r="74" spans="1:35" s="18" customFormat="1" ht="13.35" customHeight="1" x14ac:dyDescent="0.25">
      <c r="A74" s="91"/>
      <c r="B74" s="91"/>
      <c r="C74" s="91"/>
      <c r="D74" s="91"/>
      <c r="E74" s="91"/>
      <c r="F74" s="112"/>
      <c r="G74" s="112"/>
      <c r="H74" s="92"/>
      <c r="I74" s="91"/>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91"/>
    </row>
    <row r="75" spans="1:35" s="18" customFormat="1" ht="13.35" customHeight="1" x14ac:dyDescent="0.25">
      <c r="A75" s="91"/>
      <c r="B75" s="91"/>
      <c r="C75" s="91"/>
      <c r="D75" s="91"/>
      <c r="E75" s="91"/>
      <c r="F75" s="112"/>
      <c r="G75" s="112"/>
      <c r="H75" s="92"/>
      <c r="I75" s="91"/>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91"/>
    </row>
    <row r="76" spans="1:35" s="18" customFormat="1" ht="13.35" customHeight="1" x14ac:dyDescent="0.25">
      <c r="A76" s="91"/>
      <c r="B76" s="91"/>
      <c r="C76" s="91"/>
      <c r="D76" s="91"/>
      <c r="E76" s="91"/>
      <c r="F76" s="112"/>
      <c r="G76" s="112"/>
      <c r="H76" s="92"/>
      <c r="I76" s="91"/>
      <c r="J76" s="91"/>
      <c r="K76" s="91"/>
      <c r="L76" s="91"/>
      <c r="M76" s="91"/>
      <c r="N76" s="91"/>
      <c r="O76" s="91"/>
      <c r="P76" s="91"/>
      <c r="Q76" s="91"/>
      <c r="R76" s="91"/>
      <c r="S76" s="91"/>
      <c r="T76" s="91"/>
      <c r="U76" s="91"/>
      <c r="V76" s="91"/>
      <c r="W76" s="91"/>
      <c r="X76" s="91"/>
      <c r="Y76" s="91"/>
      <c r="Z76" s="91"/>
      <c r="AA76" s="91"/>
      <c r="AB76" s="91"/>
      <c r="AC76" s="91"/>
      <c r="AD76" s="91"/>
      <c r="AE76" s="91"/>
      <c r="AF76" s="91"/>
      <c r="AG76" s="91"/>
      <c r="AH76" s="91"/>
      <c r="AI76" s="91"/>
    </row>
    <row r="77" spans="1:35" s="18" customFormat="1" ht="13.35" customHeight="1" x14ac:dyDescent="0.25">
      <c r="A77" s="91"/>
      <c r="B77" s="91"/>
      <c r="C77" s="91"/>
      <c r="D77" s="91"/>
      <c r="E77" s="91"/>
      <c r="F77" s="112"/>
      <c r="G77" s="112"/>
      <c r="H77" s="92"/>
      <c r="I77" s="91"/>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91"/>
    </row>
    <row r="78" spans="1:35" s="18" customFormat="1" ht="13.35" customHeight="1" x14ac:dyDescent="0.25">
      <c r="A78" s="91"/>
      <c r="B78" s="91"/>
      <c r="C78" s="91"/>
      <c r="D78" s="91"/>
      <c r="E78" s="91"/>
      <c r="F78" s="112"/>
      <c r="G78" s="112"/>
      <c r="H78" s="92"/>
      <c r="I78" s="91"/>
      <c r="J78" s="91"/>
      <c r="K78" s="91"/>
      <c r="L78" s="91"/>
      <c r="M78" s="91"/>
      <c r="N78" s="91"/>
      <c r="O78" s="91"/>
      <c r="P78" s="91"/>
      <c r="Q78" s="91"/>
      <c r="R78" s="91"/>
      <c r="S78" s="91"/>
      <c r="T78" s="91"/>
      <c r="U78" s="91"/>
      <c r="V78" s="91"/>
      <c r="W78" s="91"/>
      <c r="X78" s="91"/>
      <c r="Y78" s="91"/>
      <c r="Z78" s="91"/>
      <c r="AA78" s="91"/>
      <c r="AB78" s="91"/>
      <c r="AC78" s="91"/>
      <c r="AD78" s="91"/>
      <c r="AE78" s="91"/>
      <c r="AF78" s="91"/>
      <c r="AG78" s="91"/>
      <c r="AH78" s="91"/>
      <c r="AI78" s="91"/>
    </row>
    <row r="79" spans="1:35" s="18" customFormat="1" ht="13.35" customHeight="1" x14ac:dyDescent="0.25">
      <c r="A79" s="91"/>
      <c r="B79" s="91"/>
      <c r="C79" s="91"/>
      <c r="D79" s="91"/>
      <c r="E79" s="91"/>
      <c r="F79" s="112"/>
      <c r="G79" s="112"/>
      <c r="H79" s="92"/>
      <c r="I79" s="91"/>
      <c r="J79" s="91"/>
      <c r="K79" s="91"/>
      <c r="L79" s="91"/>
      <c r="M79" s="91"/>
      <c r="N79" s="91"/>
      <c r="O79" s="91"/>
      <c r="P79" s="91"/>
      <c r="Q79" s="91"/>
      <c r="R79" s="91"/>
      <c r="S79" s="91"/>
      <c r="T79" s="91"/>
      <c r="U79" s="91"/>
      <c r="V79" s="91"/>
      <c r="W79" s="91"/>
      <c r="X79" s="91"/>
      <c r="Y79" s="91"/>
      <c r="Z79" s="91"/>
      <c r="AA79" s="91"/>
      <c r="AB79" s="91"/>
      <c r="AC79" s="91"/>
      <c r="AD79" s="91"/>
      <c r="AE79" s="91"/>
      <c r="AF79" s="91"/>
      <c r="AG79" s="91"/>
      <c r="AH79" s="91"/>
      <c r="AI79" s="91"/>
    </row>
    <row r="80" spans="1:35" s="18" customFormat="1" ht="13.35" customHeight="1" x14ac:dyDescent="0.25">
      <c r="A80" s="91"/>
      <c r="B80" s="91"/>
      <c r="C80" s="91"/>
      <c r="D80" s="91"/>
      <c r="E80" s="91"/>
      <c r="F80" s="112"/>
      <c r="G80" s="112"/>
      <c r="H80" s="92"/>
      <c r="I80" s="91"/>
      <c r="J80" s="91"/>
      <c r="K80" s="91"/>
      <c r="L80" s="91"/>
      <c r="M80" s="91"/>
      <c r="N80" s="91"/>
      <c r="O80" s="91"/>
      <c r="P80" s="91"/>
      <c r="Q80" s="91"/>
      <c r="R80" s="91"/>
      <c r="S80" s="91"/>
      <c r="T80" s="91"/>
      <c r="U80" s="91"/>
      <c r="V80" s="91"/>
      <c r="W80" s="91"/>
      <c r="X80" s="91"/>
      <c r="Y80" s="91"/>
      <c r="Z80" s="91"/>
      <c r="AA80" s="91"/>
      <c r="AB80" s="91"/>
      <c r="AC80" s="91"/>
      <c r="AD80" s="91"/>
      <c r="AE80" s="91"/>
      <c r="AF80" s="91"/>
      <c r="AG80" s="91"/>
      <c r="AH80" s="91"/>
      <c r="AI80" s="91"/>
    </row>
    <row r="81" spans="1:35" s="18" customFormat="1" ht="13.35" customHeight="1" x14ac:dyDescent="0.25">
      <c r="A81" s="91"/>
      <c r="B81" s="91"/>
      <c r="C81" s="91"/>
      <c r="D81" s="91"/>
      <c r="E81" s="91"/>
      <c r="F81" s="112"/>
      <c r="G81" s="112"/>
      <c r="H81" s="92"/>
      <c r="I81" s="91"/>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c r="AI81" s="91"/>
    </row>
    <row r="82" spans="1:35" s="18" customFormat="1" ht="13.35" customHeight="1" x14ac:dyDescent="0.25">
      <c r="A82" s="91"/>
      <c r="B82" s="91"/>
      <c r="C82" s="91"/>
      <c r="D82" s="91"/>
      <c r="E82" s="91"/>
      <c r="F82" s="112"/>
      <c r="G82" s="112"/>
      <c r="H82" s="92"/>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row>
    <row r="83" spans="1:35" s="18" customFormat="1" ht="13.35" customHeight="1" x14ac:dyDescent="0.25">
      <c r="A83" s="91"/>
      <c r="B83" s="91"/>
      <c r="C83" s="91"/>
      <c r="D83" s="91"/>
      <c r="E83" s="91"/>
      <c r="F83" s="112"/>
      <c r="G83" s="112"/>
      <c r="H83" s="92"/>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row>
    <row r="84" spans="1:35" s="18" customFormat="1" ht="13.35" customHeight="1" x14ac:dyDescent="0.25">
      <c r="A84" s="91"/>
      <c r="B84" s="91"/>
      <c r="C84" s="91"/>
      <c r="D84" s="91"/>
      <c r="E84" s="91"/>
      <c r="F84" s="112"/>
      <c r="G84" s="112"/>
      <c r="H84" s="92"/>
      <c r="I84" s="91"/>
      <c r="J84" s="91"/>
      <c r="K84" s="91"/>
      <c r="L84" s="91"/>
      <c r="M84" s="91"/>
      <c r="N84" s="91"/>
      <c r="O84" s="91"/>
      <c r="P84" s="91"/>
      <c r="Q84" s="91"/>
      <c r="R84" s="91"/>
      <c r="S84" s="91"/>
      <c r="T84" s="91"/>
      <c r="U84" s="91"/>
      <c r="V84" s="91"/>
      <c r="W84" s="91"/>
      <c r="X84" s="91"/>
      <c r="Y84" s="91"/>
      <c r="Z84" s="91"/>
      <c r="AA84" s="91"/>
      <c r="AB84" s="91"/>
      <c r="AC84" s="91"/>
      <c r="AD84" s="91"/>
      <c r="AE84" s="91"/>
      <c r="AF84" s="91"/>
      <c r="AG84" s="91"/>
      <c r="AH84" s="91"/>
      <c r="AI84" s="91"/>
    </row>
    <row r="85" spans="1:35" s="18" customFormat="1" ht="13.35" customHeight="1" x14ac:dyDescent="0.25">
      <c r="A85" s="91"/>
      <c r="B85" s="91"/>
      <c r="C85" s="91"/>
      <c r="D85" s="91"/>
      <c r="E85" s="91"/>
      <c r="F85" s="112"/>
      <c r="G85" s="112"/>
      <c r="H85" s="92"/>
      <c r="I85" s="91"/>
      <c r="J85" s="91"/>
      <c r="K85" s="91"/>
      <c r="L85" s="91"/>
      <c r="M85" s="91"/>
      <c r="N85" s="91"/>
      <c r="O85" s="91"/>
      <c r="P85" s="91"/>
      <c r="Q85" s="91"/>
      <c r="R85" s="91"/>
      <c r="S85" s="91"/>
      <c r="T85" s="91"/>
      <c r="U85" s="91"/>
      <c r="V85" s="91"/>
      <c r="W85" s="91"/>
      <c r="X85" s="91"/>
      <c r="Y85" s="91"/>
      <c r="Z85" s="91"/>
      <c r="AA85" s="91"/>
      <c r="AB85" s="91"/>
      <c r="AC85" s="91"/>
      <c r="AD85" s="91"/>
      <c r="AE85" s="91"/>
      <c r="AF85" s="91"/>
      <c r="AG85" s="91"/>
      <c r="AH85" s="91"/>
      <c r="AI85" s="91"/>
    </row>
    <row r="86" spans="1:35" s="18" customFormat="1" ht="13.35" customHeight="1" x14ac:dyDescent="0.25">
      <c r="A86" s="91"/>
      <c r="B86" s="91"/>
      <c r="C86" s="91"/>
      <c r="D86" s="91"/>
      <c r="E86" s="91"/>
      <c r="F86" s="112"/>
      <c r="G86" s="112"/>
      <c r="H86" s="92"/>
      <c r="I86" s="91"/>
      <c r="J86" s="91"/>
      <c r="K86" s="91"/>
      <c r="L86" s="91"/>
      <c r="M86" s="91"/>
      <c r="N86" s="91"/>
      <c r="O86" s="91"/>
      <c r="P86" s="91"/>
      <c r="Q86" s="91"/>
      <c r="R86" s="91"/>
      <c r="S86" s="91"/>
      <c r="T86" s="91"/>
      <c r="U86" s="91"/>
      <c r="V86" s="91"/>
      <c r="W86" s="91"/>
      <c r="X86" s="91"/>
      <c r="Y86" s="91"/>
      <c r="Z86" s="91"/>
      <c r="AA86" s="91"/>
      <c r="AB86" s="91"/>
      <c r="AC86" s="91"/>
      <c r="AD86" s="91"/>
      <c r="AE86" s="91"/>
      <c r="AF86" s="91"/>
      <c r="AG86" s="91"/>
      <c r="AH86" s="91"/>
      <c r="AI86" s="91"/>
    </row>
    <row r="87" spans="1:35" s="18" customFormat="1" ht="13.35" customHeight="1" x14ac:dyDescent="0.25">
      <c r="A87" s="91"/>
      <c r="B87" s="91"/>
      <c r="C87" s="91"/>
      <c r="D87" s="91"/>
      <c r="E87" s="91"/>
      <c r="F87" s="112"/>
      <c r="G87" s="112"/>
      <c r="H87" s="92"/>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row>
    <row r="88" spans="1:35" s="18" customFormat="1" ht="13.35" customHeight="1" x14ac:dyDescent="0.25">
      <c r="A88" s="91"/>
      <c r="B88" s="91"/>
      <c r="C88" s="91"/>
      <c r="D88" s="91"/>
      <c r="E88" s="91"/>
      <c r="F88" s="112"/>
      <c r="G88" s="112"/>
      <c r="H88" s="92"/>
      <c r="I88" s="91"/>
      <c r="J88" s="91"/>
      <c r="K88" s="91"/>
      <c r="L88" s="91"/>
      <c r="M88" s="91"/>
      <c r="N88" s="91"/>
      <c r="O88" s="91"/>
      <c r="P88" s="91"/>
      <c r="Q88" s="91"/>
      <c r="R88" s="91"/>
      <c r="S88" s="91"/>
      <c r="T88" s="91"/>
      <c r="U88" s="91"/>
      <c r="V88" s="91"/>
      <c r="W88" s="91"/>
      <c r="X88" s="91"/>
      <c r="Y88" s="91"/>
      <c r="Z88" s="91"/>
      <c r="AA88" s="91"/>
      <c r="AB88" s="91"/>
      <c r="AC88" s="91"/>
      <c r="AD88" s="91"/>
      <c r="AE88" s="91"/>
      <c r="AF88" s="91"/>
      <c r="AG88" s="91"/>
      <c r="AH88" s="91"/>
      <c r="AI88" s="91"/>
    </row>
    <row r="89" spans="1:35" s="18" customFormat="1" ht="13.35" customHeight="1" x14ac:dyDescent="0.25">
      <c r="A89" s="91"/>
      <c r="B89" s="91"/>
      <c r="C89" s="91"/>
      <c r="D89" s="91"/>
      <c r="E89" s="91"/>
      <c r="F89" s="112"/>
      <c r="G89" s="112"/>
      <c r="H89" s="92"/>
      <c r="I89" s="91"/>
      <c r="J89" s="91"/>
      <c r="K89" s="91"/>
      <c r="L89" s="91"/>
      <c r="M89" s="91"/>
      <c r="N89" s="91"/>
      <c r="O89" s="91"/>
      <c r="P89" s="91"/>
      <c r="Q89" s="91"/>
      <c r="R89" s="91"/>
      <c r="S89" s="91"/>
      <c r="T89" s="91"/>
      <c r="U89" s="91"/>
      <c r="V89" s="91"/>
      <c r="W89" s="91"/>
      <c r="X89" s="91"/>
      <c r="Y89" s="91"/>
      <c r="Z89" s="91"/>
      <c r="AA89" s="91"/>
      <c r="AB89" s="91"/>
      <c r="AC89" s="91"/>
      <c r="AD89" s="91"/>
      <c r="AE89" s="91"/>
      <c r="AF89" s="91"/>
      <c r="AG89" s="91"/>
      <c r="AH89" s="91"/>
      <c r="AI89" s="91"/>
    </row>
    <row r="90" spans="1:35" s="18" customFormat="1" ht="13.35" customHeight="1" x14ac:dyDescent="0.25">
      <c r="A90" s="91"/>
      <c r="B90" s="91"/>
      <c r="C90" s="91"/>
      <c r="D90" s="91"/>
      <c r="E90" s="91"/>
      <c r="F90" s="112"/>
      <c r="G90" s="112"/>
      <c r="H90" s="92"/>
      <c r="I90" s="91"/>
      <c r="J90" s="91"/>
      <c r="K90" s="91"/>
      <c r="L90" s="91"/>
      <c r="M90" s="91"/>
      <c r="N90" s="91"/>
      <c r="O90" s="91"/>
      <c r="P90" s="91"/>
      <c r="Q90" s="91"/>
      <c r="R90" s="91"/>
      <c r="S90" s="91"/>
      <c r="T90" s="91"/>
      <c r="U90" s="91"/>
      <c r="V90" s="91"/>
      <c r="W90" s="91"/>
      <c r="X90" s="91"/>
      <c r="Y90" s="91"/>
      <c r="Z90" s="91"/>
      <c r="AA90" s="91"/>
      <c r="AB90" s="91"/>
      <c r="AC90" s="91"/>
      <c r="AD90" s="91"/>
      <c r="AE90" s="91"/>
      <c r="AF90" s="91"/>
      <c r="AG90" s="91"/>
      <c r="AH90" s="91"/>
      <c r="AI90" s="91"/>
    </row>
    <row r="91" spans="1:35" s="18" customFormat="1" ht="13.35" customHeight="1" x14ac:dyDescent="0.25">
      <c r="A91" s="91"/>
      <c r="B91" s="91"/>
      <c r="C91" s="91"/>
      <c r="D91" s="91"/>
      <c r="E91" s="91"/>
      <c r="F91" s="112"/>
      <c r="G91" s="112"/>
      <c r="H91" s="92"/>
      <c r="I91" s="91"/>
      <c r="J91" s="91"/>
      <c r="K91" s="91"/>
      <c r="L91" s="91"/>
      <c r="M91" s="91"/>
      <c r="N91" s="91"/>
      <c r="O91" s="91"/>
      <c r="P91" s="91"/>
      <c r="Q91" s="91"/>
      <c r="R91" s="91"/>
      <c r="S91" s="91"/>
      <c r="T91" s="91"/>
      <c r="U91" s="91"/>
      <c r="V91" s="91"/>
      <c r="W91" s="91"/>
      <c r="X91" s="91"/>
      <c r="Y91" s="91"/>
      <c r="Z91" s="91"/>
      <c r="AA91" s="91"/>
      <c r="AB91" s="91"/>
      <c r="AC91" s="91"/>
      <c r="AD91" s="91"/>
      <c r="AE91" s="91"/>
      <c r="AF91" s="91"/>
      <c r="AG91" s="91"/>
      <c r="AH91" s="91"/>
      <c r="AI91" s="91"/>
    </row>
    <row r="92" spans="1:35" s="18" customFormat="1" ht="13.35" customHeight="1" x14ac:dyDescent="0.25">
      <c r="A92" s="91"/>
      <c r="B92" s="91"/>
      <c r="C92" s="91"/>
      <c r="D92" s="91"/>
      <c r="E92" s="91"/>
      <c r="F92" s="112"/>
      <c r="G92" s="112"/>
      <c r="H92" s="92"/>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row>
    <row r="93" spans="1:35" s="18" customFormat="1" ht="13.35" customHeight="1" x14ac:dyDescent="0.25">
      <c r="A93" s="91"/>
      <c r="B93" s="91"/>
      <c r="C93" s="91"/>
      <c r="D93" s="91"/>
      <c r="E93" s="91"/>
      <c r="F93" s="112"/>
      <c r="G93" s="112"/>
      <c r="H93" s="92"/>
      <c r="I93" s="91"/>
      <c r="J93" s="91"/>
      <c r="K93" s="91"/>
      <c r="L93" s="91"/>
      <c r="M93" s="91"/>
      <c r="N93" s="91"/>
      <c r="O93" s="91"/>
      <c r="P93" s="91"/>
      <c r="Q93" s="91"/>
      <c r="R93" s="91"/>
      <c r="S93" s="91"/>
      <c r="T93" s="91"/>
      <c r="U93" s="91"/>
      <c r="V93" s="91"/>
      <c r="W93" s="91"/>
      <c r="X93" s="91"/>
      <c r="Y93" s="91"/>
      <c r="Z93" s="91"/>
      <c r="AA93" s="91"/>
      <c r="AB93" s="91"/>
      <c r="AC93" s="91"/>
      <c r="AD93" s="91"/>
      <c r="AE93" s="91"/>
      <c r="AF93" s="91"/>
      <c r="AG93" s="91"/>
      <c r="AH93" s="91"/>
      <c r="AI93" s="91"/>
    </row>
    <row r="94" spans="1:35" s="18" customFormat="1" ht="13.35" customHeight="1" x14ac:dyDescent="0.25">
      <c r="A94" s="91"/>
      <c r="B94" s="91"/>
      <c r="C94" s="91"/>
      <c r="D94" s="91"/>
      <c r="E94" s="91"/>
      <c r="F94" s="112"/>
      <c r="G94" s="112"/>
      <c r="H94" s="92"/>
      <c r="I94" s="91"/>
      <c r="J94" s="91"/>
      <c r="K94" s="91"/>
      <c r="L94" s="91"/>
      <c r="M94" s="91"/>
      <c r="N94" s="91"/>
      <c r="O94" s="91"/>
      <c r="P94" s="91"/>
      <c r="Q94" s="91"/>
      <c r="R94" s="91"/>
      <c r="S94" s="91"/>
      <c r="T94" s="91"/>
      <c r="U94" s="91"/>
      <c r="V94" s="91"/>
      <c r="W94" s="91"/>
      <c r="X94" s="91"/>
      <c r="Y94" s="91"/>
      <c r="Z94" s="91"/>
      <c r="AA94" s="91"/>
      <c r="AB94" s="91"/>
      <c r="AC94" s="91"/>
      <c r="AD94" s="91"/>
      <c r="AE94" s="91"/>
      <c r="AF94" s="91"/>
      <c r="AG94" s="91"/>
      <c r="AH94" s="91"/>
      <c r="AI94" s="91"/>
    </row>
    <row r="95" spans="1:35" s="18" customFormat="1" ht="13.35" customHeight="1" x14ac:dyDescent="0.25">
      <c r="A95" s="91"/>
      <c r="B95" s="91"/>
      <c r="C95" s="91"/>
      <c r="D95" s="91"/>
      <c r="E95" s="91"/>
      <c r="F95" s="112"/>
      <c r="G95" s="112"/>
      <c r="H95" s="92"/>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row>
    <row r="96" spans="1:35" s="18" customFormat="1" ht="13.35" customHeight="1" x14ac:dyDescent="0.25">
      <c r="A96" s="91"/>
      <c r="B96" s="91"/>
      <c r="C96" s="91"/>
      <c r="D96" s="91"/>
      <c r="E96" s="91"/>
      <c r="F96" s="112"/>
      <c r="G96" s="112"/>
      <c r="H96" s="92"/>
      <c r="I96" s="91"/>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91"/>
    </row>
    <row r="97" spans="1:35" s="18" customFormat="1" ht="13.35" customHeight="1" x14ac:dyDescent="0.25">
      <c r="A97" s="91"/>
      <c r="B97" s="91"/>
      <c r="C97" s="91"/>
      <c r="D97" s="91"/>
      <c r="E97" s="91"/>
      <c r="F97" s="112"/>
      <c r="G97" s="112"/>
      <c r="H97" s="92"/>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row>
    <row r="98" spans="1:35" s="18" customFormat="1" ht="13.35" customHeight="1" x14ac:dyDescent="0.25">
      <c r="A98" s="91"/>
      <c r="B98" s="91"/>
      <c r="C98" s="91"/>
      <c r="D98" s="91"/>
      <c r="E98" s="91"/>
      <c r="F98" s="112"/>
      <c r="G98" s="112"/>
      <c r="H98" s="92"/>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91"/>
      <c r="AI98" s="91"/>
    </row>
    <row r="99" spans="1:35" s="18" customFormat="1" ht="13.35" customHeight="1" x14ac:dyDescent="0.25">
      <c r="A99" s="91"/>
      <c r="B99" s="91"/>
      <c r="C99" s="91"/>
      <c r="D99" s="91"/>
      <c r="E99" s="91"/>
      <c r="F99" s="112"/>
      <c r="G99" s="112"/>
      <c r="H99" s="92"/>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row>
    <row r="100" spans="1:35" s="18" customFormat="1" ht="13.35" customHeight="1" x14ac:dyDescent="0.25">
      <c r="A100" s="91"/>
      <c r="B100" s="91"/>
      <c r="C100" s="91"/>
      <c r="D100" s="91"/>
      <c r="E100" s="91"/>
      <c r="F100" s="112"/>
      <c r="G100" s="112"/>
      <c r="H100" s="92"/>
      <c r="I100" s="91"/>
      <c r="J100" s="91"/>
      <c r="K100" s="91"/>
      <c r="L100" s="91"/>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row>
    <row r="101" spans="1:35" s="18" customFormat="1" ht="13.35" customHeight="1" x14ac:dyDescent="0.25">
      <c r="A101" s="91"/>
      <c r="B101" s="91"/>
      <c r="C101" s="91"/>
      <c r="D101" s="91"/>
      <c r="E101" s="91"/>
      <c r="F101" s="112"/>
      <c r="G101" s="112"/>
      <c r="H101" s="92"/>
      <c r="I101" s="91"/>
      <c r="J101" s="91"/>
      <c r="K101" s="91"/>
      <c r="L101" s="91"/>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row>
    <row r="102" spans="1:35" s="18" customFormat="1" ht="13.35" customHeight="1" x14ac:dyDescent="0.25">
      <c r="A102" s="91"/>
      <c r="B102" s="91"/>
      <c r="C102" s="91"/>
      <c r="D102" s="91"/>
      <c r="E102" s="91"/>
      <c r="F102" s="112"/>
      <c r="G102" s="112"/>
      <c r="H102" s="92"/>
      <c r="I102" s="91"/>
      <c r="J102" s="91"/>
      <c r="K102" s="91"/>
      <c r="L102" s="91"/>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row>
    <row r="103" spans="1:35" s="18" customFormat="1" ht="13.35" customHeight="1" x14ac:dyDescent="0.25">
      <c r="A103" s="91"/>
      <c r="B103" s="91"/>
      <c r="C103" s="91"/>
      <c r="D103" s="91"/>
      <c r="E103" s="91"/>
      <c r="F103" s="112"/>
      <c r="G103" s="112"/>
      <c r="H103" s="92"/>
      <c r="I103" s="91"/>
      <c r="J103" s="91"/>
      <c r="K103" s="91"/>
      <c r="L103" s="91"/>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row>
    <row r="104" spans="1:35" s="18" customFormat="1" ht="13.35" customHeight="1" x14ac:dyDescent="0.25">
      <c r="A104" s="91"/>
      <c r="B104" s="91"/>
      <c r="C104" s="91"/>
      <c r="D104" s="91"/>
      <c r="E104" s="91"/>
      <c r="F104" s="112"/>
      <c r="G104" s="112"/>
      <c r="H104" s="92"/>
      <c r="I104" s="91"/>
      <c r="J104" s="91"/>
      <c r="K104" s="91"/>
      <c r="L104" s="91"/>
      <c r="M104" s="91"/>
      <c r="N104" s="91"/>
      <c r="O104" s="91"/>
      <c r="P104" s="91"/>
      <c r="Q104" s="91"/>
      <c r="R104" s="91"/>
      <c r="S104" s="91"/>
      <c r="T104" s="91"/>
      <c r="U104" s="91"/>
      <c r="V104" s="91"/>
      <c r="W104" s="91"/>
      <c r="X104" s="91"/>
      <c r="Y104" s="91"/>
      <c r="Z104" s="91"/>
      <c r="AA104" s="91"/>
      <c r="AB104" s="91"/>
      <c r="AC104" s="91"/>
      <c r="AD104" s="91"/>
      <c r="AE104" s="91"/>
      <c r="AF104" s="91"/>
      <c r="AG104" s="91"/>
      <c r="AH104" s="91"/>
      <c r="AI104" s="91"/>
    </row>
    <row r="105" spans="1:35" s="18" customFormat="1" ht="13.35" customHeight="1" x14ac:dyDescent="0.25">
      <c r="A105" s="91"/>
      <c r="B105" s="91"/>
      <c r="C105" s="91"/>
      <c r="D105" s="91"/>
      <c r="E105" s="91"/>
      <c r="F105" s="112"/>
      <c r="G105" s="112"/>
      <c r="H105" s="92"/>
      <c r="I105" s="91"/>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91"/>
    </row>
    <row r="106" spans="1:35" s="18" customFormat="1" ht="13.35" customHeight="1" x14ac:dyDescent="0.25">
      <c r="A106" s="91"/>
      <c r="B106" s="91"/>
      <c r="C106" s="91"/>
      <c r="D106" s="91"/>
      <c r="E106" s="91"/>
      <c r="F106" s="112"/>
      <c r="G106" s="9"/>
      <c r="H106" s="9"/>
      <c r="I106" s="91"/>
      <c r="J106" s="91"/>
      <c r="K106" s="91"/>
      <c r="L106" s="91"/>
      <c r="M106" s="91"/>
      <c r="N106" s="91"/>
      <c r="O106" s="91"/>
      <c r="P106" s="91"/>
      <c r="Q106" s="91"/>
      <c r="R106" s="91"/>
      <c r="S106" s="91"/>
      <c r="T106" s="91"/>
      <c r="U106" s="91"/>
      <c r="V106" s="91"/>
      <c r="W106" s="91"/>
      <c r="X106" s="91"/>
      <c r="Y106" s="91"/>
      <c r="Z106" s="91"/>
      <c r="AA106" s="91"/>
      <c r="AB106" s="91"/>
      <c r="AC106" s="91"/>
      <c r="AD106" s="91"/>
      <c r="AE106" s="91"/>
      <c r="AF106" s="91"/>
      <c r="AG106" s="91"/>
      <c r="AH106" s="91"/>
      <c r="AI106" s="91"/>
    </row>
    <row r="107" spans="1:35" s="18" customFormat="1" ht="13.35" customHeight="1" x14ac:dyDescent="0.25">
      <c r="A107" s="91"/>
      <c r="B107" s="91"/>
      <c r="C107" s="91"/>
      <c r="D107" s="91"/>
      <c r="E107" s="91"/>
      <c r="F107" s="112"/>
      <c r="I107" s="91"/>
      <c r="J107" s="91"/>
      <c r="K107" s="91"/>
      <c r="L107" s="91"/>
      <c r="M107" s="91"/>
      <c r="N107" s="91"/>
      <c r="O107" s="91"/>
      <c r="P107" s="91"/>
      <c r="Q107" s="91"/>
      <c r="R107" s="91"/>
      <c r="S107" s="91"/>
      <c r="T107" s="91"/>
      <c r="U107" s="91"/>
      <c r="V107" s="91"/>
      <c r="W107" s="91"/>
      <c r="X107" s="91"/>
      <c r="Y107" s="91"/>
      <c r="Z107" s="91"/>
      <c r="AA107" s="91"/>
      <c r="AB107" s="91"/>
      <c r="AC107" s="91"/>
      <c r="AD107" s="91"/>
      <c r="AE107" s="91"/>
      <c r="AF107" s="91"/>
      <c r="AG107" s="91"/>
      <c r="AH107" s="91"/>
      <c r="AI107" s="91"/>
    </row>
    <row r="108" spans="1:35" s="18" customFormat="1" ht="13.35" customHeight="1" x14ac:dyDescent="0.25">
      <c r="A108" s="91"/>
      <c r="B108" s="91"/>
      <c r="C108" s="91"/>
      <c r="D108" s="91"/>
      <c r="E108" s="91"/>
      <c r="F108" s="112"/>
      <c r="I108" s="91"/>
      <c r="J108" s="91"/>
      <c r="K108" s="91"/>
      <c r="L108" s="91"/>
      <c r="M108" s="91"/>
      <c r="N108" s="91"/>
      <c r="O108" s="91"/>
      <c r="P108" s="91"/>
      <c r="Q108" s="91"/>
      <c r="R108" s="91"/>
      <c r="S108" s="91"/>
      <c r="T108" s="91"/>
      <c r="U108" s="91"/>
      <c r="V108" s="91"/>
      <c r="W108" s="91"/>
      <c r="X108" s="91"/>
      <c r="Y108" s="91"/>
      <c r="Z108" s="91"/>
      <c r="AA108" s="91"/>
      <c r="AB108" s="91"/>
      <c r="AC108" s="91"/>
      <c r="AD108" s="91"/>
      <c r="AE108" s="91"/>
      <c r="AF108" s="91"/>
      <c r="AG108" s="91"/>
      <c r="AH108" s="91"/>
      <c r="AI108" s="91"/>
    </row>
    <row r="109" spans="1:35" s="18" customFormat="1" ht="13.35" customHeight="1" x14ac:dyDescent="0.25">
      <c r="A109" s="91"/>
      <c r="B109" s="91"/>
      <c r="C109" s="91"/>
      <c r="D109" s="91"/>
      <c r="E109" s="91"/>
      <c r="F109" s="112"/>
      <c r="G109" s="91"/>
      <c r="I109" s="91"/>
      <c r="J109" s="91"/>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row>
    <row r="110" spans="1:35" s="18" customFormat="1" ht="13.35" customHeight="1" x14ac:dyDescent="0.25">
      <c r="A110" s="91"/>
      <c r="B110" s="91"/>
      <c r="C110" s="91"/>
      <c r="D110" s="91"/>
      <c r="E110" s="91"/>
      <c r="F110" s="112"/>
      <c r="G110" s="91"/>
      <c r="I110" s="91"/>
      <c r="J110" s="91"/>
      <c r="K110" s="91"/>
      <c r="L110" s="91"/>
      <c r="M110" s="91"/>
      <c r="N110" s="91"/>
      <c r="O110" s="91"/>
      <c r="P110" s="91"/>
      <c r="Q110" s="91"/>
      <c r="R110" s="91"/>
      <c r="S110" s="91"/>
      <c r="T110" s="91"/>
      <c r="U110" s="91"/>
      <c r="V110" s="91"/>
      <c r="W110" s="91"/>
      <c r="X110" s="91"/>
      <c r="Y110" s="91"/>
      <c r="Z110" s="91"/>
      <c r="AA110" s="91"/>
      <c r="AB110" s="91"/>
      <c r="AC110" s="91"/>
      <c r="AD110" s="91"/>
      <c r="AE110" s="91"/>
      <c r="AF110" s="91"/>
      <c r="AG110" s="91"/>
      <c r="AH110" s="91"/>
      <c r="AI110" s="91"/>
    </row>
    <row r="111" spans="1:35" s="18" customFormat="1" ht="13.35" customHeight="1" x14ac:dyDescent="0.25">
      <c r="A111" s="91"/>
      <c r="B111" s="91"/>
      <c r="C111" s="91"/>
      <c r="D111" s="91"/>
      <c r="E111" s="91"/>
      <c r="F111" s="112"/>
      <c r="G111" s="91"/>
      <c r="I111" s="91"/>
      <c r="J111" s="91"/>
      <c r="K111" s="91"/>
      <c r="L111" s="91"/>
      <c r="M111" s="91"/>
      <c r="N111" s="91"/>
      <c r="O111" s="91"/>
      <c r="P111" s="91"/>
      <c r="Q111" s="91"/>
      <c r="R111" s="91"/>
      <c r="S111" s="91"/>
      <c r="T111" s="91"/>
      <c r="U111" s="91"/>
      <c r="V111" s="91"/>
      <c r="W111" s="91"/>
      <c r="X111" s="91"/>
      <c r="Y111" s="91"/>
      <c r="Z111" s="91"/>
      <c r="AA111" s="91"/>
      <c r="AB111" s="91"/>
      <c r="AC111" s="91"/>
      <c r="AD111" s="91"/>
      <c r="AE111" s="91"/>
      <c r="AF111" s="91"/>
      <c r="AG111" s="91"/>
      <c r="AH111" s="91"/>
      <c r="AI111" s="91"/>
    </row>
    <row r="112" spans="1:35" s="18" customFormat="1" ht="13.35" customHeight="1" x14ac:dyDescent="0.25">
      <c r="A112" s="91"/>
      <c r="B112" s="91"/>
      <c r="C112" s="91"/>
      <c r="D112" s="91"/>
      <c r="E112" s="91"/>
      <c r="F112" s="112"/>
      <c r="G112" s="91"/>
      <c r="I112" s="91"/>
      <c r="J112" s="91"/>
      <c r="K112" s="91"/>
      <c r="L112" s="91"/>
      <c r="M112" s="91"/>
      <c r="N112" s="91"/>
      <c r="O112" s="91"/>
      <c r="P112" s="91"/>
      <c r="Q112" s="91"/>
      <c r="R112" s="91"/>
      <c r="S112" s="91"/>
      <c r="T112" s="91"/>
      <c r="U112" s="91"/>
      <c r="V112" s="91"/>
      <c r="W112" s="91"/>
      <c r="X112" s="91"/>
      <c r="Y112" s="91"/>
      <c r="Z112" s="91"/>
      <c r="AA112" s="91"/>
      <c r="AB112" s="91"/>
      <c r="AC112" s="91"/>
      <c r="AD112" s="91"/>
      <c r="AE112" s="91"/>
      <c r="AF112" s="91"/>
      <c r="AG112" s="91"/>
      <c r="AH112" s="91"/>
      <c r="AI112" s="91"/>
    </row>
    <row r="113" spans="1:35" s="18" customFormat="1" ht="13.35" customHeight="1" x14ac:dyDescent="0.25">
      <c r="A113" s="91"/>
      <c r="B113" s="91"/>
      <c r="C113" s="91"/>
      <c r="D113" s="91"/>
      <c r="E113" s="91"/>
      <c r="F113" s="112"/>
      <c r="G113" s="91"/>
      <c r="I113" s="91"/>
      <c r="J113" s="91"/>
      <c r="K113" s="91"/>
      <c r="L113" s="91"/>
      <c r="M113" s="91"/>
      <c r="N113" s="91"/>
      <c r="O113" s="91"/>
      <c r="P113" s="91"/>
      <c r="Q113" s="91"/>
      <c r="R113" s="91"/>
      <c r="S113" s="91"/>
      <c r="T113" s="91"/>
      <c r="U113" s="91"/>
      <c r="V113" s="91"/>
      <c r="W113" s="91"/>
      <c r="X113" s="91"/>
      <c r="Y113" s="91"/>
      <c r="Z113" s="91"/>
      <c r="AA113" s="91"/>
      <c r="AB113" s="91"/>
      <c r="AC113" s="91"/>
      <c r="AD113" s="91"/>
      <c r="AE113" s="91"/>
      <c r="AF113" s="91"/>
      <c r="AG113" s="91"/>
      <c r="AH113" s="91"/>
      <c r="AI113" s="91"/>
    </row>
    <row r="114" spans="1:35" s="18" customFormat="1" ht="13.35" customHeight="1" x14ac:dyDescent="0.25">
      <c r="A114" s="91"/>
      <c r="B114" s="91"/>
      <c r="C114" s="91"/>
      <c r="D114" s="91"/>
      <c r="E114" s="91"/>
      <c r="F114" s="112"/>
      <c r="G114" s="91"/>
      <c r="I114" s="91"/>
      <c r="J114" s="91"/>
      <c r="K114" s="91"/>
      <c r="L114" s="91"/>
      <c r="M114" s="91"/>
      <c r="N114" s="91"/>
      <c r="O114" s="91"/>
      <c r="P114" s="91"/>
      <c r="Q114" s="91"/>
      <c r="R114" s="91"/>
      <c r="S114" s="91"/>
      <c r="T114" s="91"/>
      <c r="U114" s="91"/>
      <c r="V114" s="91"/>
      <c r="W114" s="91"/>
      <c r="X114" s="91"/>
      <c r="Y114" s="91"/>
      <c r="Z114" s="91"/>
      <c r="AA114" s="91"/>
      <c r="AB114" s="91"/>
      <c r="AC114" s="91"/>
      <c r="AD114" s="91"/>
      <c r="AE114" s="91"/>
      <c r="AF114" s="91"/>
      <c r="AG114" s="91"/>
      <c r="AH114" s="91"/>
      <c r="AI114" s="91"/>
    </row>
    <row r="115" spans="1:35" s="18" customFormat="1" ht="13.35" customHeight="1" x14ac:dyDescent="0.25">
      <c r="A115" s="91"/>
      <c r="B115" s="91"/>
      <c r="C115" s="91"/>
      <c r="D115" s="91"/>
      <c r="E115" s="91"/>
      <c r="F115" s="112"/>
      <c r="G115" s="91"/>
      <c r="I115" s="91"/>
      <c r="J115" s="91"/>
      <c r="K115" s="91"/>
      <c r="L115" s="91"/>
      <c r="M115" s="91"/>
      <c r="N115" s="91"/>
      <c r="O115" s="91"/>
      <c r="P115" s="91"/>
      <c r="Q115" s="91"/>
      <c r="R115" s="91"/>
      <c r="S115" s="91"/>
      <c r="T115" s="91"/>
      <c r="U115" s="91"/>
      <c r="V115" s="91"/>
      <c r="W115" s="91"/>
      <c r="X115" s="91"/>
      <c r="Y115" s="91"/>
      <c r="Z115" s="91"/>
      <c r="AA115" s="91"/>
      <c r="AB115" s="91"/>
      <c r="AC115" s="91"/>
      <c r="AD115" s="91"/>
      <c r="AE115" s="91"/>
      <c r="AF115" s="91"/>
      <c r="AG115" s="91"/>
      <c r="AH115" s="91"/>
      <c r="AI115" s="91"/>
    </row>
    <row r="116" spans="1:35" s="18" customFormat="1" ht="13.35" customHeight="1" x14ac:dyDescent="0.25">
      <c r="A116" s="91"/>
      <c r="B116" s="91"/>
      <c r="C116" s="91"/>
      <c r="D116" s="91"/>
      <c r="E116" s="91"/>
      <c r="F116" s="112"/>
      <c r="G116" s="91"/>
      <c r="I116" s="91"/>
      <c r="J116" s="91"/>
      <c r="K116" s="91"/>
      <c r="L116" s="91"/>
      <c r="M116" s="91"/>
      <c r="N116" s="91"/>
      <c r="O116" s="91"/>
      <c r="P116" s="91"/>
      <c r="Q116" s="91"/>
      <c r="R116" s="91"/>
      <c r="S116" s="91"/>
      <c r="T116" s="91"/>
      <c r="U116" s="91"/>
      <c r="V116" s="91"/>
      <c r="W116" s="91"/>
      <c r="X116" s="91"/>
      <c r="Y116" s="91"/>
      <c r="Z116" s="91"/>
      <c r="AA116" s="91"/>
      <c r="AB116" s="91"/>
      <c r="AC116" s="91"/>
      <c r="AD116" s="91"/>
      <c r="AE116" s="91"/>
      <c r="AF116" s="91"/>
      <c r="AG116" s="91"/>
      <c r="AH116" s="91"/>
      <c r="AI116" s="91"/>
    </row>
    <row r="117" spans="1:35" s="18" customFormat="1" ht="13.35" customHeight="1" x14ac:dyDescent="0.25">
      <c r="A117" s="91"/>
      <c r="B117" s="91"/>
      <c r="C117" s="91"/>
      <c r="D117" s="91"/>
      <c r="E117" s="91"/>
      <c r="F117" s="112"/>
      <c r="G117" s="91"/>
      <c r="H117" s="91"/>
      <c r="I117" s="113"/>
      <c r="J117" s="113"/>
      <c r="K117" s="91"/>
      <c r="L117" s="91"/>
      <c r="M117" s="91"/>
      <c r="N117" s="91"/>
      <c r="O117" s="91"/>
      <c r="P117" s="91"/>
      <c r="Q117" s="91"/>
      <c r="R117" s="91"/>
      <c r="S117" s="91"/>
      <c r="T117" s="91"/>
      <c r="U117" s="91"/>
      <c r="V117" s="91"/>
      <c r="W117" s="91"/>
      <c r="X117" s="91"/>
      <c r="Y117" s="91"/>
      <c r="Z117" s="91"/>
      <c r="AA117" s="91"/>
      <c r="AB117" s="91"/>
      <c r="AC117" s="91"/>
      <c r="AD117" s="91"/>
      <c r="AE117" s="91"/>
      <c r="AF117" s="91"/>
    </row>
    <row r="118" spans="1:35" s="18" customFormat="1" ht="13.35" customHeight="1" x14ac:dyDescent="0.25">
      <c r="A118" s="91"/>
      <c r="B118" s="91"/>
      <c r="C118" s="91"/>
      <c r="D118" s="91"/>
      <c r="E118" s="91"/>
      <c r="F118" s="112"/>
      <c r="G118" s="91"/>
      <c r="H118" s="91"/>
      <c r="I118" s="113"/>
      <c r="J118" s="113"/>
      <c r="K118" s="91"/>
      <c r="L118" s="91"/>
      <c r="M118" s="91"/>
      <c r="N118" s="91"/>
      <c r="O118" s="91"/>
      <c r="P118" s="91"/>
      <c r="Q118" s="91"/>
      <c r="R118" s="91"/>
      <c r="S118" s="91"/>
      <c r="T118" s="91"/>
      <c r="U118" s="91"/>
      <c r="V118" s="91"/>
      <c r="W118" s="91"/>
      <c r="X118" s="91"/>
      <c r="Y118" s="91"/>
      <c r="Z118" s="91"/>
      <c r="AA118" s="91"/>
      <c r="AB118" s="91"/>
      <c r="AC118" s="91"/>
      <c r="AD118" s="91"/>
      <c r="AE118" s="91"/>
      <c r="AF118" s="91"/>
    </row>
    <row r="119" spans="1:35" s="18" customFormat="1" ht="13.35" customHeight="1" x14ac:dyDescent="0.25">
      <c r="A119" s="91"/>
      <c r="B119" s="91"/>
      <c r="C119" s="91"/>
      <c r="D119" s="91"/>
      <c r="E119" s="91"/>
      <c r="F119" s="112"/>
      <c r="G119" s="91"/>
      <c r="H119" s="91"/>
      <c r="I119" s="113"/>
      <c r="J119" s="113"/>
      <c r="K119" s="91"/>
      <c r="L119" s="91"/>
      <c r="M119" s="91"/>
      <c r="N119" s="91"/>
      <c r="O119" s="91"/>
      <c r="P119" s="91"/>
      <c r="Q119" s="91"/>
      <c r="R119" s="91"/>
      <c r="S119" s="91"/>
      <c r="T119" s="91"/>
      <c r="U119" s="91"/>
      <c r="V119" s="91"/>
      <c r="W119" s="91"/>
      <c r="X119" s="91"/>
      <c r="Y119" s="91"/>
      <c r="Z119" s="91"/>
      <c r="AA119" s="91"/>
      <c r="AB119" s="91"/>
      <c r="AC119" s="91"/>
      <c r="AD119" s="91"/>
      <c r="AE119" s="91"/>
      <c r="AF119" s="91"/>
    </row>
    <row r="120" spans="1:35" s="18" customFormat="1" ht="13.35" customHeight="1" x14ac:dyDescent="0.25">
      <c r="A120" s="91"/>
      <c r="B120" s="91"/>
      <c r="C120" s="91"/>
      <c r="D120" s="91"/>
      <c r="E120" s="91"/>
      <c r="F120" s="112"/>
      <c r="G120" s="112"/>
      <c r="H120" s="92"/>
      <c r="I120" s="91"/>
      <c r="J120" s="91"/>
      <c r="K120" s="91"/>
      <c r="L120" s="91"/>
      <c r="M120" s="91"/>
      <c r="N120" s="91"/>
      <c r="O120" s="91"/>
      <c r="P120" s="91"/>
      <c r="Q120" s="91"/>
      <c r="R120" s="91"/>
      <c r="S120" s="91"/>
      <c r="T120" s="91"/>
      <c r="U120" s="91"/>
      <c r="V120" s="91"/>
      <c r="W120" s="91"/>
      <c r="X120" s="91"/>
      <c r="Y120" s="91"/>
      <c r="Z120" s="91"/>
      <c r="AA120" s="91"/>
      <c r="AB120" s="91"/>
      <c r="AC120" s="91"/>
      <c r="AD120" s="91"/>
      <c r="AE120" s="91"/>
      <c r="AF120" s="91"/>
      <c r="AG120" s="91"/>
      <c r="AH120" s="91"/>
      <c r="AI120" s="91"/>
    </row>
    <row r="121" spans="1:35" s="18" customFormat="1" ht="13.35" customHeight="1" x14ac:dyDescent="0.25">
      <c r="A121" s="91"/>
      <c r="B121" s="91"/>
      <c r="C121" s="91"/>
      <c r="D121" s="91"/>
      <c r="E121" s="91"/>
      <c r="F121" s="112"/>
      <c r="G121" s="112"/>
      <c r="H121" s="92"/>
      <c r="I121" s="91"/>
      <c r="J121" s="91"/>
      <c r="K121" s="91"/>
      <c r="L121" s="91"/>
      <c r="M121" s="91"/>
      <c r="N121" s="91"/>
      <c r="O121" s="91"/>
      <c r="P121" s="91"/>
      <c r="Q121" s="91"/>
      <c r="R121" s="91"/>
      <c r="S121" s="91"/>
      <c r="T121" s="91"/>
      <c r="U121" s="91"/>
      <c r="V121" s="91"/>
      <c r="W121" s="91"/>
      <c r="X121" s="91"/>
      <c r="Y121" s="91"/>
      <c r="Z121" s="91"/>
      <c r="AA121" s="91"/>
      <c r="AB121" s="91"/>
      <c r="AC121" s="91"/>
      <c r="AD121" s="91"/>
      <c r="AE121" s="91"/>
      <c r="AF121" s="91"/>
      <c r="AG121" s="91"/>
      <c r="AH121" s="91"/>
      <c r="AI121" s="91"/>
    </row>
    <row r="122" spans="1:35" s="18" customFormat="1" ht="13.35" customHeight="1" x14ac:dyDescent="0.25">
      <c r="A122" s="91"/>
      <c r="B122" s="91"/>
      <c r="C122" s="91"/>
      <c r="D122" s="91"/>
      <c r="E122" s="91"/>
      <c r="F122" s="112"/>
      <c r="G122" s="112"/>
      <c r="H122" s="92"/>
      <c r="I122" s="91"/>
      <c r="J122" s="91"/>
      <c r="K122" s="91"/>
      <c r="L122" s="91"/>
      <c r="M122" s="91"/>
      <c r="N122" s="91"/>
      <c r="O122" s="91"/>
      <c r="P122" s="91"/>
      <c r="Q122" s="91"/>
      <c r="R122" s="91"/>
      <c r="S122" s="91"/>
      <c r="T122" s="91"/>
      <c r="U122" s="91"/>
      <c r="V122" s="91"/>
      <c r="W122" s="91"/>
      <c r="X122" s="91"/>
      <c r="Y122" s="91"/>
      <c r="Z122" s="91"/>
      <c r="AA122" s="91"/>
      <c r="AB122" s="91"/>
      <c r="AC122" s="91"/>
      <c r="AD122" s="91"/>
      <c r="AE122" s="91"/>
      <c r="AF122" s="91"/>
      <c r="AG122" s="91"/>
      <c r="AH122" s="91"/>
      <c r="AI122" s="91"/>
    </row>
    <row r="123" spans="1:35" s="18" customFormat="1" ht="13.35" customHeight="1" x14ac:dyDescent="0.25">
      <c r="A123" s="91"/>
      <c r="B123" s="91"/>
      <c r="C123" s="91"/>
      <c r="D123" s="91"/>
      <c r="E123" s="91"/>
      <c r="F123" s="112"/>
      <c r="G123" s="112"/>
      <c r="H123" s="92"/>
      <c r="I123" s="91"/>
      <c r="J123" s="91"/>
      <c r="K123" s="91"/>
      <c r="L123" s="91"/>
      <c r="M123" s="91"/>
      <c r="N123" s="91"/>
      <c r="O123" s="91"/>
      <c r="P123" s="91"/>
      <c r="Q123" s="91"/>
      <c r="R123" s="91"/>
      <c r="S123" s="91"/>
      <c r="T123" s="91"/>
      <c r="U123" s="91"/>
      <c r="V123" s="91"/>
      <c r="W123" s="91"/>
      <c r="X123" s="91"/>
      <c r="Y123" s="91"/>
      <c r="Z123" s="91"/>
      <c r="AA123" s="91"/>
      <c r="AB123" s="91"/>
      <c r="AC123" s="91"/>
      <c r="AD123" s="91"/>
      <c r="AE123" s="91"/>
      <c r="AF123" s="91"/>
      <c r="AG123" s="91"/>
      <c r="AH123" s="91"/>
      <c r="AI123" s="91"/>
    </row>
    <row r="124" spans="1:35" s="18" customFormat="1" ht="13.35" customHeight="1" x14ac:dyDescent="0.25">
      <c r="A124" s="91"/>
      <c r="B124" s="91"/>
      <c r="C124" s="91"/>
      <c r="D124" s="91"/>
      <c r="E124" s="91"/>
      <c r="F124" s="112"/>
      <c r="G124" s="112"/>
      <c r="H124" s="92"/>
      <c r="I124" s="91"/>
      <c r="J124" s="91"/>
      <c r="K124" s="91"/>
      <c r="L124" s="91"/>
      <c r="M124" s="91"/>
      <c r="N124" s="91"/>
      <c r="O124" s="91"/>
      <c r="P124" s="91"/>
      <c r="Q124" s="91"/>
      <c r="R124" s="91"/>
      <c r="S124" s="91"/>
      <c r="T124" s="91"/>
      <c r="U124" s="91"/>
      <c r="V124" s="91"/>
      <c r="W124" s="91"/>
      <c r="X124" s="91"/>
      <c r="Y124" s="91"/>
      <c r="Z124" s="91"/>
      <c r="AA124" s="91"/>
      <c r="AB124" s="91"/>
      <c r="AC124" s="91"/>
      <c r="AD124" s="91"/>
      <c r="AE124" s="91"/>
      <c r="AF124" s="91"/>
      <c r="AG124" s="91"/>
      <c r="AH124" s="91"/>
      <c r="AI124" s="91"/>
    </row>
    <row r="125" spans="1:35" s="18" customFormat="1" ht="13.35" customHeight="1" x14ac:dyDescent="0.25">
      <c r="A125" s="91"/>
      <c r="B125" s="91"/>
      <c r="C125" s="91"/>
      <c r="D125" s="91"/>
      <c r="E125" s="91"/>
      <c r="F125" s="112"/>
      <c r="G125" s="112"/>
      <c r="H125" s="92"/>
      <c r="I125" s="91"/>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91"/>
      <c r="AH125" s="91"/>
      <c r="AI125" s="91"/>
    </row>
    <row r="126" spans="1:35" s="18" customFormat="1" ht="13.35" customHeight="1" x14ac:dyDescent="0.25">
      <c r="A126" s="91"/>
      <c r="B126" s="91"/>
      <c r="C126" s="91"/>
      <c r="D126" s="91"/>
      <c r="E126" s="91"/>
      <c r="F126" s="112"/>
      <c r="G126" s="112"/>
      <c r="H126" s="92"/>
      <c r="I126" s="91"/>
      <c r="J126" s="91"/>
      <c r="K126" s="91"/>
      <c r="L126" s="91"/>
      <c r="M126" s="91"/>
      <c r="N126" s="91"/>
      <c r="O126" s="91"/>
      <c r="P126" s="91"/>
      <c r="Q126" s="91"/>
      <c r="R126" s="91"/>
      <c r="S126" s="91"/>
      <c r="T126" s="91"/>
      <c r="U126" s="91"/>
      <c r="V126" s="91"/>
      <c r="W126" s="91"/>
      <c r="X126" s="91"/>
      <c r="Y126" s="91"/>
      <c r="Z126" s="91"/>
      <c r="AA126" s="91"/>
      <c r="AB126" s="91"/>
      <c r="AC126" s="91"/>
      <c r="AD126" s="91"/>
      <c r="AE126" s="91"/>
      <c r="AF126" s="91"/>
      <c r="AG126" s="91"/>
      <c r="AH126" s="91"/>
      <c r="AI126" s="91"/>
    </row>
    <row r="127" spans="1:35" s="18" customFormat="1" ht="13.35" customHeight="1" x14ac:dyDescent="0.25">
      <c r="A127" s="91"/>
      <c r="B127" s="91"/>
      <c r="C127" s="91"/>
      <c r="D127" s="91"/>
      <c r="E127" s="91"/>
      <c r="F127" s="112"/>
      <c r="G127" s="112"/>
      <c r="H127" s="92"/>
      <c r="I127" s="91"/>
      <c r="J127" s="91"/>
      <c r="K127" s="91"/>
      <c r="L127" s="91"/>
      <c r="M127" s="91"/>
      <c r="N127" s="91"/>
      <c r="O127" s="91"/>
      <c r="P127" s="91"/>
      <c r="Q127" s="91"/>
      <c r="R127" s="91"/>
      <c r="S127" s="91"/>
      <c r="T127" s="91"/>
      <c r="U127" s="91"/>
      <c r="V127" s="91"/>
      <c r="W127" s="91"/>
      <c r="X127" s="91"/>
      <c r="Y127" s="91"/>
      <c r="Z127" s="91"/>
      <c r="AA127" s="91"/>
      <c r="AB127" s="91"/>
      <c r="AC127" s="91"/>
      <c r="AD127" s="91"/>
      <c r="AE127" s="91"/>
      <c r="AF127" s="91"/>
      <c r="AG127" s="91"/>
      <c r="AH127" s="91"/>
      <c r="AI127" s="91"/>
    </row>
    <row r="128" spans="1:35" s="18" customFormat="1" ht="13.35" customHeight="1" x14ac:dyDescent="0.25">
      <c r="A128" s="91"/>
      <c r="B128" s="91"/>
      <c r="C128" s="91"/>
      <c r="D128" s="91"/>
      <c r="E128" s="91"/>
      <c r="F128" s="112"/>
      <c r="G128" s="112"/>
      <c r="H128" s="92"/>
      <c r="I128" s="91"/>
      <c r="J128" s="91"/>
      <c r="K128" s="91"/>
      <c r="L128" s="91"/>
      <c r="M128" s="91"/>
      <c r="N128" s="91"/>
      <c r="O128" s="91"/>
      <c r="P128" s="91"/>
      <c r="Q128" s="91"/>
      <c r="R128" s="91"/>
      <c r="S128" s="91"/>
      <c r="T128" s="91"/>
      <c r="U128" s="91"/>
      <c r="V128" s="91"/>
      <c r="W128" s="91"/>
      <c r="X128" s="91"/>
      <c r="Y128" s="91"/>
      <c r="Z128" s="91"/>
      <c r="AA128" s="91"/>
      <c r="AB128" s="91"/>
      <c r="AC128" s="91"/>
      <c r="AD128" s="91"/>
      <c r="AE128" s="91"/>
      <c r="AF128" s="91"/>
      <c r="AG128" s="91"/>
      <c r="AH128" s="91"/>
      <c r="AI128" s="91"/>
    </row>
    <row r="129" spans="1:35" s="18" customFormat="1" ht="13.35" customHeight="1" x14ac:dyDescent="0.25">
      <c r="A129" s="91"/>
      <c r="B129" s="91"/>
      <c r="C129" s="91"/>
      <c r="D129" s="91"/>
      <c r="E129" s="91"/>
      <c r="F129" s="112"/>
      <c r="G129" s="112"/>
      <c r="H129" s="92"/>
      <c r="I129" s="91"/>
      <c r="J129" s="91"/>
      <c r="K129" s="91"/>
      <c r="L129" s="91"/>
      <c r="M129" s="91"/>
      <c r="N129" s="91"/>
      <c r="O129" s="91"/>
      <c r="P129" s="91"/>
      <c r="Q129" s="91"/>
      <c r="R129" s="91"/>
      <c r="S129" s="91"/>
      <c r="T129" s="91"/>
      <c r="U129" s="91"/>
      <c r="V129" s="91"/>
      <c r="W129" s="91"/>
      <c r="X129" s="91"/>
      <c r="Y129" s="91"/>
      <c r="Z129" s="91"/>
      <c r="AA129" s="91"/>
      <c r="AB129" s="91"/>
      <c r="AC129" s="91"/>
      <c r="AD129" s="91"/>
      <c r="AE129" s="91"/>
      <c r="AF129" s="91"/>
      <c r="AG129" s="91"/>
      <c r="AH129" s="91"/>
      <c r="AI129" s="91"/>
    </row>
    <row r="130" spans="1:35" s="18" customFormat="1" ht="13.35" customHeight="1" x14ac:dyDescent="0.25">
      <c r="A130" s="91"/>
      <c r="B130" s="91"/>
      <c r="C130" s="91"/>
      <c r="D130" s="91"/>
      <c r="E130" s="91"/>
      <c r="F130" s="112"/>
      <c r="G130" s="112"/>
      <c r="H130" s="92"/>
      <c r="I130" s="91"/>
      <c r="J130" s="91"/>
      <c r="K130" s="91"/>
      <c r="L130" s="91"/>
      <c r="M130" s="91"/>
      <c r="N130" s="91"/>
      <c r="O130" s="91"/>
      <c r="P130" s="91"/>
      <c r="Q130" s="91"/>
      <c r="R130" s="91"/>
      <c r="S130" s="91"/>
      <c r="T130" s="91"/>
      <c r="U130" s="91"/>
      <c r="V130" s="91"/>
      <c r="W130" s="91"/>
      <c r="X130" s="91"/>
      <c r="Y130" s="91"/>
      <c r="Z130" s="91"/>
      <c r="AA130" s="91"/>
      <c r="AB130" s="91"/>
      <c r="AC130" s="91"/>
      <c r="AD130" s="91"/>
      <c r="AE130" s="91"/>
      <c r="AF130" s="91"/>
      <c r="AG130" s="91"/>
      <c r="AH130" s="91"/>
      <c r="AI130" s="91"/>
    </row>
    <row r="131" spans="1:35" s="18" customFormat="1" ht="13.35" customHeight="1" x14ac:dyDescent="0.25">
      <c r="A131" s="91"/>
      <c r="B131" s="91"/>
      <c r="C131" s="91"/>
      <c r="D131" s="91"/>
      <c r="E131" s="91"/>
      <c r="F131" s="112"/>
      <c r="G131" s="112"/>
      <c r="H131" s="92"/>
      <c r="I131" s="91"/>
      <c r="J131" s="91"/>
      <c r="K131" s="91"/>
      <c r="L131" s="91"/>
      <c r="M131" s="91"/>
      <c r="N131" s="91"/>
      <c r="O131" s="91"/>
      <c r="P131" s="91"/>
      <c r="Q131" s="91"/>
      <c r="R131" s="91"/>
      <c r="S131" s="91"/>
      <c r="T131" s="91"/>
      <c r="U131" s="91"/>
      <c r="V131" s="91"/>
      <c r="W131" s="91"/>
      <c r="X131" s="91"/>
      <c r="Y131" s="91"/>
      <c r="Z131" s="91"/>
      <c r="AA131" s="91"/>
      <c r="AB131" s="91"/>
      <c r="AC131" s="91"/>
      <c r="AD131" s="91"/>
      <c r="AE131" s="91"/>
      <c r="AF131" s="91"/>
      <c r="AG131" s="91"/>
      <c r="AH131" s="91"/>
      <c r="AI131" s="91"/>
    </row>
    <row r="132" spans="1:35" s="18" customFormat="1" ht="13.35" customHeight="1" x14ac:dyDescent="0.25">
      <c r="A132" s="91"/>
      <c r="B132" s="91"/>
      <c r="C132" s="91"/>
      <c r="D132" s="91"/>
      <c r="E132" s="91"/>
      <c r="F132" s="112"/>
      <c r="G132" s="112"/>
      <c r="H132" s="92"/>
      <c r="I132" s="91"/>
      <c r="J132" s="91"/>
      <c r="K132" s="91"/>
      <c r="L132" s="91"/>
      <c r="M132" s="91"/>
      <c r="N132" s="91"/>
      <c r="O132" s="91"/>
      <c r="P132" s="91"/>
      <c r="Q132" s="91"/>
      <c r="R132" s="91"/>
      <c r="S132" s="91"/>
      <c r="T132" s="91"/>
      <c r="U132" s="91"/>
      <c r="V132" s="91"/>
      <c r="W132" s="91"/>
      <c r="X132" s="91"/>
      <c r="Y132" s="91"/>
      <c r="Z132" s="91"/>
      <c r="AA132" s="91"/>
      <c r="AB132" s="91"/>
      <c r="AC132" s="91"/>
      <c r="AD132" s="91"/>
      <c r="AE132" s="91"/>
      <c r="AF132" s="91"/>
      <c r="AG132" s="91"/>
      <c r="AH132" s="91"/>
      <c r="AI132" s="91"/>
    </row>
    <row r="133" spans="1:35" s="18" customFormat="1" ht="13.35" customHeight="1" x14ac:dyDescent="0.25">
      <c r="A133" s="91"/>
      <c r="B133" s="91"/>
      <c r="C133" s="91"/>
      <c r="D133" s="91"/>
      <c r="E133" s="91"/>
      <c r="F133" s="112"/>
      <c r="G133" s="112"/>
      <c r="H133" s="92"/>
      <c r="I133" s="91"/>
      <c r="J133" s="91"/>
      <c r="K133" s="91"/>
      <c r="L133" s="91"/>
      <c r="M133" s="91"/>
      <c r="N133" s="91"/>
      <c r="O133" s="91"/>
      <c r="P133" s="91"/>
      <c r="Q133" s="91"/>
      <c r="R133" s="91"/>
      <c r="S133" s="91"/>
      <c r="T133" s="91"/>
      <c r="U133" s="91"/>
      <c r="V133" s="91"/>
      <c r="W133" s="91"/>
      <c r="X133" s="91"/>
      <c r="Y133" s="91"/>
      <c r="Z133" s="91"/>
      <c r="AA133" s="91"/>
      <c r="AB133" s="91"/>
      <c r="AC133" s="91"/>
      <c r="AD133" s="91"/>
      <c r="AE133" s="91"/>
      <c r="AF133" s="91"/>
      <c r="AG133" s="91"/>
      <c r="AH133" s="91"/>
      <c r="AI133" s="91"/>
    </row>
    <row r="134" spans="1:35" s="18" customFormat="1" ht="13.35" customHeight="1" x14ac:dyDescent="0.25">
      <c r="A134" s="91"/>
      <c r="B134" s="91"/>
      <c r="C134" s="91"/>
      <c r="D134" s="91"/>
      <c r="E134" s="91"/>
      <c r="F134" s="112"/>
      <c r="G134" s="112"/>
      <c r="H134" s="92"/>
      <c r="I134" s="91"/>
      <c r="J134" s="91"/>
      <c r="K134" s="91"/>
      <c r="L134" s="91"/>
      <c r="M134" s="91"/>
      <c r="N134" s="91"/>
      <c r="O134" s="91"/>
      <c r="P134" s="91"/>
      <c r="Q134" s="91"/>
      <c r="R134" s="91"/>
      <c r="S134" s="91"/>
      <c r="T134" s="91"/>
      <c r="U134" s="91"/>
      <c r="V134" s="91"/>
      <c r="W134" s="91"/>
      <c r="X134" s="91"/>
      <c r="Y134" s="91"/>
      <c r="Z134" s="91"/>
      <c r="AA134" s="91"/>
      <c r="AB134" s="91"/>
      <c r="AC134" s="91"/>
      <c r="AD134" s="91"/>
      <c r="AE134" s="91"/>
      <c r="AF134" s="91"/>
      <c r="AG134" s="91"/>
      <c r="AH134" s="91"/>
      <c r="AI134" s="91"/>
    </row>
    <row r="135" spans="1:35" s="18" customFormat="1" ht="13.35" customHeight="1" x14ac:dyDescent="0.25">
      <c r="A135" s="91"/>
      <c r="B135" s="91"/>
      <c r="C135" s="91"/>
      <c r="D135" s="91"/>
      <c r="E135" s="91"/>
      <c r="F135" s="112"/>
      <c r="G135" s="112"/>
      <c r="H135" s="92"/>
      <c r="I135" s="91"/>
      <c r="J135" s="91"/>
      <c r="K135" s="91"/>
      <c r="L135" s="91"/>
      <c r="M135" s="91"/>
      <c r="N135" s="91"/>
      <c r="O135" s="91"/>
      <c r="P135" s="91"/>
      <c r="Q135" s="91"/>
      <c r="R135" s="91"/>
      <c r="S135" s="91"/>
      <c r="T135" s="91"/>
      <c r="U135" s="91"/>
      <c r="V135" s="91"/>
      <c r="W135" s="91"/>
      <c r="X135" s="91"/>
      <c r="Y135" s="91"/>
      <c r="Z135" s="91"/>
      <c r="AA135" s="91"/>
      <c r="AB135" s="91"/>
      <c r="AC135" s="91"/>
      <c r="AD135" s="91"/>
      <c r="AE135" s="91"/>
      <c r="AF135" s="91"/>
      <c r="AG135" s="91"/>
      <c r="AH135" s="91"/>
      <c r="AI135" s="91"/>
    </row>
    <row r="136" spans="1:35" s="18" customFormat="1" ht="13.35" customHeight="1" x14ac:dyDescent="0.25">
      <c r="A136" s="91"/>
      <c r="B136" s="91"/>
      <c r="C136" s="91"/>
      <c r="D136" s="91"/>
      <c r="E136" s="91"/>
      <c r="F136" s="112"/>
      <c r="G136" s="112"/>
      <c r="H136" s="92"/>
      <c r="I136" s="91"/>
      <c r="J136" s="91"/>
      <c r="K136" s="91"/>
      <c r="L136" s="91"/>
      <c r="M136" s="91"/>
      <c r="N136" s="91"/>
      <c r="O136" s="91"/>
      <c r="P136" s="91"/>
      <c r="Q136" s="91"/>
      <c r="R136" s="91"/>
      <c r="S136" s="91"/>
      <c r="T136" s="91"/>
      <c r="U136" s="91"/>
      <c r="V136" s="91"/>
      <c r="W136" s="91"/>
      <c r="X136" s="91"/>
      <c r="Y136" s="91"/>
      <c r="Z136" s="91"/>
      <c r="AA136" s="91"/>
      <c r="AB136" s="91"/>
      <c r="AC136" s="91"/>
      <c r="AD136" s="91"/>
      <c r="AE136" s="91"/>
      <c r="AF136" s="91"/>
      <c r="AG136" s="91"/>
      <c r="AH136" s="91"/>
      <c r="AI136" s="91"/>
    </row>
    <row r="137" spans="1:35" s="18" customFormat="1" ht="13.35" customHeight="1" x14ac:dyDescent="0.25">
      <c r="A137" s="91"/>
      <c r="B137" s="91"/>
      <c r="C137" s="91"/>
      <c r="D137" s="91"/>
      <c r="E137" s="91"/>
      <c r="F137" s="112"/>
      <c r="G137" s="112"/>
      <c r="H137" s="92"/>
      <c r="I137" s="91"/>
      <c r="J137" s="91"/>
      <c r="K137" s="91"/>
      <c r="L137" s="91"/>
      <c r="M137" s="91"/>
      <c r="N137" s="91"/>
      <c r="O137" s="91"/>
      <c r="P137" s="91"/>
      <c r="Q137" s="91"/>
      <c r="R137" s="91"/>
      <c r="S137" s="91"/>
      <c r="T137" s="91"/>
      <c r="U137" s="91"/>
      <c r="V137" s="91"/>
      <c r="W137" s="91"/>
      <c r="X137" s="91"/>
      <c r="Y137" s="91"/>
      <c r="Z137" s="91"/>
      <c r="AA137" s="91"/>
      <c r="AB137" s="91"/>
      <c r="AC137" s="91"/>
      <c r="AD137" s="91"/>
      <c r="AE137" s="91"/>
      <c r="AF137" s="91"/>
      <c r="AG137" s="91"/>
      <c r="AH137" s="91"/>
      <c r="AI137" s="91"/>
    </row>
    <row r="138" spans="1:35" s="18" customFormat="1" ht="13.35" customHeight="1" x14ac:dyDescent="0.25">
      <c r="A138" s="91"/>
      <c r="B138" s="91"/>
      <c r="C138" s="91"/>
      <c r="D138" s="91"/>
      <c r="E138" s="91"/>
      <c r="F138" s="112"/>
      <c r="G138" s="112"/>
      <c r="H138" s="92"/>
      <c r="I138" s="91"/>
      <c r="J138" s="91"/>
      <c r="K138" s="91"/>
      <c r="L138" s="91"/>
      <c r="M138" s="91"/>
      <c r="N138" s="91"/>
      <c r="O138" s="91"/>
      <c r="P138" s="91"/>
      <c r="Q138" s="91"/>
      <c r="R138" s="91"/>
      <c r="S138" s="91"/>
      <c r="T138" s="91"/>
      <c r="U138" s="91"/>
      <c r="V138" s="91"/>
      <c r="W138" s="91"/>
      <c r="X138" s="91"/>
      <c r="Y138" s="91"/>
      <c r="Z138" s="91"/>
      <c r="AA138" s="91"/>
      <c r="AB138" s="91"/>
      <c r="AC138" s="91"/>
      <c r="AD138" s="91"/>
      <c r="AE138" s="91"/>
      <c r="AF138" s="91"/>
      <c r="AG138" s="91"/>
      <c r="AH138" s="91"/>
      <c r="AI138" s="91"/>
    </row>
    <row r="139" spans="1:35" s="18" customFormat="1" ht="13.35" customHeight="1" x14ac:dyDescent="0.25">
      <c r="A139" s="91"/>
      <c r="B139" s="91"/>
      <c r="C139" s="91"/>
      <c r="D139" s="91"/>
      <c r="E139" s="91"/>
      <c r="F139" s="112"/>
      <c r="G139" s="112"/>
      <c r="H139" s="92"/>
      <c r="I139" s="91"/>
      <c r="J139" s="91"/>
      <c r="K139" s="91"/>
      <c r="L139" s="91"/>
      <c r="M139" s="91"/>
      <c r="N139" s="91"/>
      <c r="O139" s="91"/>
      <c r="P139" s="91"/>
      <c r="Q139" s="91"/>
      <c r="R139" s="91"/>
      <c r="S139" s="91"/>
      <c r="T139" s="91"/>
      <c r="U139" s="91"/>
      <c r="V139" s="91"/>
      <c r="W139" s="91"/>
      <c r="X139" s="91"/>
      <c r="Y139" s="91"/>
      <c r="Z139" s="91"/>
      <c r="AA139" s="91"/>
      <c r="AB139" s="91"/>
      <c r="AC139" s="91"/>
      <c r="AD139" s="91"/>
      <c r="AE139" s="91"/>
      <c r="AF139" s="91"/>
      <c r="AG139" s="91"/>
      <c r="AH139" s="91"/>
      <c r="AI139" s="91"/>
    </row>
    <row r="140" spans="1:35" s="18" customFormat="1" ht="13.35" customHeight="1" x14ac:dyDescent="0.25">
      <c r="A140" s="91"/>
      <c r="B140" s="91"/>
      <c r="C140" s="91"/>
      <c r="D140" s="91"/>
      <c r="E140" s="91"/>
      <c r="F140" s="112"/>
      <c r="G140" s="112"/>
      <c r="H140" s="92"/>
      <c r="I140" s="91"/>
      <c r="J140" s="91"/>
      <c r="K140" s="91"/>
      <c r="L140" s="91"/>
      <c r="M140" s="91"/>
      <c r="N140" s="91"/>
      <c r="O140" s="91"/>
      <c r="P140" s="91"/>
      <c r="Q140" s="91"/>
      <c r="R140" s="91"/>
      <c r="S140" s="91"/>
      <c r="T140" s="91"/>
      <c r="U140" s="91"/>
      <c r="V140" s="91"/>
      <c r="W140" s="91"/>
      <c r="X140" s="91"/>
      <c r="Y140" s="91"/>
      <c r="Z140" s="91"/>
      <c r="AA140" s="91"/>
      <c r="AB140" s="91"/>
      <c r="AC140" s="91"/>
      <c r="AD140" s="91"/>
      <c r="AE140" s="91"/>
      <c r="AF140" s="91"/>
      <c r="AG140" s="91"/>
      <c r="AH140" s="91"/>
      <c r="AI140" s="91"/>
    </row>
    <row r="141" spans="1:35" s="18" customFormat="1" ht="13.35" customHeight="1" x14ac:dyDescent="0.25">
      <c r="A141" s="91"/>
      <c r="B141" s="91"/>
      <c r="C141" s="91"/>
      <c r="D141" s="91"/>
      <c r="E141" s="91"/>
      <c r="F141" s="112"/>
      <c r="G141" s="112"/>
      <c r="H141" s="92"/>
      <c r="I141" s="91"/>
      <c r="J141" s="91"/>
      <c r="K141" s="91"/>
      <c r="L141" s="91"/>
      <c r="M141" s="91"/>
      <c r="N141" s="91"/>
      <c r="O141" s="91"/>
      <c r="P141" s="91"/>
      <c r="Q141" s="91"/>
      <c r="R141" s="91"/>
      <c r="S141" s="91"/>
      <c r="T141" s="91"/>
      <c r="U141" s="91"/>
      <c r="V141" s="91"/>
      <c r="W141" s="91"/>
      <c r="X141" s="91"/>
      <c r="Y141" s="91"/>
      <c r="Z141" s="91"/>
      <c r="AA141" s="91"/>
      <c r="AB141" s="91"/>
      <c r="AC141" s="91"/>
      <c r="AD141" s="91"/>
      <c r="AE141" s="91"/>
      <c r="AF141" s="91"/>
      <c r="AG141" s="91"/>
      <c r="AH141" s="91"/>
      <c r="AI141" s="91"/>
    </row>
    <row r="142" spans="1:35" s="18" customFormat="1" ht="13.35" customHeight="1" x14ac:dyDescent="0.25">
      <c r="A142" s="91"/>
      <c r="B142" s="91"/>
      <c r="C142" s="91"/>
      <c r="D142" s="91"/>
      <c r="E142" s="91"/>
      <c r="F142" s="112"/>
      <c r="G142" s="112"/>
      <c r="H142" s="92"/>
      <c r="I142" s="91"/>
      <c r="J142" s="91"/>
      <c r="K142" s="91"/>
      <c r="L142" s="91"/>
      <c r="M142" s="91"/>
      <c r="N142" s="91"/>
      <c r="O142" s="91"/>
      <c r="P142" s="91"/>
      <c r="Q142" s="91"/>
      <c r="R142" s="91"/>
      <c r="S142" s="91"/>
      <c r="T142" s="91"/>
      <c r="U142" s="91"/>
      <c r="V142" s="91"/>
      <c r="W142" s="91"/>
      <c r="X142" s="91"/>
      <c r="Y142" s="91"/>
      <c r="Z142" s="91"/>
      <c r="AA142" s="91"/>
      <c r="AB142" s="91"/>
      <c r="AC142" s="91"/>
      <c r="AD142" s="91"/>
      <c r="AE142" s="91"/>
      <c r="AF142" s="91"/>
      <c r="AG142" s="91"/>
      <c r="AH142" s="91"/>
      <c r="AI142" s="91"/>
    </row>
    <row r="143" spans="1:35" s="18" customFormat="1" ht="13.35" customHeight="1" x14ac:dyDescent="0.25">
      <c r="A143" s="91"/>
      <c r="B143" s="91"/>
      <c r="C143" s="91"/>
      <c r="D143" s="91"/>
      <c r="E143" s="91"/>
      <c r="F143" s="112"/>
      <c r="G143" s="112"/>
      <c r="H143" s="92"/>
      <c r="I143" s="91"/>
      <c r="J143" s="91"/>
      <c r="K143" s="91"/>
      <c r="L143" s="91"/>
      <c r="M143" s="91"/>
      <c r="N143" s="91"/>
      <c r="O143" s="91"/>
      <c r="P143" s="91"/>
      <c r="Q143" s="91"/>
      <c r="R143" s="91"/>
      <c r="S143" s="91"/>
      <c r="T143" s="91"/>
      <c r="U143" s="91"/>
      <c r="V143" s="91"/>
      <c r="W143" s="91"/>
      <c r="X143" s="91"/>
      <c r="Y143" s="91"/>
      <c r="Z143" s="91"/>
      <c r="AA143" s="91"/>
      <c r="AB143" s="91"/>
      <c r="AC143" s="91"/>
      <c r="AD143" s="91"/>
      <c r="AE143" s="91"/>
      <c r="AF143" s="91"/>
      <c r="AG143" s="91"/>
      <c r="AH143" s="91"/>
      <c r="AI143" s="91"/>
    </row>
    <row r="144" spans="1:35" s="18" customFormat="1" ht="13.35" customHeight="1" x14ac:dyDescent="0.25">
      <c r="A144" s="91"/>
      <c r="B144" s="91"/>
      <c r="C144" s="91"/>
      <c r="D144" s="91"/>
      <c r="E144" s="91"/>
      <c r="F144" s="112"/>
      <c r="G144" s="112"/>
      <c r="H144" s="92"/>
      <c r="I144" s="91"/>
      <c r="J144" s="91"/>
      <c r="K144" s="91"/>
      <c r="L144" s="91"/>
      <c r="M144" s="91"/>
      <c r="N144" s="91"/>
      <c r="O144" s="91"/>
      <c r="P144" s="91"/>
      <c r="Q144" s="91"/>
      <c r="R144" s="91"/>
      <c r="S144" s="91"/>
      <c r="T144" s="91"/>
      <c r="U144" s="91"/>
      <c r="V144" s="91"/>
      <c r="W144" s="91"/>
      <c r="X144" s="91"/>
      <c r="Y144" s="91"/>
      <c r="Z144" s="91"/>
      <c r="AA144" s="91"/>
      <c r="AB144" s="91"/>
      <c r="AC144" s="91"/>
      <c r="AD144" s="91"/>
      <c r="AE144" s="91"/>
      <c r="AF144" s="91"/>
      <c r="AG144" s="91"/>
      <c r="AH144" s="91"/>
      <c r="AI144" s="91"/>
    </row>
    <row r="145" spans="1:35" s="18" customFormat="1" ht="13.35" customHeight="1" x14ac:dyDescent="0.25">
      <c r="A145" s="91"/>
      <c r="B145" s="91"/>
      <c r="C145" s="91"/>
      <c r="D145" s="91"/>
      <c r="E145" s="91"/>
      <c r="F145" s="112"/>
      <c r="G145" s="112"/>
      <c r="H145" s="92"/>
      <c r="I145" s="91"/>
      <c r="J145" s="91"/>
      <c r="K145" s="91"/>
      <c r="L145" s="91"/>
      <c r="M145" s="91"/>
      <c r="N145" s="91"/>
      <c r="O145" s="91"/>
      <c r="P145" s="91"/>
      <c r="Q145" s="91"/>
      <c r="R145" s="91"/>
      <c r="S145" s="91"/>
      <c r="T145" s="91"/>
      <c r="U145" s="91"/>
      <c r="V145" s="91"/>
      <c r="W145" s="91"/>
      <c r="X145" s="91"/>
      <c r="Y145" s="91"/>
      <c r="Z145" s="91"/>
      <c r="AA145" s="91"/>
      <c r="AB145" s="91"/>
      <c r="AC145" s="91"/>
      <c r="AD145" s="91"/>
      <c r="AE145" s="91"/>
      <c r="AF145" s="91"/>
      <c r="AG145" s="91"/>
      <c r="AH145" s="91"/>
      <c r="AI145" s="91"/>
    </row>
    <row r="146" spans="1:35" s="18" customFormat="1" ht="13.35" customHeight="1" x14ac:dyDescent="0.25">
      <c r="A146" s="91"/>
      <c r="B146" s="91"/>
      <c r="C146" s="91"/>
      <c r="D146" s="91"/>
      <c r="E146" s="91"/>
      <c r="F146" s="112"/>
      <c r="G146" s="112"/>
      <c r="H146" s="92"/>
      <c r="I146" s="91"/>
      <c r="J146" s="91"/>
      <c r="K146" s="91"/>
      <c r="L146" s="91"/>
      <c r="M146" s="91"/>
      <c r="N146" s="91"/>
      <c r="O146" s="91"/>
      <c r="P146" s="91"/>
      <c r="Q146" s="91"/>
      <c r="R146" s="91"/>
      <c r="S146" s="91"/>
      <c r="T146" s="91"/>
      <c r="U146" s="91"/>
      <c r="V146" s="91"/>
      <c r="W146" s="91"/>
      <c r="X146" s="91"/>
      <c r="Y146" s="91"/>
      <c r="Z146" s="91"/>
      <c r="AA146" s="91"/>
      <c r="AB146" s="91"/>
      <c r="AC146" s="91"/>
      <c r="AD146" s="91"/>
      <c r="AE146" s="91"/>
      <c r="AF146" s="91"/>
      <c r="AG146" s="91"/>
      <c r="AH146" s="91"/>
      <c r="AI146" s="91"/>
    </row>
    <row r="147" spans="1:35" s="18" customFormat="1" ht="13.35" customHeight="1" x14ac:dyDescent="0.25">
      <c r="A147" s="91"/>
      <c r="B147" s="91"/>
      <c r="C147" s="91"/>
      <c r="D147" s="91"/>
      <c r="E147" s="91"/>
      <c r="F147" s="112"/>
      <c r="G147" s="112"/>
      <c r="H147" s="92"/>
      <c r="I147" s="91"/>
      <c r="J147" s="91"/>
      <c r="K147" s="91"/>
      <c r="L147" s="91"/>
      <c r="M147" s="91"/>
      <c r="N147" s="91"/>
      <c r="O147" s="91"/>
      <c r="P147" s="91"/>
      <c r="Q147" s="91"/>
      <c r="R147" s="91"/>
      <c r="S147" s="91"/>
      <c r="T147" s="91"/>
      <c r="U147" s="91"/>
      <c r="V147" s="91"/>
      <c r="W147" s="91"/>
      <c r="X147" s="91"/>
      <c r="Y147" s="91"/>
      <c r="Z147" s="91"/>
      <c r="AA147" s="91"/>
      <c r="AB147" s="91"/>
      <c r="AC147" s="91"/>
      <c r="AD147" s="91"/>
      <c r="AE147" s="91"/>
      <c r="AF147" s="91"/>
      <c r="AG147" s="91"/>
      <c r="AH147" s="91"/>
      <c r="AI147" s="91"/>
    </row>
    <row r="148" spans="1:35" s="18" customFormat="1" ht="13.35" customHeight="1" x14ac:dyDescent="0.25">
      <c r="A148" s="91"/>
      <c r="B148" s="91"/>
      <c r="C148" s="91"/>
      <c r="D148" s="91"/>
      <c r="E148" s="91"/>
      <c r="F148" s="112"/>
      <c r="G148" s="112"/>
      <c r="H148" s="92"/>
      <c r="I148" s="91"/>
      <c r="J148" s="91"/>
      <c r="K148" s="91"/>
      <c r="L148" s="91"/>
      <c r="M148" s="91"/>
      <c r="N148" s="91"/>
      <c r="O148" s="91"/>
      <c r="P148" s="91"/>
      <c r="Q148" s="91"/>
      <c r="R148" s="91"/>
      <c r="S148" s="91"/>
      <c r="T148" s="91"/>
      <c r="U148" s="91"/>
      <c r="V148" s="91"/>
      <c r="W148" s="91"/>
      <c r="X148" s="91"/>
      <c r="Y148" s="91"/>
      <c r="Z148" s="91"/>
      <c r="AA148" s="91"/>
      <c r="AB148" s="91"/>
      <c r="AC148" s="91"/>
      <c r="AD148" s="91"/>
      <c r="AE148" s="91"/>
      <c r="AF148" s="91"/>
      <c r="AG148" s="91"/>
      <c r="AH148" s="91"/>
      <c r="AI148" s="91"/>
    </row>
    <row r="149" spans="1:35" s="18" customFormat="1" ht="13.35" customHeight="1" x14ac:dyDescent="0.25">
      <c r="A149" s="91"/>
      <c r="B149" s="91"/>
      <c r="C149" s="91"/>
      <c r="D149" s="91"/>
      <c r="E149" s="91"/>
      <c r="F149" s="112"/>
      <c r="G149" s="112"/>
      <c r="H149" s="92"/>
      <c r="I149" s="91"/>
      <c r="J149" s="91"/>
      <c r="K149" s="91"/>
      <c r="L149" s="91"/>
      <c r="M149" s="91"/>
      <c r="N149" s="91"/>
      <c r="O149" s="91"/>
      <c r="P149" s="91"/>
      <c r="Q149" s="91"/>
      <c r="R149" s="91"/>
      <c r="S149" s="91"/>
      <c r="T149" s="91"/>
      <c r="U149" s="91"/>
      <c r="V149" s="91"/>
      <c r="W149" s="91"/>
      <c r="X149" s="91"/>
      <c r="Y149" s="91"/>
      <c r="Z149" s="91"/>
      <c r="AA149" s="91"/>
      <c r="AB149" s="91"/>
      <c r="AC149" s="91"/>
      <c r="AD149" s="91"/>
      <c r="AE149" s="91"/>
      <c r="AF149" s="91"/>
      <c r="AG149" s="91"/>
      <c r="AH149" s="91"/>
      <c r="AI149" s="91"/>
    </row>
    <row r="150" spans="1:35" s="18" customFormat="1" ht="13.35" customHeight="1" x14ac:dyDescent="0.25">
      <c r="A150" s="91"/>
      <c r="B150" s="91"/>
      <c r="C150" s="91"/>
      <c r="D150" s="91"/>
      <c r="E150" s="91"/>
      <c r="F150" s="112"/>
      <c r="G150" s="112"/>
      <c r="H150" s="92"/>
      <c r="I150" s="91"/>
      <c r="J150" s="91"/>
      <c r="K150" s="91"/>
      <c r="L150" s="91"/>
      <c r="M150" s="91"/>
      <c r="N150" s="91"/>
      <c r="O150" s="91"/>
      <c r="P150" s="91"/>
      <c r="Q150" s="91"/>
      <c r="R150" s="91"/>
      <c r="S150" s="91"/>
      <c r="T150" s="91"/>
      <c r="U150" s="91"/>
      <c r="V150" s="91"/>
      <c r="W150" s="91"/>
      <c r="X150" s="91"/>
      <c r="Y150" s="91"/>
      <c r="Z150" s="91"/>
      <c r="AA150" s="91"/>
      <c r="AB150" s="91"/>
      <c r="AC150" s="91"/>
      <c r="AD150" s="91"/>
      <c r="AE150" s="91"/>
      <c r="AF150" s="91"/>
      <c r="AG150" s="91"/>
      <c r="AH150" s="91"/>
      <c r="AI150" s="91"/>
    </row>
    <row r="151" spans="1:35" s="18" customFormat="1" ht="13.35" customHeight="1" x14ac:dyDescent="0.25">
      <c r="A151" s="91"/>
      <c r="B151" s="91"/>
      <c r="C151" s="91"/>
      <c r="D151" s="91"/>
      <c r="E151" s="91"/>
      <c r="F151" s="112"/>
      <c r="G151" s="112"/>
      <c r="H151" s="92"/>
      <c r="I151" s="91"/>
      <c r="J151" s="91"/>
      <c r="K151" s="91"/>
      <c r="L151" s="91"/>
      <c r="M151" s="91"/>
      <c r="N151" s="91"/>
      <c r="O151" s="91"/>
      <c r="P151" s="91"/>
      <c r="Q151" s="91"/>
      <c r="R151" s="91"/>
      <c r="S151" s="91"/>
      <c r="T151" s="91"/>
      <c r="U151" s="91"/>
      <c r="V151" s="91"/>
      <c r="W151" s="91"/>
      <c r="X151" s="91"/>
      <c r="Y151" s="91"/>
      <c r="Z151" s="91"/>
      <c r="AA151" s="91"/>
      <c r="AB151" s="91"/>
      <c r="AC151" s="91"/>
      <c r="AD151" s="91"/>
      <c r="AE151" s="91"/>
      <c r="AF151" s="91"/>
      <c r="AG151" s="91"/>
      <c r="AH151" s="91"/>
      <c r="AI151" s="91"/>
    </row>
    <row r="152" spans="1:35" s="18" customFormat="1" ht="13.35" customHeight="1" x14ac:dyDescent="0.25">
      <c r="A152" s="91"/>
      <c r="B152" s="91"/>
      <c r="C152" s="91"/>
      <c r="D152" s="91"/>
      <c r="E152" s="91"/>
      <c r="F152" s="112"/>
      <c r="G152" s="112"/>
      <c r="H152" s="92"/>
      <c r="I152" s="91"/>
      <c r="J152" s="91"/>
      <c r="K152" s="91"/>
      <c r="L152" s="91"/>
      <c r="M152" s="91"/>
      <c r="N152" s="91"/>
      <c r="O152" s="91"/>
      <c r="P152" s="91"/>
      <c r="Q152" s="91"/>
      <c r="R152" s="91"/>
      <c r="S152" s="91"/>
      <c r="T152" s="91"/>
      <c r="U152" s="91"/>
      <c r="V152" s="91"/>
      <c r="W152" s="91"/>
      <c r="X152" s="91"/>
      <c r="Y152" s="91"/>
      <c r="Z152" s="91"/>
      <c r="AA152" s="91"/>
      <c r="AB152" s="91"/>
      <c r="AC152" s="91"/>
      <c r="AD152" s="91"/>
      <c r="AE152" s="91"/>
      <c r="AF152" s="91"/>
      <c r="AG152" s="91"/>
      <c r="AH152" s="91"/>
      <c r="AI152" s="91"/>
    </row>
    <row r="153" spans="1:35" s="18" customFormat="1" ht="13.35" customHeight="1" x14ac:dyDescent="0.25">
      <c r="A153" s="91"/>
      <c r="B153" s="91"/>
      <c r="C153" s="91"/>
      <c r="D153" s="91"/>
      <c r="E153" s="91"/>
      <c r="F153" s="112"/>
      <c r="G153" s="112"/>
      <c r="H153" s="92"/>
      <c r="I153" s="91"/>
      <c r="J153" s="91"/>
      <c r="K153" s="91"/>
      <c r="L153" s="91"/>
      <c r="M153" s="91"/>
      <c r="N153" s="91"/>
      <c r="O153" s="91"/>
      <c r="P153" s="91"/>
      <c r="Q153" s="91"/>
      <c r="R153" s="91"/>
      <c r="S153" s="91"/>
      <c r="T153" s="91"/>
      <c r="U153" s="91"/>
      <c r="V153" s="91"/>
      <c r="W153" s="91"/>
      <c r="X153" s="91"/>
      <c r="Y153" s="91"/>
      <c r="Z153" s="91"/>
      <c r="AA153" s="91"/>
      <c r="AB153" s="91"/>
      <c r="AC153" s="91"/>
      <c r="AD153" s="91"/>
      <c r="AE153" s="91"/>
      <c r="AF153" s="91"/>
      <c r="AG153" s="91"/>
      <c r="AH153" s="91"/>
      <c r="AI153" s="91"/>
    </row>
    <row r="154" spans="1:35" s="18" customFormat="1" ht="13.35" customHeight="1" x14ac:dyDescent="0.25">
      <c r="A154" s="91"/>
      <c r="B154" s="91"/>
      <c r="C154" s="91"/>
      <c r="D154" s="91"/>
      <c r="E154" s="91"/>
      <c r="F154" s="112"/>
      <c r="G154" s="112"/>
      <c r="H154" s="92"/>
      <c r="I154" s="91"/>
      <c r="J154" s="91"/>
      <c r="K154" s="91"/>
      <c r="L154" s="91"/>
      <c r="M154" s="91"/>
      <c r="N154" s="91"/>
      <c r="O154" s="91"/>
      <c r="P154" s="91"/>
      <c r="Q154" s="91"/>
      <c r="R154" s="91"/>
      <c r="S154" s="91"/>
      <c r="T154" s="91"/>
      <c r="U154" s="91"/>
      <c r="V154" s="91"/>
      <c r="W154" s="91"/>
      <c r="X154" s="91"/>
      <c r="Y154" s="91"/>
      <c r="Z154" s="91"/>
      <c r="AA154" s="91"/>
      <c r="AB154" s="91"/>
      <c r="AC154" s="91"/>
      <c r="AD154" s="91"/>
      <c r="AE154" s="91"/>
      <c r="AF154" s="91"/>
      <c r="AG154" s="91"/>
      <c r="AH154" s="91"/>
      <c r="AI154" s="91"/>
    </row>
    <row r="155" spans="1:35" s="18" customFormat="1" ht="13.35" customHeight="1" x14ac:dyDescent="0.25">
      <c r="A155" s="91"/>
      <c r="B155" s="91"/>
      <c r="C155" s="91"/>
      <c r="D155" s="91"/>
      <c r="E155" s="91"/>
      <c r="F155" s="112"/>
      <c r="G155" s="112"/>
      <c r="H155" s="92"/>
      <c r="I155" s="91"/>
      <c r="J155" s="91"/>
      <c r="K155" s="91"/>
      <c r="L155" s="91"/>
      <c r="M155" s="91"/>
      <c r="N155" s="91"/>
      <c r="O155" s="91"/>
      <c r="P155" s="91"/>
      <c r="Q155" s="91"/>
      <c r="R155" s="91"/>
      <c r="S155" s="91"/>
      <c r="T155" s="91"/>
      <c r="U155" s="91"/>
      <c r="V155" s="91"/>
      <c r="W155" s="91"/>
      <c r="X155" s="91"/>
      <c r="Y155" s="91"/>
      <c r="Z155" s="91"/>
      <c r="AA155" s="91"/>
      <c r="AB155" s="91"/>
      <c r="AC155" s="91"/>
      <c r="AD155" s="91"/>
      <c r="AE155" s="91"/>
      <c r="AF155" s="91"/>
      <c r="AG155" s="91"/>
      <c r="AH155" s="91"/>
      <c r="AI155" s="91"/>
    </row>
    <row r="156" spans="1:35" s="18" customFormat="1" ht="13.35" customHeight="1" x14ac:dyDescent="0.25">
      <c r="A156" s="91"/>
      <c r="B156" s="91"/>
      <c r="C156" s="91"/>
      <c r="D156" s="91"/>
      <c r="E156" s="91"/>
      <c r="F156" s="112"/>
      <c r="G156" s="112"/>
      <c r="H156" s="92"/>
      <c r="I156" s="91"/>
      <c r="J156" s="91"/>
      <c r="K156" s="91"/>
      <c r="L156" s="91"/>
      <c r="M156" s="91"/>
      <c r="N156" s="91"/>
      <c r="O156" s="91"/>
      <c r="P156" s="91"/>
      <c r="Q156" s="91"/>
      <c r="R156" s="91"/>
      <c r="S156" s="91"/>
      <c r="T156" s="91"/>
      <c r="U156" s="91"/>
      <c r="V156" s="91"/>
      <c r="W156" s="91"/>
      <c r="X156" s="91"/>
      <c r="Y156" s="91"/>
      <c r="Z156" s="91"/>
      <c r="AA156" s="91"/>
      <c r="AB156" s="91"/>
      <c r="AC156" s="91"/>
      <c r="AD156" s="91"/>
      <c r="AE156" s="91"/>
      <c r="AF156" s="91"/>
      <c r="AG156" s="91"/>
      <c r="AH156" s="91"/>
      <c r="AI156" s="91"/>
    </row>
    <row r="157" spans="1:35" s="18" customFormat="1" ht="13.35" customHeight="1" x14ac:dyDescent="0.25">
      <c r="A157" s="91"/>
      <c r="B157" s="91"/>
      <c r="C157" s="91"/>
      <c r="D157" s="91"/>
      <c r="E157" s="91"/>
      <c r="F157" s="112"/>
      <c r="G157" s="112"/>
      <c r="H157" s="92"/>
      <c r="I157" s="91"/>
      <c r="J157" s="91"/>
      <c r="K157" s="91"/>
      <c r="L157" s="91"/>
      <c r="M157" s="91"/>
      <c r="N157" s="91"/>
      <c r="O157" s="91"/>
      <c r="P157" s="91"/>
      <c r="Q157" s="91"/>
      <c r="R157" s="91"/>
      <c r="S157" s="91"/>
      <c r="T157" s="91"/>
      <c r="U157" s="91"/>
      <c r="V157" s="91"/>
      <c r="W157" s="91"/>
      <c r="X157" s="91"/>
      <c r="Y157" s="91"/>
      <c r="Z157" s="91"/>
      <c r="AA157" s="91"/>
      <c r="AB157" s="91"/>
      <c r="AC157" s="91"/>
      <c r="AD157" s="91"/>
      <c r="AE157" s="91"/>
      <c r="AF157" s="91"/>
      <c r="AG157" s="91"/>
      <c r="AH157" s="91"/>
      <c r="AI157" s="91"/>
    </row>
    <row r="158" spans="1:35" s="18" customFormat="1" ht="13.35" customHeight="1" x14ac:dyDescent="0.25">
      <c r="A158" s="91"/>
      <c r="B158" s="91"/>
      <c r="C158" s="91"/>
      <c r="D158" s="91"/>
      <c r="E158" s="91"/>
      <c r="F158" s="112"/>
      <c r="G158" s="112"/>
      <c r="H158" s="92"/>
      <c r="I158" s="91"/>
      <c r="J158" s="91"/>
      <c r="K158" s="91"/>
      <c r="L158" s="91"/>
      <c r="M158" s="91"/>
      <c r="N158" s="91"/>
      <c r="O158" s="91"/>
      <c r="P158" s="91"/>
      <c r="Q158" s="91"/>
      <c r="R158" s="91"/>
      <c r="S158" s="91"/>
      <c r="T158" s="91"/>
      <c r="U158" s="91"/>
      <c r="V158" s="91"/>
      <c r="W158" s="91"/>
      <c r="X158" s="91"/>
      <c r="Y158" s="91"/>
      <c r="Z158" s="91"/>
      <c r="AA158" s="91"/>
      <c r="AB158" s="91"/>
      <c r="AC158" s="91"/>
      <c r="AD158" s="91"/>
      <c r="AE158" s="91"/>
      <c r="AF158" s="91"/>
      <c r="AG158" s="91"/>
      <c r="AH158" s="91"/>
      <c r="AI158" s="91"/>
    </row>
    <row r="159" spans="1:35" s="18" customFormat="1" ht="13.35" customHeight="1" x14ac:dyDescent="0.25">
      <c r="A159" s="91"/>
      <c r="B159" s="91"/>
      <c r="C159" s="91"/>
      <c r="D159" s="91"/>
      <c r="E159" s="91"/>
      <c r="F159" s="112"/>
      <c r="G159" s="112"/>
      <c r="H159" s="92"/>
      <c r="I159" s="91"/>
      <c r="J159" s="91"/>
      <c r="K159" s="91"/>
      <c r="L159" s="91"/>
      <c r="M159" s="91"/>
      <c r="N159" s="91"/>
      <c r="O159" s="91"/>
      <c r="P159" s="91"/>
      <c r="Q159" s="91"/>
      <c r="R159" s="91"/>
      <c r="S159" s="91"/>
      <c r="T159" s="91"/>
      <c r="U159" s="91"/>
      <c r="V159" s="91"/>
      <c r="W159" s="91"/>
      <c r="X159" s="91"/>
      <c r="Y159" s="91"/>
      <c r="Z159" s="91"/>
      <c r="AA159" s="91"/>
      <c r="AB159" s="91"/>
      <c r="AC159" s="91"/>
      <c r="AD159" s="91"/>
      <c r="AE159" s="91"/>
      <c r="AF159" s="91"/>
      <c r="AG159" s="91"/>
      <c r="AH159" s="91"/>
      <c r="AI159" s="91"/>
    </row>
    <row r="160" spans="1:35" s="18" customFormat="1" ht="13.35" customHeight="1" x14ac:dyDescent="0.25">
      <c r="A160" s="91"/>
      <c r="B160" s="91"/>
      <c r="C160" s="91"/>
      <c r="D160" s="91"/>
      <c r="E160" s="91"/>
      <c r="F160" s="112"/>
      <c r="G160" s="112"/>
      <c r="H160" s="92"/>
      <c r="I160" s="91"/>
      <c r="J160" s="91"/>
      <c r="K160" s="91"/>
      <c r="L160" s="91"/>
      <c r="M160" s="91"/>
      <c r="N160" s="91"/>
      <c r="O160" s="91"/>
      <c r="P160" s="91"/>
      <c r="Q160" s="91"/>
      <c r="R160" s="91"/>
      <c r="S160" s="91"/>
      <c r="T160" s="91"/>
      <c r="U160" s="91"/>
      <c r="V160" s="91"/>
      <c r="W160" s="91"/>
      <c r="X160" s="91"/>
      <c r="Y160" s="91"/>
      <c r="Z160" s="91"/>
      <c r="AA160" s="91"/>
      <c r="AB160" s="91"/>
      <c r="AC160" s="91"/>
      <c r="AD160" s="91"/>
      <c r="AE160" s="91"/>
      <c r="AF160" s="91"/>
      <c r="AG160" s="91"/>
      <c r="AH160" s="91"/>
      <c r="AI160" s="91"/>
    </row>
    <row r="161" spans="1:35" s="18" customFormat="1" ht="13.35" customHeight="1" x14ac:dyDescent="0.25">
      <c r="A161" s="91"/>
      <c r="B161" s="91"/>
      <c r="C161" s="91"/>
      <c r="D161" s="91"/>
      <c r="E161" s="91"/>
      <c r="F161" s="112"/>
      <c r="G161" s="112"/>
      <c r="H161" s="92"/>
      <c r="I161" s="91"/>
      <c r="J161" s="91"/>
      <c r="K161" s="91"/>
      <c r="L161" s="91"/>
      <c r="M161" s="91"/>
      <c r="N161" s="91"/>
      <c r="O161" s="91"/>
      <c r="P161" s="91"/>
      <c r="Q161" s="91"/>
      <c r="R161" s="91"/>
      <c r="S161" s="91"/>
      <c r="T161" s="91"/>
      <c r="U161" s="91"/>
      <c r="V161" s="91"/>
      <c r="W161" s="91"/>
      <c r="X161" s="91"/>
      <c r="Y161" s="91"/>
      <c r="Z161" s="91"/>
      <c r="AA161" s="91"/>
      <c r="AB161" s="91"/>
      <c r="AC161" s="91"/>
      <c r="AD161" s="91"/>
      <c r="AE161" s="91"/>
      <c r="AF161" s="91"/>
      <c r="AG161" s="91"/>
      <c r="AH161" s="91"/>
      <c r="AI161" s="91"/>
    </row>
    <row r="162" spans="1:35" s="18" customFormat="1" ht="13.35" customHeight="1" x14ac:dyDescent="0.25">
      <c r="A162" s="91"/>
      <c r="B162" s="91"/>
      <c r="C162" s="91"/>
      <c r="D162" s="91"/>
      <c r="E162" s="91"/>
      <c r="F162" s="112"/>
      <c r="G162" s="112"/>
      <c r="H162" s="92"/>
      <c r="I162" s="91"/>
      <c r="J162" s="91"/>
      <c r="K162" s="91"/>
      <c r="L162" s="91"/>
      <c r="M162" s="91"/>
      <c r="N162" s="91"/>
      <c r="O162" s="91"/>
      <c r="P162" s="91"/>
      <c r="Q162" s="91"/>
      <c r="R162" s="91"/>
      <c r="S162" s="91"/>
      <c r="T162" s="91"/>
      <c r="U162" s="91"/>
      <c r="V162" s="91"/>
      <c r="W162" s="91"/>
      <c r="X162" s="91"/>
      <c r="Y162" s="91"/>
      <c r="Z162" s="91"/>
      <c r="AA162" s="91"/>
      <c r="AB162" s="91"/>
      <c r="AC162" s="91"/>
      <c r="AD162" s="91"/>
      <c r="AE162" s="91"/>
      <c r="AF162" s="91"/>
      <c r="AG162" s="91"/>
      <c r="AH162" s="91"/>
      <c r="AI162" s="91"/>
    </row>
    <row r="163" spans="1:35" s="18" customFormat="1" ht="13.35" customHeight="1" x14ac:dyDescent="0.25">
      <c r="A163" s="91"/>
      <c r="B163" s="91"/>
      <c r="C163" s="91"/>
      <c r="D163" s="91"/>
      <c r="E163" s="91"/>
      <c r="F163" s="112"/>
      <c r="G163" s="112"/>
      <c r="H163" s="92"/>
      <c r="I163" s="91"/>
      <c r="J163" s="91"/>
      <c r="K163" s="91"/>
      <c r="L163" s="91"/>
      <c r="M163" s="91"/>
      <c r="N163" s="91"/>
      <c r="O163" s="91"/>
      <c r="P163" s="91"/>
      <c r="Q163" s="91"/>
      <c r="R163" s="91"/>
      <c r="S163" s="91"/>
      <c r="T163" s="91"/>
      <c r="U163" s="91"/>
      <c r="V163" s="91"/>
      <c r="W163" s="91"/>
      <c r="X163" s="91"/>
      <c r="Y163" s="91"/>
      <c r="Z163" s="91"/>
      <c r="AA163" s="91"/>
      <c r="AB163" s="91"/>
      <c r="AC163" s="91"/>
      <c r="AD163" s="91"/>
      <c r="AE163" s="91"/>
      <c r="AF163" s="91"/>
      <c r="AG163" s="91"/>
      <c r="AH163" s="91"/>
      <c r="AI163" s="91"/>
    </row>
    <row r="164" spans="1:35" s="18" customFormat="1" ht="13.35" customHeight="1" x14ac:dyDescent="0.25">
      <c r="A164" s="91"/>
      <c r="B164" s="91"/>
      <c r="C164" s="91"/>
      <c r="D164" s="91"/>
      <c r="E164" s="91"/>
      <c r="F164" s="112"/>
      <c r="G164" s="112"/>
      <c r="H164" s="92"/>
      <c r="I164" s="91"/>
      <c r="J164" s="91"/>
      <c r="K164" s="91"/>
      <c r="L164" s="91"/>
      <c r="M164" s="91"/>
      <c r="N164" s="91"/>
      <c r="O164" s="91"/>
      <c r="P164" s="91"/>
      <c r="Q164" s="91"/>
      <c r="R164" s="91"/>
      <c r="S164" s="91"/>
      <c r="T164" s="91"/>
      <c r="U164" s="91"/>
      <c r="V164" s="91"/>
      <c r="W164" s="91"/>
      <c r="X164" s="91"/>
      <c r="Y164" s="91"/>
      <c r="Z164" s="91"/>
      <c r="AA164" s="91"/>
      <c r="AB164" s="91"/>
      <c r="AC164" s="91"/>
      <c r="AD164" s="91"/>
      <c r="AE164" s="91"/>
      <c r="AF164" s="91"/>
      <c r="AG164" s="91"/>
      <c r="AH164" s="91"/>
      <c r="AI164" s="91"/>
    </row>
    <row r="165" spans="1:35" s="18" customFormat="1" ht="13.35" customHeight="1" x14ac:dyDescent="0.25">
      <c r="A165" s="91"/>
      <c r="B165" s="91"/>
      <c r="C165" s="91"/>
      <c r="D165" s="91"/>
      <c r="E165" s="91"/>
      <c r="F165" s="112"/>
      <c r="G165" s="112"/>
      <c r="H165" s="92"/>
      <c r="I165" s="91"/>
      <c r="J165" s="91"/>
      <c r="K165" s="91"/>
      <c r="L165" s="91"/>
      <c r="M165" s="91"/>
      <c r="N165" s="91"/>
      <c r="O165" s="91"/>
      <c r="P165" s="91"/>
      <c r="Q165" s="91"/>
      <c r="R165" s="91"/>
      <c r="S165" s="91"/>
      <c r="T165" s="91"/>
      <c r="U165" s="91"/>
      <c r="V165" s="91"/>
      <c r="W165" s="91"/>
      <c r="X165" s="91"/>
      <c r="Y165" s="91"/>
      <c r="Z165" s="91"/>
      <c r="AA165" s="91"/>
      <c r="AB165" s="91"/>
      <c r="AC165" s="91"/>
      <c r="AD165" s="91"/>
      <c r="AE165" s="91"/>
      <c r="AF165" s="91"/>
      <c r="AG165" s="91"/>
      <c r="AH165" s="91"/>
      <c r="AI165" s="91"/>
    </row>
    <row r="166" spans="1:35" s="18" customFormat="1" ht="13.35" customHeight="1" x14ac:dyDescent="0.25">
      <c r="A166" s="91"/>
      <c r="B166" s="91"/>
      <c r="C166" s="91"/>
      <c r="D166" s="91"/>
      <c r="E166" s="91"/>
      <c r="F166" s="112"/>
      <c r="G166" s="112"/>
      <c r="H166" s="92"/>
      <c r="I166" s="91"/>
      <c r="J166" s="91"/>
      <c r="K166" s="91"/>
      <c r="L166" s="91"/>
      <c r="M166" s="91"/>
      <c r="N166" s="91"/>
      <c r="O166" s="91"/>
      <c r="P166" s="91"/>
      <c r="Q166" s="91"/>
      <c r="R166" s="91"/>
      <c r="S166" s="91"/>
      <c r="T166" s="91"/>
      <c r="U166" s="91"/>
      <c r="V166" s="91"/>
      <c r="W166" s="91"/>
      <c r="X166" s="91"/>
      <c r="Y166" s="91"/>
      <c r="Z166" s="91"/>
      <c r="AA166" s="91"/>
      <c r="AB166" s="91"/>
      <c r="AC166" s="91"/>
      <c r="AD166" s="91"/>
      <c r="AE166" s="91"/>
      <c r="AF166" s="91"/>
      <c r="AG166" s="91"/>
      <c r="AH166" s="91"/>
      <c r="AI166" s="91"/>
    </row>
    <row r="167" spans="1:35" s="18" customFormat="1" ht="13.35" customHeight="1" x14ac:dyDescent="0.25">
      <c r="A167" s="91"/>
      <c r="B167" s="91"/>
      <c r="C167" s="91"/>
      <c r="D167" s="91"/>
      <c r="E167" s="91"/>
      <c r="F167" s="112"/>
      <c r="G167" s="112"/>
      <c r="H167" s="92"/>
      <c r="I167" s="91"/>
      <c r="J167" s="91"/>
      <c r="K167" s="91"/>
      <c r="L167" s="91"/>
      <c r="M167" s="91"/>
      <c r="N167" s="91"/>
      <c r="O167" s="91"/>
      <c r="P167" s="91"/>
      <c r="Q167" s="91"/>
      <c r="R167" s="91"/>
      <c r="S167" s="91"/>
      <c r="T167" s="91"/>
      <c r="U167" s="91"/>
      <c r="V167" s="91"/>
      <c r="W167" s="91"/>
      <c r="X167" s="91"/>
      <c r="Y167" s="91"/>
      <c r="Z167" s="91"/>
      <c r="AA167" s="91"/>
      <c r="AB167" s="91"/>
      <c r="AC167" s="91"/>
      <c r="AD167" s="91"/>
      <c r="AE167" s="91"/>
      <c r="AF167" s="91"/>
      <c r="AG167" s="91"/>
      <c r="AH167" s="91"/>
      <c r="AI167" s="91"/>
    </row>
    <row r="168" spans="1:35" s="18" customFormat="1" ht="13.35" customHeight="1" x14ac:dyDescent="0.25">
      <c r="A168" s="91"/>
      <c r="B168" s="91"/>
      <c r="C168" s="91"/>
      <c r="D168" s="91"/>
      <c r="E168" s="91"/>
      <c r="F168" s="112"/>
      <c r="G168" s="112"/>
      <c r="H168" s="92"/>
      <c r="I168" s="91"/>
      <c r="J168" s="91"/>
      <c r="K168" s="91"/>
      <c r="L168" s="91"/>
      <c r="M168" s="91"/>
      <c r="N168" s="91"/>
      <c r="O168" s="91"/>
      <c r="P168" s="91"/>
      <c r="Q168" s="91"/>
      <c r="R168" s="91"/>
      <c r="S168" s="91"/>
      <c r="T168" s="91"/>
      <c r="U168" s="91"/>
      <c r="V168" s="91"/>
      <c r="W168" s="91"/>
      <c r="X168" s="91"/>
      <c r="Y168" s="91"/>
      <c r="Z168" s="91"/>
      <c r="AA168" s="91"/>
      <c r="AB168" s="91"/>
      <c r="AC168" s="91"/>
      <c r="AD168" s="91"/>
      <c r="AE168" s="91"/>
      <c r="AF168" s="91"/>
      <c r="AG168" s="91"/>
      <c r="AH168" s="91"/>
      <c r="AI168" s="91"/>
    </row>
    <row r="169" spans="1:35" s="18" customFormat="1" ht="13.35" customHeight="1" x14ac:dyDescent="0.25">
      <c r="A169" s="91"/>
      <c r="B169" s="91"/>
      <c r="C169" s="91"/>
      <c r="D169" s="91"/>
      <c r="E169" s="91"/>
      <c r="F169" s="112"/>
      <c r="G169" s="112"/>
      <c r="H169" s="92"/>
      <c r="I169" s="91"/>
      <c r="J169" s="91"/>
      <c r="K169" s="91"/>
      <c r="L169" s="91"/>
      <c r="M169" s="91"/>
      <c r="N169" s="91"/>
      <c r="O169" s="91"/>
      <c r="P169" s="91"/>
      <c r="Q169" s="91"/>
      <c r="R169" s="91"/>
      <c r="S169" s="91"/>
      <c r="T169" s="91"/>
      <c r="U169" s="91"/>
      <c r="V169" s="91"/>
      <c r="W169" s="91"/>
      <c r="X169" s="91"/>
      <c r="Y169" s="91"/>
      <c r="Z169" s="91"/>
      <c r="AA169" s="91"/>
      <c r="AB169" s="91"/>
      <c r="AC169" s="91"/>
      <c r="AD169" s="91"/>
      <c r="AE169" s="91"/>
      <c r="AF169" s="91"/>
      <c r="AG169" s="91"/>
      <c r="AH169" s="91"/>
      <c r="AI169" s="91"/>
    </row>
    <row r="170" spans="1:35" s="18" customFormat="1" ht="13.35" customHeight="1" x14ac:dyDescent="0.25">
      <c r="A170" s="91"/>
      <c r="B170" s="91"/>
      <c r="C170" s="91"/>
      <c r="D170" s="91"/>
      <c r="E170" s="91"/>
      <c r="F170" s="112"/>
      <c r="G170" s="112"/>
      <c r="H170" s="92"/>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row>
    <row r="171" spans="1:35" s="18" customFormat="1" ht="13.35" customHeight="1" x14ac:dyDescent="0.25">
      <c r="A171" s="91"/>
      <c r="B171" s="91"/>
      <c r="C171" s="91"/>
      <c r="D171" s="91"/>
      <c r="E171" s="91"/>
      <c r="F171" s="112"/>
      <c r="G171" s="112"/>
      <c r="H171" s="92"/>
      <c r="I171" s="91"/>
      <c r="J171" s="91"/>
      <c r="K171" s="91"/>
      <c r="L171" s="91"/>
      <c r="M171" s="91"/>
      <c r="N171" s="91"/>
      <c r="O171" s="91"/>
      <c r="P171" s="91"/>
      <c r="Q171" s="91"/>
      <c r="R171" s="91"/>
      <c r="S171" s="91"/>
      <c r="T171" s="91"/>
      <c r="U171" s="91"/>
      <c r="V171" s="91"/>
      <c r="W171" s="91"/>
      <c r="X171" s="91"/>
      <c r="Y171" s="91"/>
      <c r="Z171" s="91"/>
      <c r="AA171" s="91"/>
      <c r="AB171" s="91"/>
      <c r="AC171" s="91"/>
      <c r="AD171" s="91"/>
      <c r="AE171" s="91"/>
      <c r="AF171" s="91"/>
      <c r="AG171" s="91"/>
      <c r="AH171" s="91"/>
      <c r="AI171" s="91"/>
    </row>
    <row r="172" spans="1:35" s="18" customFormat="1" ht="13.35" customHeight="1" x14ac:dyDescent="0.25">
      <c r="A172" s="91"/>
      <c r="B172" s="91"/>
      <c r="C172" s="91"/>
      <c r="D172" s="91"/>
      <c r="E172" s="91"/>
      <c r="F172" s="112"/>
      <c r="G172" s="112"/>
      <c r="H172" s="92"/>
      <c r="I172" s="91"/>
      <c r="J172" s="91"/>
      <c r="K172" s="91"/>
      <c r="L172" s="91"/>
      <c r="M172" s="91"/>
      <c r="N172" s="91"/>
      <c r="O172" s="91"/>
      <c r="P172" s="91"/>
      <c r="Q172" s="91"/>
      <c r="R172" s="91"/>
      <c r="S172" s="91"/>
      <c r="T172" s="91"/>
      <c r="U172" s="91"/>
      <c r="V172" s="91"/>
      <c r="W172" s="91"/>
      <c r="X172" s="91"/>
      <c r="Y172" s="91"/>
      <c r="Z172" s="91"/>
      <c r="AA172" s="91"/>
      <c r="AB172" s="91"/>
      <c r="AC172" s="91"/>
      <c r="AD172" s="91"/>
      <c r="AE172" s="91"/>
      <c r="AF172" s="91"/>
      <c r="AG172" s="91"/>
      <c r="AH172" s="91"/>
      <c r="AI172" s="91"/>
    </row>
    <row r="173" spans="1:35" s="18" customFormat="1" ht="13.35" customHeight="1" x14ac:dyDescent="0.25">
      <c r="A173" s="91"/>
      <c r="B173" s="91"/>
      <c r="C173" s="91"/>
      <c r="D173" s="91"/>
      <c r="E173" s="91"/>
      <c r="F173" s="112"/>
      <c r="G173" s="112"/>
      <c r="H173" s="92"/>
      <c r="I173" s="91"/>
      <c r="J173" s="91"/>
      <c r="K173" s="91"/>
      <c r="L173" s="91"/>
      <c r="M173" s="91"/>
      <c r="N173" s="91"/>
      <c r="O173" s="91"/>
      <c r="P173" s="91"/>
      <c r="Q173" s="91"/>
      <c r="R173" s="91"/>
      <c r="S173" s="91"/>
      <c r="T173" s="91"/>
      <c r="U173" s="91"/>
      <c r="V173" s="91"/>
      <c r="W173" s="91"/>
      <c r="X173" s="91"/>
      <c r="Y173" s="91"/>
      <c r="Z173" s="91"/>
      <c r="AA173" s="91"/>
      <c r="AB173" s="91"/>
      <c r="AC173" s="91"/>
      <c r="AD173" s="91"/>
      <c r="AE173" s="91"/>
      <c r="AF173" s="91"/>
      <c r="AG173" s="91"/>
      <c r="AH173" s="91"/>
      <c r="AI173" s="91"/>
    </row>
    <row r="174" spans="1:35" s="18" customFormat="1" ht="13.35" customHeight="1" x14ac:dyDescent="0.25">
      <c r="A174" s="91"/>
      <c r="B174" s="91"/>
      <c r="C174" s="91"/>
      <c r="D174" s="91"/>
      <c r="E174" s="91"/>
      <c r="F174" s="112"/>
      <c r="G174" s="112"/>
      <c r="H174" s="92"/>
      <c r="I174" s="91"/>
      <c r="J174" s="91"/>
      <c r="K174" s="91"/>
      <c r="L174" s="91"/>
      <c r="M174" s="91"/>
      <c r="N174" s="91"/>
      <c r="O174" s="91"/>
      <c r="P174" s="91"/>
      <c r="Q174" s="91"/>
      <c r="R174" s="91"/>
      <c r="S174" s="91"/>
      <c r="T174" s="91"/>
      <c r="U174" s="91"/>
      <c r="V174" s="91"/>
      <c r="W174" s="91"/>
      <c r="X174" s="91"/>
      <c r="Y174" s="91"/>
      <c r="Z174" s="91"/>
      <c r="AA174" s="91"/>
      <c r="AB174" s="91"/>
      <c r="AC174" s="91"/>
      <c r="AD174" s="91"/>
      <c r="AE174" s="91"/>
      <c r="AF174" s="91"/>
      <c r="AG174" s="91"/>
      <c r="AH174" s="91"/>
      <c r="AI174" s="91"/>
    </row>
    <row r="175" spans="1:35" s="18" customFormat="1" ht="13.35" customHeight="1" x14ac:dyDescent="0.25">
      <c r="A175" s="91"/>
      <c r="B175" s="91"/>
      <c r="C175" s="91"/>
      <c r="D175" s="91"/>
      <c r="E175" s="91"/>
      <c r="F175" s="112"/>
      <c r="G175" s="112"/>
      <c r="H175" s="92"/>
      <c r="I175" s="91"/>
      <c r="J175" s="91"/>
      <c r="K175" s="91"/>
      <c r="L175" s="91"/>
      <c r="M175" s="91"/>
      <c r="N175" s="91"/>
      <c r="O175" s="91"/>
      <c r="P175" s="91"/>
      <c r="Q175" s="91"/>
      <c r="R175" s="91"/>
      <c r="S175" s="91"/>
      <c r="T175" s="91"/>
      <c r="U175" s="91"/>
      <c r="V175" s="91"/>
      <c r="W175" s="91"/>
      <c r="X175" s="91"/>
      <c r="Y175" s="91"/>
      <c r="Z175" s="91"/>
      <c r="AA175" s="91"/>
      <c r="AB175" s="91"/>
      <c r="AC175" s="91"/>
      <c r="AD175" s="91"/>
      <c r="AE175" s="91"/>
      <c r="AF175" s="91"/>
      <c r="AG175" s="91"/>
      <c r="AH175" s="91"/>
      <c r="AI175" s="91"/>
    </row>
    <row r="176" spans="1:35" s="18" customFormat="1" ht="13.35" customHeight="1" x14ac:dyDescent="0.25">
      <c r="A176" s="91"/>
      <c r="B176" s="91"/>
      <c r="C176" s="91"/>
      <c r="D176" s="91"/>
      <c r="E176" s="91"/>
      <c r="F176" s="112"/>
      <c r="G176" s="112"/>
      <c r="H176" s="92"/>
      <c r="I176" s="91"/>
      <c r="J176" s="91"/>
      <c r="K176" s="91"/>
      <c r="L176" s="91"/>
      <c r="M176" s="91"/>
      <c r="N176" s="91"/>
      <c r="O176" s="91"/>
      <c r="P176" s="91"/>
      <c r="Q176" s="91"/>
      <c r="R176" s="91"/>
      <c r="S176" s="91"/>
      <c r="T176" s="91"/>
      <c r="U176" s="91"/>
      <c r="V176" s="91"/>
      <c r="W176" s="91"/>
      <c r="X176" s="91"/>
      <c r="Y176" s="91"/>
      <c r="Z176" s="91"/>
      <c r="AA176" s="91"/>
      <c r="AB176" s="91"/>
      <c r="AC176" s="91"/>
      <c r="AD176" s="91"/>
      <c r="AE176" s="91"/>
      <c r="AF176" s="91"/>
      <c r="AG176" s="91"/>
      <c r="AH176" s="91"/>
      <c r="AI176" s="91"/>
    </row>
    <row r="177" spans="1:35" s="18" customFormat="1" ht="13.35" customHeight="1" x14ac:dyDescent="0.25">
      <c r="A177" s="91"/>
      <c r="B177" s="91"/>
      <c r="C177" s="91"/>
      <c r="D177" s="91"/>
      <c r="E177" s="91"/>
      <c r="F177" s="112"/>
      <c r="G177" s="112"/>
      <c r="H177" s="92"/>
      <c r="I177" s="91"/>
      <c r="J177" s="91"/>
      <c r="K177" s="91"/>
      <c r="L177" s="91"/>
      <c r="M177" s="91"/>
      <c r="N177" s="91"/>
      <c r="O177" s="91"/>
      <c r="P177" s="91"/>
      <c r="Q177" s="91"/>
      <c r="R177" s="91"/>
      <c r="S177" s="91"/>
      <c r="T177" s="91"/>
      <c r="U177" s="91"/>
      <c r="V177" s="91"/>
      <c r="W177" s="91"/>
      <c r="X177" s="91"/>
      <c r="Y177" s="91"/>
      <c r="Z177" s="91"/>
      <c r="AA177" s="91"/>
      <c r="AB177" s="91"/>
      <c r="AC177" s="91"/>
      <c r="AD177" s="91"/>
      <c r="AE177" s="91"/>
      <c r="AF177" s="91"/>
      <c r="AG177" s="91"/>
      <c r="AH177" s="91"/>
      <c r="AI177" s="91"/>
    </row>
    <row r="178" spans="1:35" s="18" customFormat="1" ht="13.35" customHeight="1" x14ac:dyDescent="0.25">
      <c r="A178" s="91"/>
      <c r="B178" s="91"/>
      <c r="C178" s="91"/>
      <c r="D178" s="91"/>
      <c r="E178" s="91"/>
      <c r="F178" s="112"/>
      <c r="G178" s="112"/>
      <c r="H178" s="92"/>
      <c r="I178" s="91"/>
      <c r="J178" s="91"/>
      <c r="K178" s="91"/>
      <c r="L178" s="91"/>
      <c r="M178" s="91"/>
      <c r="N178" s="91"/>
      <c r="O178" s="91"/>
      <c r="P178" s="91"/>
      <c r="Q178" s="91"/>
      <c r="R178" s="91"/>
      <c r="S178" s="91"/>
      <c r="T178" s="91"/>
      <c r="U178" s="91"/>
      <c r="V178" s="91"/>
      <c r="W178" s="91"/>
      <c r="X178" s="91"/>
      <c r="Y178" s="91"/>
      <c r="Z178" s="91"/>
      <c r="AA178" s="91"/>
      <c r="AB178" s="91"/>
      <c r="AC178" s="91"/>
      <c r="AD178" s="91"/>
      <c r="AE178" s="91"/>
      <c r="AF178" s="91"/>
      <c r="AG178" s="91"/>
      <c r="AH178" s="91"/>
      <c r="AI178" s="91"/>
    </row>
    <row r="179" spans="1:35" s="18" customFormat="1" ht="13.35" customHeight="1" x14ac:dyDescent="0.25">
      <c r="A179" s="91"/>
      <c r="B179" s="91"/>
      <c r="C179" s="91"/>
      <c r="D179" s="91"/>
      <c r="E179" s="91"/>
      <c r="F179" s="112"/>
      <c r="G179" s="112"/>
      <c r="H179" s="92"/>
      <c r="I179" s="91"/>
      <c r="J179" s="91"/>
      <c r="K179" s="91"/>
      <c r="L179" s="91"/>
      <c r="M179" s="91"/>
      <c r="N179" s="91"/>
      <c r="O179" s="91"/>
      <c r="P179" s="91"/>
      <c r="Q179" s="91"/>
      <c r="R179" s="91"/>
      <c r="S179" s="91"/>
      <c r="T179" s="91"/>
      <c r="U179" s="91"/>
      <c r="V179" s="91"/>
      <c r="W179" s="91"/>
      <c r="X179" s="91"/>
      <c r="Y179" s="91"/>
      <c r="Z179" s="91"/>
      <c r="AA179" s="91"/>
      <c r="AB179" s="91"/>
      <c r="AC179" s="91"/>
      <c r="AD179" s="91"/>
      <c r="AE179" s="91"/>
      <c r="AF179" s="91"/>
      <c r="AG179" s="91"/>
      <c r="AH179" s="91"/>
      <c r="AI179" s="91"/>
    </row>
    <row r="180" spans="1:35" s="18" customFormat="1" ht="13.35" customHeight="1" x14ac:dyDescent="0.25">
      <c r="A180" s="91"/>
      <c r="B180" s="91"/>
      <c r="C180" s="91"/>
      <c r="D180" s="91"/>
      <c r="E180" s="91"/>
      <c r="F180" s="112"/>
      <c r="G180" s="112"/>
      <c r="H180" s="92"/>
      <c r="I180" s="91"/>
      <c r="J180" s="91"/>
      <c r="K180" s="91"/>
      <c r="L180" s="91"/>
      <c r="M180" s="91"/>
      <c r="N180" s="91"/>
      <c r="O180" s="91"/>
      <c r="P180" s="91"/>
      <c r="Q180" s="91"/>
      <c r="R180" s="91"/>
      <c r="S180" s="91"/>
      <c r="T180" s="91"/>
      <c r="U180" s="91"/>
      <c r="V180" s="91"/>
      <c r="W180" s="91"/>
      <c r="X180" s="91"/>
      <c r="Y180" s="91"/>
      <c r="Z180" s="91"/>
      <c r="AA180" s="91"/>
      <c r="AB180" s="91"/>
      <c r="AC180" s="91"/>
      <c r="AD180" s="91"/>
      <c r="AE180" s="91"/>
      <c r="AF180" s="91"/>
      <c r="AG180" s="91"/>
      <c r="AH180" s="91"/>
      <c r="AI180" s="91"/>
    </row>
    <row r="181" spans="1:35" s="18" customFormat="1" ht="13.35" customHeight="1" x14ac:dyDescent="0.25">
      <c r="A181" s="91"/>
      <c r="B181" s="91"/>
      <c r="C181" s="91"/>
      <c r="D181" s="91"/>
      <c r="E181" s="91"/>
      <c r="F181" s="112"/>
      <c r="G181" s="112"/>
      <c r="H181" s="92"/>
      <c r="I181" s="91"/>
      <c r="J181" s="91"/>
      <c r="K181" s="91"/>
      <c r="L181" s="91"/>
      <c r="M181" s="91"/>
      <c r="N181" s="91"/>
      <c r="O181" s="91"/>
      <c r="P181" s="91"/>
      <c r="Q181" s="91"/>
      <c r="R181" s="91"/>
      <c r="S181" s="91"/>
      <c r="T181" s="91"/>
      <c r="U181" s="91"/>
      <c r="V181" s="91"/>
      <c r="W181" s="91"/>
      <c r="X181" s="91"/>
      <c r="Y181" s="91"/>
      <c r="Z181" s="91"/>
      <c r="AA181" s="91"/>
      <c r="AB181" s="91"/>
      <c r="AC181" s="91"/>
      <c r="AD181" s="91"/>
      <c r="AE181" s="91"/>
      <c r="AF181" s="91"/>
      <c r="AG181" s="91"/>
      <c r="AH181" s="91"/>
      <c r="AI181" s="91"/>
    </row>
    <row r="182" spans="1:35" s="18" customFormat="1" ht="13.35" customHeight="1" x14ac:dyDescent="0.25">
      <c r="A182" s="91"/>
      <c r="B182" s="91"/>
      <c r="C182" s="91"/>
      <c r="D182" s="91"/>
      <c r="E182" s="91"/>
      <c r="F182" s="112"/>
      <c r="G182" s="112"/>
      <c r="H182" s="92"/>
      <c r="I182" s="91"/>
      <c r="J182" s="91"/>
      <c r="K182" s="91"/>
      <c r="L182" s="91"/>
      <c r="M182" s="91"/>
      <c r="N182" s="91"/>
      <c r="O182" s="91"/>
      <c r="P182" s="91"/>
      <c r="Q182" s="91"/>
      <c r="R182" s="91"/>
      <c r="S182" s="91"/>
      <c r="T182" s="91"/>
      <c r="U182" s="91"/>
      <c r="V182" s="91"/>
      <c r="W182" s="91"/>
      <c r="X182" s="91"/>
      <c r="Y182" s="91"/>
      <c r="Z182" s="91"/>
      <c r="AA182" s="91"/>
      <c r="AB182" s="91"/>
      <c r="AC182" s="91"/>
      <c r="AD182" s="91"/>
      <c r="AE182" s="91"/>
      <c r="AF182" s="91"/>
      <c r="AG182" s="91"/>
      <c r="AH182" s="91"/>
      <c r="AI182" s="91"/>
    </row>
    <row r="183" spans="1:35" s="18" customFormat="1" ht="13.35" customHeight="1" x14ac:dyDescent="0.25">
      <c r="A183" s="91"/>
      <c r="B183" s="91"/>
      <c r="C183" s="91"/>
      <c r="D183" s="91"/>
      <c r="E183" s="91"/>
      <c r="F183" s="112"/>
      <c r="G183" s="112"/>
      <c r="H183" s="92"/>
      <c r="I183" s="91"/>
      <c r="J183" s="91"/>
      <c r="K183" s="91"/>
      <c r="L183" s="91"/>
      <c r="M183" s="91"/>
      <c r="N183" s="91"/>
      <c r="O183" s="91"/>
      <c r="P183" s="91"/>
      <c r="Q183" s="91"/>
      <c r="R183" s="91"/>
      <c r="S183" s="91"/>
      <c r="T183" s="91"/>
      <c r="U183" s="91"/>
      <c r="V183" s="91"/>
      <c r="W183" s="91"/>
      <c r="X183" s="91"/>
      <c r="Y183" s="91"/>
      <c r="Z183" s="91"/>
      <c r="AA183" s="91"/>
      <c r="AB183" s="91"/>
      <c r="AC183" s="91"/>
      <c r="AD183" s="91"/>
      <c r="AE183" s="91"/>
      <c r="AF183" s="91"/>
      <c r="AG183" s="91"/>
      <c r="AH183" s="91"/>
      <c r="AI183" s="91"/>
    </row>
    <row r="184" spans="1:35" s="18" customFormat="1" ht="13.35" customHeight="1" x14ac:dyDescent="0.25">
      <c r="A184" s="91"/>
      <c r="B184" s="91"/>
      <c r="C184" s="91"/>
      <c r="D184" s="91"/>
      <c r="E184" s="91"/>
      <c r="F184" s="112"/>
      <c r="G184" s="112"/>
      <c r="H184" s="92"/>
      <c r="I184" s="91"/>
      <c r="J184" s="91"/>
      <c r="K184" s="91"/>
      <c r="L184" s="91"/>
      <c r="M184" s="91"/>
      <c r="N184" s="91"/>
      <c r="O184" s="91"/>
      <c r="P184" s="91"/>
      <c r="Q184" s="91"/>
      <c r="R184" s="91"/>
      <c r="S184" s="91"/>
      <c r="T184" s="91"/>
      <c r="U184" s="91"/>
      <c r="V184" s="91"/>
      <c r="W184" s="91"/>
      <c r="X184" s="91"/>
      <c r="Y184" s="91"/>
      <c r="Z184" s="91"/>
      <c r="AA184" s="91"/>
      <c r="AB184" s="91"/>
      <c r="AC184" s="91"/>
      <c r="AD184" s="91"/>
      <c r="AE184" s="91"/>
      <c r="AF184" s="91"/>
      <c r="AG184" s="91"/>
      <c r="AH184" s="91"/>
      <c r="AI184" s="91"/>
    </row>
    <row r="185" spans="1:35" s="18" customFormat="1" ht="13.35" customHeight="1" x14ac:dyDescent="0.25">
      <c r="A185" s="91"/>
      <c r="B185" s="91"/>
      <c r="C185" s="91"/>
      <c r="D185" s="91"/>
      <c r="E185" s="91"/>
      <c r="F185" s="112"/>
      <c r="G185" s="112"/>
      <c r="H185" s="92"/>
      <c r="I185" s="91"/>
      <c r="J185" s="91"/>
      <c r="K185" s="91"/>
      <c r="L185" s="91"/>
      <c r="M185" s="91"/>
      <c r="N185" s="91"/>
      <c r="O185" s="91"/>
      <c r="P185" s="91"/>
      <c r="Q185" s="91"/>
      <c r="R185" s="91"/>
      <c r="S185" s="91"/>
      <c r="T185" s="91"/>
      <c r="U185" s="91"/>
      <c r="V185" s="91"/>
      <c r="W185" s="91"/>
      <c r="X185" s="91"/>
      <c r="Y185" s="91"/>
      <c r="Z185" s="91"/>
      <c r="AA185" s="91"/>
      <c r="AB185" s="91"/>
      <c r="AC185" s="91"/>
      <c r="AD185" s="91"/>
      <c r="AE185" s="91"/>
      <c r="AF185" s="91"/>
      <c r="AG185" s="91"/>
      <c r="AH185" s="91"/>
      <c r="AI185" s="91"/>
    </row>
    <row r="186" spans="1:35" s="18" customFormat="1" ht="13.35" customHeight="1" x14ac:dyDescent="0.25">
      <c r="A186" s="91"/>
      <c r="B186" s="91"/>
      <c r="C186" s="91"/>
      <c r="D186" s="91"/>
      <c r="E186" s="91"/>
      <c r="F186" s="112"/>
      <c r="G186" s="112"/>
      <c r="H186" s="92"/>
      <c r="I186" s="91"/>
      <c r="J186" s="91"/>
      <c r="K186" s="91"/>
      <c r="L186" s="91"/>
      <c r="M186" s="91"/>
      <c r="N186" s="91"/>
      <c r="O186" s="91"/>
      <c r="P186" s="91"/>
      <c r="Q186" s="91"/>
      <c r="R186" s="91"/>
      <c r="S186" s="91"/>
      <c r="T186" s="91"/>
      <c r="U186" s="91"/>
      <c r="V186" s="91"/>
      <c r="W186" s="91"/>
      <c r="X186" s="91"/>
      <c r="Y186" s="91"/>
      <c r="Z186" s="91"/>
      <c r="AA186" s="91"/>
      <c r="AB186" s="91"/>
      <c r="AC186" s="91"/>
      <c r="AD186" s="91"/>
      <c r="AE186" s="91"/>
      <c r="AF186" s="91"/>
      <c r="AG186" s="91"/>
      <c r="AH186" s="91"/>
      <c r="AI186" s="91"/>
    </row>
    <row r="187" spans="1:35" s="18" customFormat="1" ht="13.35" customHeight="1" x14ac:dyDescent="0.25">
      <c r="A187" s="91"/>
      <c r="B187" s="91"/>
      <c r="C187" s="91"/>
      <c r="D187" s="91"/>
      <c r="E187" s="91"/>
      <c r="F187" s="112"/>
      <c r="G187" s="112"/>
      <c r="H187" s="92"/>
      <c r="I187" s="91"/>
      <c r="J187" s="91"/>
      <c r="K187" s="91"/>
      <c r="L187" s="91"/>
      <c r="M187" s="91"/>
      <c r="N187" s="91"/>
      <c r="O187" s="91"/>
      <c r="P187" s="91"/>
      <c r="Q187" s="91"/>
      <c r="R187" s="91"/>
      <c r="S187" s="91"/>
      <c r="T187" s="91"/>
      <c r="U187" s="91"/>
      <c r="V187" s="91"/>
      <c r="W187" s="91"/>
      <c r="X187" s="91"/>
      <c r="Y187" s="91"/>
      <c r="Z187" s="91"/>
      <c r="AA187" s="91"/>
      <c r="AB187" s="91"/>
      <c r="AC187" s="91"/>
      <c r="AD187" s="91"/>
      <c r="AE187" s="91"/>
      <c r="AF187" s="91"/>
      <c r="AG187" s="91"/>
      <c r="AH187" s="91"/>
      <c r="AI187" s="91"/>
    </row>
    <row r="188" spans="1:35" s="18" customFormat="1" ht="13.35" customHeight="1" x14ac:dyDescent="0.25">
      <c r="A188" s="91"/>
      <c r="B188" s="91"/>
      <c r="C188" s="91"/>
      <c r="D188" s="91"/>
      <c r="E188" s="91"/>
      <c r="F188" s="112"/>
      <c r="G188" s="112"/>
      <c r="H188" s="92"/>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row>
    <row r="189" spans="1:35" s="18" customFormat="1" ht="13.35" customHeight="1" x14ac:dyDescent="0.25">
      <c r="A189" s="91"/>
      <c r="B189" s="91"/>
      <c r="C189" s="91"/>
      <c r="D189" s="91"/>
      <c r="E189" s="91"/>
      <c r="F189" s="112"/>
      <c r="G189" s="112"/>
      <c r="H189" s="92"/>
      <c r="I189" s="91"/>
      <c r="J189" s="91"/>
      <c r="K189" s="91"/>
      <c r="L189" s="91"/>
      <c r="M189" s="91"/>
      <c r="N189" s="91"/>
      <c r="O189" s="91"/>
      <c r="P189" s="91"/>
      <c r="Q189" s="91"/>
      <c r="R189" s="91"/>
      <c r="S189" s="91"/>
      <c r="T189" s="91"/>
      <c r="U189" s="91"/>
      <c r="V189" s="91"/>
      <c r="W189" s="91"/>
      <c r="X189" s="91"/>
      <c r="Y189" s="91"/>
      <c r="Z189" s="91"/>
      <c r="AA189" s="91"/>
      <c r="AB189" s="91"/>
      <c r="AC189" s="91"/>
      <c r="AD189" s="91"/>
      <c r="AE189" s="91"/>
      <c r="AF189" s="91"/>
      <c r="AG189" s="91"/>
      <c r="AH189" s="91"/>
      <c r="AI189" s="91"/>
    </row>
    <row r="190" spans="1:35" s="18" customFormat="1" ht="13.35" customHeight="1" x14ac:dyDescent="0.25">
      <c r="A190" s="91"/>
      <c r="B190" s="91"/>
      <c r="C190" s="91"/>
      <c r="D190" s="91"/>
      <c r="E190" s="91"/>
      <c r="F190" s="112"/>
      <c r="G190" s="112"/>
      <c r="H190" s="92"/>
      <c r="I190" s="91"/>
      <c r="J190" s="91"/>
      <c r="K190" s="91"/>
      <c r="L190" s="91"/>
      <c r="M190" s="91"/>
      <c r="N190" s="91"/>
      <c r="O190" s="91"/>
      <c r="P190" s="91"/>
      <c r="Q190" s="91"/>
      <c r="R190" s="91"/>
      <c r="S190" s="91"/>
      <c r="T190" s="91"/>
      <c r="U190" s="91"/>
      <c r="V190" s="91"/>
      <c r="W190" s="91"/>
      <c r="X190" s="91"/>
      <c r="Y190" s="91"/>
      <c r="Z190" s="91"/>
      <c r="AA190" s="91"/>
      <c r="AB190" s="91"/>
      <c r="AC190" s="91"/>
      <c r="AD190" s="91"/>
      <c r="AE190" s="91"/>
      <c r="AF190" s="91"/>
      <c r="AG190" s="91"/>
      <c r="AH190" s="91"/>
      <c r="AI190" s="91"/>
    </row>
    <row r="191" spans="1:35" s="18" customFormat="1" ht="13.35" customHeight="1" x14ac:dyDescent="0.25">
      <c r="A191" s="91"/>
      <c r="B191" s="91"/>
      <c r="C191" s="91"/>
      <c r="D191" s="91"/>
      <c r="E191" s="91"/>
      <c r="F191" s="112"/>
      <c r="G191" s="112"/>
      <c r="H191" s="92"/>
      <c r="I191" s="91"/>
      <c r="J191" s="91"/>
      <c r="K191" s="91"/>
      <c r="L191" s="91"/>
      <c r="M191" s="91"/>
      <c r="N191" s="91"/>
      <c r="O191" s="91"/>
      <c r="P191" s="91"/>
      <c r="Q191" s="91"/>
      <c r="R191" s="91"/>
      <c r="S191" s="91"/>
      <c r="T191" s="91"/>
      <c r="U191" s="91"/>
      <c r="V191" s="91"/>
      <c r="W191" s="91"/>
      <c r="X191" s="91"/>
      <c r="Y191" s="91"/>
      <c r="Z191" s="91"/>
      <c r="AA191" s="91"/>
      <c r="AB191" s="91"/>
      <c r="AC191" s="91"/>
      <c r="AD191" s="91"/>
      <c r="AE191" s="91"/>
      <c r="AF191" s="91"/>
      <c r="AG191" s="91"/>
      <c r="AH191" s="91"/>
      <c r="AI191" s="91"/>
    </row>
    <row r="192" spans="1:35" s="18" customFormat="1" ht="13.35" customHeight="1" x14ac:dyDescent="0.25">
      <c r="A192" s="91"/>
      <c r="B192" s="91"/>
      <c r="C192" s="91"/>
      <c r="D192" s="91"/>
      <c r="E192" s="91"/>
      <c r="F192" s="112"/>
      <c r="G192" s="112"/>
      <c r="H192" s="92"/>
      <c r="I192" s="91"/>
      <c r="J192" s="91"/>
      <c r="K192" s="91"/>
      <c r="L192" s="91"/>
      <c r="M192" s="91"/>
      <c r="N192" s="91"/>
      <c r="O192" s="91"/>
      <c r="P192" s="91"/>
      <c r="Q192" s="91"/>
      <c r="R192" s="91"/>
      <c r="S192" s="91"/>
      <c r="T192" s="91"/>
      <c r="U192" s="91"/>
      <c r="V192" s="91"/>
      <c r="W192" s="91"/>
      <c r="X192" s="91"/>
      <c r="Y192" s="91"/>
      <c r="Z192" s="91"/>
      <c r="AA192" s="91"/>
      <c r="AB192" s="91"/>
      <c r="AC192" s="91"/>
      <c r="AD192" s="91"/>
      <c r="AE192" s="91"/>
      <c r="AF192" s="91"/>
      <c r="AG192" s="91"/>
      <c r="AH192" s="91"/>
      <c r="AI192" s="91"/>
    </row>
    <row r="193" spans="1:35" s="18" customFormat="1" ht="13.35" customHeight="1" x14ac:dyDescent="0.25">
      <c r="A193" s="91"/>
      <c r="B193" s="91"/>
      <c r="C193" s="91"/>
      <c r="D193" s="91"/>
      <c r="E193" s="91"/>
      <c r="F193" s="112"/>
      <c r="G193" s="112"/>
      <c r="H193" s="92"/>
      <c r="I193" s="91"/>
      <c r="J193" s="91"/>
      <c r="K193" s="91"/>
      <c r="L193" s="91"/>
      <c r="M193" s="91"/>
      <c r="N193" s="91"/>
      <c r="O193" s="91"/>
      <c r="P193" s="91"/>
      <c r="Q193" s="91"/>
      <c r="R193" s="91"/>
      <c r="S193" s="91"/>
      <c r="T193" s="91"/>
      <c r="U193" s="91"/>
      <c r="V193" s="91"/>
      <c r="W193" s="91"/>
      <c r="X193" s="91"/>
      <c r="Y193" s="91"/>
      <c r="Z193" s="91"/>
      <c r="AA193" s="91"/>
      <c r="AB193" s="91"/>
      <c r="AC193" s="91"/>
      <c r="AD193" s="91"/>
      <c r="AE193" s="91"/>
      <c r="AF193" s="91"/>
      <c r="AG193" s="91"/>
      <c r="AH193" s="91"/>
      <c r="AI193" s="91"/>
    </row>
    <row r="194" spans="1:35" s="18" customFormat="1" ht="13.35" customHeight="1" x14ac:dyDescent="0.25">
      <c r="A194" s="91"/>
      <c r="B194" s="91"/>
      <c r="C194" s="91"/>
      <c r="D194" s="91"/>
      <c r="E194" s="91"/>
      <c r="F194" s="112"/>
      <c r="G194" s="112"/>
      <c r="H194" s="92"/>
      <c r="I194" s="91"/>
      <c r="J194" s="91"/>
      <c r="K194" s="91"/>
      <c r="L194" s="91"/>
      <c r="M194" s="91"/>
      <c r="N194" s="91"/>
      <c r="O194" s="91"/>
      <c r="P194" s="91"/>
      <c r="Q194" s="91"/>
      <c r="R194" s="91"/>
      <c r="S194" s="91"/>
      <c r="T194" s="91"/>
      <c r="U194" s="91"/>
      <c r="V194" s="91"/>
      <c r="W194" s="91"/>
      <c r="X194" s="91"/>
      <c r="Y194" s="91"/>
      <c r="Z194" s="91"/>
      <c r="AA194" s="91"/>
      <c r="AB194" s="91"/>
      <c r="AC194" s="91"/>
      <c r="AD194" s="91"/>
      <c r="AE194" s="91"/>
      <c r="AF194" s="91"/>
      <c r="AG194" s="91"/>
      <c r="AH194" s="91"/>
      <c r="AI194" s="91"/>
    </row>
    <row r="195" spans="1:35" s="18" customFormat="1" ht="13.35" customHeight="1" x14ac:dyDescent="0.25">
      <c r="A195" s="91"/>
      <c r="B195" s="91"/>
      <c r="C195" s="91"/>
      <c r="D195" s="91"/>
      <c r="E195" s="91"/>
      <c r="F195" s="112"/>
      <c r="G195" s="112"/>
      <c r="H195" s="92"/>
      <c r="I195" s="91"/>
      <c r="J195" s="91"/>
      <c r="K195" s="91"/>
      <c r="L195" s="91"/>
      <c r="M195" s="91"/>
      <c r="N195" s="91"/>
      <c r="O195" s="91"/>
      <c r="P195" s="91"/>
      <c r="Q195" s="91"/>
      <c r="R195" s="91"/>
      <c r="S195" s="91"/>
      <c r="T195" s="91"/>
      <c r="U195" s="91"/>
      <c r="V195" s="91"/>
      <c r="W195" s="91"/>
      <c r="X195" s="91"/>
      <c r="Y195" s="91"/>
      <c r="Z195" s="91"/>
      <c r="AA195" s="91"/>
      <c r="AB195" s="91"/>
      <c r="AC195" s="91"/>
      <c r="AD195" s="91"/>
      <c r="AE195" s="91"/>
      <c r="AF195" s="91"/>
      <c r="AG195" s="91"/>
      <c r="AH195" s="91"/>
      <c r="AI195" s="91"/>
    </row>
    <row r="196" spans="1:35" s="18" customFormat="1" ht="13.35" customHeight="1" x14ac:dyDescent="0.25">
      <c r="A196" s="91"/>
      <c r="B196" s="91"/>
      <c r="C196" s="91"/>
      <c r="D196" s="91"/>
      <c r="E196" s="91"/>
      <c r="F196" s="112"/>
      <c r="G196" s="112"/>
      <c r="H196" s="92"/>
      <c r="I196" s="91"/>
      <c r="J196" s="91"/>
      <c r="K196" s="91"/>
      <c r="L196" s="91"/>
      <c r="M196" s="91"/>
      <c r="N196" s="91"/>
      <c r="O196" s="91"/>
      <c r="P196" s="91"/>
      <c r="Q196" s="91"/>
      <c r="R196" s="91"/>
      <c r="S196" s="91"/>
      <c r="T196" s="91"/>
      <c r="U196" s="91"/>
      <c r="V196" s="91"/>
      <c r="W196" s="91"/>
      <c r="X196" s="91"/>
      <c r="Y196" s="91"/>
      <c r="Z196" s="91"/>
      <c r="AA196" s="91"/>
      <c r="AB196" s="91"/>
      <c r="AC196" s="91"/>
      <c r="AD196" s="91"/>
      <c r="AE196" s="91"/>
      <c r="AF196" s="91"/>
      <c r="AG196" s="91"/>
      <c r="AH196" s="91"/>
      <c r="AI196" s="91"/>
    </row>
    <row r="197" spans="1:35" s="18" customFormat="1" ht="13.35" customHeight="1" x14ac:dyDescent="0.25">
      <c r="A197" s="91"/>
      <c r="B197" s="91"/>
      <c r="C197" s="91"/>
      <c r="D197" s="91"/>
      <c r="E197" s="91"/>
      <c r="F197" s="112"/>
      <c r="G197" s="112"/>
      <c r="H197" s="92"/>
      <c r="I197" s="91"/>
      <c r="J197" s="91"/>
      <c r="K197" s="91"/>
      <c r="L197" s="91"/>
      <c r="M197" s="91"/>
      <c r="N197" s="91"/>
      <c r="O197" s="91"/>
      <c r="P197" s="91"/>
      <c r="Q197" s="91"/>
      <c r="R197" s="91"/>
      <c r="S197" s="91"/>
      <c r="T197" s="91"/>
      <c r="U197" s="91"/>
      <c r="V197" s="91"/>
      <c r="W197" s="91"/>
      <c r="X197" s="91"/>
      <c r="Y197" s="91"/>
      <c r="Z197" s="91"/>
      <c r="AA197" s="91"/>
      <c r="AB197" s="91"/>
      <c r="AC197" s="91"/>
      <c r="AD197" s="91"/>
      <c r="AE197" s="91"/>
      <c r="AF197" s="91"/>
      <c r="AG197" s="91"/>
      <c r="AH197" s="91"/>
      <c r="AI197" s="91"/>
    </row>
    <row r="198" spans="1:35" s="18" customFormat="1" ht="13.35" customHeight="1" x14ac:dyDescent="0.25">
      <c r="A198" s="91"/>
      <c r="B198" s="91"/>
      <c r="C198" s="91"/>
      <c r="D198" s="91"/>
      <c r="E198" s="91"/>
      <c r="F198" s="112"/>
      <c r="G198" s="112"/>
      <c r="H198" s="92"/>
      <c r="I198" s="91"/>
      <c r="J198" s="91"/>
      <c r="K198" s="91"/>
      <c r="L198" s="91"/>
      <c r="M198" s="91"/>
      <c r="N198" s="91"/>
      <c r="O198" s="91"/>
      <c r="P198" s="91"/>
      <c r="Q198" s="91"/>
      <c r="R198" s="91"/>
      <c r="S198" s="91"/>
      <c r="T198" s="91"/>
      <c r="U198" s="91"/>
      <c r="V198" s="91"/>
      <c r="W198" s="91"/>
      <c r="X198" s="91"/>
      <c r="Y198" s="91"/>
      <c r="Z198" s="91"/>
      <c r="AA198" s="91"/>
      <c r="AB198" s="91"/>
      <c r="AC198" s="91"/>
      <c r="AD198" s="91"/>
      <c r="AE198" s="91"/>
      <c r="AF198" s="91"/>
      <c r="AG198" s="91"/>
      <c r="AH198" s="91"/>
      <c r="AI198" s="91"/>
    </row>
    <row r="199" spans="1:35" s="18" customFormat="1" ht="13.35" customHeight="1" x14ac:dyDescent="0.25">
      <c r="A199" s="91"/>
      <c r="B199" s="91"/>
      <c r="C199" s="91"/>
      <c r="D199" s="91"/>
      <c r="E199" s="91"/>
      <c r="F199" s="112"/>
      <c r="G199" s="112"/>
      <c r="H199" s="92"/>
      <c r="I199" s="91"/>
      <c r="J199" s="91"/>
      <c r="K199" s="91"/>
      <c r="L199" s="91"/>
      <c r="M199" s="91"/>
      <c r="N199" s="91"/>
      <c r="O199" s="91"/>
      <c r="P199" s="91"/>
      <c r="Q199" s="91"/>
      <c r="R199" s="91"/>
      <c r="S199" s="91"/>
      <c r="T199" s="91"/>
      <c r="U199" s="91"/>
      <c r="V199" s="91"/>
      <c r="W199" s="91"/>
      <c r="X199" s="91"/>
      <c r="Y199" s="91"/>
      <c r="Z199" s="91"/>
      <c r="AA199" s="91"/>
      <c r="AB199" s="91"/>
      <c r="AC199" s="91"/>
      <c r="AD199" s="91"/>
      <c r="AE199" s="91"/>
      <c r="AF199" s="91"/>
      <c r="AG199" s="91"/>
      <c r="AH199" s="91"/>
      <c r="AI199" s="91"/>
    </row>
    <row r="200" spans="1:35" s="18" customFormat="1" ht="13.35" customHeight="1" x14ac:dyDescent="0.25">
      <c r="A200" s="91"/>
      <c r="B200" s="91"/>
      <c r="C200" s="91"/>
      <c r="D200" s="91"/>
      <c r="E200" s="91"/>
      <c r="F200" s="112"/>
      <c r="G200" s="112"/>
      <c r="H200" s="92"/>
      <c r="I200" s="91"/>
      <c r="J200" s="91"/>
      <c r="K200" s="91"/>
      <c r="L200" s="91"/>
      <c r="M200" s="91"/>
      <c r="N200" s="91"/>
      <c r="O200" s="91"/>
      <c r="P200" s="91"/>
      <c r="Q200" s="91"/>
      <c r="R200" s="91"/>
      <c r="S200" s="91"/>
      <c r="T200" s="91"/>
      <c r="U200" s="91"/>
      <c r="V200" s="91"/>
      <c r="W200" s="91"/>
      <c r="X200" s="91"/>
      <c r="Y200" s="91"/>
      <c r="Z200" s="91"/>
      <c r="AA200" s="91"/>
      <c r="AB200" s="91"/>
      <c r="AC200" s="91"/>
      <c r="AD200" s="91"/>
      <c r="AE200" s="91"/>
      <c r="AF200" s="91"/>
      <c r="AG200" s="91"/>
      <c r="AH200" s="91"/>
      <c r="AI200" s="91"/>
    </row>
    <row r="201" spans="1:35" s="18" customFormat="1" ht="13.35" customHeight="1" x14ac:dyDescent="0.25">
      <c r="A201" s="91"/>
      <c r="B201" s="91"/>
      <c r="C201" s="91"/>
      <c r="D201" s="91"/>
      <c r="E201" s="91"/>
      <c r="F201" s="112"/>
      <c r="G201" s="112"/>
      <c r="H201" s="92"/>
      <c r="I201" s="91"/>
      <c r="J201" s="91"/>
      <c r="K201" s="91"/>
      <c r="L201" s="91"/>
      <c r="M201" s="91"/>
      <c r="N201" s="91"/>
      <c r="O201" s="91"/>
      <c r="P201" s="91"/>
      <c r="Q201" s="91"/>
      <c r="R201" s="91"/>
      <c r="S201" s="91"/>
      <c r="T201" s="91"/>
      <c r="U201" s="91"/>
      <c r="V201" s="91"/>
      <c r="W201" s="91"/>
      <c r="X201" s="91"/>
      <c r="Y201" s="91"/>
      <c r="Z201" s="91"/>
      <c r="AA201" s="91"/>
      <c r="AB201" s="91"/>
      <c r="AC201" s="91"/>
      <c r="AD201" s="91"/>
      <c r="AE201" s="91"/>
      <c r="AF201" s="91"/>
      <c r="AG201" s="91"/>
      <c r="AH201" s="91"/>
      <c r="AI201" s="91"/>
    </row>
    <row r="202" spans="1:35" s="18" customFormat="1" ht="13.35" customHeight="1" x14ac:dyDescent="0.25">
      <c r="A202" s="91"/>
      <c r="B202" s="91"/>
      <c r="C202" s="91"/>
      <c r="D202" s="91"/>
      <c r="E202" s="91"/>
      <c r="F202" s="112"/>
      <c r="G202" s="112"/>
      <c r="H202" s="92"/>
      <c r="I202" s="91"/>
      <c r="J202" s="91"/>
      <c r="K202" s="91"/>
      <c r="L202" s="91"/>
      <c r="M202" s="91"/>
      <c r="N202" s="91"/>
      <c r="O202" s="91"/>
      <c r="P202" s="91"/>
      <c r="Q202" s="91"/>
      <c r="R202" s="91"/>
      <c r="S202" s="91"/>
      <c r="T202" s="91"/>
      <c r="U202" s="91"/>
      <c r="V202" s="91"/>
      <c r="W202" s="91"/>
      <c r="X202" s="91"/>
      <c r="Y202" s="91"/>
      <c r="Z202" s="91"/>
      <c r="AA202" s="91"/>
      <c r="AB202" s="91"/>
      <c r="AC202" s="91"/>
      <c r="AD202" s="91"/>
      <c r="AE202" s="91"/>
      <c r="AF202" s="91"/>
      <c r="AG202" s="91"/>
      <c r="AH202" s="91"/>
      <c r="AI202" s="91"/>
    </row>
    <row r="203" spans="1:35" s="18" customFormat="1" ht="13.35" customHeight="1" x14ac:dyDescent="0.25">
      <c r="A203" s="91"/>
      <c r="B203" s="91"/>
      <c r="C203" s="91"/>
      <c r="D203" s="91"/>
      <c r="E203" s="91"/>
      <c r="F203" s="112"/>
      <c r="G203" s="112"/>
      <c r="H203" s="92"/>
      <c r="I203" s="91"/>
      <c r="J203" s="91"/>
      <c r="K203" s="91"/>
      <c r="L203" s="91"/>
      <c r="M203" s="91"/>
      <c r="N203" s="91"/>
      <c r="O203" s="91"/>
      <c r="P203" s="91"/>
      <c r="Q203" s="91"/>
      <c r="R203" s="91"/>
      <c r="S203" s="91"/>
      <c r="T203" s="91"/>
      <c r="U203" s="91"/>
      <c r="V203" s="91"/>
      <c r="W203" s="91"/>
      <c r="X203" s="91"/>
      <c r="Y203" s="91"/>
      <c r="Z203" s="91"/>
      <c r="AA203" s="91"/>
      <c r="AB203" s="91"/>
      <c r="AC203" s="91"/>
      <c r="AD203" s="91"/>
      <c r="AE203" s="91"/>
      <c r="AF203" s="91"/>
      <c r="AG203" s="91"/>
      <c r="AH203" s="91"/>
      <c r="AI203" s="91"/>
    </row>
    <row r="204" spans="1:35" s="18" customFormat="1" ht="13.35" customHeight="1" x14ac:dyDescent="0.25">
      <c r="A204" s="91"/>
      <c r="B204" s="91"/>
      <c r="C204" s="91"/>
      <c r="D204" s="91"/>
      <c r="E204" s="91"/>
      <c r="F204" s="112"/>
      <c r="G204" s="112"/>
      <c r="H204" s="92"/>
      <c r="I204" s="91"/>
      <c r="J204" s="91"/>
      <c r="K204" s="91"/>
      <c r="L204" s="91"/>
      <c r="M204" s="91"/>
      <c r="N204" s="91"/>
      <c r="O204" s="91"/>
      <c r="P204" s="91"/>
      <c r="Q204" s="91"/>
      <c r="R204" s="91"/>
      <c r="S204" s="91"/>
      <c r="T204" s="91"/>
      <c r="U204" s="91"/>
      <c r="V204" s="91"/>
      <c r="W204" s="91"/>
      <c r="X204" s="91"/>
      <c r="Y204" s="91"/>
      <c r="Z204" s="91"/>
      <c r="AA204" s="91"/>
      <c r="AB204" s="91"/>
      <c r="AC204" s="91"/>
      <c r="AD204" s="91"/>
      <c r="AE204" s="91"/>
      <c r="AF204" s="91"/>
      <c r="AG204" s="91"/>
      <c r="AH204" s="91"/>
      <c r="AI204" s="91"/>
    </row>
    <row r="205" spans="1:35" s="18" customFormat="1" ht="13.35" customHeight="1" x14ac:dyDescent="0.25">
      <c r="A205" s="91"/>
      <c r="B205" s="91"/>
      <c r="C205" s="91"/>
      <c r="D205" s="91"/>
      <c r="E205" s="91"/>
      <c r="F205" s="112"/>
      <c r="G205" s="112"/>
      <c r="H205" s="92"/>
      <c r="I205" s="91"/>
      <c r="J205" s="91"/>
      <c r="K205" s="91"/>
      <c r="L205" s="91"/>
      <c r="M205" s="91"/>
      <c r="N205" s="91"/>
      <c r="O205" s="91"/>
      <c r="P205" s="91"/>
      <c r="Q205" s="91"/>
      <c r="R205" s="91"/>
      <c r="S205" s="91"/>
      <c r="T205" s="91"/>
      <c r="U205" s="91"/>
      <c r="V205" s="91"/>
      <c r="W205" s="91"/>
      <c r="X205" s="91"/>
      <c r="Y205" s="91"/>
      <c r="Z205" s="91"/>
      <c r="AA205" s="91"/>
      <c r="AB205" s="91"/>
      <c r="AC205" s="91"/>
      <c r="AD205" s="91"/>
      <c r="AE205" s="91"/>
      <c r="AF205" s="91"/>
      <c r="AG205" s="91"/>
      <c r="AH205" s="91"/>
      <c r="AI205" s="91"/>
    </row>
    <row r="206" spans="1:35" s="18" customFormat="1" ht="13.35" customHeight="1" x14ac:dyDescent="0.25">
      <c r="A206" s="91"/>
      <c r="B206" s="91"/>
      <c r="C206" s="91"/>
      <c r="D206" s="91"/>
      <c r="E206" s="91"/>
      <c r="F206" s="112"/>
      <c r="G206" s="112"/>
      <c r="H206" s="92"/>
      <c r="I206" s="91"/>
      <c r="J206" s="91"/>
      <c r="K206" s="91"/>
      <c r="L206" s="91"/>
      <c r="M206" s="91"/>
      <c r="N206" s="91"/>
      <c r="O206" s="91"/>
      <c r="P206" s="91"/>
      <c r="Q206" s="91"/>
      <c r="R206" s="91"/>
      <c r="S206" s="91"/>
      <c r="T206" s="91"/>
      <c r="U206" s="91"/>
      <c r="V206" s="91"/>
      <c r="W206" s="91"/>
      <c r="X206" s="91"/>
      <c r="Y206" s="91"/>
      <c r="Z206" s="91"/>
      <c r="AA206" s="91"/>
      <c r="AB206" s="91"/>
      <c r="AC206" s="91"/>
      <c r="AD206" s="91"/>
      <c r="AE206" s="91"/>
      <c r="AF206" s="91"/>
      <c r="AG206" s="91"/>
      <c r="AH206" s="91"/>
      <c r="AI206" s="91"/>
    </row>
    <row r="207" spans="1:35" s="18" customFormat="1" ht="13.35" customHeight="1" x14ac:dyDescent="0.25">
      <c r="A207" s="91"/>
      <c r="B207" s="91"/>
      <c r="C207" s="91"/>
      <c r="D207" s="91"/>
      <c r="E207" s="91"/>
      <c r="F207" s="112"/>
      <c r="G207" s="112"/>
      <c r="H207" s="92"/>
      <c r="I207" s="91"/>
      <c r="J207" s="91"/>
      <c r="K207" s="91"/>
      <c r="L207" s="91"/>
      <c r="M207" s="91"/>
      <c r="N207" s="91"/>
      <c r="O207" s="91"/>
      <c r="P207" s="91"/>
      <c r="Q207" s="91"/>
      <c r="R207" s="91"/>
      <c r="S207" s="91"/>
      <c r="T207" s="91"/>
      <c r="U207" s="91"/>
      <c r="V207" s="91"/>
      <c r="W207" s="91"/>
      <c r="X207" s="91"/>
      <c r="Y207" s="91"/>
      <c r="Z207" s="91"/>
      <c r="AA207" s="91"/>
      <c r="AB207" s="91"/>
      <c r="AC207" s="91"/>
      <c r="AD207" s="91"/>
      <c r="AE207" s="91"/>
      <c r="AF207" s="91"/>
      <c r="AG207" s="91"/>
      <c r="AH207" s="91"/>
      <c r="AI207" s="91"/>
    </row>
    <row r="208" spans="1:35" s="18" customFormat="1" ht="13.35" customHeight="1" x14ac:dyDescent="0.25">
      <c r="A208" s="91"/>
      <c r="B208" s="91"/>
      <c r="C208" s="91"/>
      <c r="D208" s="91"/>
      <c r="E208" s="91"/>
      <c r="F208" s="112"/>
      <c r="G208" s="112"/>
      <c r="H208" s="92"/>
      <c r="I208" s="91"/>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1"/>
    </row>
    <row r="209" spans="1:35" s="18" customFormat="1" ht="13.35" customHeight="1" x14ac:dyDescent="0.25">
      <c r="A209" s="91"/>
      <c r="B209" s="91"/>
      <c r="C209" s="91"/>
      <c r="D209" s="91"/>
      <c r="E209" s="91"/>
      <c r="F209" s="112"/>
      <c r="G209" s="112"/>
      <c r="H209" s="92"/>
      <c r="I209" s="91"/>
      <c r="J209" s="91"/>
      <c r="K209" s="91"/>
      <c r="L209" s="91"/>
      <c r="M209" s="91"/>
      <c r="N209" s="91"/>
      <c r="O209" s="91"/>
      <c r="P209" s="91"/>
      <c r="Q209" s="91"/>
      <c r="R209" s="91"/>
      <c r="S209" s="91"/>
      <c r="T209" s="91"/>
      <c r="U209" s="91"/>
      <c r="V209" s="91"/>
      <c r="W209" s="91"/>
      <c r="X209" s="91"/>
      <c r="Y209" s="91"/>
      <c r="Z209" s="91"/>
      <c r="AA209" s="91"/>
      <c r="AB209" s="91"/>
      <c r="AC209" s="91"/>
      <c r="AD209" s="91"/>
      <c r="AE209" s="91"/>
      <c r="AF209" s="91"/>
      <c r="AG209" s="91"/>
      <c r="AH209" s="91"/>
      <c r="AI209" s="91"/>
    </row>
    <row r="210" spans="1:35" s="18" customFormat="1" ht="13.35" customHeight="1" x14ac:dyDescent="0.25">
      <c r="A210" s="91"/>
      <c r="B210" s="91"/>
      <c r="C210" s="91"/>
      <c r="D210" s="91"/>
      <c r="E210" s="91"/>
      <c r="F210" s="112"/>
      <c r="G210" s="112"/>
      <c r="H210" s="92"/>
      <c r="I210" s="91"/>
      <c r="J210" s="91"/>
      <c r="K210" s="91"/>
      <c r="L210" s="91"/>
      <c r="M210" s="91"/>
      <c r="N210" s="91"/>
      <c r="O210" s="91"/>
      <c r="P210" s="91"/>
      <c r="Q210" s="91"/>
      <c r="R210" s="91"/>
      <c r="S210" s="91"/>
      <c r="T210" s="91"/>
      <c r="U210" s="91"/>
      <c r="V210" s="91"/>
      <c r="W210" s="91"/>
      <c r="X210" s="91"/>
      <c r="Y210" s="91"/>
      <c r="Z210" s="91"/>
      <c r="AA210" s="91"/>
      <c r="AB210" s="91"/>
      <c r="AC210" s="91"/>
      <c r="AD210" s="91"/>
      <c r="AE210" s="91"/>
      <c r="AF210" s="91"/>
      <c r="AG210" s="91"/>
      <c r="AH210" s="91"/>
      <c r="AI210" s="91"/>
    </row>
    <row r="211" spans="1:35" s="18" customFormat="1" ht="13.35" customHeight="1" x14ac:dyDescent="0.25">
      <c r="A211" s="91"/>
      <c r="B211" s="91"/>
      <c r="C211" s="91"/>
      <c r="D211" s="91"/>
      <c r="E211" s="91"/>
      <c r="F211" s="112"/>
      <c r="G211" s="112"/>
      <c r="H211" s="92"/>
      <c r="I211" s="91"/>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1"/>
    </row>
    <row r="212" spans="1:35" s="18" customFormat="1" ht="13.35" customHeight="1" x14ac:dyDescent="0.25">
      <c r="A212" s="91"/>
      <c r="B212" s="91"/>
      <c r="C212" s="91"/>
      <c r="D212" s="91"/>
      <c r="E212" s="91"/>
      <c r="F212" s="112"/>
      <c r="G212" s="112"/>
      <c r="H212" s="92"/>
      <c r="I212" s="91"/>
      <c r="J212" s="91"/>
      <c r="K212" s="91"/>
      <c r="L212" s="91"/>
      <c r="M212" s="91"/>
      <c r="N212" s="91"/>
      <c r="O212" s="91"/>
      <c r="P212" s="91"/>
      <c r="Q212" s="91"/>
      <c r="R212" s="91"/>
      <c r="S212" s="91"/>
      <c r="T212" s="91"/>
      <c r="U212" s="91"/>
      <c r="V212" s="91"/>
      <c r="W212" s="91"/>
      <c r="X212" s="91"/>
      <c r="Y212" s="91"/>
      <c r="Z212" s="91"/>
      <c r="AA212" s="91"/>
      <c r="AB212" s="91"/>
      <c r="AC212" s="91"/>
      <c r="AD212" s="91"/>
      <c r="AE212" s="91"/>
      <c r="AF212" s="91"/>
      <c r="AG212" s="91"/>
      <c r="AH212" s="91"/>
      <c r="AI212" s="91"/>
    </row>
    <row r="213" spans="1:35" s="18" customFormat="1" ht="13.35" customHeight="1" x14ac:dyDescent="0.25">
      <c r="A213" s="91"/>
      <c r="B213" s="91"/>
      <c r="C213" s="91"/>
      <c r="D213" s="91"/>
      <c r="E213" s="91"/>
      <c r="F213" s="112"/>
      <c r="G213" s="112"/>
      <c r="H213" s="92"/>
      <c r="I213" s="91"/>
      <c r="J213" s="91"/>
      <c r="K213" s="91"/>
      <c r="L213" s="91"/>
      <c r="M213" s="91"/>
      <c r="N213" s="91"/>
      <c r="O213" s="91"/>
      <c r="P213" s="91"/>
      <c r="Q213" s="91"/>
      <c r="R213" s="91"/>
      <c r="S213" s="91"/>
      <c r="T213" s="91"/>
      <c r="U213" s="91"/>
      <c r="V213" s="91"/>
      <c r="W213" s="91"/>
      <c r="X213" s="91"/>
      <c r="Y213" s="91"/>
      <c r="Z213" s="91"/>
      <c r="AA213" s="91"/>
      <c r="AB213" s="91"/>
      <c r="AC213" s="91"/>
      <c r="AD213" s="91"/>
      <c r="AE213" s="91"/>
      <c r="AF213" s="91"/>
      <c r="AG213" s="91"/>
      <c r="AH213" s="91"/>
      <c r="AI213" s="91"/>
    </row>
    <row r="214" spans="1:35" s="18" customFormat="1" ht="13.35" customHeight="1" x14ac:dyDescent="0.25">
      <c r="A214" s="91"/>
      <c r="B214" s="91"/>
      <c r="C214" s="91"/>
      <c r="D214" s="91"/>
      <c r="E214" s="91"/>
      <c r="F214" s="112"/>
      <c r="G214" s="112"/>
      <c r="H214" s="92"/>
      <c r="I214" s="91"/>
      <c r="J214" s="91"/>
      <c r="K214" s="91"/>
      <c r="L214" s="91"/>
      <c r="M214" s="91"/>
      <c r="N214" s="91"/>
      <c r="O214" s="91"/>
      <c r="P214" s="91"/>
      <c r="Q214" s="91"/>
      <c r="R214" s="91"/>
      <c r="S214" s="91"/>
      <c r="T214" s="91"/>
      <c r="U214" s="91"/>
      <c r="V214" s="91"/>
      <c r="W214" s="91"/>
      <c r="X214" s="91"/>
      <c r="Y214" s="91"/>
      <c r="Z214" s="91"/>
      <c r="AA214" s="91"/>
      <c r="AB214" s="91"/>
      <c r="AC214" s="91"/>
      <c r="AD214" s="91"/>
      <c r="AE214" s="91"/>
      <c r="AF214" s="91"/>
      <c r="AG214" s="91"/>
      <c r="AH214" s="91"/>
      <c r="AI214" s="91"/>
    </row>
    <row r="215" spans="1:35" s="18" customFormat="1" ht="13.35" customHeight="1" x14ac:dyDescent="0.25">
      <c r="A215" s="91"/>
      <c r="B215" s="91"/>
      <c r="C215" s="91"/>
      <c r="D215" s="91"/>
      <c r="E215" s="91"/>
      <c r="F215" s="112"/>
      <c r="G215" s="112"/>
      <c r="H215" s="92"/>
      <c r="I215" s="91"/>
      <c r="J215" s="91"/>
      <c r="K215" s="91"/>
      <c r="L215" s="91"/>
      <c r="M215" s="91"/>
      <c r="N215" s="91"/>
      <c r="O215" s="91"/>
      <c r="P215" s="91"/>
      <c r="Q215" s="91"/>
      <c r="R215" s="91"/>
      <c r="S215" s="91"/>
      <c r="T215" s="91"/>
      <c r="U215" s="91"/>
      <c r="V215" s="91"/>
      <c r="W215" s="91"/>
      <c r="X215" s="91"/>
      <c r="Y215" s="91"/>
      <c r="Z215" s="91"/>
      <c r="AA215" s="91"/>
      <c r="AB215" s="91"/>
      <c r="AC215" s="91"/>
      <c r="AD215" s="91"/>
      <c r="AE215" s="91"/>
      <c r="AF215" s="91"/>
      <c r="AG215" s="91"/>
      <c r="AH215" s="91"/>
      <c r="AI215" s="91"/>
    </row>
    <row r="216" spans="1:35" s="18" customFormat="1" ht="13.35" customHeight="1" x14ac:dyDescent="0.25">
      <c r="A216" s="91"/>
      <c r="B216" s="91"/>
      <c r="C216" s="91"/>
      <c r="D216" s="91"/>
      <c r="E216" s="91"/>
      <c r="F216" s="112"/>
      <c r="G216" s="112"/>
      <c r="H216" s="92"/>
      <c r="I216" s="91"/>
      <c r="J216" s="91"/>
      <c r="K216" s="91"/>
      <c r="L216" s="91"/>
      <c r="M216" s="91"/>
      <c r="N216" s="91"/>
      <c r="O216" s="91"/>
      <c r="P216" s="91"/>
      <c r="Q216" s="91"/>
      <c r="R216" s="91"/>
      <c r="S216" s="91"/>
      <c r="T216" s="91"/>
      <c r="U216" s="91"/>
      <c r="V216" s="91"/>
      <c r="W216" s="91"/>
      <c r="X216" s="91"/>
      <c r="Y216" s="91"/>
      <c r="Z216" s="91"/>
      <c r="AA216" s="91"/>
      <c r="AB216" s="91"/>
      <c r="AC216" s="91"/>
      <c r="AD216" s="91"/>
      <c r="AE216" s="91"/>
      <c r="AF216" s="91"/>
      <c r="AG216" s="91"/>
      <c r="AH216" s="91"/>
      <c r="AI216" s="91"/>
    </row>
    <row r="217" spans="1:35" s="18" customFormat="1" ht="13.35" customHeight="1" x14ac:dyDescent="0.25">
      <c r="A217" s="91"/>
      <c r="B217" s="91"/>
      <c r="C217" s="91"/>
      <c r="D217" s="91"/>
      <c r="E217" s="91"/>
      <c r="F217" s="112"/>
      <c r="G217" s="112"/>
      <c r="H217" s="92"/>
      <c r="I217" s="91"/>
      <c r="J217" s="91"/>
      <c r="K217" s="91"/>
      <c r="L217" s="91"/>
      <c r="M217" s="91"/>
      <c r="N217" s="91"/>
      <c r="O217" s="91"/>
      <c r="P217" s="91"/>
      <c r="Q217" s="91"/>
      <c r="R217" s="91"/>
      <c r="S217" s="91"/>
      <c r="T217" s="91"/>
      <c r="U217" s="91"/>
      <c r="V217" s="91"/>
      <c r="W217" s="91"/>
      <c r="X217" s="91"/>
      <c r="Y217" s="91"/>
      <c r="Z217" s="91"/>
      <c r="AA217" s="91"/>
      <c r="AB217" s="91"/>
      <c r="AC217" s="91"/>
      <c r="AD217" s="91"/>
      <c r="AE217" s="91"/>
      <c r="AF217" s="91"/>
      <c r="AG217" s="91"/>
      <c r="AH217" s="91"/>
      <c r="AI217" s="91"/>
    </row>
    <row r="218" spans="1:35" s="18" customFormat="1" ht="13.35" customHeight="1" x14ac:dyDescent="0.25">
      <c r="A218" s="91"/>
      <c r="B218" s="91"/>
      <c r="C218" s="91"/>
      <c r="D218" s="91"/>
      <c r="E218" s="91"/>
      <c r="F218" s="112"/>
      <c r="G218" s="112"/>
      <c r="H218" s="92"/>
      <c r="I218" s="91"/>
      <c r="J218" s="91"/>
      <c r="K218" s="91"/>
      <c r="L218" s="91"/>
      <c r="M218" s="91"/>
      <c r="N218" s="91"/>
      <c r="O218" s="91"/>
      <c r="P218" s="91"/>
      <c r="Q218" s="91"/>
      <c r="R218" s="91"/>
      <c r="S218" s="91"/>
      <c r="T218" s="91"/>
      <c r="U218" s="91"/>
      <c r="V218" s="91"/>
      <c r="W218" s="91"/>
      <c r="X218" s="91"/>
      <c r="Y218" s="91"/>
      <c r="Z218" s="91"/>
      <c r="AA218" s="91"/>
      <c r="AB218" s="91"/>
      <c r="AC218" s="91"/>
      <c r="AD218" s="91"/>
      <c r="AE218" s="91"/>
      <c r="AF218" s="91"/>
      <c r="AG218" s="91"/>
      <c r="AH218" s="91"/>
      <c r="AI218" s="91"/>
    </row>
    <row r="219" spans="1:35" s="18" customFormat="1" ht="13.35" customHeight="1" x14ac:dyDescent="0.25">
      <c r="A219" s="91"/>
      <c r="B219" s="91"/>
      <c r="C219" s="91"/>
      <c r="D219" s="91"/>
      <c r="E219" s="91"/>
      <c r="F219" s="112"/>
      <c r="G219" s="112"/>
      <c r="H219" s="92"/>
      <c r="I219" s="91"/>
      <c r="J219" s="91"/>
      <c r="K219" s="91"/>
      <c r="L219" s="91"/>
      <c r="M219" s="91"/>
      <c r="N219" s="91"/>
      <c r="O219" s="91"/>
      <c r="P219" s="91"/>
      <c r="Q219" s="91"/>
      <c r="R219" s="91"/>
      <c r="S219" s="91"/>
      <c r="T219" s="91"/>
      <c r="U219" s="91"/>
      <c r="V219" s="91"/>
      <c r="W219" s="91"/>
      <c r="X219" s="91"/>
      <c r="Y219" s="91"/>
      <c r="Z219" s="91"/>
      <c r="AA219" s="91"/>
      <c r="AB219" s="91"/>
      <c r="AC219" s="91"/>
      <c r="AD219" s="91"/>
      <c r="AE219" s="91"/>
      <c r="AF219" s="91"/>
      <c r="AG219" s="91"/>
      <c r="AH219" s="91"/>
      <c r="AI219" s="91"/>
    </row>
    <row r="220" spans="1:35" s="18" customFormat="1" ht="13.35" customHeight="1" x14ac:dyDescent="0.25">
      <c r="A220" s="91"/>
      <c r="B220" s="91"/>
      <c r="C220" s="91"/>
      <c r="D220" s="91"/>
      <c r="E220" s="91"/>
      <c r="F220" s="112"/>
      <c r="G220" s="112"/>
      <c r="H220" s="92"/>
      <c r="I220" s="91"/>
      <c r="J220" s="91"/>
      <c r="K220" s="91"/>
      <c r="L220" s="91"/>
      <c r="M220" s="91"/>
      <c r="N220" s="91"/>
      <c r="O220" s="91"/>
      <c r="P220" s="91"/>
      <c r="Q220" s="91"/>
      <c r="R220" s="91"/>
      <c r="S220" s="91"/>
      <c r="T220" s="91"/>
      <c r="U220" s="91"/>
      <c r="V220" s="91"/>
      <c r="W220" s="91"/>
      <c r="X220" s="91"/>
      <c r="Y220" s="91"/>
      <c r="Z220" s="91"/>
      <c r="AA220" s="91"/>
      <c r="AB220" s="91"/>
      <c r="AC220" s="91"/>
      <c r="AD220" s="91"/>
      <c r="AE220" s="91"/>
      <c r="AF220" s="91"/>
      <c r="AG220" s="91"/>
      <c r="AH220" s="91"/>
      <c r="AI220" s="91"/>
    </row>
    <row r="221" spans="1:35" s="18" customFormat="1" ht="13.35" customHeight="1" x14ac:dyDescent="0.25">
      <c r="A221" s="91"/>
      <c r="B221" s="91"/>
      <c r="C221" s="91"/>
      <c r="D221" s="91"/>
      <c r="E221" s="91"/>
      <c r="F221" s="112"/>
      <c r="G221" s="112"/>
      <c r="H221" s="92"/>
      <c r="I221" s="91"/>
      <c r="J221" s="91"/>
      <c r="K221" s="91"/>
      <c r="L221" s="91"/>
      <c r="M221" s="91"/>
      <c r="N221" s="91"/>
      <c r="O221" s="91"/>
      <c r="P221" s="91"/>
      <c r="Q221" s="91"/>
      <c r="R221" s="91"/>
      <c r="S221" s="91"/>
      <c r="T221" s="91"/>
      <c r="U221" s="91"/>
      <c r="V221" s="91"/>
      <c r="W221" s="91"/>
      <c r="X221" s="91"/>
      <c r="Y221" s="91"/>
      <c r="Z221" s="91"/>
      <c r="AA221" s="91"/>
      <c r="AB221" s="91"/>
      <c r="AC221" s="91"/>
      <c r="AD221" s="91"/>
      <c r="AE221" s="91"/>
      <c r="AF221" s="91"/>
      <c r="AG221" s="91"/>
      <c r="AH221" s="91"/>
      <c r="AI221" s="91"/>
    </row>
    <row r="222" spans="1:35" s="18" customFormat="1" ht="13.35" customHeight="1" x14ac:dyDescent="0.25">
      <c r="A222" s="91"/>
      <c r="B222" s="91"/>
      <c r="C222" s="91"/>
      <c r="D222" s="91"/>
      <c r="E222" s="91"/>
      <c r="F222" s="112"/>
      <c r="G222" s="112"/>
      <c r="H222" s="92"/>
      <c r="I222" s="91"/>
      <c r="J222" s="91"/>
      <c r="K222" s="91"/>
      <c r="L222" s="91"/>
      <c r="M222" s="91"/>
      <c r="N222" s="91"/>
      <c r="O222" s="91"/>
      <c r="P222" s="91"/>
      <c r="Q222" s="91"/>
      <c r="R222" s="91"/>
      <c r="S222" s="91"/>
      <c r="T222" s="91"/>
      <c r="U222" s="91"/>
      <c r="V222" s="91"/>
      <c r="W222" s="91"/>
      <c r="X222" s="91"/>
      <c r="Y222" s="91"/>
      <c r="Z222" s="91"/>
      <c r="AA222" s="91"/>
      <c r="AB222" s="91"/>
      <c r="AC222" s="91"/>
      <c r="AD222" s="91"/>
      <c r="AE222" s="91"/>
      <c r="AF222" s="91"/>
      <c r="AG222" s="91"/>
      <c r="AH222" s="91"/>
      <c r="AI222" s="91"/>
    </row>
    <row r="223" spans="1:35" s="18" customFormat="1" ht="13.35" customHeight="1" x14ac:dyDescent="0.25">
      <c r="A223" s="91"/>
      <c r="B223" s="91"/>
      <c r="C223" s="91"/>
      <c r="D223" s="91"/>
      <c r="E223" s="91"/>
      <c r="F223" s="112"/>
      <c r="G223" s="112"/>
      <c r="H223" s="92"/>
      <c r="I223" s="91"/>
      <c r="J223" s="91"/>
      <c r="K223" s="91"/>
      <c r="L223" s="91"/>
      <c r="M223" s="91"/>
      <c r="N223" s="91"/>
      <c r="O223" s="91"/>
      <c r="P223" s="91"/>
      <c r="Q223" s="91"/>
      <c r="R223" s="91"/>
      <c r="S223" s="91"/>
      <c r="T223" s="91"/>
      <c r="U223" s="91"/>
      <c r="V223" s="91"/>
      <c r="W223" s="91"/>
      <c r="X223" s="91"/>
      <c r="Y223" s="91"/>
      <c r="Z223" s="91"/>
      <c r="AA223" s="91"/>
      <c r="AB223" s="91"/>
      <c r="AC223" s="91"/>
      <c r="AD223" s="91"/>
      <c r="AE223" s="91"/>
      <c r="AF223" s="91"/>
      <c r="AG223" s="91"/>
      <c r="AH223" s="91"/>
      <c r="AI223" s="91"/>
    </row>
    <row r="224" spans="1:35" s="18" customFormat="1" ht="13.35" customHeight="1" x14ac:dyDescent="0.25">
      <c r="A224" s="91"/>
      <c r="B224" s="91"/>
      <c r="C224" s="91"/>
      <c r="D224" s="91"/>
      <c r="E224" s="91"/>
      <c r="F224" s="112"/>
      <c r="G224" s="112"/>
      <c r="H224" s="92"/>
      <c r="I224" s="91"/>
      <c r="J224" s="91"/>
      <c r="K224" s="91"/>
      <c r="L224" s="91"/>
      <c r="M224" s="91"/>
      <c r="N224" s="91"/>
      <c r="O224" s="91"/>
      <c r="P224" s="91"/>
      <c r="Q224" s="91"/>
      <c r="R224" s="91"/>
      <c r="S224" s="91"/>
      <c r="T224" s="91"/>
      <c r="U224" s="91"/>
      <c r="V224" s="91"/>
      <c r="W224" s="91"/>
      <c r="X224" s="91"/>
      <c r="Y224" s="91"/>
      <c r="Z224" s="91"/>
      <c r="AA224" s="91"/>
      <c r="AB224" s="91"/>
      <c r="AC224" s="91"/>
      <c r="AD224" s="91"/>
      <c r="AE224" s="91"/>
      <c r="AF224" s="91"/>
      <c r="AG224" s="91"/>
      <c r="AH224" s="91"/>
      <c r="AI224" s="91"/>
    </row>
    <row r="225" spans="1:35" s="18" customFormat="1" ht="13.35" customHeight="1" x14ac:dyDescent="0.25">
      <c r="A225" s="91"/>
      <c r="B225" s="91"/>
      <c r="C225" s="91"/>
      <c r="D225" s="91"/>
      <c r="E225" s="91"/>
      <c r="F225" s="112"/>
      <c r="G225" s="112"/>
      <c r="H225" s="92"/>
      <c r="I225" s="91"/>
      <c r="J225" s="91"/>
      <c r="K225" s="91"/>
      <c r="L225" s="91"/>
      <c r="M225" s="91"/>
      <c r="N225" s="91"/>
      <c r="O225" s="91"/>
      <c r="P225" s="91"/>
      <c r="Q225" s="91"/>
      <c r="R225" s="91"/>
      <c r="S225" s="91"/>
      <c r="T225" s="91"/>
      <c r="U225" s="91"/>
      <c r="V225" s="91"/>
      <c r="W225" s="91"/>
      <c r="X225" s="91"/>
      <c r="Y225" s="91"/>
      <c r="Z225" s="91"/>
      <c r="AA225" s="91"/>
      <c r="AB225" s="91"/>
      <c r="AC225" s="91"/>
      <c r="AD225" s="91"/>
      <c r="AE225" s="91"/>
      <c r="AF225" s="91"/>
      <c r="AG225" s="91"/>
      <c r="AH225" s="91"/>
      <c r="AI225" s="91"/>
    </row>
    <row r="226" spans="1:35" s="18" customFormat="1" ht="13.35" customHeight="1" x14ac:dyDescent="0.25">
      <c r="A226" s="91"/>
      <c r="B226" s="91"/>
      <c r="C226" s="91"/>
      <c r="D226" s="91"/>
      <c r="E226" s="91"/>
      <c r="F226" s="112"/>
      <c r="G226" s="112"/>
      <c r="H226" s="92"/>
      <c r="I226" s="91"/>
      <c r="J226" s="91"/>
      <c r="K226" s="91"/>
      <c r="L226" s="91"/>
      <c r="M226" s="91"/>
      <c r="N226" s="91"/>
      <c r="O226" s="91"/>
      <c r="P226" s="91"/>
      <c r="Q226" s="91"/>
      <c r="R226" s="91"/>
      <c r="S226" s="91"/>
      <c r="T226" s="91"/>
      <c r="U226" s="91"/>
      <c r="V226" s="91"/>
      <c r="W226" s="91"/>
      <c r="X226" s="91"/>
      <c r="Y226" s="91"/>
      <c r="Z226" s="91"/>
      <c r="AA226" s="91"/>
      <c r="AB226" s="91"/>
      <c r="AC226" s="91"/>
      <c r="AD226" s="91"/>
      <c r="AE226" s="91"/>
      <c r="AF226" s="91"/>
      <c r="AG226" s="91"/>
      <c r="AH226" s="91"/>
      <c r="AI226" s="91"/>
    </row>
    <row r="227" spans="1:35" s="18" customFormat="1" ht="13.35" customHeight="1" x14ac:dyDescent="0.25">
      <c r="A227" s="91"/>
      <c r="B227" s="91"/>
      <c r="C227" s="91"/>
      <c r="D227" s="91"/>
      <c r="E227" s="91"/>
      <c r="F227" s="112"/>
      <c r="G227" s="112"/>
      <c r="H227" s="92"/>
      <c r="I227" s="91"/>
      <c r="J227" s="91"/>
      <c r="K227" s="91"/>
      <c r="L227" s="91"/>
      <c r="M227" s="91"/>
      <c r="N227" s="91"/>
      <c r="O227" s="91"/>
      <c r="P227" s="91"/>
      <c r="Q227" s="91"/>
      <c r="R227" s="91"/>
      <c r="S227" s="91"/>
      <c r="T227" s="91"/>
      <c r="U227" s="91"/>
      <c r="V227" s="91"/>
      <c r="W227" s="91"/>
      <c r="X227" s="91"/>
      <c r="Y227" s="91"/>
      <c r="Z227" s="91"/>
      <c r="AA227" s="91"/>
      <c r="AB227" s="91"/>
      <c r="AC227" s="91"/>
      <c r="AD227" s="91"/>
      <c r="AE227" s="91"/>
      <c r="AF227" s="91"/>
      <c r="AG227" s="91"/>
      <c r="AH227" s="91"/>
      <c r="AI227" s="91"/>
    </row>
    <row r="228" spans="1:35" s="18" customFormat="1" ht="13.35" customHeight="1" x14ac:dyDescent="0.25">
      <c r="A228" s="91"/>
      <c r="B228" s="91"/>
      <c r="C228" s="91"/>
      <c r="D228" s="91"/>
      <c r="E228" s="91"/>
      <c r="F228" s="112"/>
      <c r="G228" s="112"/>
      <c r="H228" s="92"/>
      <c r="I228" s="91"/>
      <c r="J228" s="91"/>
      <c r="K228" s="91"/>
      <c r="L228" s="91"/>
      <c r="M228" s="91"/>
      <c r="N228" s="91"/>
      <c r="O228" s="91"/>
      <c r="P228" s="91"/>
      <c r="Q228" s="91"/>
      <c r="R228" s="91"/>
      <c r="S228" s="91"/>
      <c r="T228" s="91"/>
      <c r="U228" s="91"/>
      <c r="V228" s="91"/>
      <c r="W228" s="91"/>
      <c r="X228" s="91"/>
      <c r="Y228" s="91"/>
      <c r="Z228" s="91"/>
      <c r="AA228" s="91"/>
      <c r="AB228" s="91"/>
      <c r="AC228" s="91"/>
      <c r="AD228" s="91"/>
      <c r="AE228" s="91"/>
      <c r="AF228" s="91"/>
      <c r="AG228" s="91"/>
      <c r="AH228" s="91"/>
      <c r="AI228" s="91"/>
    </row>
    <row r="229" spans="1:35" s="18" customFormat="1" ht="13.35" customHeight="1" x14ac:dyDescent="0.25">
      <c r="A229" s="91"/>
      <c r="B229" s="91"/>
      <c r="C229" s="91"/>
      <c r="D229" s="91"/>
      <c r="E229" s="91"/>
      <c r="F229" s="112"/>
      <c r="G229" s="112"/>
      <c r="H229" s="92"/>
      <c r="I229" s="91"/>
      <c r="J229" s="91"/>
      <c r="K229" s="91"/>
      <c r="L229" s="91"/>
      <c r="M229" s="91"/>
      <c r="N229" s="91"/>
      <c r="O229" s="91"/>
      <c r="P229" s="91"/>
      <c r="Q229" s="91"/>
      <c r="R229" s="91"/>
      <c r="S229" s="91"/>
      <c r="T229" s="91"/>
      <c r="U229" s="91"/>
      <c r="V229" s="91"/>
      <c r="W229" s="91"/>
      <c r="X229" s="91"/>
      <c r="Y229" s="91"/>
      <c r="Z229" s="91"/>
      <c r="AA229" s="91"/>
      <c r="AB229" s="91"/>
      <c r="AC229" s="91"/>
      <c r="AD229" s="91"/>
      <c r="AE229" s="91"/>
      <c r="AF229" s="91"/>
      <c r="AG229" s="91"/>
      <c r="AH229" s="91"/>
      <c r="AI229" s="91"/>
    </row>
    <row r="230" spans="1:35" s="18" customFormat="1" ht="13.35" customHeight="1" x14ac:dyDescent="0.25">
      <c r="A230" s="91"/>
      <c r="B230" s="91"/>
      <c r="C230" s="91"/>
      <c r="D230" s="91"/>
      <c r="E230" s="91"/>
      <c r="F230" s="112"/>
      <c r="G230" s="112"/>
      <c r="H230" s="92"/>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row>
    <row r="231" spans="1:35" s="18" customFormat="1" ht="13.35" customHeight="1" x14ac:dyDescent="0.25">
      <c r="A231" s="91"/>
      <c r="B231" s="91"/>
      <c r="C231" s="91"/>
      <c r="D231" s="91"/>
      <c r="E231" s="91"/>
      <c r="F231" s="112"/>
      <c r="G231" s="112"/>
      <c r="H231" s="92"/>
      <c r="I231" s="91"/>
      <c r="J231" s="91"/>
      <c r="K231" s="91"/>
      <c r="L231" s="91"/>
      <c r="M231" s="91"/>
      <c r="N231" s="91"/>
      <c r="O231" s="91"/>
      <c r="P231" s="91"/>
      <c r="Q231" s="91"/>
      <c r="R231" s="91"/>
      <c r="S231" s="91"/>
      <c r="T231" s="91"/>
      <c r="U231" s="91"/>
      <c r="V231" s="91"/>
      <c r="W231" s="91"/>
      <c r="X231" s="91"/>
      <c r="Y231" s="91"/>
      <c r="Z231" s="91"/>
      <c r="AA231" s="91"/>
      <c r="AB231" s="91"/>
      <c r="AC231" s="91"/>
      <c r="AD231" s="91"/>
      <c r="AE231" s="91"/>
      <c r="AF231" s="91"/>
      <c r="AG231" s="91"/>
      <c r="AH231" s="91"/>
      <c r="AI231" s="91"/>
    </row>
    <row r="232" spans="1:35" s="18" customFormat="1" ht="13.35" customHeight="1" x14ac:dyDescent="0.25">
      <c r="A232" s="91"/>
      <c r="B232" s="91"/>
      <c r="C232" s="91"/>
      <c r="D232" s="91"/>
      <c r="E232" s="91"/>
      <c r="F232" s="112"/>
      <c r="G232" s="112"/>
      <c r="H232" s="92"/>
      <c r="I232" s="91"/>
      <c r="J232" s="91"/>
      <c r="K232" s="91"/>
      <c r="L232" s="91"/>
      <c r="M232" s="91"/>
      <c r="N232" s="91"/>
      <c r="O232" s="91"/>
      <c r="P232" s="91"/>
      <c r="Q232" s="91"/>
      <c r="R232" s="91"/>
      <c r="S232" s="91"/>
      <c r="T232" s="91"/>
      <c r="U232" s="91"/>
      <c r="V232" s="91"/>
      <c r="W232" s="91"/>
      <c r="X232" s="91"/>
      <c r="Y232" s="91"/>
      <c r="Z232" s="91"/>
      <c r="AA232" s="91"/>
      <c r="AB232" s="91"/>
      <c r="AC232" s="91"/>
      <c r="AD232" s="91"/>
      <c r="AE232" s="91"/>
      <c r="AF232" s="91"/>
      <c r="AG232" s="91"/>
      <c r="AH232" s="91"/>
      <c r="AI232" s="91"/>
    </row>
    <row r="233" spans="1:35" s="18" customFormat="1" ht="13.35" customHeight="1" x14ac:dyDescent="0.25">
      <c r="A233" s="91"/>
      <c r="B233" s="91"/>
      <c r="C233" s="91"/>
      <c r="D233" s="91"/>
      <c r="E233" s="91"/>
      <c r="F233" s="112"/>
      <c r="G233" s="112"/>
      <c r="H233" s="92"/>
      <c r="I233" s="91"/>
      <c r="J233" s="91"/>
      <c r="K233" s="91"/>
      <c r="L233" s="91"/>
      <c r="M233" s="91"/>
      <c r="N233" s="91"/>
      <c r="O233" s="91"/>
      <c r="P233" s="91"/>
      <c r="Q233" s="91"/>
      <c r="R233" s="91"/>
      <c r="S233" s="91"/>
      <c r="T233" s="91"/>
      <c r="U233" s="91"/>
      <c r="V233" s="91"/>
      <c r="W233" s="91"/>
      <c r="X233" s="91"/>
      <c r="Y233" s="91"/>
      <c r="Z233" s="91"/>
      <c r="AA233" s="91"/>
      <c r="AB233" s="91"/>
      <c r="AC233" s="91"/>
      <c r="AD233" s="91"/>
      <c r="AE233" s="91"/>
      <c r="AF233" s="91"/>
      <c r="AG233" s="91"/>
      <c r="AH233" s="91"/>
      <c r="AI233" s="91"/>
    </row>
    <row r="234" spans="1:35" s="18" customFormat="1" ht="13.35" customHeight="1" x14ac:dyDescent="0.25">
      <c r="A234" s="91"/>
      <c r="B234" s="91"/>
      <c r="C234" s="91"/>
      <c r="D234" s="91"/>
      <c r="E234" s="91"/>
      <c r="F234" s="112"/>
      <c r="G234" s="112"/>
      <c r="H234" s="92"/>
      <c r="I234" s="91"/>
      <c r="J234" s="91"/>
      <c r="K234" s="91"/>
      <c r="L234" s="91"/>
      <c r="M234" s="91"/>
      <c r="N234" s="91"/>
      <c r="O234" s="91"/>
      <c r="P234" s="91"/>
      <c r="Q234" s="91"/>
      <c r="R234" s="91"/>
      <c r="S234" s="91"/>
      <c r="T234" s="91"/>
      <c r="U234" s="91"/>
      <c r="V234" s="91"/>
      <c r="W234" s="91"/>
      <c r="X234" s="91"/>
      <c r="Y234" s="91"/>
      <c r="Z234" s="91"/>
      <c r="AA234" s="91"/>
      <c r="AB234" s="91"/>
      <c r="AC234" s="91"/>
      <c r="AD234" s="91"/>
      <c r="AE234" s="91"/>
      <c r="AF234" s="91"/>
      <c r="AG234" s="91"/>
      <c r="AH234" s="91"/>
      <c r="AI234" s="91"/>
    </row>
    <row r="235" spans="1:35" s="18" customFormat="1" ht="13.35" customHeight="1" x14ac:dyDescent="0.25">
      <c r="A235" s="91"/>
      <c r="B235" s="91"/>
      <c r="C235" s="91"/>
      <c r="D235" s="91"/>
      <c r="E235" s="91"/>
      <c r="F235" s="112"/>
      <c r="G235" s="112"/>
      <c r="H235" s="92"/>
      <c r="I235" s="91"/>
      <c r="J235" s="91"/>
      <c r="K235" s="91"/>
      <c r="L235" s="91"/>
      <c r="M235" s="91"/>
      <c r="N235" s="91"/>
      <c r="O235" s="91"/>
      <c r="P235" s="91"/>
      <c r="Q235" s="91"/>
      <c r="R235" s="91"/>
      <c r="S235" s="91"/>
      <c r="T235" s="91"/>
      <c r="U235" s="91"/>
      <c r="V235" s="91"/>
      <c r="W235" s="91"/>
      <c r="X235" s="91"/>
      <c r="Y235" s="91"/>
      <c r="Z235" s="91"/>
      <c r="AA235" s="91"/>
      <c r="AB235" s="91"/>
      <c r="AC235" s="91"/>
      <c r="AD235" s="91"/>
      <c r="AE235" s="91"/>
      <c r="AF235" s="91"/>
      <c r="AG235" s="91"/>
      <c r="AH235" s="91"/>
      <c r="AI235" s="91"/>
    </row>
    <row r="236" spans="1:35" s="18" customFormat="1" ht="13.35" customHeight="1" x14ac:dyDescent="0.25">
      <c r="A236" s="91"/>
      <c r="B236" s="91"/>
      <c r="C236" s="91"/>
      <c r="D236" s="91"/>
      <c r="E236" s="91"/>
      <c r="F236" s="112"/>
      <c r="G236" s="112"/>
      <c r="H236" s="92"/>
      <c r="I236" s="91"/>
      <c r="J236" s="91"/>
      <c r="K236" s="91"/>
      <c r="L236" s="91"/>
      <c r="M236" s="91"/>
      <c r="N236" s="91"/>
      <c r="O236" s="91"/>
      <c r="P236" s="91"/>
      <c r="Q236" s="91"/>
      <c r="R236" s="91"/>
      <c r="S236" s="91"/>
      <c r="T236" s="91"/>
      <c r="U236" s="91"/>
      <c r="V236" s="91"/>
      <c r="W236" s="91"/>
      <c r="X236" s="91"/>
      <c r="Y236" s="91"/>
      <c r="Z236" s="91"/>
      <c r="AA236" s="91"/>
      <c r="AB236" s="91"/>
      <c r="AC236" s="91"/>
      <c r="AD236" s="91"/>
      <c r="AE236" s="91"/>
      <c r="AF236" s="91"/>
      <c r="AG236" s="91"/>
      <c r="AH236" s="91"/>
      <c r="AI236" s="91"/>
    </row>
    <row r="237" spans="1:35" s="18" customFormat="1" ht="13.35" customHeight="1" x14ac:dyDescent="0.25">
      <c r="A237" s="91"/>
      <c r="B237" s="91"/>
      <c r="C237" s="91"/>
      <c r="D237" s="91"/>
      <c r="E237" s="91"/>
      <c r="F237" s="112"/>
      <c r="G237" s="112"/>
      <c r="H237" s="92"/>
      <c r="I237" s="91"/>
      <c r="J237" s="91"/>
      <c r="K237" s="91"/>
      <c r="L237" s="91"/>
      <c r="M237" s="91"/>
      <c r="N237" s="91"/>
      <c r="O237" s="91"/>
      <c r="P237" s="91"/>
      <c r="Q237" s="91"/>
      <c r="R237" s="91"/>
      <c r="S237" s="91"/>
      <c r="T237" s="91"/>
      <c r="U237" s="91"/>
      <c r="V237" s="91"/>
      <c r="W237" s="91"/>
      <c r="X237" s="91"/>
      <c r="Y237" s="91"/>
      <c r="Z237" s="91"/>
      <c r="AA237" s="91"/>
      <c r="AB237" s="91"/>
      <c r="AC237" s="91"/>
      <c r="AD237" s="91"/>
      <c r="AE237" s="91"/>
      <c r="AF237" s="91"/>
      <c r="AG237" s="91"/>
      <c r="AH237" s="91"/>
      <c r="AI237" s="91"/>
    </row>
    <row r="238" spans="1:35" s="18" customFormat="1" ht="13.35" customHeight="1" x14ac:dyDescent="0.25">
      <c r="A238" s="91"/>
      <c r="B238" s="91"/>
      <c r="C238" s="91"/>
      <c r="D238" s="91"/>
      <c r="E238" s="91"/>
      <c r="F238" s="112"/>
      <c r="G238" s="112"/>
      <c r="H238" s="92"/>
      <c r="I238" s="91"/>
      <c r="J238" s="91"/>
      <c r="K238" s="91"/>
      <c r="L238" s="91"/>
      <c r="M238" s="91"/>
      <c r="N238" s="91"/>
      <c r="O238" s="91"/>
      <c r="P238" s="91"/>
      <c r="Q238" s="91"/>
      <c r="R238" s="91"/>
      <c r="S238" s="91"/>
      <c r="T238" s="91"/>
      <c r="U238" s="91"/>
      <c r="V238" s="91"/>
      <c r="W238" s="91"/>
      <c r="X238" s="91"/>
      <c r="Y238" s="91"/>
      <c r="Z238" s="91"/>
      <c r="AA238" s="91"/>
      <c r="AB238" s="91"/>
      <c r="AC238" s="91"/>
      <c r="AD238" s="91"/>
      <c r="AE238" s="91"/>
      <c r="AF238" s="91"/>
      <c r="AG238" s="91"/>
      <c r="AH238" s="91"/>
      <c r="AI238" s="91"/>
    </row>
    <row r="239" spans="1:35" s="18" customFormat="1" ht="13.35" customHeight="1" x14ac:dyDescent="0.25">
      <c r="A239" s="91"/>
      <c r="B239" s="91"/>
      <c r="C239" s="91"/>
      <c r="D239" s="91"/>
      <c r="E239" s="91"/>
      <c r="F239" s="112"/>
      <c r="G239" s="112"/>
      <c r="H239" s="92"/>
      <c r="I239" s="91"/>
      <c r="J239" s="91"/>
      <c r="K239" s="91"/>
      <c r="L239" s="91"/>
      <c r="M239" s="91"/>
      <c r="N239" s="91"/>
      <c r="O239" s="91"/>
      <c r="P239" s="91"/>
      <c r="Q239" s="91"/>
      <c r="R239" s="91"/>
      <c r="S239" s="91"/>
      <c r="T239" s="91"/>
      <c r="U239" s="91"/>
      <c r="V239" s="91"/>
      <c r="W239" s="91"/>
      <c r="X239" s="91"/>
      <c r="Y239" s="91"/>
      <c r="Z239" s="91"/>
      <c r="AA239" s="91"/>
      <c r="AB239" s="91"/>
      <c r="AC239" s="91"/>
      <c r="AD239" s="91"/>
      <c r="AE239" s="91"/>
      <c r="AF239" s="91"/>
      <c r="AG239" s="91"/>
      <c r="AH239" s="91"/>
      <c r="AI239" s="91"/>
    </row>
    <row r="240" spans="1:35" s="18" customFormat="1" ht="13.35" customHeight="1" x14ac:dyDescent="0.25">
      <c r="A240" s="91"/>
      <c r="B240" s="91"/>
      <c r="C240" s="91"/>
      <c r="D240" s="91"/>
      <c r="E240" s="91"/>
      <c r="F240" s="112"/>
      <c r="G240" s="112"/>
      <c r="H240" s="92"/>
      <c r="I240" s="91"/>
      <c r="J240" s="91"/>
      <c r="K240" s="91"/>
      <c r="L240" s="91"/>
      <c r="M240" s="91"/>
      <c r="N240" s="91"/>
      <c r="O240" s="91"/>
      <c r="P240" s="91"/>
      <c r="Q240" s="91"/>
      <c r="R240" s="91"/>
      <c r="S240" s="91"/>
      <c r="T240" s="91"/>
      <c r="U240" s="91"/>
      <c r="V240" s="91"/>
      <c r="W240" s="91"/>
      <c r="X240" s="91"/>
      <c r="Y240" s="91"/>
      <c r="Z240" s="91"/>
      <c r="AA240" s="91"/>
      <c r="AB240" s="91"/>
      <c r="AC240" s="91"/>
      <c r="AD240" s="91"/>
      <c r="AE240" s="91"/>
      <c r="AF240" s="91"/>
      <c r="AG240" s="91"/>
      <c r="AH240" s="91"/>
      <c r="AI240" s="91"/>
    </row>
    <row r="241" spans="1:35" s="18" customFormat="1" ht="13.35" customHeight="1" x14ac:dyDescent="0.25">
      <c r="A241" s="91"/>
      <c r="B241" s="91"/>
      <c r="C241" s="91"/>
      <c r="D241" s="91"/>
      <c r="E241" s="91"/>
      <c r="F241" s="112"/>
      <c r="G241" s="112"/>
      <c r="H241" s="92"/>
      <c r="I241" s="91"/>
      <c r="J241" s="91"/>
      <c r="K241" s="91"/>
      <c r="L241" s="91"/>
      <c r="M241" s="91"/>
      <c r="N241" s="91"/>
      <c r="O241" s="91"/>
      <c r="P241" s="91"/>
      <c r="Q241" s="91"/>
      <c r="R241" s="91"/>
      <c r="S241" s="91"/>
      <c r="T241" s="91"/>
      <c r="U241" s="91"/>
      <c r="V241" s="91"/>
      <c r="W241" s="91"/>
      <c r="X241" s="91"/>
      <c r="Y241" s="91"/>
      <c r="Z241" s="91"/>
      <c r="AA241" s="91"/>
      <c r="AB241" s="91"/>
      <c r="AC241" s="91"/>
      <c r="AD241" s="91"/>
      <c r="AE241" s="91"/>
      <c r="AF241" s="91"/>
      <c r="AG241" s="91"/>
      <c r="AH241" s="91"/>
      <c r="AI241" s="91"/>
    </row>
    <row r="242" spans="1:35" s="18" customFormat="1" ht="13.35" customHeight="1" x14ac:dyDescent="0.25">
      <c r="A242" s="91"/>
      <c r="B242" s="91"/>
      <c r="C242" s="91"/>
      <c r="D242" s="91"/>
      <c r="E242" s="91"/>
      <c r="F242" s="112"/>
      <c r="G242" s="112"/>
      <c r="H242" s="92"/>
      <c r="I242" s="91"/>
      <c r="J242" s="91"/>
      <c r="K242" s="91"/>
      <c r="L242" s="91"/>
      <c r="M242" s="91"/>
      <c r="N242" s="91"/>
      <c r="O242" s="91"/>
      <c r="P242" s="91"/>
      <c r="Q242" s="91"/>
      <c r="R242" s="91"/>
      <c r="S242" s="91"/>
      <c r="T242" s="91"/>
      <c r="U242" s="91"/>
      <c r="V242" s="91"/>
      <c r="W242" s="91"/>
      <c r="X242" s="91"/>
      <c r="Y242" s="91"/>
      <c r="Z242" s="91"/>
      <c r="AA242" s="91"/>
      <c r="AB242" s="91"/>
      <c r="AC242" s="91"/>
      <c r="AD242" s="91"/>
      <c r="AE242" s="91"/>
      <c r="AF242" s="91"/>
      <c r="AG242" s="91"/>
      <c r="AH242" s="91"/>
      <c r="AI242" s="91"/>
    </row>
    <row r="243" spans="1:35" s="18" customFormat="1" ht="13.35" customHeight="1" x14ac:dyDescent="0.25">
      <c r="A243" s="91"/>
      <c r="B243" s="91"/>
      <c r="C243" s="91"/>
      <c r="D243" s="91"/>
      <c r="E243" s="91"/>
      <c r="F243" s="112"/>
      <c r="G243" s="112"/>
      <c r="H243" s="92"/>
      <c r="I243" s="91"/>
      <c r="J243" s="91"/>
      <c r="K243" s="91"/>
      <c r="L243" s="91"/>
      <c r="M243" s="91"/>
      <c r="N243" s="91"/>
      <c r="O243" s="91"/>
      <c r="P243" s="91"/>
      <c r="Q243" s="91"/>
      <c r="R243" s="91"/>
      <c r="S243" s="91"/>
      <c r="T243" s="91"/>
      <c r="U243" s="91"/>
      <c r="V243" s="91"/>
      <c r="W243" s="91"/>
      <c r="X243" s="91"/>
      <c r="Y243" s="91"/>
      <c r="Z243" s="91"/>
      <c r="AA243" s="91"/>
      <c r="AB243" s="91"/>
      <c r="AC243" s="91"/>
      <c r="AD243" s="91"/>
      <c r="AE243" s="91"/>
      <c r="AF243" s="91"/>
      <c r="AG243" s="91"/>
      <c r="AH243" s="91"/>
      <c r="AI243" s="91"/>
    </row>
    <row r="244" spans="1:35" s="18" customFormat="1" ht="13.35" customHeight="1" x14ac:dyDescent="0.25">
      <c r="A244" s="91"/>
      <c r="B244" s="91"/>
      <c r="C244" s="91"/>
      <c r="D244" s="91"/>
      <c r="E244" s="91"/>
      <c r="F244" s="112"/>
      <c r="G244" s="112"/>
      <c r="H244" s="92"/>
      <c r="I244" s="91"/>
      <c r="J244" s="91"/>
      <c r="K244" s="91"/>
      <c r="L244" s="91"/>
      <c r="M244" s="91"/>
      <c r="N244" s="91"/>
      <c r="O244" s="91"/>
      <c r="P244" s="91"/>
      <c r="Q244" s="91"/>
      <c r="R244" s="91"/>
      <c r="S244" s="91"/>
      <c r="T244" s="91"/>
      <c r="U244" s="91"/>
      <c r="V244" s="91"/>
      <c r="W244" s="91"/>
      <c r="X244" s="91"/>
      <c r="Y244" s="91"/>
      <c r="Z244" s="91"/>
      <c r="AA244" s="91"/>
      <c r="AB244" s="91"/>
      <c r="AC244" s="91"/>
      <c r="AD244" s="91"/>
      <c r="AE244" s="91"/>
      <c r="AF244" s="91"/>
      <c r="AG244" s="91"/>
      <c r="AH244" s="91"/>
      <c r="AI244" s="91"/>
    </row>
    <row r="245" spans="1:35" s="18" customFormat="1" ht="13.35" customHeight="1" x14ac:dyDescent="0.25">
      <c r="A245" s="91"/>
      <c r="B245" s="91"/>
      <c r="C245" s="91"/>
      <c r="D245" s="91"/>
      <c r="E245" s="91"/>
      <c r="F245" s="112"/>
      <c r="G245" s="112"/>
      <c r="H245" s="92"/>
      <c r="I245" s="91"/>
      <c r="J245" s="91"/>
      <c r="K245" s="91"/>
      <c r="L245" s="91"/>
      <c r="M245" s="91"/>
      <c r="N245" s="91"/>
      <c r="O245" s="91"/>
      <c r="P245" s="91"/>
      <c r="Q245" s="91"/>
      <c r="R245" s="91"/>
      <c r="S245" s="91"/>
      <c r="T245" s="91"/>
      <c r="U245" s="91"/>
      <c r="V245" s="91"/>
      <c r="W245" s="91"/>
      <c r="X245" s="91"/>
      <c r="Y245" s="91"/>
      <c r="Z245" s="91"/>
      <c r="AA245" s="91"/>
      <c r="AB245" s="91"/>
      <c r="AC245" s="91"/>
      <c r="AD245" s="91"/>
      <c r="AE245" s="91"/>
      <c r="AF245" s="91"/>
      <c r="AG245" s="91"/>
      <c r="AH245" s="91"/>
      <c r="AI245" s="91"/>
    </row>
    <row r="246" spans="1:35" s="18" customFormat="1" ht="13.35" customHeight="1" x14ac:dyDescent="0.25">
      <c r="A246" s="91"/>
      <c r="B246" s="91"/>
      <c r="C246" s="91"/>
      <c r="D246" s="91"/>
      <c r="E246" s="91"/>
      <c r="F246" s="112"/>
      <c r="G246" s="112"/>
      <c r="H246" s="92"/>
      <c r="I246" s="91"/>
      <c r="J246" s="91"/>
      <c r="K246" s="91"/>
      <c r="L246" s="91"/>
      <c r="M246" s="91"/>
      <c r="N246" s="91"/>
      <c r="O246" s="91"/>
      <c r="P246" s="91"/>
      <c r="Q246" s="91"/>
      <c r="R246" s="91"/>
      <c r="S246" s="91"/>
      <c r="T246" s="91"/>
      <c r="U246" s="91"/>
      <c r="V246" s="91"/>
      <c r="W246" s="91"/>
      <c r="X246" s="91"/>
      <c r="Y246" s="91"/>
      <c r="Z246" s="91"/>
      <c r="AA246" s="91"/>
      <c r="AB246" s="91"/>
      <c r="AC246" s="91"/>
      <c r="AD246" s="91"/>
      <c r="AE246" s="91"/>
      <c r="AF246" s="91"/>
      <c r="AG246" s="91"/>
      <c r="AH246" s="91"/>
      <c r="AI246" s="91"/>
    </row>
    <row r="247" spans="1:35" s="18" customFormat="1" ht="13.35" customHeight="1" x14ac:dyDescent="0.25">
      <c r="A247" s="91"/>
      <c r="B247" s="91"/>
      <c r="C247" s="91"/>
      <c r="D247" s="91"/>
      <c r="E247" s="91"/>
      <c r="F247" s="112"/>
      <c r="G247" s="112"/>
      <c r="H247" s="92"/>
      <c r="I247" s="91"/>
      <c r="J247" s="91"/>
      <c r="K247" s="91"/>
      <c r="L247" s="91"/>
      <c r="M247" s="91"/>
      <c r="N247" s="91"/>
      <c r="O247" s="91"/>
      <c r="P247" s="91"/>
      <c r="Q247" s="91"/>
      <c r="R247" s="91"/>
      <c r="S247" s="91"/>
      <c r="T247" s="91"/>
      <c r="U247" s="91"/>
      <c r="V247" s="91"/>
      <c r="W247" s="91"/>
      <c r="X247" s="91"/>
      <c r="Y247" s="91"/>
      <c r="Z247" s="91"/>
      <c r="AA247" s="91"/>
      <c r="AB247" s="91"/>
      <c r="AC247" s="91"/>
      <c r="AD247" s="91"/>
      <c r="AE247" s="91"/>
      <c r="AF247" s="91"/>
      <c r="AG247" s="91"/>
      <c r="AH247" s="91"/>
      <c r="AI247" s="91"/>
    </row>
    <row r="248" spans="1:35" s="18" customFormat="1" ht="13.35" customHeight="1" x14ac:dyDescent="0.25">
      <c r="A248" s="91"/>
      <c r="B248" s="91"/>
      <c r="C248" s="91"/>
      <c r="D248" s="91"/>
      <c r="E248" s="91"/>
      <c r="F248" s="112"/>
      <c r="G248" s="112"/>
      <c r="H248" s="92"/>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row>
    <row r="249" spans="1:35" s="18" customFormat="1" ht="13.35" customHeight="1" x14ac:dyDescent="0.25">
      <c r="A249" s="91"/>
      <c r="B249" s="91"/>
      <c r="C249" s="91"/>
      <c r="D249" s="91"/>
      <c r="E249" s="91"/>
      <c r="F249" s="112"/>
      <c r="G249" s="112"/>
      <c r="H249" s="92"/>
      <c r="I249" s="91"/>
      <c r="J249" s="91"/>
      <c r="K249" s="91"/>
      <c r="L249" s="91"/>
      <c r="M249" s="91"/>
      <c r="N249" s="91"/>
      <c r="O249" s="91"/>
      <c r="P249" s="91"/>
      <c r="Q249" s="91"/>
      <c r="R249" s="91"/>
      <c r="S249" s="91"/>
      <c r="T249" s="91"/>
      <c r="U249" s="91"/>
      <c r="V249" s="91"/>
      <c r="W249" s="91"/>
      <c r="X249" s="91"/>
      <c r="Y249" s="91"/>
      <c r="Z249" s="91"/>
      <c r="AA249" s="91"/>
      <c r="AB249" s="91"/>
      <c r="AC249" s="91"/>
      <c r="AD249" s="91"/>
      <c r="AE249" s="91"/>
      <c r="AF249" s="91"/>
      <c r="AG249" s="91"/>
      <c r="AH249" s="91"/>
      <c r="AI249" s="91"/>
    </row>
    <row r="250" spans="1:35" s="18" customFormat="1" ht="13.35" customHeight="1" x14ac:dyDescent="0.25">
      <c r="A250" s="91"/>
      <c r="B250" s="91"/>
      <c r="C250" s="91"/>
      <c r="D250" s="91"/>
      <c r="E250" s="91"/>
      <c r="F250" s="112"/>
      <c r="G250" s="112"/>
      <c r="H250" s="92"/>
      <c r="I250" s="91"/>
      <c r="J250" s="91"/>
      <c r="K250" s="91"/>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row>
    <row r="251" spans="1:35" s="18" customFormat="1" ht="13.35" customHeight="1" x14ac:dyDescent="0.25">
      <c r="A251" s="91"/>
      <c r="B251" s="91"/>
      <c r="C251" s="91"/>
      <c r="D251" s="91"/>
      <c r="E251" s="91"/>
      <c r="F251" s="112"/>
      <c r="G251" s="112"/>
      <c r="H251" s="92"/>
      <c r="I251" s="91"/>
      <c r="J251" s="91"/>
      <c r="K251" s="91"/>
      <c r="L251" s="91"/>
      <c r="M251" s="91"/>
      <c r="N251" s="91"/>
      <c r="O251" s="91"/>
      <c r="P251" s="91"/>
      <c r="Q251" s="91"/>
      <c r="R251" s="91"/>
      <c r="S251" s="91"/>
      <c r="T251" s="91"/>
      <c r="U251" s="91"/>
      <c r="V251" s="91"/>
      <c r="W251" s="91"/>
      <c r="X251" s="91"/>
      <c r="Y251" s="91"/>
      <c r="Z251" s="91"/>
      <c r="AA251" s="91"/>
      <c r="AB251" s="91"/>
      <c r="AC251" s="91"/>
      <c r="AD251" s="91"/>
      <c r="AE251" s="91"/>
      <c r="AF251" s="91"/>
      <c r="AG251" s="91"/>
      <c r="AH251" s="91"/>
      <c r="AI251" s="91"/>
    </row>
    <row r="252" spans="1:35" s="18" customFormat="1" ht="13.35" customHeight="1" x14ac:dyDescent="0.25">
      <c r="A252" s="91"/>
      <c r="B252" s="91"/>
      <c r="C252" s="91"/>
      <c r="D252" s="91"/>
      <c r="E252" s="91"/>
      <c r="F252" s="112"/>
      <c r="G252" s="112"/>
      <c r="H252" s="92"/>
      <c r="I252" s="91"/>
      <c r="J252" s="91"/>
      <c r="K252" s="91"/>
      <c r="L252" s="91"/>
      <c r="M252" s="91"/>
      <c r="N252" s="91"/>
      <c r="O252" s="91"/>
      <c r="P252" s="91"/>
      <c r="Q252" s="91"/>
      <c r="R252" s="91"/>
      <c r="S252" s="91"/>
      <c r="T252" s="91"/>
      <c r="U252" s="91"/>
      <c r="V252" s="91"/>
      <c r="W252" s="91"/>
      <c r="X252" s="91"/>
      <c r="Y252" s="91"/>
      <c r="Z252" s="91"/>
      <c r="AA252" s="91"/>
      <c r="AB252" s="91"/>
      <c r="AC252" s="91"/>
      <c r="AD252" s="91"/>
      <c r="AE252" s="91"/>
      <c r="AF252" s="91"/>
      <c r="AG252" s="91"/>
      <c r="AH252" s="91"/>
      <c r="AI252" s="91"/>
    </row>
    <row r="253" spans="1:35" s="18" customFormat="1" ht="13.35" customHeight="1" x14ac:dyDescent="0.25">
      <c r="A253" s="91"/>
      <c r="B253" s="91"/>
      <c r="C253" s="91"/>
      <c r="D253" s="91"/>
      <c r="E253" s="91"/>
      <c r="F253" s="112"/>
      <c r="G253" s="112"/>
      <c r="H253" s="92"/>
      <c r="I253" s="91"/>
      <c r="J253" s="91"/>
      <c r="K253" s="91"/>
      <c r="L253" s="91"/>
      <c r="M253" s="91"/>
      <c r="N253" s="91"/>
      <c r="O253" s="91"/>
      <c r="P253" s="91"/>
      <c r="Q253" s="91"/>
      <c r="R253" s="91"/>
      <c r="S253" s="91"/>
      <c r="T253" s="91"/>
      <c r="U253" s="91"/>
      <c r="V253" s="91"/>
      <c r="W253" s="91"/>
      <c r="X253" s="91"/>
      <c r="Y253" s="91"/>
      <c r="Z253" s="91"/>
      <c r="AA253" s="91"/>
      <c r="AB253" s="91"/>
      <c r="AC253" s="91"/>
      <c r="AD253" s="91"/>
      <c r="AE253" s="91"/>
      <c r="AF253" s="91"/>
      <c r="AG253" s="91"/>
      <c r="AH253" s="91"/>
      <c r="AI253" s="91"/>
    </row>
    <row r="254" spans="1:35" s="18" customFormat="1" ht="13.35" customHeight="1" x14ac:dyDescent="0.25">
      <c r="A254" s="91"/>
      <c r="B254" s="91"/>
      <c r="C254" s="91"/>
      <c r="D254" s="91"/>
      <c r="E254" s="91"/>
      <c r="F254" s="112"/>
      <c r="G254" s="112"/>
      <c r="H254" s="92"/>
      <c r="I254" s="91"/>
      <c r="J254" s="91"/>
      <c r="K254" s="91"/>
      <c r="L254" s="91"/>
      <c r="M254" s="91"/>
      <c r="N254" s="91"/>
      <c r="O254" s="91"/>
      <c r="P254" s="91"/>
      <c r="Q254" s="91"/>
      <c r="R254" s="91"/>
      <c r="S254" s="91"/>
      <c r="T254" s="91"/>
      <c r="U254" s="91"/>
      <c r="V254" s="91"/>
      <c r="W254" s="91"/>
      <c r="X254" s="91"/>
      <c r="Y254" s="91"/>
      <c r="Z254" s="91"/>
      <c r="AA254" s="91"/>
      <c r="AB254" s="91"/>
      <c r="AC254" s="91"/>
      <c r="AD254" s="91"/>
      <c r="AE254" s="91"/>
      <c r="AF254" s="91"/>
      <c r="AG254" s="91"/>
      <c r="AH254" s="91"/>
      <c r="AI254" s="91"/>
    </row>
    <row r="255" spans="1:35" s="18" customFormat="1" ht="13.35" customHeight="1" x14ac:dyDescent="0.25">
      <c r="A255" s="91"/>
      <c r="B255" s="91"/>
      <c r="C255" s="91"/>
      <c r="D255" s="91"/>
      <c r="E255" s="91"/>
      <c r="F255" s="112"/>
      <c r="G255" s="112"/>
      <c r="H255" s="92"/>
      <c r="I255" s="91"/>
      <c r="J255" s="91"/>
      <c r="K255" s="91"/>
      <c r="L255" s="91"/>
      <c r="M255" s="91"/>
      <c r="N255" s="91"/>
      <c r="O255" s="91"/>
      <c r="P255" s="91"/>
      <c r="Q255" s="91"/>
      <c r="R255" s="91"/>
      <c r="S255" s="91"/>
      <c r="T255" s="91"/>
      <c r="U255" s="91"/>
      <c r="V255" s="91"/>
      <c r="W255" s="91"/>
      <c r="X255" s="91"/>
      <c r="Y255" s="91"/>
      <c r="Z255" s="91"/>
      <c r="AA255" s="91"/>
      <c r="AB255" s="91"/>
      <c r="AC255" s="91"/>
      <c r="AD255" s="91"/>
      <c r="AE255" s="91"/>
      <c r="AF255" s="91"/>
      <c r="AG255" s="91"/>
      <c r="AH255" s="91"/>
      <c r="AI255" s="91"/>
    </row>
    <row r="256" spans="1:35" s="18" customFormat="1" ht="13.35" customHeight="1" x14ac:dyDescent="0.25">
      <c r="A256" s="91"/>
      <c r="B256" s="91"/>
      <c r="C256" s="91"/>
      <c r="D256" s="91"/>
      <c r="E256" s="91"/>
      <c r="F256" s="112"/>
      <c r="G256" s="112"/>
      <c r="H256" s="92"/>
      <c r="I256" s="91"/>
      <c r="J256" s="91"/>
      <c r="K256" s="91"/>
      <c r="L256" s="91"/>
      <c r="M256" s="91"/>
      <c r="N256" s="91"/>
      <c r="O256" s="91"/>
      <c r="P256" s="91"/>
      <c r="Q256" s="91"/>
      <c r="R256" s="91"/>
      <c r="S256" s="91"/>
      <c r="T256" s="91"/>
      <c r="U256" s="91"/>
      <c r="V256" s="91"/>
      <c r="W256" s="91"/>
      <c r="X256" s="91"/>
      <c r="Y256" s="91"/>
      <c r="Z256" s="91"/>
      <c r="AA256" s="91"/>
      <c r="AB256" s="91"/>
      <c r="AC256" s="91"/>
      <c r="AD256" s="91"/>
      <c r="AE256" s="91"/>
      <c r="AF256" s="91"/>
      <c r="AG256" s="91"/>
      <c r="AH256" s="91"/>
      <c r="AI256" s="91"/>
    </row>
    <row r="257" spans="1:35" s="18" customFormat="1" ht="13.35" customHeight="1" x14ac:dyDescent="0.25">
      <c r="A257" s="91"/>
      <c r="B257" s="91"/>
      <c r="C257" s="91"/>
      <c r="D257" s="91"/>
      <c r="E257" s="91"/>
      <c r="F257" s="112"/>
      <c r="G257" s="112"/>
      <c r="H257" s="92"/>
      <c r="I257" s="91"/>
      <c r="J257" s="91"/>
      <c r="K257" s="91"/>
      <c r="L257" s="91"/>
      <c r="M257" s="91"/>
      <c r="N257" s="91"/>
      <c r="O257" s="91"/>
      <c r="P257" s="91"/>
      <c r="Q257" s="91"/>
      <c r="R257" s="91"/>
      <c r="S257" s="91"/>
      <c r="T257" s="91"/>
      <c r="U257" s="91"/>
      <c r="V257" s="91"/>
      <c r="W257" s="91"/>
      <c r="X257" s="91"/>
      <c r="Y257" s="91"/>
      <c r="Z257" s="91"/>
      <c r="AA257" s="91"/>
      <c r="AB257" s="91"/>
      <c r="AC257" s="91"/>
      <c r="AD257" s="91"/>
      <c r="AE257" s="91"/>
      <c r="AF257" s="91"/>
      <c r="AG257" s="91"/>
      <c r="AH257" s="91"/>
      <c r="AI257" s="91"/>
    </row>
    <row r="258" spans="1:35" s="18" customFormat="1" ht="13.35" customHeight="1" x14ac:dyDescent="0.25">
      <c r="A258" s="91"/>
      <c r="B258" s="91"/>
      <c r="C258" s="91"/>
      <c r="D258" s="91"/>
      <c r="E258" s="91"/>
      <c r="F258" s="112"/>
      <c r="G258" s="112"/>
      <c r="H258" s="92"/>
      <c r="I258" s="91"/>
      <c r="J258" s="91"/>
      <c r="K258" s="91"/>
      <c r="L258" s="91"/>
      <c r="M258" s="91"/>
      <c r="N258" s="91"/>
      <c r="O258" s="91"/>
      <c r="P258" s="91"/>
      <c r="Q258" s="91"/>
      <c r="R258" s="91"/>
      <c r="S258" s="91"/>
      <c r="T258" s="91"/>
      <c r="U258" s="91"/>
      <c r="V258" s="91"/>
      <c r="W258" s="91"/>
      <c r="X258" s="91"/>
      <c r="Y258" s="91"/>
      <c r="Z258" s="91"/>
      <c r="AA258" s="91"/>
      <c r="AB258" s="91"/>
      <c r="AC258" s="91"/>
      <c r="AD258" s="91"/>
      <c r="AE258" s="91"/>
      <c r="AF258" s="91"/>
      <c r="AG258" s="91"/>
      <c r="AH258" s="91"/>
      <c r="AI258" s="91"/>
    </row>
    <row r="259" spans="1:35" s="18" customFormat="1" ht="13.35" customHeight="1" x14ac:dyDescent="0.25">
      <c r="A259" s="91"/>
      <c r="B259" s="91"/>
      <c r="C259" s="91"/>
      <c r="D259" s="91"/>
      <c r="E259" s="91"/>
      <c r="F259" s="112"/>
      <c r="G259" s="112"/>
      <c r="H259" s="92"/>
      <c r="I259" s="91"/>
      <c r="J259" s="91"/>
      <c r="K259" s="91"/>
      <c r="L259" s="91"/>
      <c r="M259" s="91"/>
      <c r="N259" s="91"/>
      <c r="O259" s="91"/>
      <c r="P259" s="91"/>
      <c r="Q259" s="91"/>
      <c r="R259" s="91"/>
      <c r="S259" s="91"/>
      <c r="T259" s="91"/>
      <c r="U259" s="91"/>
      <c r="V259" s="91"/>
      <c r="W259" s="91"/>
      <c r="X259" s="91"/>
      <c r="Y259" s="91"/>
      <c r="Z259" s="91"/>
      <c r="AA259" s="91"/>
      <c r="AB259" s="91"/>
      <c r="AC259" s="91"/>
      <c r="AD259" s="91"/>
      <c r="AE259" s="91"/>
      <c r="AF259" s="91"/>
      <c r="AG259" s="91"/>
      <c r="AH259" s="91"/>
      <c r="AI259" s="91"/>
    </row>
    <row r="260" spans="1:35" s="18" customFormat="1" ht="13.35" customHeight="1" x14ac:dyDescent="0.25">
      <c r="A260" s="91"/>
      <c r="B260" s="91"/>
      <c r="C260" s="91"/>
      <c r="D260" s="91"/>
      <c r="E260" s="91"/>
      <c r="F260" s="112"/>
      <c r="G260" s="112"/>
      <c r="H260" s="92"/>
      <c r="I260" s="91"/>
      <c r="J260" s="91"/>
      <c r="K260" s="91"/>
      <c r="L260" s="91"/>
      <c r="M260" s="91"/>
      <c r="N260" s="91"/>
      <c r="O260" s="91"/>
      <c r="P260" s="91"/>
      <c r="Q260" s="91"/>
      <c r="R260" s="91"/>
      <c r="S260" s="91"/>
      <c r="T260" s="91"/>
      <c r="U260" s="91"/>
      <c r="V260" s="91"/>
      <c r="W260" s="91"/>
      <c r="X260" s="91"/>
      <c r="Y260" s="91"/>
      <c r="Z260" s="91"/>
      <c r="AA260" s="91"/>
      <c r="AB260" s="91"/>
      <c r="AC260" s="91"/>
      <c r="AD260" s="91"/>
      <c r="AE260" s="91"/>
      <c r="AF260" s="91"/>
      <c r="AG260" s="91"/>
      <c r="AH260" s="91"/>
      <c r="AI260" s="91"/>
    </row>
    <row r="261" spans="1:35" s="18" customFormat="1" ht="13.35" customHeight="1" x14ac:dyDescent="0.25">
      <c r="A261" s="91"/>
      <c r="B261" s="91"/>
      <c r="C261" s="91"/>
      <c r="D261" s="91"/>
      <c r="E261" s="91"/>
      <c r="F261" s="112"/>
      <c r="G261" s="112"/>
      <c r="H261" s="92"/>
      <c r="I261" s="91"/>
      <c r="J261" s="91"/>
      <c r="K261" s="91"/>
      <c r="L261" s="91"/>
      <c r="M261" s="91"/>
      <c r="N261" s="91"/>
      <c r="O261" s="91"/>
      <c r="P261" s="91"/>
      <c r="Q261" s="91"/>
      <c r="R261" s="91"/>
      <c r="S261" s="91"/>
      <c r="T261" s="91"/>
      <c r="U261" s="91"/>
      <c r="V261" s="91"/>
      <c r="W261" s="91"/>
      <c r="X261" s="91"/>
      <c r="Y261" s="91"/>
      <c r="Z261" s="91"/>
      <c r="AA261" s="91"/>
      <c r="AB261" s="91"/>
      <c r="AC261" s="91"/>
      <c r="AD261" s="91"/>
      <c r="AE261" s="91"/>
      <c r="AF261" s="91"/>
      <c r="AG261" s="91"/>
      <c r="AH261" s="91"/>
      <c r="AI261" s="91"/>
    </row>
    <row r="262" spans="1:35" s="18" customFormat="1" ht="13.35" customHeight="1" x14ac:dyDescent="0.25">
      <c r="A262" s="91"/>
      <c r="B262" s="91"/>
      <c r="C262" s="91"/>
      <c r="D262" s="91"/>
      <c r="E262" s="91"/>
      <c r="F262" s="112"/>
      <c r="G262" s="112"/>
      <c r="H262" s="92"/>
      <c r="I262" s="91"/>
      <c r="J262" s="91"/>
      <c r="K262" s="91"/>
      <c r="L262" s="91"/>
      <c r="M262" s="91"/>
      <c r="N262" s="91"/>
      <c r="O262" s="91"/>
      <c r="P262" s="91"/>
      <c r="Q262" s="91"/>
      <c r="R262" s="91"/>
      <c r="S262" s="91"/>
      <c r="T262" s="91"/>
      <c r="U262" s="91"/>
      <c r="V262" s="91"/>
      <c r="W262" s="91"/>
      <c r="X262" s="91"/>
      <c r="Y262" s="91"/>
      <c r="Z262" s="91"/>
      <c r="AA262" s="91"/>
      <c r="AB262" s="91"/>
      <c r="AC262" s="91"/>
      <c r="AD262" s="91"/>
      <c r="AE262" s="91"/>
      <c r="AF262" s="91"/>
      <c r="AG262" s="91"/>
      <c r="AH262" s="91"/>
      <c r="AI262" s="91"/>
    </row>
    <row r="263" spans="1:35" s="18" customFormat="1" ht="13.35" customHeight="1" x14ac:dyDescent="0.25">
      <c r="A263" s="9"/>
      <c r="B263" s="9"/>
      <c r="C263" s="9"/>
      <c r="D263" s="91"/>
      <c r="E263" s="91"/>
      <c r="F263" s="112"/>
      <c r="G263" s="9"/>
      <c r="H263" s="9"/>
      <c r="I263" s="91"/>
      <c r="J263" s="91"/>
      <c r="K263" s="91"/>
      <c r="L263" s="91"/>
      <c r="M263" s="91"/>
      <c r="N263" s="91"/>
      <c r="O263" s="91"/>
      <c r="P263" s="91"/>
      <c r="Q263" s="91"/>
      <c r="R263" s="91"/>
      <c r="S263" s="91"/>
      <c r="T263" s="91"/>
      <c r="U263" s="91"/>
      <c r="V263" s="91"/>
      <c r="W263" s="91"/>
      <c r="X263" s="91"/>
      <c r="Y263" s="91"/>
      <c r="Z263" s="91"/>
      <c r="AA263" s="91"/>
      <c r="AB263" s="91"/>
      <c r="AC263" s="91"/>
      <c r="AD263" s="91"/>
      <c r="AE263" s="91"/>
      <c r="AF263" s="91"/>
      <c r="AG263" s="91"/>
      <c r="AH263" s="91"/>
      <c r="AI263" s="91"/>
    </row>
    <row r="264" spans="1:35" s="18" customFormat="1" ht="13.35" customHeight="1" x14ac:dyDescent="0.2">
      <c r="A264" s="9"/>
      <c r="B264" s="9"/>
      <c r="C264" s="9"/>
      <c r="D264" s="9"/>
      <c r="E264" s="9"/>
      <c r="F264" s="9"/>
      <c r="G264" s="9"/>
      <c r="H264" s="9"/>
      <c r="I264" s="91"/>
      <c r="J264" s="91"/>
      <c r="K264" s="91"/>
      <c r="L264" s="91"/>
      <c r="M264" s="91"/>
      <c r="N264" s="91"/>
      <c r="O264" s="91"/>
      <c r="P264" s="91"/>
      <c r="Q264" s="91"/>
      <c r="R264" s="91"/>
      <c r="S264" s="91"/>
      <c r="T264" s="91"/>
      <c r="U264" s="91"/>
      <c r="V264" s="91"/>
      <c r="W264" s="91"/>
      <c r="X264" s="91"/>
      <c r="Y264" s="91"/>
      <c r="Z264" s="91"/>
      <c r="AA264" s="91"/>
      <c r="AB264" s="91"/>
      <c r="AC264" s="91"/>
      <c r="AD264" s="91"/>
      <c r="AE264" s="91"/>
      <c r="AF264" s="91"/>
      <c r="AG264" s="91"/>
      <c r="AH264" s="91"/>
      <c r="AI264" s="91"/>
    </row>
    <row r="265" spans="1:35" s="18" customFormat="1" ht="13.35" customHeight="1" x14ac:dyDescent="0.2">
      <c r="A265" s="9"/>
      <c r="B265" s="9"/>
      <c r="C265" s="9"/>
      <c r="D265" s="9"/>
      <c r="E265" s="9"/>
      <c r="F265" s="9"/>
      <c r="G265" s="9"/>
      <c r="H265" s="9"/>
      <c r="I265" s="91"/>
      <c r="J265" s="91"/>
      <c r="K265" s="91"/>
      <c r="L265" s="91"/>
      <c r="M265" s="91"/>
      <c r="N265" s="91"/>
      <c r="O265" s="91"/>
      <c r="P265" s="91"/>
      <c r="Q265" s="91"/>
      <c r="R265" s="91"/>
      <c r="S265" s="91"/>
      <c r="T265" s="91"/>
      <c r="U265" s="91"/>
      <c r="V265" s="91"/>
      <c r="W265" s="91"/>
      <c r="X265" s="91"/>
      <c r="Y265" s="91"/>
      <c r="Z265" s="91"/>
      <c r="AA265" s="91"/>
      <c r="AB265" s="91"/>
      <c r="AC265" s="91"/>
      <c r="AD265" s="91"/>
      <c r="AE265" s="91"/>
      <c r="AF265" s="91"/>
      <c r="AG265" s="91"/>
      <c r="AH265" s="91"/>
      <c r="AI265" s="91"/>
    </row>
    <row r="266" spans="1:35" s="18" customFormat="1" ht="13.35" customHeight="1" x14ac:dyDescent="0.2">
      <c r="A266" s="9"/>
      <c r="B266" s="9"/>
      <c r="C266" s="9"/>
      <c r="D266" s="9"/>
      <c r="E266" s="9"/>
      <c r="F266" s="9"/>
      <c r="G266" s="9"/>
      <c r="H266" s="9"/>
      <c r="I266" s="91"/>
      <c r="J266" s="91"/>
      <c r="K266" s="91"/>
      <c r="L266" s="91"/>
      <c r="M266" s="91"/>
      <c r="N266" s="91"/>
      <c r="O266" s="91"/>
      <c r="P266" s="91"/>
      <c r="Q266" s="91"/>
      <c r="R266" s="91"/>
      <c r="S266" s="91"/>
      <c r="T266" s="91"/>
      <c r="U266" s="91"/>
      <c r="V266" s="91"/>
      <c r="W266" s="91"/>
      <c r="X266" s="91"/>
      <c r="Y266" s="91"/>
      <c r="Z266" s="91"/>
      <c r="AA266" s="91"/>
      <c r="AB266" s="91"/>
      <c r="AC266" s="91"/>
      <c r="AD266" s="91"/>
      <c r="AE266" s="91"/>
      <c r="AF266" s="91"/>
      <c r="AG266" s="91"/>
      <c r="AH266" s="91"/>
      <c r="AI266" s="91"/>
    </row>
    <row r="267" spans="1:35" s="18" customFormat="1" ht="13.35" customHeight="1" x14ac:dyDescent="0.2">
      <c r="A267" s="9"/>
      <c r="B267" s="9"/>
      <c r="C267" s="9"/>
      <c r="D267" s="9"/>
      <c r="E267" s="9"/>
      <c r="F267" s="9"/>
      <c r="G267" s="9"/>
      <c r="H267" s="9"/>
      <c r="I267" s="91"/>
      <c r="J267" s="91"/>
      <c r="K267" s="91"/>
      <c r="L267" s="91"/>
      <c r="M267" s="91"/>
      <c r="N267" s="91"/>
      <c r="O267" s="91"/>
      <c r="P267" s="91"/>
      <c r="Q267" s="91"/>
      <c r="R267" s="91"/>
      <c r="S267" s="91"/>
      <c r="T267" s="91"/>
      <c r="U267" s="91"/>
      <c r="V267" s="91"/>
      <c r="W267" s="91"/>
      <c r="X267" s="91"/>
      <c r="Y267" s="91"/>
      <c r="Z267" s="91"/>
      <c r="AA267" s="91"/>
      <c r="AB267" s="91"/>
      <c r="AC267" s="91"/>
      <c r="AD267" s="91"/>
      <c r="AE267" s="91"/>
      <c r="AF267" s="91"/>
      <c r="AG267" s="91"/>
      <c r="AH267" s="91"/>
      <c r="AI267" s="91"/>
    </row>
    <row r="268" spans="1:35" s="18" customFormat="1" ht="13.35" customHeight="1" x14ac:dyDescent="0.2">
      <c r="A268" s="9"/>
      <c r="B268" s="9"/>
      <c r="C268" s="9"/>
      <c r="D268" s="9"/>
      <c r="E268" s="9"/>
      <c r="F268" s="9"/>
      <c r="G268" s="9"/>
      <c r="H268" s="9"/>
      <c r="I268" s="91"/>
      <c r="J268" s="91"/>
      <c r="K268" s="91"/>
      <c r="L268" s="91"/>
      <c r="M268" s="91"/>
      <c r="N268" s="91"/>
      <c r="O268" s="91"/>
      <c r="P268" s="91"/>
      <c r="Q268" s="91"/>
      <c r="R268" s="91"/>
      <c r="S268" s="91"/>
      <c r="T268" s="91"/>
      <c r="U268" s="91"/>
      <c r="V268" s="91"/>
      <c r="W268" s="91"/>
      <c r="X268" s="91"/>
      <c r="Y268" s="91"/>
      <c r="Z268" s="91"/>
      <c r="AA268" s="91"/>
      <c r="AB268" s="91"/>
      <c r="AC268" s="91"/>
      <c r="AD268" s="91"/>
      <c r="AE268" s="91"/>
      <c r="AF268" s="91"/>
      <c r="AG268" s="91"/>
      <c r="AH268" s="91"/>
      <c r="AI268" s="91"/>
    </row>
    <row r="269" spans="1:35" s="18" customFormat="1" ht="13.35" customHeight="1" x14ac:dyDescent="0.2">
      <c r="A269" s="9"/>
      <c r="B269" s="9"/>
      <c r="C269" s="9"/>
      <c r="D269" s="9"/>
      <c r="E269" s="9"/>
      <c r="F269" s="9"/>
      <c r="G269" s="9"/>
      <c r="H269" s="9"/>
      <c r="I269" s="91"/>
      <c r="J269" s="91"/>
      <c r="K269" s="91"/>
      <c r="L269" s="91"/>
      <c r="M269" s="91"/>
      <c r="N269" s="91"/>
      <c r="O269" s="91"/>
      <c r="P269" s="91"/>
      <c r="Q269" s="91"/>
      <c r="R269" s="91"/>
      <c r="S269" s="91"/>
      <c r="T269" s="91"/>
      <c r="U269" s="91"/>
      <c r="V269" s="91"/>
      <c r="W269" s="91"/>
      <c r="X269" s="91"/>
      <c r="Y269" s="91"/>
      <c r="Z269" s="91"/>
      <c r="AA269" s="91"/>
      <c r="AB269" s="91"/>
      <c r="AC269" s="91"/>
      <c r="AD269" s="91"/>
      <c r="AE269" s="91"/>
      <c r="AF269" s="91"/>
      <c r="AG269" s="91"/>
      <c r="AH269" s="91"/>
      <c r="AI269" s="91"/>
    </row>
    <row r="270" spans="1:35" s="18" customFormat="1" ht="13.35" customHeight="1" x14ac:dyDescent="0.2">
      <c r="A270" s="9"/>
      <c r="B270" s="9"/>
      <c r="C270" s="9"/>
      <c r="D270" s="9"/>
      <c r="E270" s="9"/>
      <c r="F270" s="9"/>
      <c r="G270" s="9"/>
      <c r="H270" s="9"/>
      <c r="I270" s="91"/>
      <c r="J270" s="91"/>
      <c r="K270" s="91"/>
      <c r="L270" s="91"/>
      <c r="M270" s="91"/>
      <c r="N270" s="91"/>
      <c r="O270" s="91"/>
      <c r="P270" s="91"/>
      <c r="Q270" s="91"/>
      <c r="R270" s="91"/>
      <c r="S270" s="91"/>
      <c r="T270" s="91"/>
      <c r="U270" s="91"/>
      <c r="V270" s="91"/>
      <c r="W270" s="91"/>
      <c r="X270" s="91"/>
      <c r="Y270" s="91"/>
      <c r="Z270" s="91"/>
      <c r="AA270" s="91"/>
      <c r="AB270" s="91"/>
      <c r="AC270" s="91"/>
      <c r="AD270" s="91"/>
      <c r="AE270" s="91"/>
      <c r="AF270" s="91"/>
      <c r="AG270" s="91"/>
      <c r="AH270" s="91"/>
      <c r="AI270" s="91"/>
    </row>
    <row r="271" spans="1:35" s="18" customFormat="1" ht="13.35" customHeight="1" x14ac:dyDescent="0.2">
      <c r="A271" s="9"/>
      <c r="B271" s="9"/>
      <c r="C271" s="9"/>
      <c r="D271" s="9"/>
      <c r="E271" s="9"/>
      <c r="F271" s="9"/>
      <c r="G271" s="9"/>
      <c r="H271" s="9"/>
      <c r="I271" s="91"/>
      <c r="J271" s="91"/>
      <c r="K271" s="91"/>
      <c r="L271" s="91"/>
      <c r="M271" s="91"/>
      <c r="N271" s="91"/>
      <c r="O271" s="91"/>
      <c r="P271" s="91"/>
      <c r="Q271" s="91"/>
      <c r="R271" s="91"/>
      <c r="S271" s="91"/>
      <c r="T271" s="91"/>
      <c r="U271" s="91"/>
      <c r="V271" s="91"/>
      <c r="W271" s="91"/>
      <c r="X271" s="91"/>
      <c r="Y271" s="91"/>
      <c r="Z271" s="91"/>
      <c r="AA271" s="91"/>
      <c r="AB271" s="91"/>
      <c r="AC271" s="91"/>
      <c r="AD271" s="91"/>
      <c r="AE271" s="91"/>
      <c r="AF271" s="91"/>
      <c r="AG271" s="91"/>
      <c r="AH271" s="91"/>
      <c r="AI271" s="91"/>
    </row>
    <row r="272" spans="1:35" s="18" customFormat="1" ht="13.35" customHeight="1" x14ac:dyDescent="0.2">
      <c r="A272" s="9"/>
      <c r="B272" s="9"/>
      <c r="C272" s="9"/>
      <c r="D272" s="9"/>
      <c r="E272" s="9"/>
      <c r="F272" s="9"/>
      <c r="G272" s="9"/>
      <c r="H272" s="9"/>
      <c r="I272" s="91"/>
      <c r="J272" s="91"/>
      <c r="K272" s="91"/>
      <c r="L272" s="91"/>
      <c r="M272" s="91"/>
      <c r="N272" s="91"/>
      <c r="O272" s="91"/>
      <c r="P272" s="91"/>
      <c r="Q272" s="91"/>
      <c r="R272" s="91"/>
      <c r="S272" s="91"/>
      <c r="T272" s="91"/>
      <c r="U272" s="91"/>
      <c r="V272" s="91"/>
      <c r="W272" s="91"/>
      <c r="X272" s="91"/>
      <c r="Y272" s="91"/>
      <c r="Z272" s="91"/>
      <c r="AA272" s="91"/>
      <c r="AB272" s="91"/>
      <c r="AC272" s="91"/>
      <c r="AD272" s="91"/>
      <c r="AE272" s="91"/>
      <c r="AF272" s="91"/>
      <c r="AG272" s="91"/>
      <c r="AH272" s="91"/>
      <c r="AI272" s="91"/>
    </row>
    <row r="273" spans="1:35" s="18" customFormat="1" ht="13.35" customHeight="1" x14ac:dyDescent="0.2">
      <c r="A273" s="9"/>
      <c r="B273" s="9"/>
      <c r="C273" s="9"/>
      <c r="D273" s="9"/>
      <c r="E273" s="9"/>
      <c r="F273" s="9"/>
      <c r="G273" s="9"/>
      <c r="H273" s="9"/>
      <c r="I273" s="91"/>
      <c r="J273" s="91"/>
      <c r="K273" s="91"/>
      <c r="L273" s="91"/>
      <c r="M273" s="91"/>
      <c r="N273" s="91"/>
      <c r="O273" s="91"/>
      <c r="P273" s="91"/>
      <c r="Q273" s="91"/>
      <c r="R273" s="91"/>
      <c r="S273" s="91"/>
      <c r="T273" s="91"/>
      <c r="U273" s="91"/>
      <c r="V273" s="91"/>
      <c r="W273" s="91"/>
      <c r="X273" s="91"/>
      <c r="Y273" s="91"/>
      <c r="Z273" s="91"/>
      <c r="AA273" s="91"/>
      <c r="AB273" s="91"/>
      <c r="AC273" s="91"/>
      <c r="AD273" s="91"/>
      <c r="AE273" s="91"/>
      <c r="AF273" s="91"/>
      <c r="AG273" s="91"/>
      <c r="AH273" s="91"/>
      <c r="AI273" s="91"/>
    </row>
    <row r="274" spans="1:35" s="18" customFormat="1" ht="13.35" customHeight="1" x14ac:dyDescent="0.2">
      <c r="A274" s="9"/>
      <c r="B274" s="9"/>
      <c r="C274" s="9"/>
      <c r="D274" s="9"/>
      <c r="E274" s="9"/>
      <c r="F274" s="9"/>
      <c r="G274" s="9"/>
      <c r="H274" s="9"/>
      <c r="I274" s="91"/>
      <c r="J274" s="91"/>
      <c r="K274" s="91"/>
      <c r="L274" s="91"/>
      <c r="M274" s="91"/>
      <c r="N274" s="91"/>
      <c r="O274" s="91"/>
      <c r="P274" s="91"/>
      <c r="Q274" s="91"/>
      <c r="R274" s="91"/>
      <c r="S274" s="91"/>
      <c r="T274" s="91"/>
      <c r="U274" s="91"/>
      <c r="V274" s="91"/>
      <c r="W274" s="91"/>
      <c r="X274" s="91"/>
      <c r="Y274" s="91"/>
      <c r="Z274" s="91"/>
      <c r="AA274" s="91"/>
      <c r="AB274" s="91"/>
      <c r="AC274" s="91"/>
      <c r="AD274" s="91"/>
      <c r="AE274" s="91"/>
      <c r="AF274" s="91"/>
      <c r="AG274" s="91"/>
      <c r="AH274" s="91"/>
      <c r="AI274" s="91"/>
    </row>
    <row r="275" spans="1:35" s="18" customFormat="1" ht="13.35" customHeight="1" x14ac:dyDescent="0.2">
      <c r="A275" s="9"/>
      <c r="B275" s="9"/>
      <c r="C275" s="9"/>
      <c r="D275" s="9"/>
      <c r="E275" s="9"/>
      <c r="F275" s="9"/>
      <c r="G275" s="9"/>
      <c r="H275" s="9"/>
      <c r="I275" s="91"/>
      <c r="J275" s="91"/>
      <c r="K275" s="91"/>
      <c r="L275" s="91"/>
      <c r="M275" s="91"/>
      <c r="N275" s="91"/>
      <c r="O275" s="91"/>
      <c r="P275" s="91"/>
      <c r="Q275" s="91"/>
      <c r="R275" s="91"/>
      <c r="S275" s="91"/>
      <c r="T275" s="91"/>
      <c r="U275" s="91"/>
      <c r="V275" s="91"/>
      <c r="W275" s="91"/>
      <c r="X275" s="91"/>
      <c r="Y275" s="91"/>
      <c r="Z275" s="91"/>
      <c r="AA275" s="91"/>
      <c r="AB275" s="91"/>
      <c r="AC275" s="91"/>
      <c r="AD275" s="91"/>
      <c r="AE275" s="91"/>
      <c r="AF275" s="91"/>
      <c r="AG275" s="91"/>
      <c r="AH275" s="91"/>
      <c r="AI275" s="91"/>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17:I17"/>
    <mergeCell ref="A1:I1"/>
    <mergeCell ref="A9:F13"/>
    <mergeCell ref="H9:I9"/>
    <mergeCell ref="G10:H10"/>
    <mergeCell ref="A14:I15"/>
    <mergeCell ref="A53:I54"/>
    <mergeCell ref="F22:I22"/>
    <mergeCell ref="E18:F18"/>
    <mergeCell ref="E19:F19"/>
    <mergeCell ref="A22:D22"/>
    <mergeCell ref="F31:H32"/>
    <mergeCell ref="F33:F34"/>
    <mergeCell ref="G33:G34"/>
    <mergeCell ref="H33:H34"/>
    <mergeCell ref="F35:I36"/>
    <mergeCell ref="F37:G37"/>
    <mergeCell ref="H37:I37"/>
    <mergeCell ref="F38:G38"/>
    <mergeCell ref="H38:I38"/>
    <mergeCell ref="F42:G42"/>
    <mergeCell ref="H42:I42"/>
    <mergeCell ref="F39:G39"/>
    <mergeCell ref="H39:I39"/>
    <mergeCell ref="F40:G40"/>
    <mergeCell ref="H40:I40"/>
    <mergeCell ref="F41:G41"/>
    <mergeCell ref="H41:I41"/>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AI1087"/>
  <sheetViews>
    <sheetView topLeftCell="A17" zoomScale="75" zoomScaleNormal="75" zoomScalePageLayoutView="75" workbookViewId="0">
      <selection activeCell="C28" sqref="C28"/>
    </sheetView>
  </sheetViews>
  <sheetFormatPr defaultRowHeight="15" x14ac:dyDescent="0.2"/>
  <cols>
    <col min="1" max="1" width="18.28515625" style="9" customWidth="1"/>
    <col min="2" max="2" width="20.42578125"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89" customFormat="1" ht="20.25" customHeight="1" x14ac:dyDescent="0.2">
      <c r="A1" s="281" t="s">
        <v>17</v>
      </c>
      <c r="B1" s="281"/>
      <c r="C1" s="281"/>
      <c r="D1" s="281"/>
      <c r="E1" s="281"/>
      <c r="F1" s="281"/>
      <c r="G1" s="281"/>
      <c r="H1" s="281"/>
      <c r="I1" s="281"/>
      <c r="J1" s="4"/>
      <c r="K1" s="86"/>
      <c r="L1" s="87"/>
      <c r="M1" s="87"/>
      <c r="N1" s="87"/>
      <c r="O1" s="87"/>
      <c r="P1" s="88"/>
      <c r="Q1" s="88"/>
      <c r="R1" s="88"/>
      <c r="S1" s="88"/>
      <c r="T1" s="88"/>
      <c r="U1" s="88"/>
      <c r="V1" s="88"/>
      <c r="W1" s="88"/>
      <c r="X1" s="88"/>
      <c r="Y1" s="88"/>
      <c r="Z1" s="88"/>
      <c r="AA1" s="88"/>
      <c r="AB1" s="88"/>
      <c r="AC1" s="88"/>
      <c r="AD1" s="88"/>
      <c r="AE1" s="88"/>
      <c r="AF1" s="88"/>
      <c r="AG1" s="88"/>
      <c r="AH1" s="88"/>
      <c r="AI1" s="88"/>
    </row>
    <row r="2" spans="1:35" ht="11.25" customHeight="1" thickBot="1" x14ac:dyDescent="0.3">
      <c r="A2" s="5"/>
      <c r="B2" s="5"/>
      <c r="C2" s="5"/>
      <c r="D2" s="5"/>
      <c r="E2" s="5"/>
      <c r="F2" s="6"/>
      <c r="G2" s="6"/>
      <c r="H2" s="7"/>
      <c r="I2" s="7"/>
      <c r="J2" s="7"/>
      <c r="K2" s="90"/>
      <c r="L2" s="91"/>
      <c r="M2" s="91"/>
      <c r="N2" s="91"/>
      <c r="O2" s="91"/>
      <c r="P2" s="92"/>
      <c r="Q2" s="92"/>
      <c r="R2" s="92"/>
      <c r="S2" s="92"/>
      <c r="T2" s="92"/>
      <c r="U2" s="92"/>
      <c r="V2" s="92"/>
      <c r="W2" s="92"/>
      <c r="X2" s="92"/>
      <c r="Y2" s="92"/>
      <c r="Z2" s="92"/>
      <c r="AA2" s="92"/>
      <c r="AB2" s="92"/>
      <c r="AC2" s="92"/>
      <c r="AD2" s="92"/>
      <c r="AE2" s="92"/>
      <c r="AF2" s="92"/>
      <c r="AG2" s="92"/>
      <c r="AH2" s="92"/>
      <c r="AI2" s="92"/>
    </row>
    <row r="3" spans="1:35" ht="24" customHeight="1" thickBot="1" x14ac:dyDescent="0.35">
      <c r="A3" s="157" t="s">
        <v>0</v>
      </c>
      <c r="B3" s="158" t="str">
        <f>IF(ISBLANK(DATA!C3), "", DATA!C3)</f>
        <v>North Valley Reservoir Improvements</v>
      </c>
      <c r="C3" s="121"/>
      <c r="D3" s="159"/>
      <c r="E3" s="159"/>
      <c r="F3" s="160"/>
      <c r="G3" s="161" t="s">
        <v>13</v>
      </c>
      <c r="H3" s="162"/>
      <c r="I3" s="163" t="s">
        <v>18</v>
      </c>
      <c r="L3" s="91"/>
      <c r="M3" s="91"/>
      <c r="N3" s="91"/>
      <c r="O3" s="91"/>
      <c r="P3" s="92"/>
      <c r="Q3" s="92"/>
      <c r="R3" s="92"/>
      <c r="S3" s="92"/>
      <c r="T3" s="92"/>
      <c r="U3" s="92"/>
      <c r="V3" s="92"/>
      <c r="W3" s="92"/>
      <c r="X3" s="92"/>
      <c r="Y3" s="92"/>
      <c r="Z3" s="92"/>
      <c r="AA3" s="92"/>
      <c r="AB3" s="92"/>
      <c r="AC3" s="92"/>
      <c r="AD3" s="92"/>
      <c r="AE3" s="92"/>
      <c r="AF3" s="92"/>
      <c r="AG3" s="92"/>
      <c r="AH3" s="92"/>
      <c r="AI3" s="92"/>
    </row>
    <row r="4" spans="1:35" ht="21.75" customHeight="1" thickBot="1" x14ac:dyDescent="0.35">
      <c r="A4" s="164" t="s">
        <v>4</v>
      </c>
      <c r="B4" s="120">
        <f>IF(ISBLANK(DATA!C4), "", DATA!C4)</f>
        <v>7587</v>
      </c>
      <c r="C4" s="121"/>
      <c r="D4" s="117"/>
      <c r="E4" s="117"/>
      <c r="F4" s="118"/>
      <c r="G4" s="122" t="s">
        <v>1</v>
      </c>
      <c r="H4" s="165"/>
      <c r="I4" s="166">
        <f>DATA!E18</f>
        <v>42464</v>
      </c>
      <c r="K4" s="93"/>
      <c r="L4" s="91"/>
      <c r="M4" s="91"/>
      <c r="N4" s="91"/>
      <c r="O4" s="91"/>
      <c r="P4" s="92"/>
      <c r="Q4" s="92"/>
      <c r="R4" s="92"/>
      <c r="S4" s="92"/>
      <c r="T4" s="92"/>
      <c r="U4" s="92"/>
      <c r="V4" s="92"/>
      <c r="W4" s="92"/>
      <c r="X4" s="92"/>
      <c r="Y4" s="92"/>
      <c r="Z4" s="92"/>
      <c r="AA4" s="92"/>
      <c r="AB4" s="92"/>
      <c r="AC4" s="92"/>
      <c r="AD4" s="92"/>
      <c r="AE4" s="92"/>
      <c r="AF4" s="92"/>
      <c r="AG4" s="92"/>
      <c r="AH4" s="92"/>
      <c r="AI4" s="92"/>
    </row>
    <row r="5" spans="1:35" ht="24.75" customHeight="1" thickBot="1" x14ac:dyDescent="0.35">
      <c r="A5" s="167" t="s">
        <v>44</v>
      </c>
      <c r="B5" s="116" t="str">
        <f>IF(ISBLANK(DATA!C5), "", DATA!C5)</f>
        <v>2015-3231</v>
      </c>
      <c r="C5" s="121"/>
      <c r="D5" s="117"/>
      <c r="E5" s="117"/>
      <c r="F5" s="118"/>
      <c r="G5" s="119" t="s">
        <v>3</v>
      </c>
      <c r="H5" s="165"/>
      <c r="I5" s="166">
        <f>DATA!F18</f>
        <v>42458</v>
      </c>
      <c r="K5" s="93"/>
      <c r="L5" s="91"/>
      <c r="M5" s="91"/>
      <c r="N5" s="91"/>
      <c r="O5" s="91"/>
      <c r="P5" s="92"/>
      <c r="Q5" s="92"/>
      <c r="R5" s="92"/>
      <c r="S5" s="92"/>
      <c r="T5" s="92"/>
      <c r="U5" s="92"/>
      <c r="V5" s="92"/>
      <c r="W5" s="92"/>
      <c r="X5" s="92"/>
      <c r="Y5" s="92"/>
      <c r="Z5" s="92"/>
      <c r="AA5" s="92"/>
      <c r="AB5" s="92"/>
      <c r="AC5" s="92"/>
      <c r="AD5" s="92"/>
      <c r="AE5" s="92"/>
      <c r="AF5" s="92"/>
      <c r="AG5" s="92"/>
      <c r="AH5" s="92"/>
      <c r="AI5" s="92"/>
    </row>
    <row r="6" spans="1:35" ht="19.5" customHeight="1" thickBot="1" x14ac:dyDescent="0.35">
      <c r="A6" s="167" t="s">
        <v>19</v>
      </c>
      <c r="B6" s="123"/>
      <c r="C6" s="120">
        <f>IF(ISBLANK(DATA!C6), "", DATA!C6)</f>
        <v>8091</v>
      </c>
      <c r="D6" s="117"/>
      <c r="E6" s="117"/>
      <c r="F6" s="115" t="s">
        <v>2</v>
      </c>
      <c r="G6" s="119" t="s">
        <v>20</v>
      </c>
      <c r="H6" s="165"/>
      <c r="I6" s="166">
        <f>DATA!G18</f>
        <v>42457</v>
      </c>
      <c r="K6" s="94"/>
      <c r="L6" s="91"/>
      <c r="M6" s="91"/>
      <c r="N6" s="91"/>
      <c r="O6" s="91"/>
      <c r="P6" s="92"/>
      <c r="Q6" s="92"/>
      <c r="R6" s="92"/>
      <c r="S6" s="92"/>
      <c r="T6" s="92"/>
      <c r="U6" s="92"/>
      <c r="V6" s="92"/>
      <c r="W6" s="92"/>
      <c r="X6" s="92"/>
      <c r="Y6" s="92"/>
      <c r="Z6" s="92"/>
      <c r="AA6" s="92"/>
      <c r="AB6" s="92"/>
      <c r="AC6" s="92"/>
      <c r="AD6" s="92"/>
      <c r="AE6" s="92"/>
      <c r="AF6" s="92"/>
      <c r="AG6" s="92"/>
      <c r="AH6" s="92"/>
      <c r="AI6" s="92"/>
    </row>
    <row r="7" spans="1:35" ht="21" customHeight="1" x14ac:dyDescent="0.25">
      <c r="A7" s="168"/>
      <c r="B7" s="124"/>
      <c r="C7" s="125"/>
      <c r="D7" s="117"/>
      <c r="E7" s="117"/>
      <c r="F7" s="118"/>
      <c r="G7" s="118"/>
      <c r="H7" s="118"/>
      <c r="I7" s="169"/>
      <c r="L7" s="91"/>
      <c r="M7" s="91"/>
      <c r="N7" s="91"/>
      <c r="O7" s="91"/>
      <c r="P7" s="92"/>
      <c r="Q7" s="92"/>
      <c r="R7" s="92"/>
      <c r="S7" s="92"/>
      <c r="T7" s="92"/>
      <c r="U7" s="92"/>
      <c r="V7" s="92"/>
      <c r="W7" s="92"/>
      <c r="X7" s="92"/>
      <c r="Y7" s="92"/>
      <c r="Z7" s="92"/>
      <c r="AA7" s="92"/>
      <c r="AB7" s="92"/>
      <c r="AC7" s="92"/>
      <c r="AD7" s="92"/>
      <c r="AE7" s="92"/>
      <c r="AF7" s="92"/>
      <c r="AG7" s="92"/>
      <c r="AH7" s="92"/>
      <c r="AI7" s="92"/>
    </row>
    <row r="8" spans="1:35" ht="18" customHeight="1" x14ac:dyDescent="0.25">
      <c r="A8" s="170"/>
      <c r="B8" s="118"/>
      <c r="C8" s="118"/>
      <c r="D8" s="117"/>
      <c r="E8" s="117"/>
      <c r="F8" s="118"/>
      <c r="G8" s="118"/>
      <c r="H8" s="118"/>
      <c r="I8" s="171"/>
      <c r="L8" s="91"/>
      <c r="M8" s="91"/>
      <c r="N8" s="91"/>
      <c r="O8" s="91"/>
      <c r="P8" s="92"/>
      <c r="Q8" s="92"/>
      <c r="R8" s="92"/>
      <c r="S8" s="92"/>
      <c r="T8" s="92"/>
      <c r="U8" s="92"/>
      <c r="V8" s="92"/>
      <c r="W8" s="92"/>
      <c r="X8" s="92"/>
      <c r="Y8" s="92"/>
      <c r="Z8" s="92"/>
      <c r="AA8" s="92"/>
      <c r="AB8" s="92"/>
      <c r="AC8" s="92"/>
      <c r="AD8" s="92"/>
      <c r="AE8" s="92"/>
      <c r="AF8" s="92"/>
      <c r="AG8" s="92"/>
      <c r="AH8" s="92"/>
      <c r="AI8" s="92"/>
    </row>
    <row r="9" spans="1:35" ht="25.5" customHeight="1" thickBot="1" x14ac:dyDescent="0.45">
      <c r="A9" s="310" t="str">
        <f>IF(ISBLANK(DATA!C8), "", DATA!C8)</f>
        <v>The contract was approved by City Council on October 22, 2015 per Resolution No. 2015-3231 with a contract value of $1,815,165.00.</v>
      </c>
      <c r="B9" s="311"/>
      <c r="C9" s="311"/>
      <c r="D9" s="311"/>
      <c r="E9" s="311"/>
      <c r="F9" s="311"/>
      <c r="G9" s="126" t="s">
        <v>45</v>
      </c>
      <c r="H9" s="299" t="str">
        <f>IF(ISBLANK(DATA!C7), "", DATA!C7)</f>
        <v>Ward-Henshaw Const</v>
      </c>
      <c r="I9" s="300"/>
      <c r="K9" s="95"/>
      <c r="L9" s="91"/>
      <c r="M9" s="91"/>
      <c r="N9" s="91"/>
      <c r="O9" s="91"/>
      <c r="P9" s="92"/>
      <c r="Q9" s="92"/>
      <c r="R9" s="92"/>
      <c r="S9" s="92"/>
      <c r="T9" s="92"/>
      <c r="U9" s="92"/>
      <c r="V9" s="92"/>
      <c r="W9" s="92"/>
      <c r="X9" s="92"/>
      <c r="Y9" s="92"/>
      <c r="Z9" s="92"/>
      <c r="AA9" s="92"/>
      <c r="AB9" s="92"/>
      <c r="AC9" s="92"/>
      <c r="AD9" s="92"/>
      <c r="AE9" s="92"/>
      <c r="AF9" s="92"/>
      <c r="AG9" s="92"/>
      <c r="AH9" s="92"/>
      <c r="AI9" s="92"/>
    </row>
    <row r="10" spans="1:35" ht="17.25" customHeight="1" thickBot="1" x14ac:dyDescent="0.3">
      <c r="A10" s="310"/>
      <c r="B10" s="311"/>
      <c r="C10" s="311"/>
      <c r="D10" s="311"/>
      <c r="E10" s="311"/>
      <c r="F10" s="311"/>
      <c r="G10" s="301" t="s">
        <v>54</v>
      </c>
      <c r="H10" s="301"/>
      <c r="I10" s="172">
        <f>DATA!B18</f>
        <v>5</v>
      </c>
      <c r="K10" s="96"/>
      <c r="L10" s="91"/>
      <c r="M10" s="91"/>
      <c r="N10" s="91"/>
      <c r="O10" s="91"/>
      <c r="P10" s="92"/>
      <c r="Q10" s="92"/>
      <c r="R10" s="92"/>
      <c r="S10" s="92"/>
      <c r="T10" s="92"/>
      <c r="U10" s="92"/>
      <c r="V10" s="92"/>
      <c r="W10" s="92"/>
      <c r="X10" s="92"/>
      <c r="Y10" s="92"/>
      <c r="Z10" s="92"/>
      <c r="AA10" s="92"/>
      <c r="AB10" s="92"/>
      <c r="AC10" s="92"/>
      <c r="AD10" s="92"/>
      <c r="AE10" s="92"/>
      <c r="AF10" s="92"/>
      <c r="AG10" s="92"/>
      <c r="AH10" s="92"/>
      <c r="AI10" s="92"/>
    </row>
    <row r="11" spans="1:35" ht="11.25" customHeight="1" thickBot="1" x14ac:dyDescent="0.3">
      <c r="A11" s="310"/>
      <c r="B11" s="311"/>
      <c r="C11" s="311"/>
      <c r="D11" s="311"/>
      <c r="E11" s="311"/>
      <c r="F11" s="311"/>
      <c r="G11" s="127"/>
      <c r="H11" s="127"/>
      <c r="I11" s="173"/>
      <c r="K11" s="97"/>
      <c r="L11" s="91"/>
      <c r="M11" s="91"/>
      <c r="N11" s="91"/>
      <c r="O11" s="91"/>
      <c r="P11" s="92"/>
      <c r="Q11" s="92"/>
      <c r="R11" s="92"/>
      <c r="S11" s="92"/>
      <c r="T11" s="92"/>
      <c r="U11" s="92"/>
      <c r="V11" s="92"/>
      <c r="W11" s="92"/>
      <c r="X11" s="92"/>
      <c r="Y11" s="92"/>
      <c r="Z11" s="92"/>
      <c r="AA11" s="92"/>
      <c r="AB11" s="92"/>
      <c r="AC11" s="92"/>
      <c r="AD11" s="92"/>
      <c r="AE11" s="92"/>
      <c r="AF11" s="92"/>
      <c r="AG11" s="92"/>
      <c r="AH11" s="92"/>
      <c r="AI11" s="92"/>
    </row>
    <row r="12" spans="1:35" ht="21.75" customHeight="1" thickBot="1" x14ac:dyDescent="0.3">
      <c r="A12" s="310"/>
      <c r="B12" s="311"/>
      <c r="C12" s="311"/>
      <c r="D12" s="311"/>
      <c r="E12" s="311"/>
      <c r="F12" s="311"/>
      <c r="G12" s="174"/>
      <c r="H12" s="128" t="s">
        <v>15</v>
      </c>
      <c r="I12" s="175"/>
      <c r="K12" s="98"/>
      <c r="L12" s="91"/>
      <c r="M12" s="91"/>
      <c r="N12" s="91"/>
      <c r="O12" s="91"/>
      <c r="P12" s="92"/>
      <c r="Q12" s="92"/>
      <c r="R12" s="92"/>
      <c r="S12" s="92"/>
      <c r="T12" s="92"/>
      <c r="U12" s="92"/>
      <c r="V12" s="92"/>
      <c r="W12" s="92"/>
      <c r="X12" s="92"/>
      <c r="Y12" s="92"/>
      <c r="Z12" s="92"/>
      <c r="AA12" s="92"/>
      <c r="AB12" s="92"/>
      <c r="AC12" s="92"/>
      <c r="AD12" s="92"/>
      <c r="AE12" s="92"/>
      <c r="AF12" s="92"/>
      <c r="AG12" s="92"/>
      <c r="AH12" s="92"/>
      <c r="AI12" s="92"/>
    </row>
    <row r="13" spans="1:35" ht="17.25" customHeight="1" thickBot="1" x14ac:dyDescent="0.3">
      <c r="A13" s="312"/>
      <c r="B13" s="313"/>
      <c r="C13" s="313"/>
      <c r="D13" s="313"/>
      <c r="E13" s="313"/>
      <c r="F13" s="313"/>
      <c r="G13" s="176"/>
      <c r="H13" s="176"/>
      <c r="I13" s="177"/>
      <c r="J13" s="12"/>
      <c r="K13" s="99"/>
      <c r="L13" s="91"/>
      <c r="M13" s="91"/>
      <c r="N13" s="91"/>
      <c r="O13" s="91"/>
      <c r="P13" s="92"/>
      <c r="Q13" s="92"/>
      <c r="R13" s="92"/>
      <c r="S13" s="92"/>
      <c r="T13" s="92"/>
      <c r="U13" s="92"/>
      <c r="V13" s="92"/>
      <c r="W13" s="92"/>
      <c r="X13" s="92"/>
      <c r="Y13" s="92"/>
      <c r="Z13" s="92"/>
      <c r="AA13" s="92"/>
      <c r="AB13" s="92"/>
      <c r="AC13" s="92"/>
      <c r="AD13" s="92"/>
      <c r="AE13" s="92"/>
      <c r="AF13" s="92"/>
      <c r="AG13" s="92"/>
      <c r="AH13" s="92"/>
      <c r="AI13" s="92"/>
    </row>
    <row r="14" spans="1:35" ht="19.5" customHeight="1" x14ac:dyDescent="0.25">
      <c r="A14" s="304" t="s">
        <v>36</v>
      </c>
      <c r="B14" s="305"/>
      <c r="C14" s="305"/>
      <c r="D14" s="305"/>
      <c r="E14" s="305"/>
      <c r="F14" s="305"/>
      <c r="G14" s="305"/>
      <c r="H14" s="305"/>
      <c r="I14" s="306"/>
      <c r="J14" s="13"/>
      <c r="K14" s="91"/>
      <c r="M14" s="91"/>
      <c r="N14" s="91"/>
      <c r="O14" s="91"/>
      <c r="P14" s="92"/>
      <c r="Q14" s="92"/>
      <c r="R14" s="92"/>
      <c r="S14" s="92"/>
      <c r="T14" s="92"/>
      <c r="U14" s="92"/>
      <c r="V14" s="92"/>
      <c r="W14" s="92"/>
      <c r="X14" s="92"/>
      <c r="Y14" s="92"/>
      <c r="Z14" s="92"/>
      <c r="AA14" s="92"/>
      <c r="AB14" s="92"/>
      <c r="AC14" s="92"/>
      <c r="AD14" s="92"/>
      <c r="AE14" s="92"/>
      <c r="AF14" s="92"/>
      <c r="AG14" s="92"/>
      <c r="AH14" s="92"/>
      <c r="AI14" s="92"/>
    </row>
    <row r="15" spans="1:35" ht="42" customHeight="1" thickBot="1" x14ac:dyDescent="0.3">
      <c r="A15" s="307"/>
      <c r="B15" s="308"/>
      <c r="C15" s="308"/>
      <c r="D15" s="308"/>
      <c r="E15" s="308"/>
      <c r="F15" s="308"/>
      <c r="G15" s="308"/>
      <c r="H15" s="308"/>
      <c r="I15" s="309"/>
      <c r="J15" s="8"/>
      <c r="M15" s="91"/>
      <c r="N15" s="91"/>
      <c r="O15" s="91"/>
      <c r="P15" s="92"/>
      <c r="Q15" s="92"/>
      <c r="R15" s="92"/>
      <c r="S15" s="92"/>
      <c r="T15" s="92"/>
      <c r="U15" s="92"/>
      <c r="V15" s="92"/>
      <c r="W15" s="92"/>
      <c r="X15" s="92"/>
      <c r="Y15" s="92"/>
      <c r="Z15" s="92"/>
      <c r="AA15" s="92"/>
      <c r="AB15" s="92"/>
      <c r="AC15" s="92"/>
      <c r="AD15" s="92"/>
      <c r="AE15" s="92"/>
      <c r="AF15" s="92"/>
      <c r="AG15" s="92"/>
      <c r="AH15" s="92"/>
      <c r="AI15" s="92"/>
    </row>
    <row r="16" spans="1:35" ht="21" hidden="1" customHeight="1" thickBot="1" x14ac:dyDescent="0.3">
      <c r="A16" s="8"/>
      <c r="B16" s="8"/>
      <c r="C16" s="8"/>
      <c r="D16" s="8"/>
      <c r="E16" s="8"/>
      <c r="F16" s="8"/>
      <c r="G16" s="8"/>
      <c r="H16" s="8"/>
      <c r="I16" s="8"/>
      <c r="J16" s="8"/>
      <c r="M16" s="91"/>
      <c r="N16" s="91"/>
      <c r="O16" s="91"/>
      <c r="P16" s="92"/>
      <c r="Q16" s="92"/>
      <c r="R16" s="92"/>
      <c r="S16" s="92"/>
      <c r="T16" s="92"/>
      <c r="U16" s="92"/>
      <c r="V16" s="92"/>
      <c r="W16" s="92"/>
      <c r="X16" s="92"/>
      <c r="Y16" s="92"/>
      <c r="Z16" s="92"/>
      <c r="AA16" s="92"/>
      <c r="AB16" s="92"/>
      <c r="AC16" s="92"/>
      <c r="AD16" s="92"/>
      <c r="AE16" s="92"/>
      <c r="AF16" s="92"/>
      <c r="AG16" s="92"/>
      <c r="AH16" s="92"/>
      <c r="AI16" s="92"/>
    </row>
    <row r="17" spans="1:35" ht="22.5" customHeight="1" thickBot="1" x14ac:dyDescent="0.3">
      <c r="A17" s="282" t="s">
        <v>6</v>
      </c>
      <c r="B17" s="283"/>
      <c r="C17" s="283"/>
      <c r="D17" s="283"/>
      <c r="E17" s="283"/>
      <c r="F17" s="283"/>
      <c r="G17" s="283"/>
      <c r="H17" s="283"/>
      <c r="I17" s="284"/>
      <c r="J17" s="14"/>
      <c r="K17" s="100"/>
      <c r="M17" s="91"/>
      <c r="N17" s="91"/>
      <c r="O17" s="91"/>
      <c r="P17" s="92"/>
      <c r="Q17" s="92"/>
      <c r="R17" s="92"/>
      <c r="S17" s="92"/>
      <c r="T17" s="92"/>
      <c r="U17" s="92"/>
      <c r="V17" s="92"/>
      <c r="W17" s="92"/>
      <c r="X17" s="92"/>
      <c r="Y17" s="92"/>
      <c r="Z17" s="92"/>
      <c r="AA17" s="92"/>
      <c r="AB17" s="92"/>
      <c r="AC17" s="92"/>
      <c r="AD17" s="92"/>
      <c r="AE17" s="92"/>
      <c r="AF17" s="92"/>
      <c r="AG17" s="92"/>
      <c r="AH17" s="92"/>
      <c r="AI17" s="92"/>
    </row>
    <row r="18" spans="1:35" ht="75" customHeight="1" thickBot="1" x14ac:dyDescent="0.3">
      <c r="A18" s="129" t="s">
        <v>9</v>
      </c>
      <c r="B18" s="130" t="s">
        <v>10</v>
      </c>
      <c r="C18" s="130" t="s">
        <v>11</v>
      </c>
      <c r="D18" s="130" t="s">
        <v>24</v>
      </c>
      <c r="E18" s="291" t="s">
        <v>33</v>
      </c>
      <c r="F18" s="291"/>
      <c r="G18" s="130" t="s">
        <v>25</v>
      </c>
      <c r="H18" s="130" t="s">
        <v>26</v>
      </c>
      <c r="I18" s="131" t="s">
        <v>27</v>
      </c>
      <c r="J18" s="8"/>
      <c r="L18" s="91"/>
      <c r="M18" s="91"/>
      <c r="N18" s="91"/>
      <c r="O18" s="91"/>
      <c r="P18" s="92"/>
      <c r="Q18" s="92"/>
      <c r="R18" s="92"/>
      <c r="S18" s="92"/>
      <c r="T18" s="92"/>
      <c r="U18" s="92"/>
      <c r="V18" s="92"/>
      <c r="W18" s="92"/>
      <c r="X18" s="92"/>
      <c r="Y18" s="92"/>
      <c r="Z18" s="92"/>
      <c r="AA18" s="92"/>
      <c r="AB18" s="92"/>
      <c r="AC18" s="92"/>
      <c r="AD18" s="92"/>
      <c r="AE18" s="92"/>
      <c r="AF18" s="92"/>
      <c r="AG18" s="92"/>
      <c r="AH18" s="92"/>
      <c r="AI18" s="92"/>
    </row>
    <row r="19" spans="1:35" s="18" customFormat="1" ht="36" customHeight="1" thickBot="1" x14ac:dyDescent="0.25">
      <c r="A19" s="140">
        <f>IF(ISBLANK(DATA!C9), "", DATA!C9)</f>
        <v>1815165</v>
      </c>
      <c r="B19" s="141">
        <v>0</v>
      </c>
      <c r="C19" s="141">
        <f>A19+B19</f>
        <v>1815165</v>
      </c>
      <c r="D19" s="141">
        <f>DATA!C18</f>
        <v>869551.99</v>
      </c>
      <c r="E19" s="292">
        <f>D19*0.05</f>
        <v>43477.599500000004</v>
      </c>
      <c r="F19" s="292"/>
      <c r="G19" s="141">
        <f>D19-E19</f>
        <v>826074.39049999998</v>
      </c>
      <c r="H19" s="141">
        <f>G19-'PROGRESS PAYMT #4'!B44</f>
        <v>130944.15249999997</v>
      </c>
      <c r="I19" s="142">
        <f>C19-G19</f>
        <v>989090.60950000002</v>
      </c>
      <c r="J19" s="15"/>
      <c r="L19" s="91"/>
      <c r="M19" s="91"/>
      <c r="N19" s="91"/>
      <c r="O19" s="91"/>
      <c r="P19" s="91"/>
      <c r="Q19" s="91"/>
      <c r="R19" s="91"/>
      <c r="S19" s="91"/>
      <c r="T19" s="91"/>
      <c r="U19" s="91"/>
      <c r="V19" s="91"/>
      <c r="W19" s="91"/>
      <c r="X19" s="91"/>
      <c r="Y19" s="91"/>
      <c r="Z19" s="91"/>
      <c r="AA19" s="91"/>
      <c r="AB19" s="91"/>
      <c r="AC19" s="91"/>
      <c r="AD19" s="91"/>
      <c r="AE19" s="91"/>
      <c r="AF19" s="91"/>
      <c r="AG19" s="91"/>
      <c r="AH19" s="91"/>
      <c r="AI19" s="91"/>
    </row>
    <row r="20" spans="1:35" s="18" customFormat="1" ht="6" customHeight="1" thickBot="1" x14ac:dyDescent="0.3">
      <c r="A20" s="15"/>
      <c r="B20" s="16"/>
      <c r="C20" s="17"/>
      <c r="D20" s="16"/>
      <c r="E20" s="16"/>
      <c r="F20" s="16"/>
      <c r="G20" s="16"/>
      <c r="H20" s="16"/>
      <c r="I20" s="16"/>
      <c r="J20" s="16"/>
      <c r="K20" s="101"/>
      <c r="O20" s="91"/>
      <c r="P20" s="91"/>
      <c r="Q20" s="91"/>
      <c r="R20" s="91"/>
      <c r="S20" s="91"/>
      <c r="T20" s="91"/>
      <c r="U20" s="91"/>
      <c r="V20" s="91"/>
      <c r="W20" s="91"/>
      <c r="X20" s="91"/>
      <c r="Y20" s="91"/>
      <c r="Z20" s="91"/>
      <c r="AA20" s="91"/>
      <c r="AB20" s="91"/>
      <c r="AC20" s="91"/>
      <c r="AD20" s="91"/>
      <c r="AE20" s="91"/>
      <c r="AF20" s="91"/>
      <c r="AG20" s="91"/>
      <c r="AH20" s="91"/>
      <c r="AI20" s="91"/>
    </row>
    <row r="21" spans="1:35" s="18" customFormat="1" ht="3" hidden="1" customHeight="1" thickBot="1" x14ac:dyDescent="0.3">
      <c r="A21" s="15"/>
      <c r="B21" s="16"/>
      <c r="C21" s="17"/>
      <c r="D21" s="16"/>
      <c r="E21" s="16"/>
      <c r="G21" s="19"/>
      <c r="H21" s="19"/>
      <c r="J21" s="15"/>
      <c r="O21" s="91"/>
      <c r="P21" s="91"/>
      <c r="Q21" s="91"/>
      <c r="R21" s="91"/>
      <c r="S21" s="91"/>
      <c r="T21" s="91"/>
      <c r="U21" s="91"/>
      <c r="V21" s="91"/>
      <c r="W21" s="91"/>
      <c r="X21" s="91"/>
      <c r="Y21" s="91"/>
      <c r="Z21" s="91"/>
      <c r="AA21" s="91"/>
      <c r="AB21" s="91"/>
      <c r="AC21" s="91"/>
      <c r="AD21" s="91"/>
      <c r="AE21" s="91"/>
      <c r="AF21" s="91"/>
      <c r="AG21" s="91"/>
      <c r="AH21" s="91"/>
      <c r="AI21" s="91"/>
    </row>
    <row r="22" spans="1:35" s="18" customFormat="1" ht="24" customHeight="1" thickBot="1" x14ac:dyDescent="0.3">
      <c r="A22" s="294" t="s">
        <v>12</v>
      </c>
      <c r="B22" s="295"/>
      <c r="C22" s="295"/>
      <c r="D22" s="296"/>
      <c r="E22" s="20"/>
      <c r="F22" s="259" t="s">
        <v>35</v>
      </c>
      <c r="G22" s="260"/>
      <c r="H22" s="260"/>
      <c r="I22" s="261"/>
      <c r="J22" s="10"/>
      <c r="K22" s="102"/>
      <c r="O22" s="91"/>
      <c r="P22" s="91"/>
      <c r="Q22" s="91"/>
      <c r="R22" s="91"/>
      <c r="S22" s="91"/>
      <c r="T22" s="91"/>
      <c r="U22" s="91"/>
      <c r="V22" s="91"/>
      <c r="W22" s="91"/>
      <c r="X22" s="91"/>
      <c r="Y22" s="91"/>
      <c r="Z22" s="91"/>
      <c r="AA22" s="91"/>
      <c r="AB22" s="91"/>
      <c r="AC22" s="91"/>
      <c r="AD22" s="91"/>
      <c r="AE22" s="91"/>
      <c r="AF22" s="91"/>
      <c r="AG22" s="91"/>
      <c r="AH22" s="91"/>
      <c r="AI22" s="91"/>
    </row>
    <row r="23" spans="1:35" s="18" customFormat="1" ht="36.75" customHeight="1" thickBot="1" x14ac:dyDescent="0.25">
      <c r="A23" s="132" t="s">
        <v>32</v>
      </c>
      <c r="B23" s="133" t="s">
        <v>28</v>
      </c>
      <c r="C23" s="134" t="s">
        <v>23</v>
      </c>
      <c r="D23" s="135" t="s">
        <v>34</v>
      </c>
      <c r="E23" s="21"/>
      <c r="F23" s="185" t="s">
        <v>29</v>
      </c>
      <c r="G23" s="186" t="s">
        <v>30</v>
      </c>
      <c r="H23" s="186" t="s">
        <v>64</v>
      </c>
      <c r="I23" s="187" t="s">
        <v>31</v>
      </c>
      <c r="J23" s="19"/>
      <c r="K23" s="102"/>
      <c r="O23" s="91"/>
      <c r="P23" s="91"/>
      <c r="Q23" s="91"/>
      <c r="R23" s="91"/>
      <c r="S23" s="91"/>
      <c r="T23" s="91"/>
      <c r="U23" s="91"/>
      <c r="V23" s="91"/>
      <c r="W23" s="91"/>
      <c r="X23" s="91"/>
      <c r="Y23" s="91"/>
      <c r="Z23" s="91"/>
      <c r="AA23" s="91"/>
      <c r="AB23" s="91"/>
      <c r="AC23" s="91"/>
      <c r="AD23" s="91"/>
      <c r="AE23" s="91"/>
      <c r="AF23" s="91"/>
      <c r="AG23" s="91"/>
      <c r="AH23" s="91"/>
      <c r="AI23" s="91"/>
    </row>
    <row r="24" spans="1:35" s="18" customFormat="1" ht="20.25" customHeight="1" x14ac:dyDescent="0.25">
      <c r="A24" s="143">
        <v>1</v>
      </c>
      <c r="B24" s="144">
        <f>'PROGRESS PAYMT #1'!B24</f>
        <v>51753.168999999994</v>
      </c>
      <c r="C24" s="145">
        <f>'PROGRESS PAYMT #1'!C24</f>
        <v>2723.8510000000001</v>
      </c>
      <c r="D24" s="146">
        <f>(B24+C24)/$C$19</f>
        <v>3.0012158674280299E-2</v>
      </c>
      <c r="E24" s="22"/>
      <c r="F24" s="192">
        <f>IF(ISBLANK('PROGRESS PAYMT #4'!F24), "", 'PROGRESS PAYMT #4'!F24)</f>
        <v>1</v>
      </c>
      <c r="G24" s="193">
        <f>IF(ISBLANK('PROGRESS PAYMT #4'!G24), "", 'PROGRESS PAYMT #4'!G24)</f>
        <v>42356</v>
      </c>
      <c r="H24" s="193" t="str">
        <f>IF(ISBLANK('PROGRESS PAYMT #4'!H24), "", 'PROGRESS PAYMT #4'!H24)</f>
        <v>N/A</v>
      </c>
      <c r="I24" s="194">
        <f>IF(ISBLANK('PROGRESS PAYMT #4'!I24), "", 'PROGRESS PAYMT #4'!I24)</f>
        <v>61268.26</v>
      </c>
      <c r="J24" s="19"/>
      <c r="O24" s="91"/>
      <c r="P24" s="91"/>
      <c r="Q24" s="91"/>
      <c r="R24" s="91"/>
      <c r="S24" s="91"/>
      <c r="T24" s="91"/>
      <c r="U24" s="91"/>
      <c r="V24" s="91"/>
      <c r="W24" s="91"/>
      <c r="X24" s="91"/>
      <c r="Y24" s="91"/>
      <c r="Z24" s="91"/>
      <c r="AA24" s="91"/>
      <c r="AB24" s="91"/>
      <c r="AC24" s="91"/>
      <c r="AD24" s="91"/>
      <c r="AE24" s="91"/>
      <c r="AF24" s="91"/>
      <c r="AG24" s="91"/>
      <c r="AH24" s="91"/>
      <c r="AI24" s="91"/>
    </row>
    <row r="25" spans="1:35" s="18" customFormat="1" ht="20.25" customHeight="1" x14ac:dyDescent="0.25">
      <c r="A25" s="147">
        <v>2</v>
      </c>
      <c r="B25" s="148">
        <f>'PROGRESS PAYMT #2'!B25</f>
        <v>100917.5405</v>
      </c>
      <c r="C25" s="149">
        <f>'PROGRESS PAYMT #2'!C25</f>
        <v>5311.4495000000006</v>
      </c>
      <c r="D25" s="150">
        <f t="shared" ref="D25:D43" si="0">(B25+C25)/$C$19</f>
        <v>5.8523048868835616E-2</v>
      </c>
      <c r="E25" s="23"/>
      <c r="F25" s="195" t="str">
        <f>IF(ISBLANK('PROGRESS PAYMT #4'!F25), "", 'PROGRESS PAYMT #4'!F25)</f>
        <v/>
      </c>
      <c r="G25" s="196" t="str">
        <f>IF(ISBLANK('PROGRESS PAYMT #4'!G25), "", 'PROGRESS PAYMT #4'!G25)</f>
        <v/>
      </c>
      <c r="H25" s="196" t="str">
        <f>IF(ISBLANK('PROGRESS PAYMT #4'!H25), "", 'PROGRESS PAYMT #4'!H25)</f>
        <v/>
      </c>
      <c r="I25" s="197" t="str">
        <f>IF(ISBLANK('PROGRESS PAYMT #4'!I25), "", 'PROGRESS PAYMT #4'!I25)</f>
        <v/>
      </c>
      <c r="J25" s="19"/>
      <c r="M25" s="91"/>
      <c r="N25" s="91"/>
      <c r="O25" s="91"/>
      <c r="P25" s="91"/>
      <c r="Q25" s="91"/>
      <c r="R25" s="91"/>
      <c r="S25" s="91"/>
      <c r="T25" s="91"/>
      <c r="U25" s="91"/>
      <c r="V25" s="91"/>
      <c r="W25" s="91"/>
      <c r="X25" s="91"/>
      <c r="Y25" s="91"/>
      <c r="Z25" s="91"/>
      <c r="AA25" s="91"/>
      <c r="AB25" s="91"/>
      <c r="AC25" s="91"/>
      <c r="AD25" s="91"/>
      <c r="AE25" s="91"/>
      <c r="AF25" s="91"/>
      <c r="AG25" s="91"/>
    </row>
    <row r="26" spans="1:35" s="18" customFormat="1" ht="20.25" customHeight="1" x14ac:dyDescent="0.25">
      <c r="A26" s="147">
        <v>3</v>
      </c>
      <c r="B26" s="148">
        <f>'PROGRESS PAYMT #3'!B26</f>
        <v>403966.76150000002</v>
      </c>
      <c r="C26" s="149">
        <f>'PROGRESS PAYMT #3'!C26</f>
        <v>21261.408500000001</v>
      </c>
      <c r="D26" s="150">
        <f t="shared" si="0"/>
        <v>0.23426419636782334</v>
      </c>
      <c r="E26" s="23"/>
      <c r="F26" s="195" t="str">
        <f>IF(ISBLANK('PROGRESS PAYMT #4'!F26), "", 'PROGRESS PAYMT #4'!F26)</f>
        <v/>
      </c>
      <c r="G26" s="196" t="str">
        <f>IF(ISBLANK('PROGRESS PAYMT #4'!G26), "", 'PROGRESS PAYMT #4'!G26)</f>
        <v/>
      </c>
      <c r="H26" s="196" t="str">
        <f>IF(ISBLANK('PROGRESS PAYMT #4'!H26), "", 'PROGRESS PAYMT #4'!H26)</f>
        <v/>
      </c>
      <c r="I26" s="197" t="str">
        <f>IF(ISBLANK('PROGRESS PAYMT #4'!I26), "", 'PROGRESS PAYMT #4'!I26)</f>
        <v/>
      </c>
      <c r="J26" s="24"/>
      <c r="L26" s="91"/>
      <c r="M26" s="91"/>
      <c r="N26" s="91"/>
      <c r="O26" s="91"/>
      <c r="P26" s="91"/>
      <c r="Q26" s="91"/>
      <c r="R26" s="91"/>
      <c r="S26" s="91"/>
      <c r="T26" s="91"/>
      <c r="U26" s="91"/>
      <c r="V26" s="91"/>
      <c r="W26" s="91"/>
      <c r="X26" s="91"/>
      <c r="Y26" s="91"/>
      <c r="Z26" s="91"/>
      <c r="AA26" s="91"/>
      <c r="AB26" s="91"/>
      <c r="AC26" s="91"/>
      <c r="AD26" s="91"/>
      <c r="AE26" s="91"/>
      <c r="AF26" s="91"/>
      <c r="AG26" s="91"/>
    </row>
    <row r="27" spans="1:35" s="18" customFormat="1" ht="20.25" customHeight="1" x14ac:dyDescent="0.25">
      <c r="A27" s="147">
        <v>4</v>
      </c>
      <c r="B27" s="148">
        <f>'PROGRESS PAYMT #4'!B27</f>
        <v>138492.76699999999</v>
      </c>
      <c r="C27" s="151">
        <f>'PROGRESS PAYMT #4'!C27</f>
        <v>7289.0930000000008</v>
      </c>
      <c r="D27" s="150">
        <f t="shared" si="0"/>
        <v>8.0313282814509973E-2</v>
      </c>
      <c r="E27" s="25"/>
      <c r="F27" s="195" t="str">
        <f>IF(ISBLANK('PROGRESS PAYMT #4'!F27), "", 'PROGRESS PAYMT #4'!F27)</f>
        <v/>
      </c>
      <c r="G27" s="196" t="str">
        <f>IF(ISBLANK('PROGRESS PAYMT #4'!G27), "", 'PROGRESS PAYMT #4'!G27)</f>
        <v/>
      </c>
      <c r="H27" s="196" t="str">
        <f>IF(ISBLANK('PROGRESS PAYMT #4'!H27), "", 'PROGRESS PAYMT #4'!H27)</f>
        <v/>
      </c>
      <c r="I27" s="197" t="str">
        <f>IF(ISBLANK('PROGRESS PAYMT #4'!I27), "", 'PROGRESS PAYMT #4'!I27)</f>
        <v/>
      </c>
      <c r="J27" s="26"/>
      <c r="L27" s="91"/>
      <c r="M27" s="91"/>
      <c r="N27" s="91"/>
      <c r="O27" s="91"/>
      <c r="P27" s="91"/>
      <c r="Q27" s="91"/>
      <c r="R27" s="91"/>
      <c r="S27" s="91"/>
      <c r="T27" s="91"/>
      <c r="U27" s="91"/>
      <c r="V27" s="91"/>
      <c r="W27" s="91"/>
      <c r="X27" s="91"/>
      <c r="Y27" s="91"/>
      <c r="Z27" s="91"/>
      <c r="AA27" s="91"/>
      <c r="AB27" s="91"/>
      <c r="AC27" s="91"/>
      <c r="AD27" s="91"/>
      <c r="AE27" s="91"/>
      <c r="AF27" s="91"/>
      <c r="AG27" s="91"/>
    </row>
    <row r="28" spans="1:35" ht="20.25" customHeight="1" thickBot="1" x14ac:dyDescent="0.3">
      <c r="A28" s="147">
        <v>5</v>
      </c>
      <c r="B28" s="148">
        <f>$H$19</f>
        <v>130944.15249999997</v>
      </c>
      <c r="C28" s="151">
        <f>$E$19-SUM($C$24:C27)</f>
        <v>6891.7975000000006</v>
      </c>
      <c r="D28" s="150">
        <f t="shared" si="0"/>
        <v>7.5935768924588101E-2</v>
      </c>
      <c r="E28" s="27"/>
      <c r="F28" s="198" t="str">
        <f>IF(ISBLANK('PROGRESS PAYMT #4'!F28), "", 'PROGRESS PAYMT #4'!F28)</f>
        <v/>
      </c>
      <c r="G28" s="199" t="str">
        <f>IF(ISBLANK('PROGRESS PAYMT #4'!G28), "", 'PROGRESS PAYMT #4'!G28)</f>
        <v/>
      </c>
      <c r="H28" s="200" t="str">
        <f>IF(ISBLANK('PROGRESS PAYMT #4'!H28), "", 'PROGRESS PAYMT #4'!H28)</f>
        <v/>
      </c>
      <c r="I28" s="201" t="str">
        <f>IF(ISBLANK('PROGRESS PAYMT #4'!I28), "", 'PROGRESS PAYMT #4'!I28)</f>
        <v/>
      </c>
      <c r="J28" s="24"/>
      <c r="L28" s="91"/>
      <c r="M28" s="91"/>
      <c r="N28" s="91"/>
      <c r="O28" s="91"/>
      <c r="P28" s="91"/>
      <c r="Q28" s="91"/>
      <c r="R28" s="91"/>
      <c r="S28" s="91"/>
      <c r="T28" s="91"/>
      <c r="U28" s="91"/>
      <c r="V28" s="91"/>
      <c r="W28" s="91"/>
      <c r="X28" s="91"/>
      <c r="Y28" s="91"/>
      <c r="Z28" s="91"/>
      <c r="AA28" s="91"/>
      <c r="AB28" s="91"/>
      <c r="AC28" s="91"/>
      <c r="AD28" s="91"/>
      <c r="AE28" s="91"/>
      <c r="AF28" s="91"/>
      <c r="AG28" s="91"/>
    </row>
    <row r="29" spans="1:35" ht="20.25" customHeight="1" thickBot="1" x14ac:dyDescent="0.3">
      <c r="A29" s="147">
        <v>6</v>
      </c>
      <c r="B29" s="148"/>
      <c r="C29" s="151"/>
      <c r="D29" s="150">
        <f t="shared" si="0"/>
        <v>0</v>
      </c>
      <c r="E29" s="27"/>
      <c r="F29" s="5"/>
      <c r="H29" s="190" t="s">
        <v>14</v>
      </c>
      <c r="I29" s="191">
        <f>SUM(H24:H28)</f>
        <v>0</v>
      </c>
      <c r="J29" s="28"/>
      <c r="L29" s="91"/>
      <c r="M29" s="91"/>
      <c r="N29" s="91"/>
      <c r="O29" s="91"/>
      <c r="P29" s="91"/>
      <c r="Q29" s="91"/>
      <c r="R29" s="91"/>
      <c r="S29" s="91"/>
      <c r="T29" s="91"/>
      <c r="U29" s="91"/>
      <c r="V29" s="91"/>
      <c r="W29" s="91"/>
      <c r="X29" s="91"/>
      <c r="Y29" s="91"/>
      <c r="Z29" s="91"/>
      <c r="AA29" s="91"/>
      <c r="AB29" s="91"/>
      <c r="AC29" s="91"/>
      <c r="AD29" s="91"/>
      <c r="AE29" s="91"/>
      <c r="AF29" s="91"/>
      <c r="AG29" s="91"/>
    </row>
    <row r="30" spans="1:35" ht="20.25" customHeight="1" x14ac:dyDescent="0.25">
      <c r="A30" s="147">
        <v>7</v>
      </c>
      <c r="B30" s="148"/>
      <c r="C30" s="151"/>
      <c r="D30" s="150">
        <f t="shared" si="0"/>
        <v>0</v>
      </c>
      <c r="E30" s="27"/>
      <c r="F30" s="10"/>
      <c r="G30" s="29"/>
      <c r="H30" s="13"/>
      <c r="I30" s="16"/>
      <c r="J30" s="13"/>
      <c r="L30" s="91"/>
      <c r="M30" s="91"/>
      <c r="N30" s="91"/>
      <c r="O30" s="91"/>
      <c r="P30" s="91"/>
      <c r="Q30" s="91"/>
      <c r="R30" s="91"/>
      <c r="S30" s="91"/>
      <c r="T30" s="91"/>
      <c r="U30" s="91"/>
      <c r="V30" s="91"/>
      <c r="W30" s="91"/>
      <c r="X30" s="91"/>
      <c r="Y30" s="91"/>
      <c r="Z30" s="91"/>
      <c r="AA30" s="91"/>
      <c r="AB30" s="91"/>
      <c r="AC30" s="91"/>
      <c r="AD30" s="91"/>
      <c r="AE30" s="91"/>
      <c r="AF30" s="91"/>
      <c r="AG30" s="91"/>
    </row>
    <row r="31" spans="1:35" s="18" customFormat="1" ht="20.25" customHeight="1" x14ac:dyDescent="0.25">
      <c r="A31" s="147">
        <v>8</v>
      </c>
      <c r="B31" s="148"/>
      <c r="C31" s="151"/>
      <c r="D31" s="150">
        <f t="shared" si="0"/>
        <v>0</v>
      </c>
      <c r="E31" s="30"/>
      <c r="F31" s="293"/>
      <c r="G31" s="293"/>
      <c r="H31" s="293"/>
      <c r="J31" s="24"/>
      <c r="L31" s="91"/>
      <c r="M31" s="91"/>
      <c r="N31" s="91"/>
      <c r="O31" s="91"/>
      <c r="P31" s="91"/>
      <c r="Q31" s="91"/>
      <c r="R31" s="91"/>
      <c r="S31" s="91"/>
      <c r="T31" s="91"/>
      <c r="U31" s="91"/>
      <c r="V31" s="91"/>
      <c r="W31" s="91"/>
      <c r="X31" s="91"/>
      <c r="Y31" s="91"/>
      <c r="Z31" s="91"/>
      <c r="AA31" s="91"/>
      <c r="AB31" s="91"/>
      <c r="AC31" s="91"/>
      <c r="AD31" s="91"/>
      <c r="AE31" s="91"/>
      <c r="AF31" s="91"/>
      <c r="AG31" s="91"/>
    </row>
    <row r="32" spans="1:35" s="18" customFormat="1" ht="20.25" customHeight="1" x14ac:dyDescent="0.25">
      <c r="A32" s="147">
        <v>9</v>
      </c>
      <c r="B32" s="148"/>
      <c r="C32" s="151"/>
      <c r="D32" s="150">
        <f t="shared" si="0"/>
        <v>0</v>
      </c>
      <c r="E32" s="30"/>
      <c r="F32" s="293"/>
      <c r="G32" s="293"/>
      <c r="H32" s="293"/>
      <c r="J32" s="26"/>
      <c r="L32" s="91"/>
      <c r="M32" s="91"/>
      <c r="N32" s="91"/>
      <c r="O32" s="91"/>
      <c r="P32" s="91"/>
      <c r="Q32" s="91"/>
      <c r="R32" s="91"/>
      <c r="S32" s="91"/>
      <c r="T32" s="91"/>
      <c r="U32" s="91"/>
      <c r="V32" s="91"/>
      <c r="W32" s="91"/>
      <c r="X32" s="91"/>
      <c r="Y32" s="91"/>
      <c r="Z32" s="91"/>
      <c r="AA32" s="91"/>
      <c r="AB32" s="91"/>
      <c r="AC32" s="91"/>
      <c r="AD32" s="91"/>
      <c r="AE32" s="91"/>
      <c r="AF32" s="91"/>
      <c r="AG32" s="91"/>
    </row>
    <row r="33" spans="1:35" s="18" customFormat="1" ht="20.25" customHeight="1" x14ac:dyDescent="0.25">
      <c r="A33" s="147">
        <v>10</v>
      </c>
      <c r="B33" s="148"/>
      <c r="C33" s="151"/>
      <c r="D33" s="150">
        <f t="shared" si="0"/>
        <v>0</v>
      </c>
      <c r="E33" s="31"/>
      <c r="F33" s="298"/>
      <c r="G33" s="293"/>
      <c r="H33" s="297"/>
      <c r="J33" s="24"/>
      <c r="L33" s="91"/>
      <c r="M33" s="91"/>
      <c r="N33" s="91"/>
      <c r="O33" s="91"/>
      <c r="P33" s="91"/>
      <c r="Q33" s="91"/>
      <c r="R33" s="91"/>
      <c r="S33" s="91"/>
      <c r="T33" s="91"/>
      <c r="U33" s="91"/>
      <c r="V33" s="91"/>
      <c r="W33" s="91"/>
      <c r="X33" s="91"/>
      <c r="Y33" s="91"/>
      <c r="Z33" s="91"/>
      <c r="AA33" s="91"/>
      <c r="AB33" s="91"/>
      <c r="AC33" s="91"/>
      <c r="AD33" s="91"/>
      <c r="AE33" s="91"/>
      <c r="AF33" s="91"/>
      <c r="AG33" s="91"/>
    </row>
    <row r="34" spans="1:35" s="18" customFormat="1" ht="20.25" customHeight="1" thickBot="1" x14ac:dyDescent="0.3">
      <c r="A34" s="147">
        <v>11</v>
      </c>
      <c r="B34" s="152"/>
      <c r="C34" s="152"/>
      <c r="D34" s="150">
        <f t="shared" si="0"/>
        <v>0</v>
      </c>
      <c r="E34" s="15"/>
      <c r="F34" s="298"/>
      <c r="G34" s="293"/>
      <c r="H34" s="297"/>
      <c r="J34" s="15"/>
      <c r="L34" s="91"/>
      <c r="M34" s="91"/>
      <c r="N34" s="91"/>
      <c r="O34" s="91"/>
      <c r="P34" s="91"/>
      <c r="Q34" s="91"/>
      <c r="R34" s="91"/>
      <c r="S34" s="91"/>
      <c r="T34" s="91"/>
      <c r="U34" s="91"/>
      <c r="V34" s="91"/>
      <c r="W34" s="91"/>
      <c r="X34" s="91"/>
      <c r="Y34" s="91"/>
      <c r="Z34" s="91"/>
      <c r="AA34" s="91"/>
      <c r="AB34" s="91"/>
      <c r="AC34" s="91"/>
      <c r="AD34" s="91"/>
      <c r="AE34" s="91"/>
      <c r="AF34" s="91"/>
      <c r="AG34" s="91"/>
    </row>
    <row r="35" spans="1:35" s="18" customFormat="1" ht="20.25" customHeight="1" x14ac:dyDescent="0.25">
      <c r="A35" s="147">
        <v>12</v>
      </c>
      <c r="B35" s="152"/>
      <c r="C35" s="152"/>
      <c r="D35" s="150">
        <f t="shared" si="0"/>
        <v>0</v>
      </c>
      <c r="E35" s="15"/>
      <c r="F35" s="270" t="s">
        <v>7</v>
      </c>
      <c r="G35" s="271"/>
      <c r="H35" s="271"/>
      <c r="I35" s="272"/>
      <c r="J35" s="24"/>
      <c r="L35" s="91"/>
      <c r="M35" s="91"/>
      <c r="N35" s="91"/>
      <c r="O35" s="91"/>
      <c r="P35" s="91"/>
      <c r="Q35" s="91"/>
      <c r="R35" s="91"/>
      <c r="S35" s="91"/>
      <c r="T35" s="91"/>
      <c r="U35" s="91"/>
      <c r="V35" s="91"/>
      <c r="W35" s="91"/>
      <c r="X35" s="91"/>
      <c r="Y35" s="91"/>
      <c r="Z35" s="91"/>
      <c r="AA35" s="91"/>
      <c r="AB35" s="91"/>
      <c r="AC35" s="91"/>
      <c r="AD35" s="91"/>
      <c r="AE35" s="91"/>
      <c r="AF35" s="91"/>
      <c r="AG35" s="91"/>
    </row>
    <row r="36" spans="1:35" s="18" customFormat="1" ht="20.25" customHeight="1" thickBot="1" x14ac:dyDescent="0.3">
      <c r="A36" s="147">
        <v>13</v>
      </c>
      <c r="B36" s="152"/>
      <c r="C36" s="152"/>
      <c r="D36" s="150">
        <f t="shared" si="0"/>
        <v>0</v>
      </c>
      <c r="E36" s="15"/>
      <c r="F36" s="273"/>
      <c r="G36" s="274"/>
      <c r="H36" s="274"/>
      <c r="I36" s="275"/>
      <c r="J36" s="15"/>
      <c r="L36" s="91"/>
      <c r="M36" s="91"/>
      <c r="N36" s="91"/>
      <c r="O36" s="91"/>
      <c r="P36" s="91"/>
      <c r="Q36" s="91"/>
      <c r="R36" s="91"/>
      <c r="S36" s="91"/>
      <c r="T36" s="91"/>
      <c r="U36" s="91"/>
      <c r="V36" s="91"/>
      <c r="W36" s="91"/>
      <c r="X36" s="91"/>
      <c r="Y36" s="91"/>
      <c r="Z36" s="91"/>
      <c r="AA36" s="91"/>
      <c r="AB36" s="91"/>
      <c r="AC36" s="91"/>
      <c r="AD36" s="91"/>
      <c r="AE36" s="91"/>
      <c r="AF36" s="91"/>
      <c r="AG36" s="91"/>
    </row>
    <row r="37" spans="1:35" s="18" customFormat="1" ht="20.25" customHeight="1" thickBot="1" x14ac:dyDescent="0.3">
      <c r="A37" s="147">
        <v>14</v>
      </c>
      <c r="B37" s="152"/>
      <c r="C37" s="152"/>
      <c r="D37" s="150">
        <f t="shared" si="0"/>
        <v>0</v>
      </c>
      <c r="E37" s="15"/>
      <c r="F37" s="266" t="s">
        <v>43</v>
      </c>
      <c r="G37" s="267"/>
      <c r="H37" s="267" t="s">
        <v>60</v>
      </c>
      <c r="I37" s="276"/>
      <c r="J37" s="15"/>
      <c r="L37" s="91"/>
      <c r="M37" s="91"/>
      <c r="N37" s="91"/>
      <c r="O37" s="91"/>
      <c r="P37" s="91"/>
      <c r="Q37" s="91"/>
      <c r="R37" s="91"/>
      <c r="S37" s="91"/>
      <c r="T37" s="91"/>
      <c r="U37" s="91"/>
      <c r="V37" s="91"/>
      <c r="W37" s="91"/>
      <c r="X37" s="91"/>
      <c r="Y37" s="91"/>
      <c r="Z37" s="91"/>
      <c r="AA37" s="91"/>
      <c r="AB37" s="91"/>
      <c r="AC37" s="91"/>
      <c r="AD37" s="91"/>
      <c r="AE37" s="91"/>
      <c r="AF37" s="91"/>
      <c r="AG37" s="91"/>
    </row>
    <row r="38" spans="1:35" s="18" customFormat="1" ht="20.25" customHeight="1" x14ac:dyDescent="0.25">
      <c r="A38" s="147">
        <v>15</v>
      </c>
      <c r="B38" s="152"/>
      <c r="C38" s="152"/>
      <c r="D38" s="150">
        <f t="shared" si="0"/>
        <v>0</v>
      </c>
      <c r="E38" s="15"/>
      <c r="F38" s="302" t="str">
        <f>DATA!H13</f>
        <v>04-5150-707587</v>
      </c>
      <c r="G38" s="303"/>
      <c r="H38" s="268">
        <f>(IF(ISBLANK(DATA!H18), "", DATA!H18*0.95))</f>
        <v>130944.15249999995</v>
      </c>
      <c r="I38" s="269"/>
      <c r="J38" s="15"/>
      <c r="L38" s="91"/>
      <c r="M38" s="91"/>
      <c r="N38" s="91"/>
      <c r="O38" s="91"/>
      <c r="P38" s="91"/>
      <c r="Q38" s="91"/>
      <c r="R38" s="91"/>
      <c r="S38" s="91"/>
      <c r="T38" s="91"/>
      <c r="U38" s="91"/>
      <c r="V38" s="91"/>
      <c r="W38" s="91"/>
      <c r="X38" s="91"/>
      <c r="Y38" s="91"/>
      <c r="Z38" s="91"/>
      <c r="AA38" s="91"/>
      <c r="AB38" s="91"/>
      <c r="AC38" s="91"/>
      <c r="AD38" s="91"/>
      <c r="AE38" s="91"/>
      <c r="AF38" s="91"/>
      <c r="AG38" s="91"/>
    </row>
    <row r="39" spans="1:35" s="18" customFormat="1" ht="20.25" customHeight="1" x14ac:dyDescent="0.25">
      <c r="A39" s="147">
        <v>16</v>
      </c>
      <c r="B39" s="152"/>
      <c r="C39" s="152"/>
      <c r="D39" s="150">
        <f t="shared" si="0"/>
        <v>0</v>
      </c>
      <c r="E39" s="15"/>
      <c r="F39" s="262" t="str">
        <f>IF(ISBLANK(DATA!I13), "", DATA!I13)</f>
        <v/>
      </c>
      <c r="G39" s="263"/>
      <c r="H39" s="277" t="str">
        <f>(IF(ISBLANK(DATA!I18), "", DATA!I18*0.95))</f>
        <v/>
      </c>
      <c r="I39" s="278"/>
      <c r="J39" s="15"/>
      <c r="K39" s="103"/>
      <c r="L39" s="91"/>
      <c r="M39" s="91"/>
      <c r="N39" s="91"/>
      <c r="O39" s="91"/>
      <c r="P39" s="91"/>
      <c r="Q39" s="91"/>
      <c r="R39" s="91"/>
      <c r="S39" s="91"/>
      <c r="T39" s="91"/>
      <c r="U39" s="91"/>
      <c r="V39" s="91"/>
      <c r="W39" s="91"/>
      <c r="X39" s="91"/>
      <c r="Y39" s="91"/>
      <c r="Z39" s="91"/>
      <c r="AA39" s="91"/>
      <c r="AB39" s="91"/>
      <c r="AC39" s="91"/>
      <c r="AD39" s="91"/>
      <c r="AE39" s="91"/>
      <c r="AF39" s="91"/>
      <c r="AG39" s="91"/>
    </row>
    <row r="40" spans="1:35" s="18" customFormat="1" ht="20.25" customHeight="1" x14ac:dyDescent="0.25">
      <c r="A40" s="147">
        <v>17</v>
      </c>
      <c r="B40" s="152"/>
      <c r="C40" s="152"/>
      <c r="D40" s="150">
        <f t="shared" si="0"/>
        <v>0</v>
      </c>
      <c r="E40" s="15"/>
      <c r="F40" s="262" t="str">
        <f>IF(ISBLANK(DATA!J13), "", DATA!J13)</f>
        <v/>
      </c>
      <c r="G40" s="263"/>
      <c r="H40" s="277" t="str">
        <f>(IF(ISBLANK(DATA!J18), "", DATA!J18*0.95))</f>
        <v/>
      </c>
      <c r="I40" s="278"/>
      <c r="J40" s="15"/>
      <c r="K40" s="104" t="s">
        <v>62</v>
      </c>
      <c r="L40" s="91"/>
      <c r="M40" s="91"/>
      <c r="N40" s="91"/>
      <c r="O40" s="91"/>
      <c r="P40" s="91"/>
      <c r="Q40" s="91"/>
      <c r="R40" s="91"/>
      <c r="S40" s="91"/>
      <c r="T40" s="91"/>
      <c r="U40" s="91"/>
      <c r="V40" s="91"/>
      <c r="W40" s="91"/>
      <c r="X40" s="91"/>
      <c r="Y40" s="91"/>
      <c r="Z40" s="91"/>
      <c r="AA40" s="91"/>
      <c r="AB40" s="91"/>
      <c r="AC40" s="91"/>
      <c r="AD40" s="91"/>
      <c r="AE40" s="91"/>
      <c r="AF40" s="91"/>
      <c r="AG40" s="91"/>
    </row>
    <row r="41" spans="1:35" s="106" customFormat="1" ht="20.25" customHeight="1" thickBot="1" x14ac:dyDescent="0.3">
      <c r="A41" s="147">
        <v>18</v>
      </c>
      <c r="B41" s="153"/>
      <c r="C41" s="153"/>
      <c r="D41" s="150">
        <f t="shared" si="0"/>
        <v>0</v>
      </c>
      <c r="E41" s="32"/>
      <c r="F41" s="264" t="str">
        <f>IF(ISBLANK(DATA!K13), "", DATA!K13)</f>
        <v/>
      </c>
      <c r="G41" s="265"/>
      <c r="H41" s="279" t="str">
        <f>(IF(ISBLANK(DATA!K18), "", DATA!K18*0.95))</f>
        <v/>
      </c>
      <c r="I41" s="280"/>
      <c r="J41" s="33"/>
      <c r="K41" s="50" t="str">
        <f>IF(ROUND(H42,2)=ROUND(H19,2), "CHECKS", "WRONG")</f>
        <v>CHECKS</v>
      </c>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row>
    <row r="42" spans="1:35" s="108" customFormat="1" ht="20.25" customHeight="1" thickBot="1" x14ac:dyDescent="0.3">
      <c r="A42" s="147">
        <v>19</v>
      </c>
      <c r="B42" s="153"/>
      <c r="C42" s="153"/>
      <c r="D42" s="150">
        <f t="shared" si="0"/>
        <v>0</v>
      </c>
      <c r="E42" s="32"/>
      <c r="F42" s="257" t="s">
        <v>61</v>
      </c>
      <c r="G42" s="258"/>
      <c r="H42" s="255">
        <f>SUM(H38:H41)</f>
        <v>130944.15249999995</v>
      </c>
      <c r="I42" s="256"/>
      <c r="J42" s="32"/>
      <c r="K42" s="50" t="str">
        <f>IF(ROUND(H42,2)=ROUND(B28,2), "CHECKS", "WRONG")</f>
        <v>CHECKS</v>
      </c>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row>
    <row r="43" spans="1:35" ht="20.25" customHeight="1" thickBot="1" x14ac:dyDescent="0.3">
      <c r="A43" s="154">
        <v>20</v>
      </c>
      <c r="B43" s="155"/>
      <c r="C43" s="155"/>
      <c r="D43" s="156">
        <f t="shared" si="0"/>
        <v>0</v>
      </c>
      <c r="E43" s="8"/>
      <c r="F43" s="16"/>
      <c r="G43" s="27"/>
      <c r="H43" s="27"/>
      <c r="I43" s="8"/>
      <c r="J43" s="8"/>
      <c r="K43" s="50" t="str">
        <f>IF(B44+C44+I19-E19=C19,"CHECKS","WRONG")</f>
        <v>CHECKS</v>
      </c>
      <c r="L43" s="91"/>
      <c r="M43" s="91"/>
      <c r="N43" s="91"/>
      <c r="O43" s="91"/>
      <c r="P43" s="91"/>
      <c r="Q43" s="91"/>
      <c r="R43" s="91"/>
      <c r="S43" s="91"/>
      <c r="T43" s="91"/>
      <c r="U43" s="91"/>
      <c r="V43" s="91"/>
      <c r="W43" s="91"/>
      <c r="X43" s="91"/>
      <c r="Y43" s="91"/>
      <c r="Z43" s="91"/>
      <c r="AA43" s="91"/>
      <c r="AB43" s="91"/>
      <c r="AC43" s="91"/>
      <c r="AD43" s="91"/>
      <c r="AE43" s="91"/>
      <c r="AF43" s="91"/>
      <c r="AG43" s="91"/>
      <c r="AH43" s="91"/>
      <c r="AI43" s="91"/>
    </row>
    <row r="44" spans="1:35" ht="20.25" customHeight="1" thickBot="1" x14ac:dyDescent="0.3">
      <c r="A44" s="136" t="s">
        <v>14</v>
      </c>
      <c r="B44" s="137">
        <f>SUM(B24:B33)</f>
        <v>826074.39049999998</v>
      </c>
      <c r="C44" s="138">
        <f>SUM(C24:C33)</f>
        <v>43477.599500000004</v>
      </c>
      <c r="D44" s="139">
        <f>SUM(D24:D33)</f>
        <v>0.47904845565003729</v>
      </c>
      <c r="E44" s="34"/>
      <c r="F44" s="16"/>
      <c r="G44" s="27"/>
      <c r="H44" s="27"/>
      <c r="I44" s="8"/>
      <c r="J44" s="8"/>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row>
    <row r="45" spans="1:35" ht="14.25" customHeight="1" x14ac:dyDescent="0.25">
      <c r="A45" s="8"/>
      <c r="B45" s="8"/>
      <c r="C45" s="8"/>
      <c r="D45" s="8"/>
      <c r="E45" s="8"/>
      <c r="F45" s="8"/>
      <c r="G45" s="42"/>
      <c r="H45" s="43"/>
      <c r="J45" s="8"/>
      <c r="L45" s="91"/>
      <c r="M45" s="91"/>
      <c r="N45" s="91"/>
      <c r="O45" s="91"/>
      <c r="P45" s="91"/>
      <c r="Q45" s="91"/>
      <c r="R45" s="91"/>
      <c r="S45" s="91"/>
      <c r="T45" s="91"/>
      <c r="U45" s="91"/>
      <c r="V45" s="91"/>
      <c r="W45" s="91"/>
      <c r="X45" s="91"/>
      <c r="Y45" s="91"/>
      <c r="Z45" s="91"/>
      <c r="AA45" s="91"/>
      <c r="AB45" s="91"/>
      <c r="AC45" s="91"/>
      <c r="AD45" s="91"/>
      <c r="AE45" s="91"/>
      <c r="AF45" s="91"/>
      <c r="AG45" s="91"/>
      <c r="AH45" s="91"/>
      <c r="AI45" s="91"/>
    </row>
    <row r="46" spans="1:35" ht="39" customHeight="1" thickBot="1" x14ac:dyDescent="0.25">
      <c r="A46" s="35"/>
      <c r="B46" s="35"/>
      <c r="C46" s="35"/>
      <c r="D46" s="35"/>
      <c r="E46" s="15"/>
      <c r="F46" s="44"/>
      <c r="G46" s="45"/>
      <c r="H46" s="46"/>
      <c r="I46" s="47"/>
      <c r="J46" s="36"/>
      <c r="R46" s="91"/>
      <c r="S46" s="91"/>
      <c r="T46" s="91"/>
      <c r="U46" s="91"/>
      <c r="V46" s="91"/>
      <c r="W46" s="91"/>
      <c r="X46" s="91"/>
      <c r="Y46" s="91"/>
      <c r="Z46" s="91"/>
      <c r="AA46" s="91"/>
      <c r="AB46" s="91"/>
      <c r="AC46" s="91"/>
      <c r="AD46" s="91"/>
      <c r="AE46" s="91"/>
      <c r="AF46" s="91"/>
      <c r="AG46" s="91"/>
      <c r="AH46" s="91"/>
      <c r="AI46" s="91"/>
    </row>
    <row r="47" spans="1:35" ht="18" customHeight="1" x14ac:dyDescent="0.25">
      <c r="A47" s="13" t="s">
        <v>22</v>
      </c>
      <c r="B47" s="8"/>
      <c r="C47" s="8"/>
      <c r="D47" s="11" t="s">
        <v>8</v>
      </c>
      <c r="E47" s="37"/>
      <c r="F47" s="13" t="s">
        <v>21</v>
      </c>
      <c r="G47" s="15"/>
      <c r="H47" s="8"/>
      <c r="I47" s="11" t="s">
        <v>8</v>
      </c>
      <c r="J47" s="39"/>
      <c r="L47" s="91"/>
      <c r="M47" s="91"/>
      <c r="N47" s="91"/>
      <c r="O47" s="91"/>
      <c r="P47" s="91"/>
      <c r="Q47" s="91"/>
      <c r="R47" s="91"/>
      <c r="S47" s="91"/>
      <c r="T47" s="91"/>
      <c r="U47" s="91"/>
      <c r="V47" s="91"/>
      <c r="W47" s="91"/>
      <c r="X47" s="91"/>
      <c r="Y47" s="91"/>
      <c r="Z47" s="91"/>
      <c r="AA47" s="91"/>
      <c r="AB47" s="91"/>
      <c r="AC47" s="91"/>
      <c r="AD47" s="91"/>
      <c r="AE47" s="91"/>
      <c r="AF47" s="91"/>
      <c r="AG47" s="91"/>
      <c r="AH47" s="91"/>
      <c r="AI47" s="91"/>
    </row>
    <row r="48" spans="1:35" ht="9" customHeight="1" x14ac:dyDescent="0.25">
      <c r="A48" s="8"/>
      <c r="B48" s="13"/>
      <c r="C48" s="8"/>
      <c r="D48" s="13"/>
      <c r="E48" s="37"/>
      <c r="F48" s="38"/>
      <c r="J48" s="8"/>
      <c r="L48" s="91"/>
      <c r="M48" s="91"/>
      <c r="N48" s="91"/>
      <c r="O48" s="91"/>
      <c r="P48" s="91"/>
      <c r="Q48" s="91"/>
      <c r="R48" s="91"/>
      <c r="S48" s="91"/>
      <c r="T48" s="91"/>
      <c r="U48" s="91"/>
      <c r="V48" s="91"/>
      <c r="W48" s="91"/>
      <c r="X48" s="91"/>
      <c r="Y48" s="91"/>
      <c r="Z48" s="91"/>
      <c r="AA48" s="91"/>
      <c r="AB48" s="91"/>
      <c r="AC48" s="91"/>
      <c r="AD48" s="91"/>
      <c r="AE48" s="91"/>
      <c r="AF48" s="91"/>
      <c r="AG48" s="91"/>
      <c r="AH48" s="91"/>
      <c r="AI48" s="91"/>
    </row>
    <row r="49" spans="1:35" ht="14.25" customHeight="1" thickBot="1" x14ac:dyDescent="0.3">
      <c r="A49" s="40"/>
      <c r="B49" s="40"/>
      <c r="C49" s="40"/>
      <c r="D49" s="40"/>
      <c r="E49" s="37"/>
      <c r="F49" s="38"/>
      <c r="J49" s="8"/>
      <c r="L49" s="91"/>
      <c r="M49" s="91"/>
      <c r="N49" s="91"/>
      <c r="O49" s="91"/>
      <c r="P49" s="91"/>
      <c r="Q49" s="91"/>
      <c r="R49" s="91"/>
      <c r="S49" s="91"/>
      <c r="T49" s="91"/>
      <c r="U49" s="91"/>
      <c r="V49" s="91"/>
      <c r="W49" s="91"/>
      <c r="X49" s="91"/>
      <c r="Y49" s="91"/>
      <c r="Z49" s="91"/>
      <c r="AA49" s="91"/>
      <c r="AB49" s="91"/>
      <c r="AC49" s="91"/>
      <c r="AD49" s="91"/>
      <c r="AE49" s="91"/>
      <c r="AF49" s="91"/>
      <c r="AG49" s="91"/>
      <c r="AH49" s="91"/>
      <c r="AI49" s="91"/>
    </row>
    <row r="50" spans="1:35" ht="16.5" customHeight="1" x14ac:dyDescent="0.25">
      <c r="A50" s="5" t="s">
        <v>37</v>
      </c>
      <c r="B50" s="8"/>
      <c r="C50" s="13"/>
      <c r="D50" s="11" t="s">
        <v>8</v>
      </c>
      <c r="E50" s="37"/>
      <c r="F50" s="38"/>
      <c r="J50" s="8"/>
      <c r="L50" s="91"/>
      <c r="M50" s="91"/>
      <c r="N50" s="91"/>
      <c r="O50" s="91"/>
      <c r="P50" s="91"/>
      <c r="Q50" s="91"/>
      <c r="R50" s="91"/>
      <c r="S50" s="91"/>
      <c r="T50" s="91"/>
      <c r="U50" s="91"/>
      <c r="V50" s="91"/>
      <c r="W50" s="91"/>
      <c r="X50" s="91"/>
      <c r="Y50" s="91"/>
      <c r="Z50" s="91"/>
      <c r="AA50" s="91"/>
      <c r="AB50" s="91"/>
      <c r="AC50" s="91"/>
      <c r="AD50" s="91"/>
      <c r="AE50" s="91"/>
      <c r="AF50" s="91"/>
      <c r="AG50" s="91"/>
      <c r="AH50" s="91"/>
      <c r="AI50" s="91"/>
    </row>
    <row r="51" spans="1:35" ht="9.75" customHeight="1" x14ac:dyDescent="0.25">
      <c r="A51" s="5"/>
      <c r="B51" s="8"/>
      <c r="C51" s="13"/>
      <c r="D51" s="11"/>
      <c r="E51" s="8"/>
      <c r="F51" s="8"/>
      <c r="J51" s="8"/>
      <c r="L51" s="91"/>
      <c r="M51" s="91"/>
      <c r="N51" s="91"/>
      <c r="O51" s="91"/>
      <c r="P51" s="91"/>
      <c r="Q51" s="91"/>
      <c r="R51" s="91"/>
      <c r="S51" s="91"/>
      <c r="T51" s="91"/>
      <c r="U51" s="91"/>
      <c r="V51" s="91"/>
      <c r="W51" s="91"/>
      <c r="X51" s="91"/>
      <c r="Y51" s="91"/>
      <c r="Z51" s="91"/>
      <c r="AA51" s="91"/>
      <c r="AB51" s="91"/>
      <c r="AC51" s="91"/>
      <c r="AD51" s="91"/>
      <c r="AE51" s="91"/>
      <c r="AF51" s="91"/>
      <c r="AG51" s="91"/>
      <c r="AH51" s="91"/>
      <c r="AI51" s="91"/>
    </row>
    <row r="52" spans="1:35" s="18" customFormat="1" ht="8.25" customHeight="1" thickBot="1" x14ac:dyDescent="0.25">
      <c r="E52" s="41"/>
      <c r="K52" s="99"/>
      <c r="L52" s="91"/>
      <c r="M52" s="91"/>
      <c r="N52" s="91"/>
      <c r="O52" s="91"/>
      <c r="P52" s="91"/>
      <c r="Q52" s="91"/>
      <c r="R52" s="91"/>
      <c r="S52" s="91"/>
      <c r="T52" s="91"/>
      <c r="U52" s="91"/>
      <c r="V52" s="91"/>
      <c r="W52" s="91"/>
      <c r="X52" s="91"/>
      <c r="Y52" s="91"/>
      <c r="Z52" s="91"/>
      <c r="AA52" s="91"/>
      <c r="AB52" s="91"/>
      <c r="AC52" s="91"/>
      <c r="AD52" s="91"/>
      <c r="AE52" s="91"/>
      <c r="AF52" s="91"/>
      <c r="AG52" s="91"/>
      <c r="AH52" s="91"/>
      <c r="AI52" s="91"/>
    </row>
    <row r="53" spans="1:35" s="18" customFormat="1" ht="23.25" customHeight="1" x14ac:dyDescent="0.2">
      <c r="A53" s="285" t="s">
        <v>16</v>
      </c>
      <c r="B53" s="286"/>
      <c r="C53" s="286"/>
      <c r="D53" s="286"/>
      <c r="E53" s="286"/>
      <c r="F53" s="286"/>
      <c r="G53" s="286"/>
      <c r="H53" s="286"/>
      <c r="I53" s="287"/>
      <c r="K53" s="99"/>
      <c r="L53" s="91"/>
      <c r="M53" s="91"/>
      <c r="N53" s="91"/>
      <c r="O53" s="91"/>
      <c r="P53" s="91"/>
      <c r="Q53" s="91"/>
      <c r="R53" s="91"/>
      <c r="S53" s="91"/>
      <c r="T53" s="91"/>
      <c r="U53" s="91"/>
      <c r="V53" s="91"/>
      <c r="W53" s="91"/>
      <c r="X53" s="91"/>
      <c r="Y53" s="91"/>
      <c r="Z53" s="91"/>
      <c r="AA53" s="91"/>
      <c r="AB53" s="91"/>
      <c r="AC53" s="91"/>
      <c r="AD53" s="91"/>
      <c r="AE53" s="91"/>
      <c r="AF53" s="91"/>
      <c r="AG53" s="91"/>
      <c r="AH53" s="91"/>
      <c r="AI53" s="91"/>
    </row>
    <row r="54" spans="1:35" s="18" customFormat="1" ht="13.35" customHeight="1" thickBot="1" x14ac:dyDescent="0.25">
      <c r="A54" s="288"/>
      <c r="B54" s="289"/>
      <c r="C54" s="289"/>
      <c r="D54" s="289"/>
      <c r="E54" s="289"/>
      <c r="F54" s="289"/>
      <c r="G54" s="289"/>
      <c r="H54" s="289"/>
      <c r="I54" s="290"/>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row>
    <row r="55" spans="1:35" s="18" customFormat="1" ht="13.35" customHeight="1" x14ac:dyDescent="0.2">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row>
    <row r="56" spans="1:35" s="18" customFormat="1" ht="19.5" customHeight="1" x14ac:dyDescent="0.2">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row>
    <row r="57" spans="1:35" s="18" customFormat="1" ht="13.35" customHeight="1" x14ac:dyDescent="0.25">
      <c r="A57" s="8"/>
      <c r="B57" s="8"/>
      <c r="C57" s="8"/>
      <c r="D57" s="5"/>
      <c r="E57" s="5"/>
      <c r="F57" s="8"/>
      <c r="G57" s="5"/>
      <c r="H57" s="8"/>
      <c r="I57" s="13"/>
      <c r="J57" s="1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row>
    <row r="58" spans="1:35" s="18" customFormat="1" ht="18" customHeight="1" x14ac:dyDescent="0.25">
      <c r="J58" s="8"/>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row>
    <row r="59" spans="1:35" s="18" customFormat="1" ht="18" customHeight="1" x14ac:dyDescent="0.2">
      <c r="J59" s="15"/>
      <c r="K59" s="91"/>
      <c r="L59" s="91"/>
      <c r="M59" s="91"/>
      <c r="N59" s="91"/>
      <c r="O59" s="91"/>
      <c r="P59" s="91"/>
      <c r="Q59" s="91"/>
      <c r="R59" s="91"/>
      <c r="S59" s="91"/>
      <c r="T59" s="91"/>
      <c r="U59" s="91"/>
      <c r="V59" s="91"/>
      <c r="W59" s="91"/>
      <c r="X59" s="91"/>
      <c r="Y59" s="91"/>
      <c r="Z59" s="91"/>
      <c r="AA59" s="91"/>
      <c r="AB59" s="91"/>
      <c r="AC59" s="91"/>
      <c r="AD59" s="91"/>
      <c r="AE59" s="91"/>
      <c r="AF59" s="91"/>
      <c r="AG59" s="91"/>
      <c r="AH59" s="91"/>
      <c r="AI59" s="91"/>
    </row>
    <row r="60" spans="1:35" s="18" customFormat="1" ht="13.35" customHeight="1" x14ac:dyDescent="0.25">
      <c r="A60" s="8"/>
      <c r="B60" s="8"/>
      <c r="C60" s="8"/>
      <c r="D60" s="5"/>
      <c r="E60" s="5"/>
      <c r="F60" s="109"/>
      <c r="G60" s="109"/>
      <c r="H60" s="13"/>
      <c r="I60" s="13"/>
      <c r="J60" s="13"/>
      <c r="K60" s="91"/>
      <c r="L60" s="91"/>
      <c r="M60" s="91"/>
      <c r="N60" s="91"/>
      <c r="O60" s="91"/>
      <c r="P60" s="91"/>
      <c r="Q60" s="91"/>
      <c r="R60" s="91"/>
      <c r="S60" s="91"/>
      <c r="T60" s="91"/>
      <c r="U60" s="91"/>
      <c r="V60" s="91"/>
      <c r="W60" s="91"/>
      <c r="X60" s="91"/>
      <c r="Y60" s="91"/>
      <c r="Z60" s="91"/>
      <c r="AA60" s="91"/>
      <c r="AB60" s="91"/>
      <c r="AC60" s="91"/>
      <c r="AD60" s="91"/>
      <c r="AE60" s="91"/>
      <c r="AF60" s="91"/>
      <c r="AG60" s="91"/>
      <c r="AH60" s="91"/>
      <c r="AI60" s="91"/>
    </row>
    <row r="61" spans="1:35" s="18" customFormat="1" ht="13.35" customHeight="1" x14ac:dyDescent="0.25">
      <c r="J61" s="110"/>
      <c r="K61" s="91"/>
      <c r="L61" s="91"/>
      <c r="M61" s="91"/>
      <c r="N61" s="91"/>
      <c r="O61" s="91"/>
      <c r="P61" s="91"/>
      <c r="Q61" s="91"/>
      <c r="R61" s="91"/>
      <c r="S61" s="91"/>
      <c r="T61" s="91"/>
      <c r="U61" s="91"/>
      <c r="V61" s="91"/>
      <c r="W61" s="91"/>
      <c r="X61" s="91"/>
      <c r="Y61" s="91"/>
      <c r="Z61" s="91"/>
      <c r="AA61" s="91"/>
      <c r="AB61" s="91"/>
      <c r="AC61" s="91"/>
      <c r="AD61" s="91"/>
      <c r="AE61" s="91"/>
      <c r="AF61" s="91"/>
      <c r="AG61" s="91"/>
      <c r="AH61" s="91"/>
      <c r="AI61" s="91"/>
    </row>
    <row r="62" spans="1:35" s="18" customFormat="1" ht="22.5" customHeight="1" x14ac:dyDescent="0.2">
      <c r="J62" s="11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row>
    <row r="63" spans="1:35" s="18" customFormat="1" ht="13.35" customHeight="1" x14ac:dyDescent="0.25">
      <c r="A63" s="91"/>
      <c r="B63" s="91"/>
      <c r="C63" s="91"/>
      <c r="D63" s="91"/>
      <c r="E63" s="91"/>
      <c r="F63" s="112"/>
      <c r="G63" s="112"/>
      <c r="H63" s="92"/>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row>
    <row r="64" spans="1:35" s="18" customFormat="1" ht="13.35" customHeight="1" x14ac:dyDescent="0.25">
      <c r="A64" s="91"/>
      <c r="B64" s="91"/>
      <c r="C64" s="91"/>
      <c r="D64" s="91"/>
      <c r="E64" s="91"/>
      <c r="F64" s="112"/>
      <c r="G64" s="112"/>
      <c r="H64" s="92"/>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row>
    <row r="65" spans="1:35" s="18" customFormat="1" ht="13.35" customHeight="1" x14ac:dyDescent="0.25">
      <c r="A65" s="91"/>
      <c r="B65" s="91"/>
      <c r="C65" s="91"/>
      <c r="D65" s="91"/>
      <c r="E65" s="91"/>
      <c r="F65" s="112"/>
      <c r="G65" s="112"/>
      <c r="H65" s="92"/>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row>
    <row r="66" spans="1:35" s="18" customFormat="1" ht="13.35" customHeight="1" x14ac:dyDescent="0.25">
      <c r="A66" s="91"/>
      <c r="B66" s="91"/>
      <c r="C66" s="91"/>
      <c r="D66" s="91"/>
      <c r="E66" s="91"/>
      <c r="F66" s="112"/>
      <c r="G66" s="112"/>
      <c r="H66" s="92"/>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row>
    <row r="67" spans="1:35" s="18" customFormat="1" ht="13.35" customHeight="1" x14ac:dyDescent="0.25">
      <c r="A67" s="91"/>
      <c r="B67" s="91"/>
      <c r="C67" s="91"/>
      <c r="D67" s="91"/>
      <c r="E67" s="91"/>
      <c r="F67" s="112"/>
      <c r="G67" s="112"/>
      <c r="H67" s="92"/>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row>
    <row r="68" spans="1:35" s="18" customFormat="1" ht="13.35" customHeight="1" x14ac:dyDescent="0.25">
      <c r="A68" s="91"/>
      <c r="B68" s="91"/>
      <c r="C68" s="91"/>
      <c r="D68" s="91"/>
      <c r="E68" s="91"/>
      <c r="F68" s="112"/>
      <c r="G68" s="112"/>
      <c r="H68" s="92"/>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row>
    <row r="69" spans="1:35" s="18" customFormat="1" ht="13.35" customHeight="1" x14ac:dyDescent="0.25">
      <c r="A69" s="91"/>
      <c r="B69" s="91"/>
      <c r="C69" s="91"/>
      <c r="D69" s="91"/>
      <c r="E69" s="91"/>
      <c r="F69" s="112"/>
      <c r="G69" s="112"/>
      <c r="H69" s="92"/>
      <c r="I69" s="91"/>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91"/>
    </row>
    <row r="70" spans="1:35" s="18" customFormat="1" ht="13.35" customHeight="1" x14ac:dyDescent="0.25">
      <c r="A70" s="91"/>
      <c r="B70" s="91"/>
      <c r="C70" s="91"/>
      <c r="D70" s="91"/>
      <c r="E70" s="91"/>
      <c r="F70" s="112"/>
      <c r="G70" s="112"/>
      <c r="H70" s="92"/>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row>
    <row r="71" spans="1:35" s="18" customFormat="1" ht="13.35" customHeight="1" x14ac:dyDescent="0.25">
      <c r="A71" s="91"/>
      <c r="B71" s="91"/>
      <c r="C71" s="91"/>
      <c r="D71" s="91"/>
      <c r="E71" s="91"/>
      <c r="F71" s="112"/>
      <c r="G71" s="112"/>
      <c r="H71" s="92"/>
      <c r="I71" s="91"/>
      <c r="J71" s="91"/>
      <c r="K71" s="91"/>
      <c r="L71" s="91"/>
      <c r="M71" s="91"/>
      <c r="N71" s="91"/>
      <c r="O71" s="91"/>
      <c r="P71" s="91"/>
      <c r="Q71" s="91"/>
      <c r="R71" s="91"/>
      <c r="S71" s="91"/>
      <c r="T71" s="91"/>
      <c r="U71" s="91"/>
      <c r="V71" s="91"/>
      <c r="W71" s="91"/>
      <c r="X71" s="91"/>
      <c r="Y71" s="91"/>
      <c r="Z71" s="91"/>
      <c r="AA71" s="91"/>
      <c r="AB71" s="91"/>
      <c r="AC71" s="91"/>
      <c r="AD71" s="91"/>
      <c r="AE71" s="91"/>
      <c r="AF71" s="91"/>
      <c r="AG71" s="91"/>
      <c r="AH71" s="91"/>
      <c r="AI71" s="91"/>
    </row>
    <row r="72" spans="1:35" s="18" customFormat="1" ht="13.35" customHeight="1" x14ac:dyDescent="0.25">
      <c r="A72" s="91"/>
      <c r="B72" s="91"/>
      <c r="C72" s="91"/>
      <c r="D72" s="91"/>
      <c r="E72" s="91"/>
      <c r="F72" s="112"/>
      <c r="G72" s="112"/>
      <c r="H72" s="92"/>
      <c r="I72" s="91"/>
      <c r="J72" s="91"/>
      <c r="K72" s="91"/>
      <c r="L72" s="91"/>
      <c r="M72" s="91"/>
      <c r="N72" s="91"/>
      <c r="O72" s="91"/>
      <c r="P72" s="91"/>
      <c r="Q72" s="91"/>
      <c r="R72" s="91"/>
      <c r="S72" s="91"/>
      <c r="T72" s="91"/>
      <c r="U72" s="91"/>
      <c r="V72" s="91"/>
      <c r="W72" s="91"/>
      <c r="X72" s="91"/>
      <c r="Y72" s="91"/>
      <c r="Z72" s="91"/>
      <c r="AA72" s="91"/>
      <c r="AB72" s="91"/>
      <c r="AC72" s="91"/>
      <c r="AD72" s="91"/>
      <c r="AE72" s="91"/>
      <c r="AF72" s="91"/>
      <c r="AG72" s="91"/>
      <c r="AH72" s="91"/>
      <c r="AI72" s="91"/>
    </row>
    <row r="73" spans="1:35" s="18" customFormat="1" ht="13.35" customHeight="1" x14ac:dyDescent="0.25">
      <c r="A73" s="91"/>
      <c r="B73" s="91"/>
      <c r="C73" s="91"/>
      <c r="D73" s="91"/>
      <c r="E73" s="91"/>
      <c r="F73" s="112"/>
      <c r="G73" s="112"/>
      <c r="H73" s="92"/>
      <c r="I73" s="91"/>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row>
    <row r="74" spans="1:35" s="18" customFormat="1" ht="13.35" customHeight="1" x14ac:dyDescent="0.25">
      <c r="A74" s="91"/>
      <c r="B74" s="91"/>
      <c r="C74" s="91"/>
      <c r="D74" s="91"/>
      <c r="E74" s="91"/>
      <c r="F74" s="112"/>
      <c r="G74" s="112"/>
      <c r="H74" s="92"/>
      <c r="I74" s="91"/>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91"/>
    </row>
    <row r="75" spans="1:35" s="18" customFormat="1" ht="13.35" customHeight="1" x14ac:dyDescent="0.25">
      <c r="A75" s="91"/>
      <c r="B75" s="91"/>
      <c r="C75" s="91"/>
      <c r="D75" s="91"/>
      <c r="E75" s="91"/>
      <c r="F75" s="112"/>
      <c r="G75" s="112"/>
      <c r="H75" s="92"/>
      <c r="I75" s="91"/>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91"/>
    </row>
    <row r="76" spans="1:35" s="18" customFormat="1" ht="13.35" customHeight="1" x14ac:dyDescent="0.25">
      <c r="A76" s="91"/>
      <c r="B76" s="91"/>
      <c r="C76" s="91"/>
      <c r="D76" s="91"/>
      <c r="E76" s="91"/>
      <c r="F76" s="112"/>
      <c r="G76" s="112"/>
      <c r="H76" s="92"/>
      <c r="I76" s="91"/>
      <c r="J76" s="91"/>
      <c r="K76" s="91"/>
      <c r="L76" s="91"/>
      <c r="M76" s="91"/>
      <c r="N76" s="91"/>
      <c r="O76" s="91"/>
      <c r="P76" s="91"/>
      <c r="Q76" s="91"/>
      <c r="R76" s="91"/>
      <c r="S76" s="91"/>
      <c r="T76" s="91"/>
      <c r="U76" s="91"/>
      <c r="V76" s="91"/>
      <c r="W76" s="91"/>
      <c r="X76" s="91"/>
      <c r="Y76" s="91"/>
      <c r="Z76" s="91"/>
      <c r="AA76" s="91"/>
      <c r="AB76" s="91"/>
      <c r="AC76" s="91"/>
      <c r="AD76" s="91"/>
      <c r="AE76" s="91"/>
      <c r="AF76" s="91"/>
      <c r="AG76" s="91"/>
      <c r="AH76" s="91"/>
      <c r="AI76" s="91"/>
    </row>
    <row r="77" spans="1:35" s="18" customFormat="1" ht="13.35" customHeight="1" x14ac:dyDescent="0.25">
      <c r="A77" s="91"/>
      <c r="B77" s="91"/>
      <c r="C77" s="91"/>
      <c r="D77" s="91"/>
      <c r="E77" s="91"/>
      <c r="F77" s="112"/>
      <c r="G77" s="112"/>
      <c r="H77" s="92"/>
      <c r="I77" s="91"/>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91"/>
    </row>
    <row r="78" spans="1:35" s="18" customFormat="1" ht="13.35" customHeight="1" x14ac:dyDescent="0.25">
      <c r="A78" s="91"/>
      <c r="B78" s="91"/>
      <c r="C78" s="91"/>
      <c r="D78" s="91"/>
      <c r="E78" s="91"/>
      <c r="F78" s="112"/>
      <c r="G78" s="112"/>
      <c r="H78" s="92"/>
      <c r="I78" s="91"/>
      <c r="J78" s="91"/>
      <c r="K78" s="91"/>
      <c r="L78" s="91"/>
      <c r="M78" s="91"/>
      <c r="N78" s="91"/>
      <c r="O78" s="91"/>
      <c r="P78" s="91"/>
      <c r="Q78" s="91"/>
      <c r="R78" s="91"/>
      <c r="S78" s="91"/>
      <c r="T78" s="91"/>
      <c r="U78" s="91"/>
      <c r="V78" s="91"/>
      <c r="W78" s="91"/>
      <c r="X78" s="91"/>
      <c r="Y78" s="91"/>
      <c r="Z78" s="91"/>
      <c r="AA78" s="91"/>
      <c r="AB78" s="91"/>
      <c r="AC78" s="91"/>
      <c r="AD78" s="91"/>
      <c r="AE78" s="91"/>
      <c r="AF78" s="91"/>
      <c r="AG78" s="91"/>
      <c r="AH78" s="91"/>
      <c r="AI78" s="91"/>
    </row>
    <row r="79" spans="1:35" s="18" customFormat="1" ht="13.35" customHeight="1" x14ac:dyDescent="0.25">
      <c r="A79" s="91"/>
      <c r="B79" s="91"/>
      <c r="C79" s="91"/>
      <c r="D79" s="91"/>
      <c r="E79" s="91"/>
      <c r="F79" s="112"/>
      <c r="G79" s="112"/>
      <c r="H79" s="92"/>
      <c r="I79" s="91"/>
      <c r="J79" s="91"/>
      <c r="K79" s="91"/>
      <c r="L79" s="91"/>
      <c r="M79" s="91"/>
      <c r="N79" s="91"/>
      <c r="O79" s="91"/>
      <c r="P79" s="91"/>
      <c r="Q79" s="91"/>
      <c r="R79" s="91"/>
      <c r="S79" s="91"/>
      <c r="T79" s="91"/>
      <c r="U79" s="91"/>
      <c r="V79" s="91"/>
      <c r="W79" s="91"/>
      <c r="X79" s="91"/>
      <c r="Y79" s="91"/>
      <c r="Z79" s="91"/>
      <c r="AA79" s="91"/>
      <c r="AB79" s="91"/>
      <c r="AC79" s="91"/>
      <c r="AD79" s="91"/>
      <c r="AE79" s="91"/>
      <c r="AF79" s="91"/>
      <c r="AG79" s="91"/>
      <c r="AH79" s="91"/>
      <c r="AI79" s="91"/>
    </row>
    <row r="80" spans="1:35" s="18" customFormat="1" ht="13.35" customHeight="1" x14ac:dyDescent="0.25">
      <c r="A80" s="91"/>
      <c r="B80" s="91"/>
      <c r="C80" s="91"/>
      <c r="D80" s="91"/>
      <c r="E80" s="91"/>
      <c r="F80" s="112"/>
      <c r="G80" s="112"/>
      <c r="H80" s="92"/>
      <c r="I80" s="91"/>
      <c r="J80" s="91"/>
      <c r="K80" s="91"/>
      <c r="L80" s="91"/>
      <c r="M80" s="91"/>
      <c r="N80" s="91"/>
      <c r="O80" s="91"/>
      <c r="P80" s="91"/>
      <c r="Q80" s="91"/>
      <c r="R80" s="91"/>
      <c r="S80" s="91"/>
      <c r="T80" s="91"/>
      <c r="U80" s="91"/>
      <c r="V80" s="91"/>
      <c r="W80" s="91"/>
      <c r="X80" s="91"/>
      <c r="Y80" s="91"/>
      <c r="Z80" s="91"/>
      <c r="AA80" s="91"/>
      <c r="AB80" s="91"/>
      <c r="AC80" s="91"/>
      <c r="AD80" s="91"/>
      <c r="AE80" s="91"/>
      <c r="AF80" s="91"/>
      <c r="AG80" s="91"/>
      <c r="AH80" s="91"/>
      <c r="AI80" s="91"/>
    </row>
    <row r="81" spans="1:35" s="18" customFormat="1" ht="13.35" customHeight="1" x14ac:dyDescent="0.25">
      <c r="A81" s="91"/>
      <c r="B81" s="91"/>
      <c r="C81" s="91"/>
      <c r="D81" s="91"/>
      <c r="E81" s="91"/>
      <c r="F81" s="112"/>
      <c r="G81" s="112"/>
      <c r="H81" s="92"/>
      <c r="I81" s="91"/>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c r="AI81" s="91"/>
    </row>
    <row r="82" spans="1:35" s="18" customFormat="1" ht="13.35" customHeight="1" x14ac:dyDescent="0.25">
      <c r="A82" s="91"/>
      <c r="B82" s="91"/>
      <c r="C82" s="91"/>
      <c r="D82" s="91"/>
      <c r="E82" s="91"/>
      <c r="F82" s="112"/>
      <c r="G82" s="112"/>
      <c r="H82" s="92"/>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row>
    <row r="83" spans="1:35" s="18" customFormat="1" ht="13.35" customHeight="1" x14ac:dyDescent="0.25">
      <c r="A83" s="91"/>
      <c r="B83" s="91"/>
      <c r="C83" s="91"/>
      <c r="D83" s="91"/>
      <c r="E83" s="91"/>
      <c r="F83" s="112"/>
      <c r="G83" s="112"/>
      <c r="H83" s="92"/>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row>
    <row r="84" spans="1:35" s="18" customFormat="1" ht="13.35" customHeight="1" x14ac:dyDescent="0.25">
      <c r="A84" s="91"/>
      <c r="B84" s="91"/>
      <c r="C84" s="91"/>
      <c r="D84" s="91"/>
      <c r="E84" s="91"/>
      <c r="F84" s="112"/>
      <c r="G84" s="112"/>
      <c r="H84" s="92"/>
      <c r="I84" s="91"/>
      <c r="J84" s="91"/>
      <c r="K84" s="91"/>
      <c r="L84" s="91"/>
      <c r="M84" s="91"/>
      <c r="N84" s="91"/>
      <c r="O84" s="91"/>
      <c r="P84" s="91"/>
      <c r="Q84" s="91"/>
      <c r="R84" s="91"/>
      <c r="S84" s="91"/>
      <c r="T84" s="91"/>
      <c r="U84" s="91"/>
      <c r="V84" s="91"/>
      <c r="W84" s="91"/>
      <c r="X84" s="91"/>
      <c r="Y84" s="91"/>
      <c r="Z84" s="91"/>
      <c r="AA84" s="91"/>
      <c r="AB84" s="91"/>
      <c r="AC84" s="91"/>
      <c r="AD84" s="91"/>
      <c r="AE84" s="91"/>
      <c r="AF84" s="91"/>
      <c r="AG84" s="91"/>
      <c r="AH84" s="91"/>
      <c r="AI84" s="91"/>
    </row>
    <row r="85" spans="1:35" s="18" customFormat="1" ht="13.35" customHeight="1" x14ac:dyDescent="0.25">
      <c r="A85" s="91"/>
      <c r="B85" s="91"/>
      <c r="C85" s="91"/>
      <c r="D85" s="91"/>
      <c r="E85" s="91"/>
      <c r="F85" s="112"/>
      <c r="G85" s="112"/>
      <c r="H85" s="92"/>
      <c r="I85" s="91"/>
      <c r="J85" s="91"/>
      <c r="K85" s="91"/>
      <c r="L85" s="91"/>
      <c r="M85" s="91"/>
      <c r="N85" s="91"/>
      <c r="O85" s="91"/>
      <c r="P85" s="91"/>
      <c r="Q85" s="91"/>
      <c r="R85" s="91"/>
      <c r="S85" s="91"/>
      <c r="T85" s="91"/>
      <c r="U85" s="91"/>
      <c r="V85" s="91"/>
      <c r="W85" s="91"/>
      <c r="X85" s="91"/>
      <c r="Y85" s="91"/>
      <c r="Z85" s="91"/>
      <c r="AA85" s="91"/>
      <c r="AB85" s="91"/>
      <c r="AC85" s="91"/>
      <c r="AD85" s="91"/>
      <c r="AE85" s="91"/>
      <c r="AF85" s="91"/>
      <c r="AG85" s="91"/>
      <c r="AH85" s="91"/>
      <c r="AI85" s="91"/>
    </row>
    <row r="86" spans="1:35" s="18" customFormat="1" ht="13.35" customHeight="1" x14ac:dyDescent="0.25">
      <c r="A86" s="91"/>
      <c r="B86" s="91"/>
      <c r="C86" s="91"/>
      <c r="D86" s="91"/>
      <c r="E86" s="91"/>
      <c r="F86" s="112"/>
      <c r="G86" s="112"/>
      <c r="H86" s="92"/>
      <c r="I86" s="91"/>
      <c r="J86" s="91"/>
      <c r="K86" s="91"/>
      <c r="L86" s="91"/>
      <c r="M86" s="91"/>
      <c r="N86" s="91"/>
      <c r="O86" s="91"/>
      <c r="P86" s="91"/>
      <c r="Q86" s="91"/>
      <c r="R86" s="91"/>
      <c r="S86" s="91"/>
      <c r="T86" s="91"/>
      <c r="U86" s="91"/>
      <c r="V86" s="91"/>
      <c r="W86" s="91"/>
      <c r="X86" s="91"/>
      <c r="Y86" s="91"/>
      <c r="Z86" s="91"/>
      <c r="AA86" s="91"/>
      <c r="AB86" s="91"/>
      <c r="AC86" s="91"/>
      <c r="AD86" s="91"/>
      <c r="AE86" s="91"/>
      <c r="AF86" s="91"/>
      <c r="AG86" s="91"/>
      <c r="AH86" s="91"/>
      <c r="AI86" s="91"/>
    </row>
    <row r="87" spans="1:35" s="18" customFormat="1" ht="13.35" customHeight="1" x14ac:dyDescent="0.25">
      <c r="A87" s="91"/>
      <c r="B87" s="91"/>
      <c r="C87" s="91"/>
      <c r="D87" s="91"/>
      <c r="E87" s="91"/>
      <c r="F87" s="112"/>
      <c r="G87" s="112"/>
      <c r="H87" s="92"/>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row>
    <row r="88" spans="1:35" s="18" customFormat="1" ht="13.35" customHeight="1" x14ac:dyDescent="0.25">
      <c r="A88" s="91"/>
      <c r="B88" s="91"/>
      <c r="C88" s="91"/>
      <c r="D88" s="91"/>
      <c r="E88" s="91"/>
      <c r="F88" s="112"/>
      <c r="G88" s="112"/>
      <c r="H88" s="92"/>
      <c r="I88" s="91"/>
      <c r="J88" s="91"/>
      <c r="K88" s="91"/>
      <c r="L88" s="91"/>
      <c r="M88" s="91"/>
      <c r="N88" s="91"/>
      <c r="O88" s="91"/>
      <c r="P88" s="91"/>
      <c r="Q88" s="91"/>
      <c r="R88" s="91"/>
      <c r="S88" s="91"/>
      <c r="T88" s="91"/>
      <c r="U88" s="91"/>
      <c r="V88" s="91"/>
      <c r="W88" s="91"/>
      <c r="X88" s="91"/>
      <c r="Y88" s="91"/>
      <c r="Z88" s="91"/>
      <c r="AA88" s="91"/>
      <c r="AB88" s="91"/>
      <c r="AC88" s="91"/>
      <c r="AD88" s="91"/>
      <c r="AE88" s="91"/>
      <c r="AF88" s="91"/>
      <c r="AG88" s="91"/>
      <c r="AH88" s="91"/>
      <c r="AI88" s="91"/>
    </row>
    <row r="89" spans="1:35" s="18" customFormat="1" ht="13.35" customHeight="1" x14ac:dyDescent="0.25">
      <c r="A89" s="91"/>
      <c r="B89" s="91"/>
      <c r="C89" s="91"/>
      <c r="D89" s="91"/>
      <c r="E89" s="91"/>
      <c r="F89" s="112"/>
      <c r="G89" s="112"/>
      <c r="H89" s="92"/>
      <c r="I89" s="91"/>
      <c r="J89" s="91"/>
      <c r="K89" s="91"/>
      <c r="L89" s="91"/>
      <c r="M89" s="91"/>
      <c r="N89" s="91"/>
      <c r="O89" s="91"/>
      <c r="P89" s="91"/>
      <c r="Q89" s="91"/>
      <c r="R89" s="91"/>
      <c r="S89" s="91"/>
      <c r="T89" s="91"/>
      <c r="U89" s="91"/>
      <c r="V89" s="91"/>
      <c r="W89" s="91"/>
      <c r="X89" s="91"/>
      <c r="Y89" s="91"/>
      <c r="Z89" s="91"/>
      <c r="AA89" s="91"/>
      <c r="AB89" s="91"/>
      <c r="AC89" s="91"/>
      <c r="AD89" s="91"/>
      <c r="AE89" s="91"/>
      <c r="AF89" s="91"/>
      <c r="AG89" s="91"/>
      <c r="AH89" s="91"/>
      <c r="AI89" s="91"/>
    </row>
    <row r="90" spans="1:35" s="18" customFormat="1" ht="13.35" customHeight="1" x14ac:dyDescent="0.25">
      <c r="A90" s="91"/>
      <c r="B90" s="91"/>
      <c r="C90" s="91"/>
      <c r="D90" s="91"/>
      <c r="E90" s="91"/>
      <c r="F90" s="112"/>
      <c r="G90" s="112"/>
      <c r="H90" s="92"/>
      <c r="I90" s="91"/>
      <c r="J90" s="91"/>
      <c r="K90" s="91"/>
      <c r="L90" s="91"/>
      <c r="M90" s="91"/>
      <c r="N90" s="91"/>
      <c r="O90" s="91"/>
      <c r="P90" s="91"/>
      <c r="Q90" s="91"/>
      <c r="R90" s="91"/>
      <c r="S90" s="91"/>
      <c r="T90" s="91"/>
      <c r="U90" s="91"/>
      <c r="V90" s="91"/>
      <c r="W90" s="91"/>
      <c r="X90" s="91"/>
      <c r="Y90" s="91"/>
      <c r="Z90" s="91"/>
      <c r="AA90" s="91"/>
      <c r="AB90" s="91"/>
      <c r="AC90" s="91"/>
      <c r="AD90" s="91"/>
      <c r="AE90" s="91"/>
      <c r="AF90" s="91"/>
      <c r="AG90" s="91"/>
      <c r="AH90" s="91"/>
      <c r="AI90" s="91"/>
    </row>
    <row r="91" spans="1:35" s="18" customFormat="1" ht="13.35" customHeight="1" x14ac:dyDescent="0.25">
      <c r="A91" s="91"/>
      <c r="B91" s="91"/>
      <c r="C91" s="91"/>
      <c r="D91" s="91"/>
      <c r="E91" s="91"/>
      <c r="F91" s="112"/>
      <c r="G91" s="112"/>
      <c r="H91" s="92"/>
      <c r="I91" s="91"/>
      <c r="J91" s="91"/>
      <c r="K91" s="91"/>
      <c r="L91" s="91"/>
      <c r="M91" s="91"/>
      <c r="N91" s="91"/>
      <c r="O91" s="91"/>
      <c r="P91" s="91"/>
      <c r="Q91" s="91"/>
      <c r="R91" s="91"/>
      <c r="S91" s="91"/>
      <c r="T91" s="91"/>
      <c r="U91" s="91"/>
      <c r="V91" s="91"/>
      <c r="W91" s="91"/>
      <c r="X91" s="91"/>
      <c r="Y91" s="91"/>
      <c r="Z91" s="91"/>
      <c r="AA91" s="91"/>
      <c r="AB91" s="91"/>
      <c r="AC91" s="91"/>
      <c r="AD91" s="91"/>
      <c r="AE91" s="91"/>
      <c r="AF91" s="91"/>
      <c r="AG91" s="91"/>
      <c r="AH91" s="91"/>
      <c r="AI91" s="91"/>
    </row>
    <row r="92" spans="1:35" s="18" customFormat="1" ht="13.35" customHeight="1" x14ac:dyDescent="0.25">
      <c r="A92" s="91"/>
      <c r="B92" s="91"/>
      <c r="C92" s="91"/>
      <c r="D92" s="91"/>
      <c r="E92" s="91"/>
      <c r="F92" s="112"/>
      <c r="G92" s="112"/>
      <c r="H92" s="92"/>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row>
    <row r="93" spans="1:35" s="18" customFormat="1" ht="13.35" customHeight="1" x14ac:dyDescent="0.25">
      <c r="A93" s="91"/>
      <c r="B93" s="91"/>
      <c r="C93" s="91"/>
      <c r="D93" s="91"/>
      <c r="E93" s="91"/>
      <c r="F93" s="112"/>
      <c r="G93" s="112"/>
      <c r="H93" s="92"/>
      <c r="I93" s="91"/>
      <c r="J93" s="91"/>
      <c r="K93" s="91"/>
      <c r="L93" s="91"/>
      <c r="M93" s="91"/>
      <c r="N93" s="91"/>
      <c r="O93" s="91"/>
      <c r="P93" s="91"/>
      <c r="Q93" s="91"/>
      <c r="R93" s="91"/>
      <c r="S93" s="91"/>
      <c r="T93" s="91"/>
      <c r="U93" s="91"/>
      <c r="V93" s="91"/>
      <c r="W93" s="91"/>
      <c r="X93" s="91"/>
      <c r="Y93" s="91"/>
      <c r="Z93" s="91"/>
      <c r="AA93" s="91"/>
      <c r="AB93" s="91"/>
      <c r="AC93" s="91"/>
      <c r="AD93" s="91"/>
      <c r="AE93" s="91"/>
      <c r="AF93" s="91"/>
      <c r="AG93" s="91"/>
      <c r="AH93" s="91"/>
      <c r="AI93" s="91"/>
    </row>
    <row r="94" spans="1:35" s="18" customFormat="1" ht="13.35" customHeight="1" x14ac:dyDescent="0.25">
      <c r="A94" s="91"/>
      <c r="B94" s="91"/>
      <c r="C94" s="91"/>
      <c r="D94" s="91"/>
      <c r="E94" s="91"/>
      <c r="F94" s="112"/>
      <c r="G94" s="112"/>
      <c r="H94" s="92"/>
      <c r="I94" s="91"/>
      <c r="J94" s="91"/>
      <c r="K94" s="91"/>
      <c r="L94" s="91"/>
      <c r="M94" s="91"/>
      <c r="N94" s="91"/>
      <c r="O94" s="91"/>
      <c r="P94" s="91"/>
      <c r="Q94" s="91"/>
      <c r="R94" s="91"/>
      <c r="S94" s="91"/>
      <c r="T94" s="91"/>
      <c r="U94" s="91"/>
      <c r="V94" s="91"/>
      <c r="W94" s="91"/>
      <c r="X94" s="91"/>
      <c r="Y94" s="91"/>
      <c r="Z94" s="91"/>
      <c r="AA94" s="91"/>
      <c r="AB94" s="91"/>
      <c r="AC94" s="91"/>
      <c r="AD94" s="91"/>
      <c r="AE94" s="91"/>
      <c r="AF94" s="91"/>
      <c r="AG94" s="91"/>
      <c r="AH94" s="91"/>
      <c r="AI94" s="91"/>
    </row>
    <row r="95" spans="1:35" s="18" customFormat="1" ht="13.35" customHeight="1" x14ac:dyDescent="0.25">
      <c r="A95" s="91"/>
      <c r="B95" s="91"/>
      <c r="C95" s="91"/>
      <c r="D95" s="91"/>
      <c r="E95" s="91"/>
      <c r="F95" s="112"/>
      <c r="G95" s="112"/>
      <c r="H95" s="92"/>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row>
    <row r="96" spans="1:35" s="18" customFormat="1" ht="13.35" customHeight="1" x14ac:dyDescent="0.25">
      <c r="A96" s="91"/>
      <c r="B96" s="91"/>
      <c r="C96" s="91"/>
      <c r="D96" s="91"/>
      <c r="E96" s="91"/>
      <c r="F96" s="112"/>
      <c r="G96" s="112"/>
      <c r="H96" s="92"/>
      <c r="I96" s="91"/>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91"/>
    </row>
    <row r="97" spans="1:35" s="18" customFormat="1" ht="13.35" customHeight="1" x14ac:dyDescent="0.25">
      <c r="A97" s="91"/>
      <c r="B97" s="91"/>
      <c r="C97" s="91"/>
      <c r="D97" s="91"/>
      <c r="E97" s="91"/>
      <c r="F97" s="112"/>
      <c r="G97" s="112"/>
      <c r="H97" s="92"/>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row>
    <row r="98" spans="1:35" s="18" customFormat="1" ht="13.35" customHeight="1" x14ac:dyDescent="0.25">
      <c r="A98" s="91"/>
      <c r="B98" s="91"/>
      <c r="C98" s="91"/>
      <c r="D98" s="91"/>
      <c r="E98" s="91"/>
      <c r="F98" s="112"/>
      <c r="G98" s="112"/>
      <c r="H98" s="92"/>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91"/>
      <c r="AI98" s="91"/>
    </row>
    <row r="99" spans="1:35" s="18" customFormat="1" ht="13.35" customHeight="1" x14ac:dyDescent="0.25">
      <c r="A99" s="91"/>
      <c r="B99" s="91"/>
      <c r="C99" s="91"/>
      <c r="D99" s="91"/>
      <c r="E99" s="91"/>
      <c r="F99" s="112"/>
      <c r="G99" s="112"/>
      <c r="H99" s="92"/>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row>
    <row r="100" spans="1:35" s="18" customFormat="1" ht="13.35" customHeight="1" x14ac:dyDescent="0.25">
      <c r="A100" s="91"/>
      <c r="B100" s="91"/>
      <c r="C100" s="91"/>
      <c r="D100" s="91"/>
      <c r="E100" s="91"/>
      <c r="F100" s="112"/>
      <c r="G100" s="112"/>
      <c r="H100" s="92"/>
      <c r="I100" s="91"/>
      <c r="J100" s="91"/>
      <c r="K100" s="91"/>
      <c r="L100" s="91"/>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row>
    <row r="101" spans="1:35" s="18" customFormat="1" ht="13.35" customHeight="1" x14ac:dyDescent="0.25">
      <c r="A101" s="91"/>
      <c r="B101" s="91"/>
      <c r="C101" s="91"/>
      <c r="D101" s="91"/>
      <c r="E101" s="91"/>
      <c r="F101" s="112"/>
      <c r="G101" s="112"/>
      <c r="H101" s="92"/>
      <c r="I101" s="91"/>
      <c r="J101" s="91"/>
      <c r="K101" s="91"/>
      <c r="L101" s="91"/>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row>
    <row r="102" spans="1:35" s="18" customFormat="1" ht="13.35" customHeight="1" x14ac:dyDescent="0.25">
      <c r="A102" s="91"/>
      <c r="B102" s="91"/>
      <c r="C102" s="91"/>
      <c r="D102" s="91"/>
      <c r="E102" s="91"/>
      <c r="F102" s="112"/>
      <c r="G102" s="112"/>
      <c r="H102" s="92"/>
      <c r="I102" s="91"/>
      <c r="J102" s="91"/>
      <c r="K102" s="91"/>
      <c r="L102" s="91"/>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row>
    <row r="103" spans="1:35" s="18" customFormat="1" ht="13.35" customHeight="1" x14ac:dyDescent="0.25">
      <c r="A103" s="91"/>
      <c r="B103" s="91"/>
      <c r="C103" s="91"/>
      <c r="D103" s="91"/>
      <c r="E103" s="91"/>
      <c r="F103" s="112"/>
      <c r="G103" s="112"/>
      <c r="H103" s="92"/>
      <c r="I103" s="91"/>
      <c r="J103" s="91"/>
      <c r="K103" s="91"/>
      <c r="L103" s="91"/>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row>
    <row r="104" spans="1:35" s="18" customFormat="1" ht="13.35" customHeight="1" x14ac:dyDescent="0.25">
      <c r="A104" s="91"/>
      <c r="B104" s="91"/>
      <c r="C104" s="91"/>
      <c r="D104" s="91"/>
      <c r="E104" s="91"/>
      <c r="F104" s="112"/>
      <c r="G104" s="112"/>
      <c r="H104" s="92"/>
      <c r="I104" s="91"/>
      <c r="J104" s="91"/>
      <c r="K104" s="91"/>
      <c r="L104" s="91"/>
      <c r="M104" s="91"/>
      <c r="N104" s="91"/>
      <c r="O104" s="91"/>
      <c r="P104" s="91"/>
      <c r="Q104" s="91"/>
      <c r="R104" s="91"/>
      <c r="S104" s="91"/>
      <c r="T104" s="91"/>
      <c r="U104" s="91"/>
      <c r="V104" s="91"/>
      <c r="W104" s="91"/>
      <c r="X104" s="91"/>
      <c r="Y104" s="91"/>
      <c r="Z104" s="91"/>
      <c r="AA104" s="91"/>
      <c r="AB104" s="91"/>
      <c r="AC104" s="91"/>
      <c r="AD104" s="91"/>
      <c r="AE104" s="91"/>
      <c r="AF104" s="91"/>
      <c r="AG104" s="91"/>
      <c r="AH104" s="91"/>
      <c r="AI104" s="91"/>
    </row>
    <row r="105" spans="1:35" s="18" customFormat="1" ht="13.35" customHeight="1" x14ac:dyDescent="0.25">
      <c r="A105" s="91"/>
      <c r="B105" s="91"/>
      <c r="C105" s="91"/>
      <c r="D105" s="91"/>
      <c r="E105" s="91"/>
      <c r="F105" s="112"/>
      <c r="G105" s="112"/>
      <c r="H105" s="92"/>
      <c r="I105" s="91"/>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91"/>
    </row>
    <row r="106" spans="1:35" s="18" customFormat="1" ht="13.35" customHeight="1" x14ac:dyDescent="0.25">
      <c r="A106" s="91"/>
      <c r="B106" s="91"/>
      <c r="C106" s="91"/>
      <c r="D106" s="91"/>
      <c r="E106" s="91"/>
      <c r="F106" s="112"/>
      <c r="G106" s="9"/>
      <c r="H106" s="9"/>
      <c r="I106" s="91"/>
      <c r="J106" s="91"/>
      <c r="K106" s="91"/>
      <c r="L106" s="91"/>
      <c r="M106" s="91"/>
      <c r="N106" s="91"/>
      <c r="O106" s="91"/>
      <c r="P106" s="91"/>
      <c r="Q106" s="91"/>
      <c r="R106" s="91"/>
      <c r="S106" s="91"/>
      <c r="T106" s="91"/>
      <c r="U106" s="91"/>
      <c r="V106" s="91"/>
      <c r="W106" s="91"/>
      <c r="X106" s="91"/>
      <c r="Y106" s="91"/>
      <c r="Z106" s="91"/>
      <c r="AA106" s="91"/>
      <c r="AB106" s="91"/>
      <c r="AC106" s="91"/>
      <c r="AD106" s="91"/>
      <c r="AE106" s="91"/>
      <c r="AF106" s="91"/>
      <c r="AG106" s="91"/>
      <c r="AH106" s="91"/>
      <c r="AI106" s="91"/>
    </row>
    <row r="107" spans="1:35" s="18" customFormat="1" ht="13.35" customHeight="1" x14ac:dyDescent="0.25">
      <c r="A107" s="91"/>
      <c r="B107" s="91"/>
      <c r="C107" s="91"/>
      <c r="D107" s="91"/>
      <c r="E107" s="91"/>
      <c r="F107" s="112"/>
      <c r="I107" s="91"/>
      <c r="J107" s="91"/>
      <c r="K107" s="91"/>
      <c r="L107" s="91"/>
      <c r="M107" s="91"/>
      <c r="N107" s="91"/>
      <c r="O107" s="91"/>
      <c r="P107" s="91"/>
      <c r="Q107" s="91"/>
      <c r="R107" s="91"/>
      <c r="S107" s="91"/>
      <c r="T107" s="91"/>
      <c r="U107" s="91"/>
      <c r="V107" s="91"/>
      <c r="W107" s="91"/>
      <c r="X107" s="91"/>
      <c r="Y107" s="91"/>
      <c r="Z107" s="91"/>
      <c r="AA107" s="91"/>
      <c r="AB107" s="91"/>
      <c r="AC107" s="91"/>
      <c r="AD107" s="91"/>
      <c r="AE107" s="91"/>
      <c r="AF107" s="91"/>
      <c r="AG107" s="91"/>
      <c r="AH107" s="91"/>
      <c r="AI107" s="91"/>
    </row>
    <row r="108" spans="1:35" s="18" customFormat="1" ht="13.35" customHeight="1" x14ac:dyDescent="0.25">
      <c r="A108" s="91"/>
      <c r="B108" s="91"/>
      <c r="C108" s="91"/>
      <c r="D108" s="91"/>
      <c r="E108" s="91"/>
      <c r="F108" s="112"/>
      <c r="I108" s="91"/>
      <c r="J108" s="91"/>
      <c r="K108" s="91"/>
      <c r="L108" s="91"/>
      <c r="M108" s="91"/>
      <c r="N108" s="91"/>
      <c r="O108" s="91"/>
      <c r="P108" s="91"/>
      <c r="Q108" s="91"/>
      <c r="R108" s="91"/>
      <c r="S108" s="91"/>
      <c r="T108" s="91"/>
      <c r="U108" s="91"/>
      <c r="V108" s="91"/>
      <c r="W108" s="91"/>
      <c r="X108" s="91"/>
      <c r="Y108" s="91"/>
      <c r="Z108" s="91"/>
      <c r="AA108" s="91"/>
      <c r="AB108" s="91"/>
      <c r="AC108" s="91"/>
      <c r="AD108" s="91"/>
      <c r="AE108" s="91"/>
      <c r="AF108" s="91"/>
      <c r="AG108" s="91"/>
      <c r="AH108" s="91"/>
      <c r="AI108" s="91"/>
    </row>
    <row r="109" spans="1:35" s="18" customFormat="1" ht="13.35" customHeight="1" x14ac:dyDescent="0.25">
      <c r="A109" s="91"/>
      <c r="B109" s="91"/>
      <c r="C109" s="91"/>
      <c r="D109" s="91"/>
      <c r="E109" s="91"/>
      <c r="F109" s="112"/>
      <c r="G109" s="91"/>
      <c r="I109" s="91"/>
      <c r="J109" s="91"/>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row>
    <row r="110" spans="1:35" s="18" customFormat="1" ht="13.35" customHeight="1" x14ac:dyDescent="0.25">
      <c r="A110" s="91"/>
      <c r="B110" s="91"/>
      <c r="C110" s="91"/>
      <c r="D110" s="91"/>
      <c r="E110" s="91"/>
      <c r="F110" s="112"/>
      <c r="G110" s="91"/>
      <c r="I110" s="91"/>
      <c r="J110" s="91"/>
      <c r="K110" s="91"/>
      <c r="L110" s="91"/>
      <c r="M110" s="91"/>
      <c r="N110" s="91"/>
      <c r="O110" s="91"/>
      <c r="P110" s="91"/>
      <c r="Q110" s="91"/>
      <c r="R110" s="91"/>
      <c r="S110" s="91"/>
      <c r="T110" s="91"/>
      <c r="U110" s="91"/>
      <c r="V110" s="91"/>
      <c r="W110" s="91"/>
      <c r="X110" s="91"/>
      <c r="Y110" s="91"/>
      <c r="Z110" s="91"/>
      <c r="AA110" s="91"/>
      <c r="AB110" s="91"/>
      <c r="AC110" s="91"/>
      <c r="AD110" s="91"/>
      <c r="AE110" s="91"/>
      <c r="AF110" s="91"/>
      <c r="AG110" s="91"/>
      <c r="AH110" s="91"/>
      <c r="AI110" s="91"/>
    </row>
    <row r="111" spans="1:35" s="18" customFormat="1" ht="13.35" customHeight="1" x14ac:dyDescent="0.25">
      <c r="A111" s="91"/>
      <c r="B111" s="91"/>
      <c r="C111" s="91"/>
      <c r="D111" s="91"/>
      <c r="E111" s="91"/>
      <c r="F111" s="112"/>
      <c r="G111" s="91"/>
      <c r="I111" s="91"/>
      <c r="J111" s="91"/>
      <c r="K111" s="91"/>
      <c r="L111" s="91"/>
      <c r="M111" s="91"/>
      <c r="N111" s="91"/>
      <c r="O111" s="91"/>
      <c r="P111" s="91"/>
      <c r="Q111" s="91"/>
      <c r="R111" s="91"/>
      <c r="S111" s="91"/>
      <c r="T111" s="91"/>
      <c r="U111" s="91"/>
      <c r="V111" s="91"/>
      <c r="W111" s="91"/>
      <c r="X111" s="91"/>
      <c r="Y111" s="91"/>
      <c r="Z111" s="91"/>
      <c r="AA111" s="91"/>
      <c r="AB111" s="91"/>
      <c r="AC111" s="91"/>
      <c r="AD111" s="91"/>
      <c r="AE111" s="91"/>
      <c r="AF111" s="91"/>
      <c r="AG111" s="91"/>
      <c r="AH111" s="91"/>
      <c r="AI111" s="91"/>
    </row>
    <row r="112" spans="1:35" s="18" customFormat="1" ht="13.35" customHeight="1" x14ac:dyDescent="0.25">
      <c r="A112" s="91"/>
      <c r="B112" s="91"/>
      <c r="C112" s="91"/>
      <c r="D112" s="91"/>
      <c r="E112" s="91"/>
      <c r="F112" s="112"/>
      <c r="G112" s="91"/>
      <c r="I112" s="91"/>
      <c r="J112" s="91"/>
      <c r="K112" s="91"/>
      <c r="L112" s="91"/>
      <c r="M112" s="91"/>
      <c r="N112" s="91"/>
      <c r="O112" s="91"/>
      <c r="P112" s="91"/>
      <c r="Q112" s="91"/>
      <c r="R112" s="91"/>
      <c r="S112" s="91"/>
      <c r="T112" s="91"/>
      <c r="U112" s="91"/>
      <c r="V112" s="91"/>
      <c r="W112" s="91"/>
      <c r="X112" s="91"/>
      <c r="Y112" s="91"/>
      <c r="Z112" s="91"/>
      <c r="AA112" s="91"/>
      <c r="AB112" s="91"/>
      <c r="AC112" s="91"/>
      <c r="AD112" s="91"/>
      <c r="AE112" s="91"/>
      <c r="AF112" s="91"/>
      <c r="AG112" s="91"/>
      <c r="AH112" s="91"/>
      <c r="AI112" s="91"/>
    </row>
    <row r="113" spans="1:35" s="18" customFormat="1" ht="13.35" customHeight="1" x14ac:dyDescent="0.25">
      <c r="A113" s="91"/>
      <c r="B113" s="91"/>
      <c r="C113" s="91"/>
      <c r="D113" s="91"/>
      <c r="E113" s="91"/>
      <c r="F113" s="112"/>
      <c r="G113" s="91"/>
      <c r="I113" s="91"/>
      <c r="J113" s="91"/>
      <c r="K113" s="91"/>
      <c r="L113" s="91"/>
      <c r="M113" s="91"/>
      <c r="N113" s="91"/>
      <c r="O113" s="91"/>
      <c r="P113" s="91"/>
      <c r="Q113" s="91"/>
      <c r="R113" s="91"/>
      <c r="S113" s="91"/>
      <c r="T113" s="91"/>
      <c r="U113" s="91"/>
      <c r="V113" s="91"/>
      <c r="W113" s="91"/>
      <c r="X113" s="91"/>
      <c r="Y113" s="91"/>
      <c r="Z113" s="91"/>
      <c r="AA113" s="91"/>
      <c r="AB113" s="91"/>
      <c r="AC113" s="91"/>
      <c r="AD113" s="91"/>
      <c r="AE113" s="91"/>
      <c r="AF113" s="91"/>
      <c r="AG113" s="91"/>
      <c r="AH113" s="91"/>
      <c r="AI113" s="91"/>
    </row>
    <row r="114" spans="1:35" s="18" customFormat="1" ht="13.35" customHeight="1" x14ac:dyDescent="0.25">
      <c r="A114" s="91"/>
      <c r="B114" s="91"/>
      <c r="C114" s="91"/>
      <c r="D114" s="91"/>
      <c r="E114" s="91"/>
      <c r="F114" s="112"/>
      <c r="G114" s="91"/>
      <c r="I114" s="91"/>
      <c r="J114" s="91"/>
      <c r="K114" s="91"/>
      <c r="L114" s="91"/>
      <c r="M114" s="91"/>
      <c r="N114" s="91"/>
      <c r="O114" s="91"/>
      <c r="P114" s="91"/>
      <c r="Q114" s="91"/>
      <c r="R114" s="91"/>
      <c r="S114" s="91"/>
      <c r="T114" s="91"/>
      <c r="U114" s="91"/>
      <c r="V114" s="91"/>
      <c r="W114" s="91"/>
      <c r="X114" s="91"/>
      <c r="Y114" s="91"/>
      <c r="Z114" s="91"/>
      <c r="AA114" s="91"/>
      <c r="AB114" s="91"/>
      <c r="AC114" s="91"/>
      <c r="AD114" s="91"/>
      <c r="AE114" s="91"/>
      <c r="AF114" s="91"/>
      <c r="AG114" s="91"/>
      <c r="AH114" s="91"/>
      <c r="AI114" s="91"/>
    </row>
    <row r="115" spans="1:35" s="18" customFormat="1" ht="13.35" customHeight="1" x14ac:dyDescent="0.25">
      <c r="A115" s="91"/>
      <c r="B115" s="91"/>
      <c r="C115" s="91"/>
      <c r="D115" s="91"/>
      <c r="E115" s="91"/>
      <c r="F115" s="112"/>
      <c r="G115" s="91"/>
      <c r="I115" s="91"/>
      <c r="J115" s="91"/>
      <c r="K115" s="91"/>
      <c r="L115" s="91"/>
      <c r="M115" s="91"/>
      <c r="N115" s="91"/>
      <c r="O115" s="91"/>
      <c r="P115" s="91"/>
      <c r="Q115" s="91"/>
      <c r="R115" s="91"/>
      <c r="S115" s="91"/>
      <c r="T115" s="91"/>
      <c r="U115" s="91"/>
      <c r="V115" s="91"/>
      <c r="W115" s="91"/>
      <c r="X115" s="91"/>
      <c r="Y115" s="91"/>
      <c r="Z115" s="91"/>
      <c r="AA115" s="91"/>
      <c r="AB115" s="91"/>
      <c r="AC115" s="91"/>
      <c r="AD115" s="91"/>
      <c r="AE115" s="91"/>
      <c r="AF115" s="91"/>
      <c r="AG115" s="91"/>
      <c r="AH115" s="91"/>
      <c r="AI115" s="91"/>
    </row>
    <row r="116" spans="1:35" s="18" customFormat="1" ht="13.35" customHeight="1" x14ac:dyDescent="0.25">
      <c r="A116" s="91"/>
      <c r="B116" s="91"/>
      <c r="C116" s="91"/>
      <c r="D116" s="91"/>
      <c r="E116" s="91"/>
      <c r="F116" s="112"/>
      <c r="G116" s="91"/>
      <c r="I116" s="91"/>
      <c r="J116" s="91"/>
      <c r="K116" s="91"/>
      <c r="L116" s="91"/>
      <c r="M116" s="91"/>
      <c r="N116" s="91"/>
      <c r="O116" s="91"/>
      <c r="P116" s="91"/>
      <c r="Q116" s="91"/>
      <c r="R116" s="91"/>
      <c r="S116" s="91"/>
      <c r="T116" s="91"/>
      <c r="U116" s="91"/>
      <c r="V116" s="91"/>
      <c r="W116" s="91"/>
      <c r="X116" s="91"/>
      <c r="Y116" s="91"/>
      <c r="Z116" s="91"/>
      <c r="AA116" s="91"/>
      <c r="AB116" s="91"/>
      <c r="AC116" s="91"/>
      <c r="AD116" s="91"/>
      <c r="AE116" s="91"/>
      <c r="AF116" s="91"/>
      <c r="AG116" s="91"/>
      <c r="AH116" s="91"/>
      <c r="AI116" s="91"/>
    </row>
    <row r="117" spans="1:35" s="18" customFormat="1" ht="13.35" customHeight="1" x14ac:dyDescent="0.25">
      <c r="A117" s="91"/>
      <c r="B117" s="91"/>
      <c r="C117" s="91"/>
      <c r="D117" s="91"/>
      <c r="E117" s="91"/>
      <c r="F117" s="112"/>
      <c r="G117" s="91"/>
      <c r="H117" s="91"/>
      <c r="I117" s="113"/>
      <c r="J117" s="113"/>
      <c r="K117" s="91"/>
      <c r="L117" s="91"/>
      <c r="M117" s="91"/>
      <c r="N117" s="91"/>
      <c r="O117" s="91"/>
      <c r="P117" s="91"/>
      <c r="Q117" s="91"/>
      <c r="R117" s="91"/>
      <c r="S117" s="91"/>
      <c r="T117" s="91"/>
      <c r="U117" s="91"/>
      <c r="V117" s="91"/>
      <c r="W117" s="91"/>
      <c r="X117" s="91"/>
      <c r="Y117" s="91"/>
      <c r="Z117" s="91"/>
      <c r="AA117" s="91"/>
      <c r="AB117" s="91"/>
      <c r="AC117" s="91"/>
      <c r="AD117" s="91"/>
      <c r="AE117" s="91"/>
      <c r="AF117" s="91"/>
    </row>
    <row r="118" spans="1:35" s="18" customFormat="1" ht="13.35" customHeight="1" x14ac:dyDescent="0.25">
      <c r="A118" s="91"/>
      <c r="B118" s="91"/>
      <c r="C118" s="91"/>
      <c r="D118" s="91"/>
      <c r="E118" s="91"/>
      <c r="F118" s="112"/>
      <c r="G118" s="91"/>
      <c r="H118" s="91"/>
      <c r="I118" s="113"/>
      <c r="J118" s="113"/>
      <c r="K118" s="91"/>
      <c r="L118" s="91"/>
      <c r="M118" s="91"/>
      <c r="N118" s="91"/>
      <c r="O118" s="91"/>
      <c r="P118" s="91"/>
      <c r="Q118" s="91"/>
      <c r="R118" s="91"/>
      <c r="S118" s="91"/>
      <c r="T118" s="91"/>
      <c r="U118" s="91"/>
      <c r="V118" s="91"/>
      <c r="W118" s="91"/>
      <c r="X118" s="91"/>
      <c r="Y118" s="91"/>
      <c r="Z118" s="91"/>
      <c r="AA118" s="91"/>
      <c r="AB118" s="91"/>
      <c r="AC118" s="91"/>
      <c r="AD118" s="91"/>
      <c r="AE118" s="91"/>
      <c r="AF118" s="91"/>
    </row>
    <row r="119" spans="1:35" s="18" customFormat="1" ht="13.35" customHeight="1" x14ac:dyDescent="0.25">
      <c r="A119" s="91"/>
      <c r="B119" s="91"/>
      <c r="C119" s="91"/>
      <c r="D119" s="91"/>
      <c r="E119" s="91"/>
      <c r="F119" s="112"/>
      <c r="G119" s="91"/>
      <c r="H119" s="91"/>
      <c r="I119" s="113"/>
      <c r="J119" s="113"/>
      <c r="K119" s="91"/>
      <c r="L119" s="91"/>
      <c r="M119" s="91"/>
      <c r="N119" s="91"/>
      <c r="O119" s="91"/>
      <c r="P119" s="91"/>
      <c r="Q119" s="91"/>
      <c r="R119" s="91"/>
      <c r="S119" s="91"/>
      <c r="T119" s="91"/>
      <c r="U119" s="91"/>
      <c r="V119" s="91"/>
      <c r="W119" s="91"/>
      <c r="X119" s="91"/>
      <c r="Y119" s="91"/>
      <c r="Z119" s="91"/>
      <c r="AA119" s="91"/>
      <c r="AB119" s="91"/>
      <c r="AC119" s="91"/>
      <c r="AD119" s="91"/>
      <c r="AE119" s="91"/>
      <c r="AF119" s="91"/>
    </row>
    <row r="120" spans="1:35" s="18" customFormat="1" ht="13.35" customHeight="1" x14ac:dyDescent="0.25">
      <c r="A120" s="91"/>
      <c r="B120" s="91"/>
      <c r="C120" s="91"/>
      <c r="D120" s="91"/>
      <c r="E120" s="91"/>
      <c r="F120" s="112"/>
      <c r="G120" s="112"/>
      <c r="H120" s="92"/>
      <c r="I120" s="91"/>
      <c r="J120" s="91"/>
      <c r="K120" s="91"/>
      <c r="L120" s="91"/>
      <c r="M120" s="91"/>
      <c r="N120" s="91"/>
      <c r="O120" s="91"/>
      <c r="P120" s="91"/>
      <c r="Q120" s="91"/>
      <c r="R120" s="91"/>
      <c r="S120" s="91"/>
      <c r="T120" s="91"/>
      <c r="U120" s="91"/>
      <c r="V120" s="91"/>
      <c r="W120" s="91"/>
      <c r="X120" s="91"/>
      <c r="Y120" s="91"/>
      <c r="Z120" s="91"/>
      <c r="AA120" s="91"/>
      <c r="AB120" s="91"/>
      <c r="AC120" s="91"/>
      <c r="AD120" s="91"/>
      <c r="AE120" s="91"/>
      <c r="AF120" s="91"/>
      <c r="AG120" s="91"/>
      <c r="AH120" s="91"/>
      <c r="AI120" s="91"/>
    </row>
    <row r="121" spans="1:35" s="18" customFormat="1" ht="13.35" customHeight="1" x14ac:dyDescent="0.25">
      <c r="A121" s="91"/>
      <c r="B121" s="91"/>
      <c r="C121" s="91"/>
      <c r="D121" s="91"/>
      <c r="E121" s="91"/>
      <c r="F121" s="112"/>
      <c r="G121" s="112"/>
      <c r="H121" s="92"/>
      <c r="I121" s="91"/>
      <c r="J121" s="91"/>
      <c r="K121" s="91"/>
      <c r="L121" s="91"/>
      <c r="M121" s="91"/>
      <c r="N121" s="91"/>
      <c r="O121" s="91"/>
      <c r="P121" s="91"/>
      <c r="Q121" s="91"/>
      <c r="R121" s="91"/>
      <c r="S121" s="91"/>
      <c r="T121" s="91"/>
      <c r="U121" s="91"/>
      <c r="V121" s="91"/>
      <c r="W121" s="91"/>
      <c r="X121" s="91"/>
      <c r="Y121" s="91"/>
      <c r="Z121" s="91"/>
      <c r="AA121" s="91"/>
      <c r="AB121" s="91"/>
      <c r="AC121" s="91"/>
      <c r="AD121" s="91"/>
      <c r="AE121" s="91"/>
      <c r="AF121" s="91"/>
      <c r="AG121" s="91"/>
      <c r="AH121" s="91"/>
      <c r="AI121" s="91"/>
    </row>
    <row r="122" spans="1:35" s="18" customFormat="1" ht="13.35" customHeight="1" x14ac:dyDescent="0.25">
      <c r="A122" s="91"/>
      <c r="B122" s="91"/>
      <c r="C122" s="91"/>
      <c r="D122" s="91"/>
      <c r="E122" s="91"/>
      <c r="F122" s="112"/>
      <c r="G122" s="112"/>
      <c r="H122" s="92"/>
      <c r="I122" s="91"/>
      <c r="J122" s="91"/>
      <c r="K122" s="91"/>
      <c r="L122" s="91"/>
      <c r="M122" s="91"/>
      <c r="N122" s="91"/>
      <c r="O122" s="91"/>
      <c r="P122" s="91"/>
      <c r="Q122" s="91"/>
      <c r="R122" s="91"/>
      <c r="S122" s="91"/>
      <c r="T122" s="91"/>
      <c r="U122" s="91"/>
      <c r="V122" s="91"/>
      <c r="W122" s="91"/>
      <c r="X122" s="91"/>
      <c r="Y122" s="91"/>
      <c r="Z122" s="91"/>
      <c r="AA122" s="91"/>
      <c r="AB122" s="91"/>
      <c r="AC122" s="91"/>
      <c r="AD122" s="91"/>
      <c r="AE122" s="91"/>
      <c r="AF122" s="91"/>
      <c r="AG122" s="91"/>
      <c r="AH122" s="91"/>
      <c r="AI122" s="91"/>
    </row>
    <row r="123" spans="1:35" s="18" customFormat="1" ht="13.35" customHeight="1" x14ac:dyDescent="0.25">
      <c r="A123" s="91"/>
      <c r="B123" s="91"/>
      <c r="C123" s="91"/>
      <c r="D123" s="91"/>
      <c r="E123" s="91"/>
      <c r="F123" s="112"/>
      <c r="G123" s="112"/>
      <c r="H123" s="92"/>
      <c r="I123" s="91"/>
      <c r="J123" s="91"/>
      <c r="K123" s="91"/>
      <c r="L123" s="91"/>
      <c r="M123" s="91"/>
      <c r="N123" s="91"/>
      <c r="O123" s="91"/>
      <c r="P123" s="91"/>
      <c r="Q123" s="91"/>
      <c r="R123" s="91"/>
      <c r="S123" s="91"/>
      <c r="T123" s="91"/>
      <c r="U123" s="91"/>
      <c r="V123" s="91"/>
      <c r="W123" s="91"/>
      <c r="X123" s="91"/>
      <c r="Y123" s="91"/>
      <c r="Z123" s="91"/>
      <c r="AA123" s="91"/>
      <c r="AB123" s="91"/>
      <c r="AC123" s="91"/>
      <c r="AD123" s="91"/>
      <c r="AE123" s="91"/>
      <c r="AF123" s="91"/>
      <c r="AG123" s="91"/>
      <c r="AH123" s="91"/>
      <c r="AI123" s="91"/>
    </row>
    <row r="124" spans="1:35" s="18" customFormat="1" ht="13.35" customHeight="1" x14ac:dyDescent="0.25">
      <c r="A124" s="91"/>
      <c r="B124" s="91"/>
      <c r="C124" s="91"/>
      <c r="D124" s="91"/>
      <c r="E124" s="91"/>
      <c r="F124" s="112"/>
      <c r="G124" s="112"/>
      <c r="H124" s="92"/>
      <c r="I124" s="91"/>
      <c r="J124" s="91"/>
      <c r="K124" s="91"/>
      <c r="L124" s="91"/>
      <c r="M124" s="91"/>
      <c r="N124" s="91"/>
      <c r="O124" s="91"/>
      <c r="P124" s="91"/>
      <c r="Q124" s="91"/>
      <c r="R124" s="91"/>
      <c r="S124" s="91"/>
      <c r="T124" s="91"/>
      <c r="U124" s="91"/>
      <c r="V124" s="91"/>
      <c r="W124" s="91"/>
      <c r="X124" s="91"/>
      <c r="Y124" s="91"/>
      <c r="Z124" s="91"/>
      <c r="AA124" s="91"/>
      <c r="AB124" s="91"/>
      <c r="AC124" s="91"/>
      <c r="AD124" s="91"/>
      <c r="AE124" s="91"/>
      <c r="AF124" s="91"/>
      <c r="AG124" s="91"/>
      <c r="AH124" s="91"/>
      <c r="AI124" s="91"/>
    </row>
    <row r="125" spans="1:35" s="18" customFormat="1" ht="13.35" customHeight="1" x14ac:dyDescent="0.25">
      <c r="A125" s="91"/>
      <c r="B125" s="91"/>
      <c r="C125" s="91"/>
      <c r="D125" s="91"/>
      <c r="E125" s="91"/>
      <c r="F125" s="112"/>
      <c r="G125" s="112"/>
      <c r="H125" s="92"/>
      <c r="I125" s="91"/>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91"/>
      <c r="AH125" s="91"/>
      <c r="AI125" s="91"/>
    </row>
    <row r="126" spans="1:35" s="18" customFormat="1" ht="13.35" customHeight="1" x14ac:dyDescent="0.25">
      <c r="A126" s="91"/>
      <c r="B126" s="91"/>
      <c r="C126" s="91"/>
      <c r="D126" s="91"/>
      <c r="E126" s="91"/>
      <c r="F126" s="112"/>
      <c r="G126" s="112"/>
      <c r="H126" s="92"/>
      <c r="I126" s="91"/>
      <c r="J126" s="91"/>
      <c r="K126" s="91"/>
      <c r="L126" s="91"/>
      <c r="M126" s="91"/>
      <c r="N126" s="91"/>
      <c r="O126" s="91"/>
      <c r="P126" s="91"/>
      <c r="Q126" s="91"/>
      <c r="R126" s="91"/>
      <c r="S126" s="91"/>
      <c r="T126" s="91"/>
      <c r="U126" s="91"/>
      <c r="V126" s="91"/>
      <c r="W126" s="91"/>
      <c r="X126" s="91"/>
      <c r="Y126" s="91"/>
      <c r="Z126" s="91"/>
      <c r="AA126" s="91"/>
      <c r="AB126" s="91"/>
      <c r="AC126" s="91"/>
      <c r="AD126" s="91"/>
      <c r="AE126" s="91"/>
      <c r="AF126" s="91"/>
      <c r="AG126" s="91"/>
      <c r="AH126" s="91"/>
      <c r="AI126" s="91"/>
    </row>
    <row r="127" spans="1:35" s="18" customFormat="1" ht="13.35" customHeight="1" x14ac:dyDescent="0.25">
      <c r="A127" s="91"/>
      <c r="B127" s="91"/>
      <c r="C127" s="91"/>
      <c r="D127" s="91"/>
      <c r="E127" s="91"/>
      <c r="F127" s="112"/>
      <c r="G127" s="112"/>
      <c r="H127" s="92"/>
      <c r="I127" s="91"/>
      <c r="J127" s="91"/>
      <c r="K127" s="91"/>
      <c r="L127" s="91"/>
      <c r="M127" s="91"/>
      <c r="N127" s="91"/>
      <c r="O127" s="91"/>
      <c r="P127" s="91"/>
      <c r="Q127" s="91"/>
      <c r="R127" s="91"/>
      <c r="S127" s="91"/>
      <c r="T127" s="91"/>
      <c r="U127" s="91"/>
      <c r="V127" s="91"/>
      <c r="W127" s="91"/>
      <c r="X127" s="91"/>
      <c r="Y127" s="91"/>
      <c r="Z127" s="91"/>
      <c r="AA127" s="91"/>
      <c r="AB127" s="91"/>
      <c r="AC127" s="91"/>
      <c r="AD127" s="91"/>
      <c r="AE127" s="91"/>
      <c r="AF127" s="91"/>
      <c r="AG127" s="91"/>
      <c r="AH127" s="91"/>
      <c r="AI127" s="91"/>
    </row>
    <row r="128" spans="1:35" s="18" customFormat="1" ht="13.35" customHeight="1" x14ac:dyDescent="0.25">
      <c r="A128" s="91"/>
      <c r="B128" s="91"/>
      <c r="C128" s="91"/>
      <c r="D128" s="91"/>
      <c r="E128" s="91"/>
      <c r="F128" s="112"/>
      <c r="G128" s="112"/>
      <c r="H128" s="92"/>
      <c r="I128" s="91"/>
      <c r="J128" s="91"/>
      <c r="K128" s="91"/>
      <c r="L128" s="91"/>
      <c r="M128" s="91"/>
      <c r="N128" s="91"/>
      <c r="O128" s="91"/>
      <c r="P128" s="91"/>
      <c r="Q128" s="91"/>
      <c r="R128" s="91"/>
      <c r="S128" s="91"/>
      <c r="T128" s="91"/>
      <c r="U128" s="91"/>
      <c r="V128" s="91"/>
      <c r="W128" s="91"/>
      <c r="X128" s="91"/>
      <c r="Y128" s="91"/>
      <c r="Z128" s="91"/>
      <c r="AA128" s="91"/>
      <c r="AB128" s="91"/>
      <c r="AC128" s="91"/>
      <c r="AD128" s="91"/>
      <c r="AE128" s="91"/>
      <c r="AF128" s="91"/>
      <c r="AG128" s="91"/>
      <c r="AH128" s="91"/>
      <c r="AI128" s="91"/>
    </row>
    <row r="129" spans="1:35" s="18" customFormat="1" ht="13.35" customHeight="1" x14ac:dyDescent="0.25">
      <c r="A129" s="91"/>
      <c r="B129" s="91"/>
      <c r="C129" s="91"/>
      <c r="D129" s="91"/>
      <c r="E129" s="91"/>
      <c r="F129" s="112"/>
      <c r="G129" s="112"/>
      <c r="H129" s="92"/>
      <c r="I129" s="91"/>
      <c r="J129" s="91"/>
      <c r="K129" s="91"/>
      <c r="L129" s="91"/>
      <c r="M129" s="91"/>
      <c r="N129" s="91"/>
      <c r="O129" s="91"/>
      <c r="P129" s="91"/>
      <c r="Q129" s="91"/>
      <c r="R129" s="91"/>
      <c r="S129" s="91"/>
      <c r="T129" s="91"/>
      <c r="U129" s="91"/>
      <c r="V129" s="91"/>
      <c r="W129" s="91"/>
      <c r="X129" s="91"/>
      <c r="Y129" s="91"/>
      <c r="Z129" s="91"/>
      <c r="AA129" s="91"/>
      <c r="AB129" s="91"/>
      <c r="AC129" s="91"/>
      <c r="AD129" s="91"/>
      <c r="AE129" s="91"/>
      <c r="AF129" s="91"/>
      <c r="AG129" s="91"/>
      <c r="AH129" s="91"/>
      <c r="AI129" s="91"/>
    </row>
    <row r="130" spans="1:35" s="18" customFormat="1" ht="13.35" customHeight="1" x14ac:dyDescent="0.25">
      <c r="A130" s="91"/>
      <c r="B130" s="91"/>
      <c r="C130" s="91"/>
      <c r="D130" s="91"/>
      <c r="E130" s="91"/>
      <c r="F130" s="112"/>
      <c r="G130" s="112"/>
      <c r="H130" s="92"/>
      <c r="I130" s="91"/>
      <c r="J130" s="91"/>
      <c r="K130" s="91"/>
      <c r="L130" s="91"/>
      <c r="M130" s="91"/>
      <c r="N130" s="91"/>
      <c r="O130" s="91"/>
      <c r="P130" s="91"/>
      <c r="Q130" s="91"/>
      <c r="R130" s="91"/>
      <c r="S130" s="91"/>
      <c r="T130" s="91"/>
      <c r="U130" s="91"/>
      <c r="V130" s="91"/>
      <c r="W130" s="91"/>
      <c r="X130" s="91"/>
      <c r="Y130" s="91"/>
      <c r="Z130" s="91"/>
      <c r="AA130" s="91"/>
      <c r="AB130" s="91"/>
      <c r="AC130" s="91"/>
      <c r="AD130" s="91"/>
      <c r="AE130" s="91"/>
      <c r="AF130" s="91"/>
      <c r="AG130" s="91"/>
      <c r="AH130" s="91"/>
      <c r="AI130" s="91"/>
    </row>
    <row r="131" spans="1:35" s="18" customFormat="1" ht="13.35" customHeight="1" x14ac:dyDescent="0.25">
      <c r="A131" s="91"/>
      <c r="B131" s="91"/>
      <c r="C131" s="91"/>
      <c r="D131" s="91"/>
      <c r="E131" s="91"/>
      <c r="F131" s="112"/>
      <c r="G131" s="112"/>
      <c r="H131" s="92"/>
      <c r="I131" s="91"/>
      <c r="J131" s="91"/>
      <c r="K131" s="91"/>
      <c r="L131" s="91"/>
      <c r="M131" s="91"/>
      <c r="N131" s="91"/>
      <c r="O131" s="91"/>
      <c r="P131" s="91"/>
      <c r="Q131" s="91"/>
      <c r="R131" s="91"/>
      <c r="S131" s="91"/>
      <c r="T131" s="91"/>
      <c r="U131" s="91"/>
      <c r="V131" s="91"/>
      <c r="W131" s="91"/>
      <c r="X131" s="91"/>
      <c r="Y131" s="91"/>
      <c r="Z131" s="91"/>
      <c r="AA131" s="91"/>
      <c r="AB131" s="91"/>
      <c r="AC131" s="91"/>
      <c r="AD131" s="91"/>
      <c r="AE131" s="91"/>
      <c r="AF131" s="91"/>
      <c r="AG131" s="91"/>
      <c r="AH131" s="91"/>
      <c r="AI131" s="91"/>
    </row>
    <row r="132" spans="1:35" s="18" customFormat="1" ht="13.35" customHeight="1" x14ac:dyDescent="0.25">
      <c r="A132" s="91"/>
      <c r="B132" s="91"/>
      <c r="C132" s="91"/>
      <c r="D132" s="91"/>
      <c r="E132" s="91"/>
      <c r="F132" s="112"/>
      <c r="G132" s="112"/>
      <c r="H132" s="92"/>
      <c r="I132" s="91"/>
      <c r="J132" s="91"/>
      <c r="K132" s="91"/>
      <c r="L132" s="91"/>
      <c r="M132" s="91"/>
      <c r="N132" s="91"/>
      <c r="O132" s="91"/>
      <c r="P132" s="91"/>
      <c r="Q132" s="91"/>
      <c r="R132" s="91"/>
      <c r="S132" s="91"/>
      <c r="T132" s="91"/>
      <c r="U132" s="91"/>
      <c r="V132" s="91"/>
      <c r="W132" s="91"/>
      <c r="X132" s="91"/>
      <c r="Y132" s="91"/>
      <c r="Z132" s="91"/>
      <c r="AA132" s="91"/>
      <c r="AB132" s="91"/>
      <c r="AC132" s="91"/>
      <c r="AD132" s="91"/>
      <c r="AE132" s="91"/>
      <c r="AF132" s="91"/>
      <c r="AG132" s="91"/>
      <c r="AH132" s="91"/>
      <c r="AI132" s="91"/>
    </row>
    <row r="133" spans="1:35" s="18" customFormat="1" ht="13.35" customHeight="1" x14ac:dyDescent="0.25">
      <c r="A133" s="91"/>
      <c r="B133" s="91"/>
      <c r="C133" s="91"/>
      <c r="D133" s="91"/>
      <c r="E133" s="91"/>
      <c r="F133" s="112"/>
      <c r="G133" s="112"/>
      <c r="H133" s="92"/>
      <c r="I133" s="91"/>
      <c r="J133" s="91"/>
      <c r="K133" s="91"/>
      <c r="L133" s="91"/>
      <c r="M133" s="91"/>
      <c r="N133" s="91"/>
      <c r="O133" s="91"/>
      <c r="P133" s="91"/>
      <c r="Q133" s="91"/>
      <c r="R133" s="91"/>
      <c r="S133" s="91"/>
      <c r="T133" s="91"/>
      <c r="U133" s="91"/>
      <c r="V133" s="91"/>
      <c r="W133" s="91"/>
      <c r="X133" s="91"/>
      <c r="Y133" s="91"/>
      <c r="Z133" s="91"/>
      <c r="AA133" s="91"/>
      <c r="AB133" s="91"/>
      <c r="AC133" s="91"/>
      <c r="AD133" s="91"/>
      <c r="AE133" s="91"/>
      <c r="AF133" s="91"/>
      <c r="AG133" s="91"/>
      <c r="AH133" s="91"/>
      <c r="AI133" s="91"/>
    </row>
    <row r="134" spans="1:35" s="18" customFormat="1" ht="13.35" customHeight="1" x14ac:dyDescent="0.25">
      <c r="A134" s="91"/>
      <c r="B134" s="91"/>
      <c r="C134" s="91"/>
      <c r="D134" s="91"/>
      <c r="E134" s="91"/>
      <c r="F134" s="112"/>
      <c r="G134" s="112"/>
      <c r="H134" s="92"/>
      <c r="I134" s="91"/>
      <c r="J134" s="91"/>
      <c r="K134" s="91"/>
      <c r="L134" s="91"/>
      <c r="M134" s="91"/>
      <c r="N134" s="91"/>
      <c r="O134" s="91"/>
      <c r="P134" s="91"/>
      <c r="Q134" s="91"/>
      <c r="R134" s="91"/>
      <c r="S134" s="91"/>
      <c r="T134" s="91"/>
      <c r="U134" s="91"/>
      <c r="V134" s="91"/>
      <c r="W134" s="91"/>
      <c r="X134" s="91"/>
      <c r="Y134" s="91"/>
      <c r="Z134" s="91"/>
      <c r="AA134" s="91"/>
      <c r="AB134" s="91"/>
      <c r="AC134" s="91"/>
      <c r="AD134" s="91"/>
      <c r="AE134" s="91"/>
      <c r="AF134" s="91"/>
      <c r="AG134" s="91"/>
      <c r="AH134" s="91"/>
      <c r="AI134" s="91"/>
    </row>
    <row r="135" spans="1:35" s="18" customFormat="1" ht="13.35" customHeight="1" x14ac:dyDescent="0.25">
      <c r="A135" s="91"/>
      <c r="B135" s="91"/>
      <c r="C135" s="91"/>
      <c r="D135" s="91"/>
      <c r="E135" s="91"/>
      <c r="F135" s="112"/>
      <c r="G135" s="112"/>
      <c r="H135" s="92"/>
      <c r="I135" s="91"/>
      <c r="J135" s="91"/>
      <c r="K135" s="91"/>
      <c r="L135" s="91"/>
      <c r="M135" s="91"/>
      <c r="N135" s="91"/>
      <c r="O135" s="91"/>
      <c r="P135" s="91"/>
      <c r="Q135" s="91"/>
      <c r="R135" s="91"/>
      <c r="S135" s="91"/>
      <c r="T135" s="91"/>
      <c r="U135" s="91"/>
      <c r="V135" s="91"/>
      <c r="W135" s="91"/>
      <c r="X135" s="91"/>
      <c r="Y135" s="91"/>
      <c r="Z135" s="91"/>
      <c r="AA135" s="91"/>
      <c r="AB135" s="91"/>
      <c r="AC135" s="91"/>
      <c r="AD135" s="91"/>
      <c r="AE135" s="91"/>
      <c r="AF135" s="91"/>
      <c r="AG135" s="91"/>
      <c r="AH135" s="91"/>
      <c r="AI135" s="91"/>
    </row>
    <row r="136" spans="1:35" s="18" customFormat="1" ht="13.35" customHeight="1" x14ac:dyDescent="0.25">
      <c r="A136" s="91"/>
      <c r="B136" s="91"/>
      <c r="C136" s="91"/>
      <c r="D136" s="91"/>
      <c r="E136" s="91"/>
      <c r="F136" s="112"/>
      <c r="G136" s="112"/>
      <c r="H136" s="92"/>
      <c r="I136" s="91"/>
      <c r="J136" s="91"/>
      <c r="K136" s="91"/>
      <c r="L136" s="91"/>
      <c r="M136" s="91"/>
      <c r="N136" s="91"/>
      <c r="O136" s="91"/>
      <c r="P136" s="91"/>
      <c r="Q136" s="91"/>
      <c r="R136" s="91"/>
      <c r="S136" s="91"/>
      <c r="T136" s="91"/>
      <c r="U136" s="91"/>
      <c r="V136" s="91"/>
      <c r="W136" s="91"/>
      <c r="X136" s="91"/>
      <c r="Y136" s="91"/>
      <c r="Z136" s="91"/>
      <c r="AA136" s="91"/>
      <c r="AB136" s="91"/>
      <c r="AC136" s="91"/>
      <c r="AD136" s="91"/>
      <c r="AE136" s="91"/>
      <c r="AF136" s="91"/>
      <c r="AG136" s="91"/>
      <c r="AH136" s="91"/>
      <c r="AI136" s="91"/>
    </row>
    <row r="137" spans="1:35" s="18" customFormat="1" ht="13.35" customHeight="1" x14ac:dyDescent="0.25">
      <c r="A137" s="91"/>
      <c r="B137" s="91"/>
      <c r="C137" s="91"/>
      <c r="D137" s="91"/>
      <c r="E137" s="91"/>
      <c r="F137" s="112"/>
      <c r="G137" s="112"/>
      <c r="H137" s="92"/>
      <c r="I137" s="91"/>
      <c r="J137" s="91"/>
      <c r="K137" s="91"/>
      <c r="L137" s="91"/>
      <c r="M137" s="91"/>
      <c r="N137" s="91"/>
      <c r="O137" s="91"/>
      <c r="P137" s="91"/>
      <c r="Q137" s="91"/>
      <c r="R137" s="91"/>
      <c r="S137" s="91"/>
      <c r="T137" s="91"/>
      <c r="U137" s="91"/>
      <c r="V137" s="91"/>
      <c r="W137" s="91"/>
      <c r="X137" s="91"/>
      <c r="Y137" s="91"/>
      <c r="Z137" s="91"/>
      <c r="AA137" s="91"/>
      <c r="AB137" s="91"/>
      <c r="AC137" s="91"/>
      <c r="AD137" s="91"/>
      <c r="AE137" s="91"/>
      <c r="AF137" s="91"/>
      <c r="AG137" s="91"/>
      <c r="AH137" s="91"/>
      <c r="AI137" s="91"/>
    </row>
    <row r="138" spans="1:35" s="18" customFormat="1" ht="13.35" customHeight="1" x14ac:dyDescent="0.25">
      <c r="A138" s="91"/>
      <c r="B138" s="91"/>
      <c r="C138" s="91"/>
      <c r="D138" s="91"/>
      <c r="E138" s="91"/>
      <c r="F138" s="112"/>
      <c r="G138" s="112"/>
      <c r="H138" s="92"/>
      <c r="I138" s="91"/>
      <c r="J138" s="91"/>
      <c r="K138" s="91"/>
      <c r="L138" s="91"/>
      <c r="M138" s="91"/>
      <c r="N138" s="91"/>
      <c r="O138" s="91"/>
      <c r="P138" s="91"/>
      <c r="Q138" s="91"/>
      <c r="R138" s="91"/>
      <c r="S138" s="91"/>
      <c r="T138" s="91"/>
      <c r="U138" s="91"/>
      <c r="V138" s="91"/>
      <c r="W138" s="91"/>
      <c r="X138" s="91"/>
      <c r="Y138" s="91"/>
      <c r="Z138" s="91"/>
      <c r="AA138" s="91"/>
      <c r="AB138" s="91"/>
      <c r="AC138" s="91"/>
      <c r="AD138" s="91"/>
      <c r="AE138" s="91"/>
      <c r="AF138" s="91"/>
      <c r="AG138" s="91"/>
      <c r="AH138" s="91"/>
      <c r="AI138" s="91"/>
    </row>
    <row r="139" spans="1:35" s="18" customFormat="1" ht="13.35" customHeight="1" x14ac:dyDescent="0.25">
      <c r="A139" s="91"/>
      <c r="B139" s="91"/>
      <c r="C139" s="91"/>
      <c r="D139" s="91"/>
      <c r="E139" s="91"/>
      <c r="F139" s="112"/>
      <c r="G139" s="112"/>
      <c r="H139" s="92"/>
      <c r="I139" s="91"/>
      <c r="J139" s="91"/>
      <c r="K139" s="91"/>
      <c r="L139" s="91"/>
      <c r="M139" s="91"/>
      <c r="N139" s="91"/>
      <c r="O139" s="91"/>
      <c r="P139" s="91"/>
      <c r="Q139" s="91"/>
      <c r="R139" s="91"/>
      <c r="S139" s="91"/>
      <c r="T139" s="91"/>
      <c r="U139" s="91"/>
      <c r="V139" s="91"/>
      <c r="W139" s="91"/>
      <c r="X139" s="91"/>
      <c r="Y139" s="91"/>
      <c r="Z139" s="91"/>
      <c r="AA139" s="91"/>
      <c r="AB139" s="91"/>
      <c r="AC139" s="91"/>
      <c r="AD139" s="91"/>
      <c r="AE139" s="91"/>
      <c r="AF139" s="91"/>
      <c r="AG139" s="91"/>
      <c r="AH139" s="91"/>
      <c r="AI139" s="91"/>
    </row>
    <row r="140" spans="1:35" s="18" customFormat="1" ht="13.35" customHeight="1" x14ac:dyDescent="0.25">
      <c r="A140" s="91"/>
      <c r="B140" s="91"/>
      <c r="C140" s="91"/>
      <c r="D140" s="91"/>
      <c r="E140" s="91"/>
      <c r="F140" s="112"/>
      <c r="G140" s="112"/>
      <c r="H140" s="92"/>
      <c r="I140" s="91"/>
      <c r="J140" s="91"/>
      <c r="K140" s="91"/>
      <c r="L140" s="91"/>
      <c r="M140" s="91"/>
      <c r="N140" s="91"/>
      <c r="O140" s="91"/>
      <c r="P140" s="91"/>
      <c r="Q140" s="91"/>
      <c r="R140" s="91"/>
      <c r="S140" s="91"/>
      <c r="T140" s="91"/>
      <c r="U140" s="91"/>
      <c r="V140" s="91"/>
      <c r="W140" s="91"/>
      <c r="X140" s="91"/>
      <c r="Y140" s="91"/>
      <c r="Z140" s="91"/>
      <c r="AA140" s="91"/>
      <c r="AB140" s="91"/>
      <c r="AC140" s="91"/>
      <c r="AD140" s="91"/>
      <c r="AE140" s="91"/>
      <c r="AF140" s="91"/>
      <c r="AG140" s="91"/>
      <c r="AH140" s="91"/>
      <c r="AI140" s="91"/>
    </row>
    <row r="141" spans="1:35" s="18" customFormat="1" ht="13.35" customHeight="1" x14ac:dyDescent="0.25">
      <c r="A141" s="91"/>
      <c r="B141" s="91"/>
      <c r="C141" s="91"/>
      <c r="D141" s="91"/>
      <c r="E141" s="91"/>
      <c r="F141" s="112"/>
      <c r="G141" s="112"/>
      <c r="H141" s="92"/>
      <c r="I141" s="91"/>
      <c r="J141" s="91"/>
      <c r="K141" s="91"/>
      <c r="L141" s="91"/>
      <c r="M141" s="91"/>
      <c r="N141" s="91"/>
      <c r="O141" s="91"/>
      <c r="P141" s="91"/>
      <c r="Q141" s="91"/>
      <c r="R141" s="91"/>
      <c r="S141" s="91"/>
      <c r="T141" s="91"/>
      <c r="U141" s="91"/>
      <c r="V141" s="91"/>
      <c r="W141" s="91"/>
      <c r="X141" s="91"/>
      <c r="Y141" s="91"/>
      <c r="Z141" s="91"/>
      <c r="AA141" s="91"/>
      <c r="AB141" s="91"/>
      <c r="AC141" s="91"/>
      <c r="AD141" s="91"/>
      <c r="AE141" s="91"/>
      <c r="AF141" s="91"/>
      <c r="AG141" s="91"/>
      <c r="AH141" s="91"/>
      <c r="AI141" s="91"/>
    </row>
    <row r="142" spans="1:35" s="18" customFormat="1" ht="13.35" customHeight="1" x14ac:dyDescent="0.25">
      <c r="A142" s="91"/>
      <c r="B142" s="91"/>
      <c r="C142" s="91"/>
      <c r="D142" s="91"/>
      <c r="E142" s="91"/>
      <c r="F142" s="112"/>
      <c r="G142" s="112"/>
      <c r="H142" s="92"/>
      <c r="I142" s="91"/>
      <c r="J142" s="91"/>
      <c r="K142" s="91"/>
      <c r="L142" s="91"/>
      <c r="M142" s="91"/>
      <c r="N142" s="91"/>
      <c r="O142" s="91"/>
      <c r="P142" s="91"/>
      <c r="Q142" s="91"/>
      <c r="R142" s="91"/>
      <c r="S142" s="91"/>
      <c r="T142" s="91"/>
      <c r="U142" s="91"/>
      <c r="V142" s="91"/>
      <c r="W142" s="91"/>
      <c r="X142" s="91"/>
      <c r="Y142" s="91"/>
      <c r="Z142" s="91"/>
      <c r="AA142" s="91"/>
      <c r="AB142" s="91"/>
      <c r="AC142" s="91"/>
      <c r="AD142" s="91"/>
      <c r="AE142" s="91"/>
      <c r="AF142" s="91"/>
      <c r="AG142" s="91"/>
      <c r="AH142" s="91"/>
      <c r="AI142" s="91"/>
    </row>
    <row r="143" spans="1:35" s="18" customFormat="1" ht="13.35" customHeight="1" x14ac:dyDescent="0.25">
      <c r="A143" s="91"/>
      <c r="B143" s="91"/>
      <c r="C143" s="91"/>
      <c r="D143" s="91"/>
      <c r="E143" s="91"/>
      <c r="F143" s="112"/>
      <c r="G143" s="112"/>
      <c r="H143" s="92"/>
      <c r="I143" s="91"/>
      <c r="J143" s="91"/>
      <c r="K143" s="91"/>
      <c r="L143" s="91"/>
      <c r="M143" s="91"/>
      <c r="N143" s="91"/>
      <c r="O143" s="91"/>
      <c r="P143" s="91"/>
      <c r="Q143" s="91"/>
      <c r="R143" s="91"/>
      <c r="S143" s="91"/>
      <c r="T143" s="91"/>
      <c r="U143" s="91"/>
      <c r="V143" s="91"/>
      <c r="W143" s="91"/>
      <c r="X143" s="91"/>
      <c r="Y143" s="91"/>
      <c r="Z143" s="91"/>
      <c r="AA143" s="91"/>
      <c r="AB143" s="91"/>
      <c r="AC143" s="91"/>
      <c r="AD143" s="91"/>
      <c r="AE143" s="91"/>
      <c r="AF143" s="91"/>
      <c r="AG143" s="91"/>
      <c r="AH143" s="91"/>
      <c r="AI143" s="91"/>
    </row>
    <row r="144" spans="1:35" s="18" customFormat="1" ht="13.35" customHeight="1" x14ac:dyDescent="0.25">
      <c r="A144" s="91"/>
      <c r="B144" s="91"/>
      <c r="C144" s="91"/>
      <c r="D144" s="91"/>
      <c r="E144" s="91"/>
      <c r="F144" s="112"/>
      <c r="G144" s="112"/>
      <c r="H144" s="92"/>
      <c r="I144" s="91"/>
      <c r="J144" s="91"/>
      <c r="K144" s="91"/>
      <c r="L144" s="91"/>
      <c r="M144" s="91"/>
      <c r="N144" s="91"/>
      <c r="O144" s="91"/>
      <c r="P144" s="91"/>
      <c r="Q144" s="91"/>
      <c r="R144" s="91"/>
      <c r="S144" s="91"/>
      <c r="T144" s="91"/>
      <c r="U144" s="91"/>
      <c r="V144" s="91"/>
      <c r="W144" s="91"/>
      <c r="X144" s="91"/>
      <c r="Y144" s="91"/>
      <c r="Z144" s="91"/>
      <c r="AA144" s="91"/>
      <c r="AB144" s="91"/>
      <c r="AC144" s="91"/>
      <c r="AD144" s="91"/>
      <c r="AE144" s="91"/>
      <c r="AF144" s="91"/>
      <c r="AG144" s="91"/>
      <c r="AH144" s="91"/>
      <c r="AI144" s="91"/>
    </row>
    <row r="145" spans="1:35" s="18" customFormat="1" ht="13.35" customHeight="1" x14ac:dyDescent="0.25">
      <c r="A145" s="91"/>
      <c r="B145" s="91"/>
      <c r="C145" s="91"/>
      <c r="D145" s="91"/>
      <c r="E145" s="91"/>
      <c r="F145" s="112"/>
      <c r="G145" s="112"/>
      <c r="H145" s="92"/>
      <c r="I145" s="91"/>
      <c r="J145" s="91"/>
      <c r="K145" s="91"/>
      <c r="L145" s="91"/>
      <c r="M145" s="91"/>
      <c r="N145" s="91"/>
      <c r="O145" s="91"/>
      <c r="P145" s="91"/>
      <c r="Q145" s="91"/>
      <c r="R145" s="91"/>
      <c r="S145" s="91"/>
      <c r="T145" s="91"/>
      <c r="U145" s="91"/>
      <c r="V145" s="91"/>
      <c r="W145" s="91"/>
      <c r="X145" s="91"/>
      <c r="Y145" s="91"/>
      <c r="Z145" s="91"/>
      <c r="AA145" s="91"/>
      <c r="AB145" s="91"/>
      <c r="AC145" s="91"/>
      <c r="AD145" s="91"/>
      <c r="AE145" s="91"/>
      <c r="AF145" s="91"/>
      <c r="AG145" s="91"/>
      <c r="AH145" s="91"/>
      <c r="AI145" s="91"/>
    </row>
    <row r="146" spans="1:35" s="18" customFormat="1" ht="13.35" customHeight="1" x14ac:dyDescent="0.25">
      <c r="A146" s="91"/>
      <c r="B146" s="91"/>
      <c r="C146" s="91"/>
      <c r="D146" s="91"/>
      <c r="E146" s="91"/>
      <c r="F146" s="112"/>
      <c r="G146" s="112"/>
      <c r="H146" s="92"/>
      <c r="I146" s="91"/>
      <c r="J146" s="91"/>
      <c r="K146" s="91"/>
      <c r="L146" s="91"/>
      <c r="M146" s="91"/>
      <c r="N146" s="91"/>
      <c r="O146" s="91"/>
      <c r="P146" s="91"/>
      <c r="Q146" s="91"/>
      <c r="R146" s="91"/>
      <c r="S146" s="91"/>
      <c r="T146" s="91"/>
      <c r="U146" s="91"/>
      <c r="V146" s="91"/>
      <c r="W146" s="91"/>
      <c r="X146" s="91"/>
      <c r="Y146" s="91"/>
      <c r="Z146" s="91"/>
      <c r="AA146" s="91"/>
      <c r="AB146" s="91"/>
      <c r="AC146" s="91"/>
      <c r="AD146" s="91"/>
      <c r="AE146" s="91"/>
      <c r="AF146" s="91"/>
      <c r="AG146" s="91"/>
      <c r="AH146" s="91"/>
      <c r="AI146" s="91"/>
    </row>
    <row r="147" spans="1:35" s="18" customFormat="1" ht="13.35" customHeight="1" x14ac:dyDescent="0.25">
      <c r="A147" s="91"/>
      <c r="B147" s="91"/>
      <c r="C147" s="91"/>
      <c r="D147" s="91"/>
      <c r="E147" s="91"/>
      <c r="F147" s="112"/>
      <c r="G147" s="112"/>
      <c r="H147" s="92"/>
      <c r="I147" s="91"/>
      <c r="J147" s="91"/>
      <c r="K147" s="91"/>
      <c r="L147" s="91"/>
      <c r="M147" s="91"/>
      <c r="N147" s="91"/>
      <c r="O147" s="91"/>
      <c r="P147" s="91"/>
      <c r="Q147" s="91"/>
      <c r="R147" s="91"/>
      <c r="S147" s="91"/>
      <c r="T147" s="91"/>
      <c r="U147" s="91"/>
      <c r="V147" s="91"/>
      <c r="W147" s="91"/>
      <c r="X147" s="91"/>
      <c r="Y147" s="91"/>
      <c r="Z147" s="91"/>
      <c r="AA147" s="91"/>
      <c r="AB147" s="91"/>
      <c r="AC147" s="91"/>
      <c r="AD147" s="91"/>
      <c r="AE147" s="91"/>
      <c r="AF147" s="91"/>
      <c r="AG147" s="91"/>
      <c r="AH147" s="91"/>
      <c r="AI147" s="91"/>
    </row>
    <row r="148" spans="1:35" s="18" customFormat="1" ht="13.35" customHeight="1" x14ac:dyDescent="0.25">
      <c r="A148" s="91"/>
      <c r="B148" s="91"/>
      <c r="C148" s="91"/>
      <c r="D148" s="91"/>
      <c r="E148" s="91"/>
      <c r="F148" s="112"/>
      <c r="G148" s="112"/>
      <c r="H148" s="92"/>
      <c r="I148" s="91"/>
      <c r="J148" s="91"/>
      <c r="K148" s="91"/>
      <c r="L148" s="91"/>
      <c r="M148" s="91"/>
      <c r="N148" s="91"/>
      <c r="O148" s="91"/>
      <c r="P148" s="91"/>
      <c r="Q148" s="91"/>
      <c r="R148" s="91"/>
      <c r="S148" s="91"/>
      <c r="T148" s="91"/>
      <c r="U148" s="91"/>
      <c r="V148" s="91"/>
      <c r="W148" s="91"/>
      <c r="X148" s="91"/>
      <c r="Y148" s="91"/>
      <c r="Z148" s="91"/>
      <c r="AA148" s="91"/>
      <c r="AB148" s="91"/>
      <c r="AC148" s="91"/>
      <c r="AD148" s="91"/>
      <c r="AE148" s="91"/>
      <c r="AF148" s="91"/>
      <c r="AG148" s="91"/>
      <c r="AH148" s="91"/>
      <c r="AI148" s="91"/>
    </row>
    <row r="149" spans="1:35" s="18" customFormat="1" ht="13.35" customHeight="1" x14ac:dyDescent="0.25">
      <c r="A149" s="91"/>
      <c r="B149" s="91"/>
      <c r="C149" s="91"/>
      <c r="D149" s="91"/>
      <c r="E149" s="91"/>
      <c r="F149" s="112"/>
      <c r="G149" s="112"/>
      <c r="H149" s="92"/>
      <c r="I149" s="91"/>
      <c r="J149" s="91"/>
      <c r="K149" s="91"/>
      <c r="L149" s="91"/>
      <c r="M149" s="91"/>
      <c r="N149" s="91"/>
      <c r="O149" s="91"/>
      <c r="P149" s="91"/>
      <c r="Q149" s="91"/>
      <c r="R149" s="91"/>
      <c r="S149" s="91"/>
      <c r="T149" s="91"/>
      <c r="U149" s="91"/>
      <c r="V149" s="91"/>
      <c r="W149" s="91"/>
      <c r="X149" s="91"/>
      <c r="Y149" s="91"/>
      <c r="Z149" s="91"/>
      <c r="AA149" s="91"/>
      <c r="AB149" s="91"/>
      <c r="AC149" s="91"/>
      <c r="AD149" s="91"/>
      <c r="AE149" s="91"/>
      <c r="AF149" s="91"/>
      <c r="AG149" s="91"/>
      <c r="AH149" s="91"/>
      <c r="AI149" s="91"/>
    </row>
    <row r="150" spans="1:35" s="18" customFormat="1" ht="13.35" customHeight="1" x14ac:dyDescent="0.25">
      <c r="A150" s="91"/>
      <c r="B150" s="91"/>
      <c r="C150" s="91"/>
      <c r="D150" s="91"/>
      <c r="E150" s="91"/>
      <c r="F150" s="112"/>
      <c r="G150" s="112"/>
      <c r="H150" s="92"/>
      <c r="I150" s="91"/>
      <c r="J150" s="91"/>
      <c r="K150" s="91"/>
      <c r="L150" s="91"/>
      <c r="M150" s="91"/>
      <c r="N150" s="91"/>
      <c r="O150" s="91"/>
      <c r="P150" s="91"/>
      <c r="Q150" s="91"/>
      <c r="R150" s="91"/>
      <c r="S150" s="91"/>
      <c r="T150" s="91"/>
      <c r="U150" s="91"/>
      <c r="V150" s="91"/>
      <c r="W150" s="91"/>
      <c r="X150" s="91"/>
      <c r="Y150" s="91"/>
      <c r="Z150" s="91"/>
      <c r="AA150" s="91"/>
      <c r="AB150" s="91"/>
      <c r="AC150" s="91"/>
      <c r="AD150" s="91"/>
      <c r="AE150" s="91"/>
      <c r="AF150" s="91"/>
      <c r="AG150" s="91"/>
      <c r="AH150" s="91"/>
      <c r="AI150" s="91"/>
    </row>
    <row r="151" spans="1:35" s="18" customFormat="1" ht="13.35" customHeight="1" x14ac:dyDescent="0.25">
      <c r="A151" s="91"/>
      <c r="B151" s="91"/>
      <c r="C151" s="91"/>
      <c r="D151" s="91"/>
      <c r="E151" s="91"/>
      <c r="F151" s="112"/>
      <c r="G151" s="112"/>
      <c r="H151" s="92"/>
      <c r="I151" s="91"/>
      <c r="J151" s="91"/>
      <c r="K151" s="91"/>
      <c r="L151" s="91"/>
      <c r="M151" s="91"/>
      <c r="N151" s="91"/>
      <c r="O151" s="91"/>
      <c r="P151" s="91"/>
      <c r="Q151" s="91"/>
      <c r="R151" s="91"/>
      <c r="S151" s="91"/>
      <c r="T151" s="91"/>
      <c r="U151" s="91"/>
      <c r="V151" s="91"/>
      <c r="W151" s="91"/>
      <c r="X151" s="91"/>
      <c r="Y151" s="91"/>
      <c r="Z151" s="91"/>
      <c r="AA151" s="91"/>
      <c r="AB151" s="91"/>
      <c r="AC151" s="91"/>
      <c r="AD151" s="91"/>
      <c r="AE151" s="91"/>
      <c r="AF151" s="91"/>
      <c r="AG151" s="91"/>
      <c r="AH151" s="91"/>
      <c r="AI151" s="91"/>
    </row>
    <row r="152" spans="1:35" s="18" customFormat="1" ht="13.35" customHeight="1" x14ac:dyDescent="0.25">
      <c r="A152" s="91"/>
      <c r="B152" s="91"/>
      <c r="C152" s="91"/>
      <c r="D152" s="91"/>
      <c r="E152" s="91"/>
      <c r="F152" s="112"/>
      <c r="G152" s="112"/>
      <c r="H152" s="92"/>
      <c r="I152" s="91"/>
      <c r="J152" s="91"/>
      <c r="K152" s="91"/>
      <c r="L152" s="91"/>
      <c r="M152" s="91"/>
      <c r="N152" s="91"/>
      <c r="O152" s="91"/>
      <c r="P152" s="91"/>
      <c r="Q152" s="91"/>
      <c r="R152" s="91"/>
      <c r="S152" s="91"/>
      <c r="T152" s="91"/>
      <c r="U152" s="91"/>
      <c r="V152" s="91"/>
      <c r="W152" s="91"/>
      <c r="X152" s="91"/>
      <c r="Y152" s="91"/>
      <c r="Z152" s="91"/>
      <c r="AA152" s="91"/>
      <c r="AB152" s="91"/>
      <c r="AC152" s="91"/>
      <c r="AD152" s="91"/>
      <c r="AE152" s="91"/>
      <c r="AF152" s="91"/>
      <c r="AG152" s="91"/>
      <c r="AH152" s="91"/>
      <c r="AI152" s="91"/>
    </row>
    <row r="153" spans="1:35" s="18" customFormat="1" ht="13.35" customHeight="1" x14ac:dyDescent="0.25">
      <c r="A153" s="91"/>
      <c r="B153" s="91"/>
      <c r="C153" s="91"/>
      <c r="D153" s="91"/>
      <c r="E153" s="91"/>
      <c r="F153" s="112"/>
      <c r="G153" s="112"/>
      <c r="H153" s="92"/>
      <c r="I153" s="91"/>
      <c r="J153" s="91"/>
      <c r="K153" s="91"/>
      <c r="L153" s="91"/>
      <c r="M153" s="91"/>
      <c r="N153" s="91"/>
      <c r="O153" s="91"/>
      <c r="P153" s="91"/>
      <c r="Q153" s="91"/>
      <c r="R153" s="91"/>
      <c r="S153" s="91"/>
      <c r="T153" s="91"/>
      <c r="U153" s="91"/>
      <c r="V153" s="91"/>
      <c r="W153" s="91"/>
      <c r="X153" s="91"/>
      <c r="Y153" s="91"/>
      <c r="Z153" s="91"/>
      <c r="AA153" s="91"/>
      <c r="AB153" s="91"/>
      <c r="AC153" s="91"/>
      <c r="AD153" s="91"/>
      <c r="AE153" s="91"/>
      <c r="AF153" s="91"/>
      <c r="AG153" s="91"/>
      <c r="AH153" s="91"/>
      <c r="AI153" s="91"/>
    </row>
    <row r="154" spans="1:35" s="18" customFormat="1" ht="13.35" customHeight="1" x14ac:dyDescent="0.25">
      <c r="A154" s="91"/>
      <c r="B154" s="91"/>
      <c r="C154" s="91"/>
      <c r="D154" s="91"/>
      <c r="E154" s="91"/>
      <c r="F154" s="112"/>
      <c r="G154" s="112"/>
      <c r="H154" s="92"/>
      <c r="I154" s="91"/>
      <c r="J154" s="91"/>
      <c r="K154" s="91"/>
      <c r="L154" s="91"/>
      <c r="M154" s="91"/>
      <c r="N154" s="91"/>
      <c r="O154" s="91"/>
      <c r="P154" s="91"/>
      <c r="Q154" s="91"/>
      <c r="R154" s="91"/>
      <c r="S154" s="91"/>
      <c r="T154" s="91"/>
      <c r="U154" s="91"/>
      <c r="V154" s="91"/>
      <c r="W154" s="91"/>
      <c r="X154" s="91"/>
      <c r="Y154" s="91"/>
      <c r="Z154" s="91"/>
      <c r="AA154" s="91"/>
      <c r="AB154" s="91"/>
      <c r="AC154" s="91"/>
      <c r="AD154" s="91"/>
      <c r="AE154" s="91"/>
      <c r="AF154" s="91"/>
      <c r="AG154" s="91"/>
      <c r="AH154" s="91"/>
      <c r="AI154" s="91"/>
    </row>
    <row r="155" spans="1:35" s="18" customFormat="1" ht="13.35" customHeight="1" x14ac:dyDescent="0.25">
      <c r="A155" s="91"/>
      <c r="B155" s="91"/>
      <c r="C155" s="91"/>
      <c r="D155" s="91"/>
      <c r="E155" s="91"/>
      <c r="F155" s="112"/>
      <c r="G155" s="112"/>
      <c r="H155" s="92"/>
      <c r="I155" s="91"/>
      <c r="J155" s="91"/>
      <c r="K155" s="91"/>
      <c r="L155" s="91"/>
      <c r="M155" s="91"/>
      <c r="N155" s="91"/>
      <c r="O155" s="91"/>
      <c r="P155" s="91"/>
      <c r="Q155" s="91"/>
      <c r="R155" s="91"/>
      <c r="S155" s="91"/>
      <c r="T155" s="91"/>
      <c r="U155" s="91"/>
      <c r="V155" s="91"/>
      <c r="W155" s="91"/>
      <c r="X155" s="91"/>
      <c r="Y155" s="91"/>
      <c r="Z155" s="91"/>
      <c r="AA155" s="91"/>
      <c r="AB155" s="91"/>
      <c r="AC155" s="91"/>
      <c r="AD155" s="91"/>
      <c r="AE155" s="91"/>
      <c r="AF155" s="91"/>
      <c r="AG155" s="91"/>
      <c r="AH155" s="91"/>
      <c r="AI155" s="91"/>
    </row>
    <row r="156" spans="1:35" s="18" customFormat="1" ht="13.35" customHeight="1" x14ac:dyDescent="0.25">
      <c r="A156" s="91"/>
      <c r="B156" s="91"/>
      <c r="C156" s="91"/>
      <c r="D156" s="91"/>
      <c r="E156" s="91"/>
      <c r="F156" s="112"/>
      <c r="G156" s="112"/>
      <c r="H156" s="92"/>
      <c r="I156" s="91"/>
      <c r="J156" s="91"/>
      <c r="K156" s="91"/>
      <c r="L156" s="91"/>
      <c r="M156" s="91"/>
      <c r="N156" s="91"/>
      <c r="O156" s="91"/>
      <c r="P156" s="91"/>
      <c r="Q156" s="91"/>
      <c r="R156" s="91"/>
      <c r="S156" s="91"/>
      <c r="T156" s="91"/>
      <c r="U156" s="91"/>
      <c r="V156" s="91"/>
      <c r="W156" s="91"/>
      <c r="X156" s="91"/>
      <c r="Y156" s="91"/>
      <c r="Z156" s="91"/>
      <c r="AA156" s="91"/>
      <c r="AB156" s="91"/>
      <c r="AC156" s="91"/>
      <c r="AD156" s="91"/>
      <c r="AE156" s="91"/>
      <c r="AF156" s="91"/>
      <c r="AG156" s="91"/>
      <c r="AH156" s="91"/>
      <c r="AI156" s="91"/>
    </row>
    <row r="157" spans="1:35" s="18" customFormat="1" ht="13.35" customHeight="1" x14ac:dyDescent="0.25">
      <c r="A157" s="91"/>
      <c r="B157" s="91"/>
      <c r="C157" s="91"/>
      <c r="D157" s="91"/>
      <c r="E157" s="91"/>
      <c r="F157" s="112"/>
      <c r="G157" s="112"/>
      <c r="H157" s="92"/>
      <c r="I157" s="91"/>
      <c r="J157" s="91"/>
      <c r="K157" s="91"/>
      <c r="L157" s="91"/>
      <c r="M157" s="91"/>
      <c r="N157" s="91"/>
      <c r="O157" s="91"/>
      <c r="P157" s="91"/>
      <c r="Q157" s="91"/>
      <c r="R157" s="91"/>
      <c r="S157" s="91"/>
      <c r="T157" s="91"/>
      <c r="U157" s="91"/>
      <c r="V157" s="91"/>
      <c r="W157" s="91"/>
      <c r="X157" s="91"/>
      <c r="Y157" s="91"/>
      <c r="Z157" s="91"/>
      <c r="AA157" s="91"/>
      <c r="AB157" s="91"/>
      <c r="AC157" s="91"/>
      <c r="AD157" s="91"/>
      <c r="AE157" s="91"/>
      <c r="AF157" s="91"/>
      <c r="AG157" s="91"/>
      <c r="AH157" s="91"/>
      <c r="AI157" s="91"/>
    </row>
    <row r="158" spans="1:35" s="18" customFormat="1" ht="13.35" customHeight="1" x14ac:dyDescent="0.25">
      <c r="A158" s="91"/>
      <c r="B158" s="91"/>
      <c r="C158" s="91"/>
      <c r="D158" s="91"/>
      <c r="E158" s="91"/>
      <c r="F158" s="112"/>
      <c r="G158" s="112"/>
      <c r="H158" s="92"/>
      <c r="I158" s="91"/>
      <c r="J158" s="91"/>
      <c r="K158" s="91"/>
      <c r="L158" s="91"/>
      <c r="M158" s="91"/>
      <c r="N158" s="91"/>
      <c r="O158" s="91"/>
      <c r="P158" s="91"/>
      <c r="Q158" s="91"/>
      <c r="R158" s="91"/>
      <c r="S158" s="91"/>
      <c r="T158" s="91"/>
      <c r="U158" s="91"/>
      <c r="V158" s="91"/>
      <c r="W158" s="91"/>
      <c r="X158" s="91"/>
      <c r="Y158" s="91"/>
      <c r="Z158" s="91"/>
      <c r="AA158" s="91"/>
      <c r="AB158" s="91"/>
      <c r="AC158" s="91"/>
      <c r="AD158" s="91"/>
      <c r="AE158" s="91"/>
      <c r="AF158" s="91"/>
      <c r="AG158" s="91"/>
      <c r="AH158" s="91"/>
      <c r="AI158" s="91"/>
    </row>
    <row r="159" spans="1:35" s="18" customFormat="1" ht="13.35" customHeight="1" x14ac:dyDescent="0.25">
      <c r="A159" s="91"/>
      <c r="B159" s="91"/>
      <c r="C159" s="91"/>
      <c r="D159" s="91"/>
      <c r="E159" s="91"/>
      <c r="F159" s="112"/>
      <c r="G159" s="112"/>
      <c r="H159" s="92"/>
      <c r="I159" s="91"/>
      <c r="J159" s="91"/>
      <c r="K159" s="91"/>
      <c r="L159" s="91"/>
      <c r="M159" s="91"/>
      <c r="N159" s="91"/>
      <c r="O159" s="91"/>
      <c r="P159" s="91"/>
      <c r="Q159" s="91"/>
      <c r="R159" s="91"/>
      <c r="S159" s="91"/>
      <c r="T159" s="91"/>
      <c r="U159" s="91"/>
      <c r="V159" s="91"/>
      <c r="W159" s="91"/>
      <c r="X159" s="91"/>
      <c r="Y159" s="91"/>
      <c r="Z159" s="91"/>
      <c r="AA159" s="91"/>
      <c r="AB159" s="91"/>
      <c r="AC159" s="91"/>
      <c r="AD159" s="91"/>
      <c r="AE159" s="91"/>
      <c r="AF159" s="91"/>
      <c r="AG159" s="91"/>
      <c r="AH159" s="91"/>
      <c r="AI159" s="91"/>
    </row>
    <row r="160" spans="1:35" s="18" customFormat="1" ht="13.35" customHeight="1" x14ac:dyDescent="0.25">
      <c r="A160" s="91"/>
      <c r="B160" s="91"/>
      <c r="C160" s="91"/>
      <c r="D160" s="91"/>
      <c r="E160" s="91"/>
      <c r="F160" s="112"/>
      <c r="G160" s="112"/>
      <c r="H160" s="92"/>
      <c r="I160" s="91"/>
      <c r="J160" s="91"/>
      <c r="K160" s="91"/>
      <c r="L160" s="91"/>
      <c r="M160" s="91"/>
      <c r="N160" s="91"/>
      <c r="O160" s="91"/>
      <c r="P160" s="91"/>
      <c r="Q160" s="91"/>
      <c r="R160" s="91"/>
      <c r="S160" s="91"/>
      <c r="T160" s="91"/>
      <c r="U160" s="91"/>
      <c r="V160" s="91"/>
      <c r="W160" s="91"/>
      <c r="X160" s="91"/>
      <c r="Y160" s="91"/>
      <c r="Z160" s="91"/>
      <c r="AA160" s="91"/>
      <c r="AB160" s="91"/>
      <c r="AC160" s="91"/>
      <c r="AD160" s="91"/>
      <c r="AE160" s="91"/>
      <c r="AF160" s="91"/>
      <c r="AG160" s="91"/>
      <c r="AH160" s="91"/>
      <c r="AI160" s="91"/>
    </row>
    <row r="161" spans="1:35" s="18" customFormat="1" ht="13.35" customHeight="1" x14ac:dyDescent="0.25">
      <c r="A161" s="91"/>
      <c r="B161" s="91"/>
      <c r="C161" s="91"/>
      <c r="D161" s="91"/>
      <c r="E161" s="91"/>
      <c r="F161" s="112"/>
      <c r="G161" s="112"/>
      <c r="H161" s="92"/>
      <c r="I161" s="91"/>
      <c r="J161" s="91"/>
      <c r="K161" s="91"/>
      <c r="L161" s="91"/>
      <c r="M161" s="91"/>
      <c r="N161" s="91"/>
      <c r="O161" s="91"/>
      <c r="P161" s="91"/>
      <c r="Q161" s="91"/>
      <c r="R161" s="91"/>
      <c r="S161" s="91"/>
      <c r="T161" s="91"/>
      <c r="U161" s="91"/>
      <c r="V161" s="91"/>
      <c r="W161" s="91"/>
      <c r="X161" s="91"/>
      <c r="Y161" s="91"/>
      <c r="Z161" s="91"/>
      <c r="AA161" s="91"/>
      <c r="AB161" s="91"/>
      <c r="AC161" s="91"/>
      <c r="AD161" s="91"/>
      <c r="AE161" s="91"/>
      <c r="AF161" s="91"/>
      <c r="AG161" s="91"/>
      <c r="AH161" s="91"/>
      <c r="AI161" s="91"/>
    </row>
    <row r="162" spans="1:35" s="18" customFormat="1" ht="13.35" customHeight="1" x14ac:dyDescent="0.25">
      <c r="A162" s="91"/>
      <c r="B162" s="91"/>
      <c r="C162" s="91"/>
      <c r="D162" s="91"/>
      <c r="E162" s="91"/>
      <c r="F162" s="112"/>
      <c r="G162" s="112"/>
      <c r="H162" s="92"/>
      <c r="I162" s="91"/>
      <c r="J162" s="91"/>
      <c r="K162" s="91"/>
      <c r="L162" s="91"/>
      <c r="M162" s="91"/>
      <c r="N162" s="91"/>
      <c r="O162" s="91"/>
      <c r="P162" s="91"/>
      <c r="Q162" s="91"/>
      <c r="R162" s="91"/>
      <c r="S162" s="91"/>
      <c r="T162" s="91"/>
      <c r="U162" s="91"/>
      <c r="V162" s="91"/>
      <c r="W162" s="91"/>
      <c r="X162" s="91"/>
      <c r="Y162" s="91"/>
      <c r="Z162" s="91"/>
      <c r="AA162" s="91"/>
      <c r="AB162" s="91"/>
      <c r="AC162" s="91"/>
      <c r="AD162" s="91"/>
      <c r="AE162" s="91"/>
      <c r="AF162" s="91"/>
      <c r="AG162" s="91"/>
      <c r="AH162" s="91"/>
      <c r="AI162" s="91"/>
    </row>
    <row r="163" spans="1:35" s="18" customFormat="1" ht="13.35" customHeight="1" x14ac:dyDescent="0.25">
      <c r="A163" s="91"/>
      <c r="B163" s="91"/>
      <c r="C163" s="91"/>
      <c r="D163" s="91"/>
      <c r="E163" s="91"/>
      <c r="F163" s="112"/>
      <c r="G163" s="112"/>
      <c r="H163" s="92"/>
      <c r="I163" s="91"/>
      <c r="J163" s="91"/>
      <c r="K163" s="91"/>
      <c r="L163" s="91"/>
      <c r="M163" s="91"/>
      <c r="N163" s="91"/>
      <c r="O163" s="91"/>
      <c r="P163" s="91"/>
      <c r="Q163" s="91"/>
      <c r="R163" s="91"/>
      <c r="S163" s="91"/>
      <c r="T163" s="91"/>
      <c r="U163" s="91"/>
      <c r="V163" s="91"/>
      <c r="W163" s="91"/>
      <c r="X163" s="91"/>
      <c r="Y163" s="91"/>
      <c r="Z163" s="91"/>
      <c r="AA163" s="91"/>
      <c r="AB163" s="91"/>
      <c r="AC163" s="91"/>
      <c r="AD163" s="91"/>
      <c r="AE163" s="91"/>
      <c r="AF163" s="91"/>
      <c r="AG163" s="91"/>
      <c r="AH163" s="91"/>
      <c r="AI163" s="91"/>
    </row>
    <row r="164" spans="1:35" s="18" customFormat="1" ht="13.35" customHeight="1" x14ac:dyDescent="0.25">
      <c r="A164" s="91"/>
      <c r="B164" s="91"/>
      <c r="C164" s="91"/>
      <c r="D164" s="91"/>
      <c r="E164" s="91"/>
      <c r="F164" s="112"/>
      <c r="G164" s="112"/>
      <c r="H164" s="92"/>
      <c r="I164" s="91"/>
      <c r="J164" s="91"/>
      <c r="K164" s="91"/>
      <c r="L164" s="91"/>
      <c r="M164" s="91"/>
      <c r="N164" s="91"/>
      <c r="O164" s="91"/>
      <c r="P164" s="91"/>
      <c r="Q164" s="91"/>
      <c r="R164" s="91"/>
      <c r="S164" s="91"/>
      <c r="T164" s="91"/>
      <c r="U164" s="91"/>
      <c r="V164" s="91"/>
      <c r="W164" s="91"/>
      <c r="X164" s="91"/>
      <c r="Y164" s="91"/>
      <c r="Z164" s="91"/>
      <c r="AA164" s="91"/>
      <c r="AB164" s="91"/>
      <c r="AC164" s="91"/>
      <c r="AD164" s="91"/>
      <c r="AE164" s="91"/>
      <c r="AF164" s="91"/>
      <c r="AG164" s="91"/>
      <c r="AH164" s="91"/>
      <c r="AI164" s="91"/>
    </row>
    <row r="165" spans="1:35" s="18" customFormat="1" ht="13.35" customHeight="1" x14ac:dyDescent="0.25">
      <c r="A165" s="91"/>
      <c r="B165" s="91"/>
      <c r="C165" s="91"/>
      <c r="D165" s="91"/>
      <c r="E165" s="91"/>
      <c r="F165" s="112"/>
      <c r="G165" s="112"/>
      <c r="H165" s="92"/>
      <c r="I165" s="91"/>
      <c r="J165" s="91"/>
      <c r="K165" s="91"/>
      <c r="L165" s="91"/>
      <c r="M165" s="91"/>
      <c r="N165" s="91"/>
      <c r="O165" s="91"/>
      <c r="P165" s="91"/>
      <c r="Q165" s="91"/>
      <c r="R165" s="91"/>
      <c r="S165" s="91"/>
      <c r="T165" s="91"/>
      <c r="U165" s="91"/>
      <c r="V165" s="91"/>
      <c r="W165" s="91"/>
      <c r="X165" s="91"/>
      <c r="Y165" s="91"/>
      <c r="Z165" s="91"/>
      <c r="AA165" s="91"/>
      <c r="AB165" s="91"/>
      <c r="AC165" s="91"/>
      <c r="AD165" s="91"/>
      <c r="AE165" s="91"/>
      <c r="AF165" s="91"/>
      <c r="AG165" s="91"/>
      <c r="AH165" s="91"/>
      <c r="AI165" s="91"/>
    </row>
    <row r="166" spans="1:35" s="18" customFormat="1" ht="13.35" customHeight="1" x14ac:dyDescent="0.25">
      <c r="A166" s="91"/>
      <c r="B166" s="91"/>
      <c r="C166" s="91"/>
      <c r="D166" s="91"/>
      <c r="E166" s="91"/>
      <c r="F166" s="112"/>
      <c r="G166" s="112"/>
      <c r="H166" s="92"/>
      <c r="I166" s="91"/>
      <c r="J166" s="91"/>
      <c r="K166" s="91"/>
      <c r="L166" s="91"/>
      <c r="M166" s="91"/>
      <c r="N166" s="91"/>
      <c r="O166" s="91"/>
      <c r="P166" s="91"/>
      <c r="Q166" s="91"/>
      <c r="R166" s="91"/>
      <c r="S166" s="91"/>
      <c r="T166" s="91"/>
      <c r="U166" s="91"/>
      <c r="V166" s="91"/>
      <c r="W166" s="91"/>
      <c r="X166" s="91"/>
      <c r="Y166" s="91"/>
      <c r="Z166" s="91"/>
      <c r="AA166" s="91"/>
      <c r="AB166" s="91"/>
      <c r="AC166" s="91"/>
      <c r="AD166" s="91"/>
      <c r="AE166" s="91"/>
      <c r="AF166" s="91"/>
      <c r="AG166" s="91"/>
      <c r="AH166" s="91"/>
      <c r="AI166" s="91"/>
    </row>
    <row r="167" spans="1:35" s="18" customFormat="1" ht="13.35" customHeight="1" x14ac:dyDescent="0.25">
      <c r="A167" s="91"/>
      <c r="B167" s="91"/>
      <c r="C167" s="91"/>
      <c r="D167" s="91"/>
      <c r="E167" s="91"/>
      <c r="F167" s="112"/>
      <c r="G167" s="112"/>
      <c r="H167" s="92"/>
      <c r="I167" s="91"/>
      <c r="J167" s="91"/>
      <c r="K167" s="91"/>
      <c r="L167" s="91"/>
      <c r="M167" s="91"/>
      <c r="N167" s="91"/>
      <c r="O167" s="91"/>
      <c r="P167" s="91"/>
      <c r="Q167" s="91"/>
      <c r="R167" s="91"/>
      <c r="S167" s="91"/>
      <c r="T167" s="91"/>
      <c r="U167" s="91"/>
      <c r="V167" s="91"/>
      <c r="W167" s="91"/>
      <c r="X167" s="91"/>
      <c r="Y167" s="91"/>
      <c r="Z167" s="91"/>
      <c r="AA167" s="91"/>
      <c r="AB167" s="91"/>
      <c r="AC167" s="91"/>
      <c r="AD167" s="91"/>
      <c r="AE167" s="91"/>
      <c r="AF167" s="91"/>
      <c r="AG167" s="91"/>
      <c r="AH167" s="91"/>
      <c r="AI167" s="91"/>
    </row>
    <row r="168" spans="1:35" s="18" customFormat="1" ht="13.35" customHeight="1" x14ac:dyDescent="0.25">
      <c r="A168" s="91"/>
      <c r="B168" s="91"/>
      <c r="C168" s="91"/>
      <c r="D168" s="91"/>
      <c r="E168" s="91"/>
      <c r="F168" s="112"/>
      <c r="G168" s="112"/>
      <c r="H168" s="92"/>
      <c r="I168" s="91"/>
      <c r="J168" s="91"/>
      <c r="K168" s="91"/>
      <c r="L168" s="91"/>
      <c r="M168" s="91"/>
      <c r="N168" s="91"/>
      <c r="O168" s="91"/>
      <c r="P168" s="91"/>
      <c r="Q168" s="91"/>
      <c r="R168" s="91"/>
      <c r="S168" s="91"/>
      <c r="T168" s="91"/>
      <c r="U168" s="91"/>
      <c r="V168" s="91"/>
      <c r="W168" s="91"/>
      <c r="X168" s="91"/>
      <c r="Y168" s="91"/>
      <c r="Z168" s="91"/>
      <c r="AA168" s="91"/>
      <c r="AB168" s="91"/>
      <c r="AC168" s="91"/>
      <c r="AD168" s="91"/>
      <c r="AE168" s="91"/>
      <c r="AF168" s="91"/>
      <c r="AG168" s="91"/>
      <c r="AH168" s="91"/>
      <c r="AI168" s="91"/>
    </row>
    <row r="169" spans="1:35" s="18" customFormat="1" ht="13.35" customHeight="1" x14ac:dyDescent="0.25">
      <c r="A169" s="91"/>
      <c r="B169" s="91"/>
      <c r="C169" s="91"/>
      <c r="D169" s="91"/>
      <c r="E169" s="91"/>
      <c r="F169" s="112"/>
      <c r="G169" s="112"/>
      <c r="H169" s="92"/>
      <c r="I169" s="91"/>
      <c r="J169" s="91"/>
      <c r="K169" s="91"/>
      <c r="L169" s="91"/>
      <c r="M169" s="91"/>
      <c r="N169" s="91"/>
      <c r="O169" s="91"/>
      <c r="P169" s="91"/>
      <c r="Q169" s="91"/>
      <c r="R169" s="91"/>
      <c r="S169" s="91"/>
      <c r="T169" s="91"/>
      <c r="U169" s="91"/>
      <c r="V169" s="91"/>
      <c r="W169" s="91"/>
      <c r="X169" s="91"/>
      <c r="Y169" s="91"/>
      <c r="Z169" s="91"/>
      <c r="AA169" s="91"/>
      <c r="AB169" s="91"/>
      <c r="AC169" s="91"/>
      <c r="AD169" s="91"/>
      <c r="AE169" s="91"/>
      <c r="AF169" s="91"/>
      <c r="AG169" s="91"/>
      <c r="AH169" s="91"/>
      <c r="AI169" s="91"/>
    </row>
    <row r="170" spans="1:35" s="18" customFormat="1" ht="13.35" customHeight="1" x14ac:dyDescent="0.25">
      <c r="A170" s="91"/>
      <c r="B170" s="91"/>
      <c r="C170" s="91"/>
      <c r="D170" s="91"/>
      <c r="E170" s="91"/>
      <c r="F170" s="112"/>
      <c r="G170" s="112"/>
      <c r="H170" s="92"/>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row>
    <row r="171" spans="1:35" s="18" customFormat="1" ht="13.35" customHeight="1" x14ac:dyDescent="0.25">
      <c r="A171" s="91"/>
      <c r="B171" s="91"/>
      <c r="C171" s="91"/>
      <c r="D171" s="91"/>
      <c r="E171" s="91"/>
      <c r="F171" s="112"/>
      <c r="G171" s="112"/>
      <c r="H171" s="92"/>
      <c r="I171" s="91"/>
      <c r="J171" s="91"/>
      <c r="K171" s="91"/>
      <c r="L171" s="91"/>
      <c r="M171" s="91"/>
      <c r="N171" s="91"/>
      <c r="O171" s="91"/>
      <c r="P171" s="91"/>
      <c r="Q171" s="91"/>
      <c r="R171" s="91"/>
      <c r="S171" s="91"/>
      <c r="T171" s="91"/>
      <c r="U171" s="91"/>
      <c r="V171" s="91"/>
      <c r="W171" s="91"/>
      <c r="X171" s="91"/>
      <c r="Y171" s="91"/>
      <c r="Z171" s="91"/>
      <c r="AA171" s="91"/>
      <c r="AB171" s="91"/>
      <c r="AC171" s="91"/>
      <c r="AD171" s="91"/>
      <c r="AE171" s="91"/>
      <c r="AF171" s="91"/>
      <c r="AG171" s="91"/>
      <c r="AH171" s="91"/>
      <c r="AI171" s="91"/>
    </row>
    <row r="172" spans="1:35" s="18" customFormat="1" ht="13.35" customHeight="1" x14ac:dyDescent="0.25">
      <c r="A172" s="91"/>
      <c r="B172" s="91"/>
      <c r="C172" s="91"/>
      <c r="D172" s="91"/>
      <c r="E172" s="91"/>
      <c r="F172" s="112"/>
      <c r="G172" s="112"/>
      <c r="H172" s="92"/>
      <c r="I172" s="91"/>
      <c r="J172" s="91"/>
      <c r="K172" s="91"/>
      <c r="L172" s="91"/>
      <c r="M172" s="91"/>
      <c r="N172" s="91"/>
      <c r="O172" s="91"/>
      <c r="P172" s="91"/>
      <c r="Q172" s="91"/>
      <c r="R172" s="91"/>
      <c r="S172" s="91"/>
      <c r="T172" s="91"/>
      <c r="U172" s="91"/>
      <c r="V172" s="91"/>
      <c r="W172" s="91"/>
      <c r="X172" s="91"/>
      <c r="Y172" s="91"/>
      <c r="Z172" s="91"/>
      <c r="AA172" s="91"/>
      <c r="AB172" s="91"/>
      <c r="AC172" s="91"/>
      <c r="AD172" s="91"/>
      <c r="AE172" s="91"/>
      <c r="AF172" s="91"/>
      <c r="AG172" s="91"/>
      <c r="AH172" s="91"/>
      <c r="AI172" s="91"/>
    </row>
    <row r="173" spans="1:35" s="18" customFormat="1" ht="13.35" customHeight="1" x14ac:dyDescent="0.25">
      <c r="A173" s="91"/>
      <c r="B173" s="91"/>
      <c r="C173" s="91"/>
      <c r="D173" s="91"/>
      <c r="E173" s="91"/>
      <c r="F173" s="112"/>
      <c r="G173" s="112"/>
      <c r="H173" s="92"/>
      <c r="I173" s="91"/>
      <c r="J173" s="91"/>
      <c r="K173" s="91"/>
      <c r="L173" s="91"/>
      <c r="M173" s="91"/>
      <c r="N173" s="91"/>
      <c r="O173" s="91"/>
      <c r="P173" s="91"/>
      <c r="Q173" s="91"/>
      <c r="R173" s="91"/>
      <c r="S173" s="91"/>
      <c r="T173" s="91"/>
      <c r="U173" s="91"/>
      <c r="V173" s="91"/>
      <c r="W173" s="91"/>
      <c r="X173" s="91"/>
      <c r="Y173" s="91"/>
      <c r="Z173" s="91"/>
      <c r="AA173" s="91"/>
      <c r="AB173" s="91"/>
      <c r="AC173" s="91"/>
      <c r="AD173" s="91"/>
      <c r="AE173" s="91"/>
      <c r="AF173" s="91"/>
      <c r="AG173" s="91"/>
      <c r="AH173" s="91"/>
      <c r="AI173" s="91"/>
    </row>
    <row r="174" spans="1:35" s="18" customFormat="1" ht="13.35" customHeight="1" x14ac:dyDescent="0.25">
      <c r="A174" s="91"/>
      <c r="B174" s="91"/>
      <c r="C174" s="91"/>
      <c r="D174" s="91"/>
      <c r="E174" s="91"/>
      <c r="F174" s="112"/>
      <c r="G174" s="112"/>
      <c r="H174" s="92"/>
      <c r="I174" s="91"/>
      <c r="J174" s="91"/>
      <c r="K174" s="91"/>
      <c r="L174" s="91"/>
      <c r="M174" s="91"/>
      <c r="N174" s="91"/>
      <c r="O174" s="91"/>
      <c r="P174" s="91"/>
      <c r="Q174" s="91"/>
      <c r="R174" s="91"/>
      <c r="S174" s="91"/>
      <c r="T174" s="91"/>
      <c r="U174" s="91"/>
      <c r="V174" s="91"/>
      <c r="W174" s="91"/>
      <c r="X174" s="91"/>
      <c r="Y174" s="91"/>
      <c r="Z174" s="91"/>
      <c r="AA174" s="91"/>
      <c r="AB174" s="91"/>
      <c r="AC174" s="91"/>
      <c r="AD174" s="91"/>
      <c r="AE174" s="91"/>
      <c r="AF174" s="91"/>
      <c r="AG174" s="91"/>
      <c r="AH174" s="91"/>
      <c r="AI174" s="91"/>
    </row>
    <row r="175" spans="1:35" s="18" customFormat="1" ht="13.35" customHeight="1" x14ac:dyDescent="0.25">
      <c r="A175" s="91"/>
      <c r="B175" s="91"/>
      <c r="C175" s="91"/>
      <c r="D175" s="91"/>
      <c r="E175" s="91"/>
      <c r="F175" s="112"/>
      <c r="G175" s="112"/>
      <c r="H175" s="92"/>
      <c r="I175" s="91"/>
      <c r="J175" s="91"/>
      <c r="K175" s="91"/>
      <c r="L175" s="91"/>
      <c r="M175" s="91"/>
      <c r="N175" s="91"/>
      <c r="O175" s="91"/>
      <c r="P175" s="91"/>
      <c r="Q175" s="91"/>
      <c r="R175" s="91"/>
      <c r="S175" s="91"/>
      <c r="T175" s="91"/>
      <c r="U175" s="91"/>
      <c r="V175" s="91"/>
      <c r="W175" s="91"/>
      <c r="X175" s="91"/>
      <c r="Y175" s="91"/>
      <c r="Z175" s="91"/>
      <c r="AA175" s="91"/>
      <c r="AB175" s="91"/>
      <c r="AC175" s="91"/>
      <c r="AD175" s="91"/>
      <c r="AE175" s="91"/>
      <c r="AF175" s="91"/>
      <c r="AG175" s="91"/>
      <c r="AH175" s="91"/>
      <c r="AI175" s="91"/>
    </row>
    <row r="176" spans="1:35" s="18" customFormat="1" ht="13.35" customHeight="1" x14ac:dyDescent="0.25">
      <c r="A176" s="91"/>
      <c r="B176" s="91"/>
      <c r="C176" s="91"/>
      <c r="D176" s="91"/>
      <c r="E176" s="91"/>
      <c r="F176" s="112"/>
      <c r="G176" s="112"/>
      <c r="H176" s="92"/>
      <c r="I176" s="91"/>
      <c r="J176" s="91"/>
      <c r="K176" s="91"/>
      <c r="L176" s="91"/>
      <c r="M176" s="91"/>
      <c r="N176" s="91"/>
      <c r="O176" s="91"/>
      <c r="P176" s="91"/>
      <c r="Q176" s="91"/>
      <c r="R176" s="91"/>
      <c r="S176" s="91"/>
      <c r="T176" s="91"/>
      <c r="U176" s="91"/>
      <c r="V176" s="91"/>
      <c r="W176" s="91"/>
      <c r="X176" s="91"/>
      <c r="Y176" s="91"/>
      <c r="Z176" s="91"/>
      <c r="AA176" s="91"/>
      <c r="AB176" s="91"/>
      <c r="AC176" s="91"/>
      <c r="AD176" s="91"/>
      <c r="AE176" s="91"/>
      <c r="AF176" s="91"/>
      <c r="AG176" s="91"/>
      <c r="AH176" s="91"/>
      <c r="AI176" s="91"/>
    </row>
    <row r="177" spans="1:35" s="18" customFormat="1" ht="13.35" customHeight="1" x14ac:dyDescent="0.25">
      <c r="A177" s="91"/>
      <c r="B177" s="91"/>
      <c r="C177" s="91"/>
      <c r="D177" s="91"/>
      <c r="E177" s="91"/>
      <c r="F177" s="112"/>
      <c r="G177" s="112"/>
      <c r="H177" s="92"/>
      <c r="I177" s="91"/>
      <c r="J177" s="91"/>
      <c r="K177" s="91"/>
      <c r="L177" s="91"/>
      <c r="M177" s="91"/>
      <c r="N177" s="91"/>
      <c r="O177" s="91"/>
      <c r="P177" s="91"/>
      <c r="Q177" s="91"/>
      <c r="R177" s="91"/>
      <c r="S177" s="91"/>
      <c r="T177" s="91"/>
      <c r="U177" s="91"/>
      <c r="V177" s="91"/>
      <c r="W177" s="91"/>
      <c r="X177" s="91"/>
      <c r="Y177" s="91"/>
      <c r="Z177" s="91"/>
      <c r="AA177" s="91"/>
      <c r="AB177" s="91"/>
      <c r="AC177" s="91"/>
      <c r="AD177" s="91"/>
      <c r="AE177" s="91"/>
      <c r="AF177" s="91"/>
      <c r="AG177" s="91"/>
      <c r="AH177" s="91"/>
      <c r="AI177" s="91"/>
    </row>
    <row r="178" spans="1:35" s="18" customFormat="1" ht="13.35" customHeight="1" x14ac:dyDescent="0.25">
      <c r="A178" s="91"/>
      <c r="B178" s="91"/>
      <c r="C178" s="91"/>
      <c r="D178" s="91"/>
      <c r="E178" s="91"/>
      <c r="F178" s="112"/>
      <c r="G178" s="112"/>
      <c r="H178" s="92"/>
      <c r="I178" s="91"/>
      <c r="J178" s="91"/>
      <c r="K178" s="91"/>
      <c r="L178" s="91"/>
      <c r="M178" s="91"/>
      <c r="N178" s="91"/>
      <c r="O178" s="91"/>
      <c r="P178" s="91"/>
      <c r="Q178" s="91"/>
      <c r="R178" s="91"/>
      <c r="S178" s="91"/>
      <c r="T178" s="91"/>
      <c r="U178" s="91"/>
      <c r="V178" s="91"/>
      <c r="W178" s="91"/>
      <c r="X178" s="91"/>
      <c r="Y178" s="91"/>
      <c r="Z178" s="91"/>
      <c r="AA178" s="91"/>
      <c r="AB178" s="91"/>
      <c r="AC178" s="91"/>
      <c r="AD178" s="91"/>
      <c r="AE178" s="91"/>
      <c r="AF178" s="91"/>
      <c r="AG178" s="91"/>
      <c r="AH178" s="91"/>
      <c r="AI178" s="91"/>
    </row>
    <row r="179" spans="1:35" s="18" customFormat="1" ht="13.35" customHeight="1" x14ac:dyDescent="0.25">
      <c r="A179" s="91"/>
      <c r="B179" s="91"/>
      <c r="C179" s="91"/>
      <c r="D179" s="91"/>
      <c r="E179" s="91"/>
      <c r="F179" s="112"/>
      <c r="G179" s="112"/>
      <c r="H179" s="92"/>
      <c r="I179" s="91"/>
      <c r="J179" s="91"/>
      <c r="K179" s="91"/>
      <c r="L179" s="91"/>
      <c r="M179" s="91"/>
      <c r="N179" s="91"/>
      <c r="O179" s="91"/>
      <c r="P179" s="91"/>
      <c r="Q179" s="91"/>
      <c r="R179" s="91"/>
      <c r="S179" s="91"/>
      <c r="T179" s="91"/>
      <c r="U179" s="91"/>
      <c r="V179" s="91"/>
      <c r="W179" s="91"/>
      <c r="X179" s="91"/>
      <c r="Y179" s="91"/>
      <c r="Z179" s="91"/>
      <c r="AA179" s="91"/>
      <c r="AB179" s="91"/>
      <c r="AC179" s="91"/>
      <c r="AD179" s="91"/>
      <c r="AE179" s="91"/>
      <c r="AF179" s="91"/>
      <c r="AG179" s="91"/>
      <c r="AH179" s="91"/>
      <c r="AI179" s="91"/>
    </row>
    <row r="180" spans="1:35" s="18" customFormat="1" ht="13.35" customHeight="1" x14ac:dyDescent="0.25">
      <c r="A180" s="91"/>
      <c r="B180" s="91"/>
      <c r="C180" s="91"/>
      <c r="D180" s="91"/>
      <c r="E180" s="91"/>
      <c r="F180" s="112"/>
      <c r="G180" s="112"/>
      <c r="H180" s="92"/>
      <c r="I180" s="91"/>
      <c r="J180" s="91"/>
      <c r="K180" s="91"/>
      <c r="L180" s="91"/>
      <c r="M180" s="91"/>
      <c r="N180" s="91"/>
      <c r="O180" s="91"/>
      <c r="P180" s="91"/>
      <c r="Q180" s="91"/>
      <c r="R180" s="91"/>
      <c r="S180" s="91"/>
      <c r="T180" s="91"/>
      <c r="U180" s="91"/>
      <c r="V180" s="91"/>
      <c r="W180" s="91"/>
      <c r="X180" s="91"/>
      <c r="Y180" s="91"/>
      <c r="Z180" s="91"/>
      <c r="AA180" s="91"/>
      <c r="AB180" s="91"/>
      <c r="AC180" s="91"/>
      <c r="AD180" s="91"/>
      <c r="AE180" s="91"/>
      <c r="AF180" s="91"/>
      <c r="AG180" s="91"/>
      <c r="AH180" s="91"/>
      <c r="AI180" s="91"/>
    </row>
    <row r="181" spans="1:35" s="18" customFormat="1" ht="13.35" customHeight="1" x14ac:dyDescent="0.25">
      <c r="A181" s="91"/>
      <c r="B181" s="91"/>
      <c r="C181" s="91"/>
      <c r="D181" s="91"/>
      <c r="E181" s="91"/>
      <c r="F181" s="112"/>
      <c r="G181" s="112"/>
      <c r="H181" s="92"/>
      <c r="I181" s="91"/>
      <c r="J181" s="91"/>
      <c r="K181" s="91"/>
      <c r="L181" s="91"/>
      <c r="M181" s="91"/>
      <c r="N181" s="91"/>
      <c r="O181" s="91"/>
      <c r="P181" s="91"/>
      <c r="Q181" s="91"/>
      <c r="R181" s="91"/>
      <c r="S181" s="91"/>
      <c r="T181" s="91"/>
      <c r="U181" s="91"/>
      <c r="V181" s="91"/>
      <c r="W181" s="91"/>
      <c r="X181" s="91"/>
      <c r="Y181" s="91"/>
      <c r="Z181" s="91"/>
      <c r="AA181" s="91"/>
      <c r="AB181" s="91"/>
      <c r="AC181" s="91"/>
      <c r="AD181" s="91"/>
      <c r="AE181" s="91"/>
      <c r="AF181" s="91"/>
      <c r="AG181" s="91"/>
      <c r="AH181" s="91"/>
      <c r="AI181" s="91"/>
    </row>
    <row r="182" spans="1:35" s="18" customFormat="1" ht="13.35" customHeight="1" x14ac:dyDescent="0.25">
      <c r="A182" s="91"/>
      <c r="B182" s="91"/>
      <c r="C182" s="91"/>
      <c r="D182" s="91"/>
      <c r="E182" s="91"/>
      <c r="F182" s="112"/>
      <c r="G182" s="112"/>
      <c r="H182" s="92"/>
      <c r="I182" s="91"/>
      <c r="J182" s="91"/>
      <c r="K182" s="91"/>
      <c r="L182" s="91"/>
      <c r="M182" s="91"/>
      <c r="N182" s="91"/>
      <c r="O182" s="91"/>
      <c r="P182" s="91"/>
      <c r="Q182" s="91"/>
      <c r="R182" s="91"/>
      <c r="S182" s="91"/>
      <c r="T182" s="91"/>
      <c r="U182" s="91"/>
      <c r="V182" s="91"/>
      <c r="W182" s="91"/>
      <c r="X182" s="91"/>
      <c r="Y182" s="91"/>
      <c r="Z182" s="91"/>
      <c r="AA182" s="91"/>
      <c r="AB182" s="91"/>
      <c r="AC182" s="91"/>
      <c r="AD182" s="91"/>
      <c r="AE182" s="91"/>
      <c r="AF182" s="91"/>
      <c r="AG182" s="91"/>
      <c r="AH182" s="91"/>
      <c r="AI182" s="91"/>
    </row>
    <row r="183" spans="1:35" s="18" customFormat="1" ht="13.35" customHeight="1" x14ac:dyDescent="0.25">
      <c r="A183" s="91"/>
      <c r="B183" s="91"/>
      <c r="C183" s="91"/>
      <c r="D183" s="91"/>
      <c r="E183" s="91"/>
      <c r="F183" s="112"/>
      <c r="G183" s="112"/>
      <c r="H183" s="92"/>
      <c r="I183" s="91"/>
      <c r="J183" s="91"/>
      <c r="K183" s="91"/>
      <c r="L183" s="91"/>
      <c r="M183" s="91"/>
      <c r="N183" s="91"/>
      <c r="O183" s="91"/>
      <c r="P183" s="91"/>
      <c r="Q183" s="91"/>
      <c r="R183" s="91"/>
      <c r="S183" s="91"/>
      <c r="T183" s="91"/>
      <c r="U183" s="91"/>
      <c r="V183" s="91"/>
      <c r="W183" s="91"/>
      <c r="X183" s="91"/>
      <c r="Y183" s="91"/>
      <c r="Z183" s="91"/>
      <c r="AA183" s="91"/>
      <c r="AB183" s="91"/>
      <c r="AC183" s="91"/>
      <c r="AD183" s="91"/>
      <c r="AE183" s="91"/>
      <c r="AF183" s="91"/>
      <c r="AG183" s="91"/>
      <c r="AH183" s="91"/>
      <c r="AI183" s="91"/>
    </row>
    <row r="184" spans="1:35" s="18" customFormat="1" ht="13.35" customHeight="1" x14ac:dyDescent="0.25">
      <c r="A184" s="91"/>
      <c r="B184" s="91"/>
      <c r="C184" s="91"/>
      <c r="D184" s="91"/>
      <c r="E184" s="91"/>
      <c r="F184" s="112"/>
      <c r="G184" s="112"/>
      <c r="H184" s="92"/>
      <c r="I184" s="91"/>
      <c r="J184" s="91"/>
      <c r="K184" s="91"/>
      <c r="L184" s="91"/>
      <c r="M184" s="91"/>
      <c r="N184" s="91"/>
      <c r="O184" s="91"/>
      <c r="P184" s="91"/>
      <c r="Q184" s="91"/>
      <c r="R184" s="91"/>
      <c r="S184" s="91"/>
      <c r="T184" s="91"/>
      <c r="U184" s="91"/>
      <c r="V184" s="91"/>
      <c r="W184" s="91"/>
      <c r="X184" s="91"/>
      <c r="Y184" s="91"/>
      <c r="Z184" s="91"/>
      <c r="AA184" s="91"/>
      <c r="AB184" s="91"/>
      <c r="AC184" s="91"/>
      <c r="AD184" s="91"/>
      <c r="AE184" s="91"/>
      <c r="AF184" s="91"/>
      <c r="AG184" s="91"/>
      <c r="AH184" s="91"/>
      <c r="AI184" s="91"/>
    </row>
    <row r="185" spans="1:35" s="18" customFormat="1" ht="13.35" customHeight="1" x14ac:dyDescent="0.25">
      <c r="A185" s="91"/>
      <c r="B185" s="91"/>
      <c r="C185" s="91"/>
      <c r="D185" s="91"/>
      <c r="E185" s="91"/>
      <c r="F185" s="112"/>
      <c r="G185" s="112"/>
      <c r="H185" s="92"/>
      <c r="I185" s="91"/>
      <c r="J185" s="91"/>
      <c r="K185" s="91"/>
      <c r="L185" s="91"/>
      <c r="M185" s="91"/>
      <c r="N185" s="91"/>
      <c r="O185" s="91"/>
      <c r="P185" s="91"/>
      <c r="Q185" s="91"/>
      <c r="R185" s="91"/>
      <c r="S185" s="91"/>
      <c r="T185" s="91"/>
      <c r="U185" s="91"/>
      <c r="V185" s="91"/>
      <c r="W185" s="91"/>
      <c r="X185" s="91"/>
      <c r="Y185" s="91"/>
      <c r="Z185" s="91"/>
      <c r="AA185" s="91"/>
      <c r="AB185" s="91"/>
      <c r="AC185" s="91"/>
      <c r="AD185" s="91"/>
      <c r="AE185" s="91"/>
      <c r="AF185" s="91"/>
      <c r="AG185" s="91"/>
      <c r="AH185" s="91"/>
      <c r="AI185" s="91"/>
    </row>
    <row r="186" spans="1:35" s="18" customFormat="1" ht="13.35" customHeight="1" x14ac:dyDescent="0.25">
      <c r="A186" s="91"/>
      <c r="B186" s="91"/>
      <c r="C186" s="91"/>
      <c r="D186" s="91"/>
      <c r="E186" s="91"/>
      <c r="F186" s="112"/>
      <c r="G186" s="112"/>
      <c r="H186" s="92"/>
      <c r="I186" s="91"/>
      <c r="J186" s="91"/>
      <c r="K186" s="91"/>
      <c r="L186" s="91"/>
      <c r="M186" s="91"/>
      <c r="N186" s="91"/>
      <c r="O186" s="91"/>
      <c r="P186" s="91"/>
      <c r="Q186" s="91"/>
      <c r="R186" s="91"/>
      <c r="S186" s="91"/>
      <c r="T186" s="91"/>
      <c r="U186" s="91"/>
      <c r="V186" s="91"/>
      <c r="W186" s="91"/>
      <c r="X186" s="91"/>
      <c r="Y186" s="91"/>
      <c r="Z186" s="91"/>
      <c r="AA186" s="91"/>
      <c r="AB186" s="91"/>
      <c r="AC186" s="91"/>
      <c r="AD186" s="91"/>
      <c r="AE186" s="91"/>
      <c r="AF186" s="91"/>
      <c r="AG186" s="91"/>
      <c r="AH186" s="91"/>
      <c r="AI186" s="91"/>
    </row>
    <row r="187" spans="1:35" s="18" customFormat="1" ht="13.35" customHeight="1" x14ac:dyDescent="0.25">
      <c r="A187" s="91"/>
      <c r="B187" s="91"/>
      <c r="C187" s="91"/>
      <c r="D187" s="91"/>
      <c r="E187" s="91"/>
      <c r="F187" s="112"/>
      <c r="G187" s="112"/>
      <c r="H187" s="92"/>
      <c r="I187" s="91"/>
      <c r="J187" s="91"/>
      <c r="K187" s="91"/>
      <c r="L187" s="91"/>
      <c r="M187" s="91"/>
      <c r="N187" s="91"/>
      <c r="O187" s="91"/>
      <c r="P187" s="91"/>
      <c r="Q187" s="91"/>
      <c r="R187" s="91"/>
      <c r="S187" s="91"/>
      <c r="T187" s="91"/>
      <c r="U187" s="91"/>
      <c r="V187" s="91"/>
      <c r="W187" s="91"/>
      <c r="X187" s="91"/>
      <c r="Y187" s="91"/>
      <c r="Z187" s="91"/>
      <c r="AA187" s="91"/>
      <c r="AB187" s="91"/>
      <c r="AC187" s="91"/>
      <c r="AD187" s="91"/>
      <c r="AE187" s="91"/>
      <c r="AF187" s="91"/>
      <c r="AG187" s="91"/>
      <c r="AH187" s="91"/>
      <c r="AI187" s="91"/>
    </row>
    <row r="188" spans="1:35" s="18" customFormat="1" ht="13.35" customHeight="1" x14ac:dyDescent="0.25">
      <c r="A188" s="91"/>
      <c r="B188" s="91"/>
      <c r="C188" s="91"/>
      <c r="D188" s="91"/>
      <c r="E188" s="91"/>
      <c r="F188" s="112"/>
      <c r="G188" s="112"/>
      <c r="H188" s="92"/>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row>
    <row r="189" spans="1:35" s="18" customFormat="1" ht="13.35" customHeight="1" x14ac:dyDescent="0.25">
      <c r="A189" s="91"/>
      <c r="B189" s="91"/>
      <c r="C189" s="91"/>
      <c r="D189" s="91"/>
      <c r="E189" s="91"/>
      <c r="F189" s="112"/>
      <c r="G189" s="112"/>
      <c r="H189" s="92"/>
      <c r="I189" s="91"/>
      <c r="J189" s="91"/>
      <c r="K189" s="91"/>
      <c r="L189" s="91"/>
      <c r="M189" s="91"/>
      <c r="N189" s="91"/>
      <c r="O189" s="91"/>
      <c r="P189" s="91"/>
      <c r="Q189" s="91"/>
      <c r="R189" s="91"/>
      <c r="S189" s="91"/>
      <c r="T189" s="91"/>
      <c r="U189" s="91"/>
      <c r="V189" s="91"/>
      <c r="W189" s="91"/>
      <c r="X189" s="91"/>
      <c r="Y189" s="91"/>
      <c r="Z189" s="91"/>
      <c r="AA189" s="91"/>
      <c r="AB189" s="91"/>
      <c r="AC189" s="91"/>
      <c r="AD189" s="91"/>
      <c r="AE189" s="91"/>
      <c r="AF189" s="91"/>
      <c r="AG189" s="91"/>
      <c r="AH189" s="91"/>
      <c r="AI189" s="91"/>
    </row>
    <row r="190" spans="1:35" s="18" customFormat="1" ht="13.35" customHeight="1" x14ac:dyDescent="0.25">
      <c r="A190" s="91"/>
      <c r="B190" s="91"/>
      <c r="C190" s="91"/>
      <c r="D190" s="91"/>
      <c r="E190" s="91"/>
      <c r="F190" s="112"/>
      <c r="G190" s="112"/>
      <c r="H190" s="92"/>
      <c r="I190" s="91"/>
      <c r="J190" s="91"/>
      <c r="K190" s="91"/>
      <c r="L190" s="91"/>
      <c r="M190" s="91"/>
      <c r="N190" s="91"/>
      <c r="O190" s="91"/>
      <c r="P190" s="91"/>
      <c r="Q190" s="91"/>
      <c r="R190" s="91"/>
      <c r="S190" s="91"/>
      <c r="T190" s="91"/>
      <c r="U190" s="91"/>
      <c r="V190" s="91"/>
      <c r="W190" s="91"/>
      <c r="X190" s="91"/>
      <c r="Y190" s="91"/>
      <c r="Z190" s="91"/>
      <c r="AA190" s="91"/>
      <c r="AB190" s="91"/>
      <c r="AC190" s="91"/>
      <c r="AD190" s="91"/>
      <c r="AE190" s="91"/>
      <c r="AF190" s="91"/>
      <c r="AG190" s="91"/>
      <c r="AH190" s="91"/>
      <c r="AI190" s="91"/>
    </row>
    <row r="191" spans="1:35" s="18" customFormat="1" ht="13.35" customHeight="1" x14ac:dyDescent="0.25">
      <c r="A191" s="91"/>
      <c r="B191" s="91"/>
      <c r="C191" s="91"/>
      <c r="D191" s="91"/>
      <c r="E191" s="91"/>
      <c r="F191" s="112"/>
      <c r="G191" s="112"/>
      <c r="H191" s="92"/>
      <c r="I191" s="91"/>
      <c r="J191" s="91"/>
      <c r="K191" s="91"/>
      <c r="L191" s="91"/>
      <c r="M191" s="91"/>
      <c r="N191" s="91"/>
      <c r="O191" s="91"/>
      <c r="P191" s="91"/>
      <c r="Q191" s="91"/>
      <c r="R191" s="91"/>
      <c r="S191" s="91"/>
      <c r="T191" s="91"/>
      <c r="U191" s="91"/>
      <c r="V191" s="91"/>
      <c r="W191" s="91"/>
      <c r="X191" s="91"/>
      <c r="Y191" s="91"/>
      <c r="Z191" s="91"/>
      <c r="AA191" s="91"/>
      <c r="AB191" s="91"/>
      <c r="AC191" s="91"/>
      <c r="AD191" s="91"/>
      <c r="AE191" s="91"/>
      <c r="AF191" s="91"/>
      <c r="AG191" s="91"/>
      <c r="AH191" s="91"/>
      <c r="AI191" s="91"/>
    </row>
    <row r="192" spans="1:35" s="18" customFormat="1" ht="13.35" customHeight="1" x14ac:dyDescent="0.25">
      <c r="A192" s="91"/>
      <c r="B192" s="91"/>
      <c r="C192" s="91"/>
      <c r="D192" s="91"/>
      <c r="E192" s="91"/>
      <c r="F192" s="112"/>
      <c r="G192" s="112"/>
      <c r="H192" s="92"/>
      <c r="I192" s="91"/>
      <c r="J192" s="91"/>
      <c r="K192" s="91"/>
      <c r="L192" s="91"/>
      <c r="M192" s="91"/>
      <c r="N192" s="91"/>
      <c r="O192" s="91"/>
      <c r="P192" s="91"/>
      <c r="Q192" s="91"/>
      <c r="R192" s="91"/>
      <c r="S192" s="91"/>
      <c r="T192" s="91"/>
      <c r="U192" s="91"/>
      <c r="V192" s="91"/>
      <c r="W192" s="91"/>
      <c r="X192" s="91"/>
      <c r="Y192" s="91"/>
      <c r="Z192" s="91"/>
      <c r="AA192" s="91"/>
      <c r="AB192" s="91"/>
      <c r="AC192" s="91"/>
      <c r="AD192" s="91"/>
      <c r="AE192" s="91"/>
      <c r="AF192" s="91"/>
      <c r="AG192" s="91"/>
      <c r="AH192" s="91"/>
      <c r="AI192" s="91"/>
    </row>
    <row r="193" spans="1:35" s="18" customFormat="1" ht="13.35" customHeight="1" x14ac:dyDescent="0.25">
      <c r="A193" s="91"/>
      <c r="B193" s="91"/>
      <c r="C193" s="91"/>
      <c r="D193" s="91"/>
      <c r="E193" s="91"/>
      <c r="F193" s="112"/>
      <c r="G193" s="112"/>
      <c r="H193" s="92"/>
      <c r="I193" s="91"/>
      <c r="J193" s="91"/>
      <c r="K193" s="91"/>
      <c r="L193" s="91"/>
      <c r="M193" s="91"/>
      <c r="N193" s="91"/>
      <c r="O193" s="91"/>
      <c r="P193" s="91"/>
      <c r="Q193" s="91"/>
      <c r="R193" s="91"/>
      <c r="S193" s="91"/>
      <c r="T193" s="91"/>
      <c r="U193" s="91"/>
      <c r="V193" s="91"/>
      <c r="W193" s="91"/>
      <c r="X193" s="91"/>
      <c r="Y193" s="91"/>
      <c r="Z193" s="91"/>
      <c r="AA193" s="91"/>
      <c r="AB193" s="91"/>
      <c r="AC193" s="91"/>
      <c r="AD193" s="91"/>
      <c r="AE193" s="91"/>
      <c r="AF193" s="91"/>
      <c r="AG193" s="91"/>
      <c r="AH193" s="91"/>
      <c r="AI193" s="91"/>
    </row>
    <row r="194" spans="1:35" s="18" customFormat="1" ht="13.35" customHeight="1" x14ac:dyDescent="0.25">
      <c r="A194" s="91"/>
      <c r="B194" s="91"/>
      <c r="C194" s="91"/>
      <c r="D194" s="91"/>
      <c r="E194" s="91"/>
      <c r="F194" s="112"/>
      <c r="G194" s="112"/>
      <c r="H194" s="92"/>
      <c r="I194" s="91"/>
      <c r="J194" s="91"/>
      <c r="K194" s="91"/>
      <c r="L194" s="91"/>
      <c r="M194" s="91"/>
      <c r="N194" s="91"/>
      <c r="O194" s="91"/>
      <c r="P194" s="91"/>
      <c r="Q194" s="91"/>
      <c r="R194" s="91"/>
      <c r="S194" s="91"/>
      <c r="T194" s="91"/>
      <c r="U194" s="91"/>
      <c r="V194" s="91"/>
      <c r="W194" s="91"/>
      <c r="X194" s="91"/>
      <c r="Y194" s="91"/>
      <c r="Z194" s="91"/>
      <c r="AA194" s="91"/>
      <c r="AB194" s="91"/>
      <c r="AC194" s="91"/>
      <c r="AD194" s="91"/>
      <c r="AE194" s="91"/>
      <c r="AF194" s="91"/>
      <c r="AG194" s="91"/>
      <c r="AH194" s="91"/>
      <c r="AI194" s="91"/>
    </row>
    <row r="195" spans="1:35" s="18" customFormat="1" ht="13.35" customHeight="1" x14ac:dyDescent="0.25">
      <c r="A195" s="91"/>
      <c r="B195" s="91"/>
      <c r="C195" s="91"/>
      <c r="D195" s="91"/>
      <c r="E195" s="91"/>
      <c r="F195" s="112"/>
      <c r="G195" s="112"/>
      <c r="H195" s="92"/>
      <c r="I195" s="91"/>
      <c r="J195" s="91"/>
      <c r="K195" s="91"/>
      <c r="L195" s="91"/>
      <c r="M195" s="91"/>
      <c r="N195" s="91"/>
      <c r="O195" s="91"/>
      <c r="P195" s="91"/>
      <c r="Q195" s="91"/>
      <c r="R195" s="91"/>
      <c r="S195" s="91"/>
      <c r="T195" s="91"/>
      <c r="U195" s="91"/>
      <c r="V195" s="91"/>
      <c r="W195" s="91"/>
      <c r="X195" s="91"/>
      <c r="Y195" s="91"/>
      <c r="Z195" s="91"/>
      <c r="AA195" s="91"/>
      <c r="AB195" s="91"/>
      <c r="AC195" s="91"/>
      <c r="AD195" s="91"/>
      <c r="AE195" s="91"/>
      <c r="AF195" s="91"/>
      <c r="AG195" s="91"/>
      <c r="AH195" s="91"/>
      <c r="AI195" s="91"/>
    </row>
    <row r="196" spans="1:35" s="18" customFormat="1" ht="13.35" customHeight="1" x14ac:dyDescent="0.25">
      <c r="A196" s="91"/>
      <c r="B196" s="91"/>
      <c r="C196" s="91"/>
      <c r="D196" s="91"/>
      <c r="E196" s="91"/>
      <c r="F196" s="112"/>
      <c r="G196" s="112"/>
      <c r="H196" s="92"/>
      <c r="I196" s="91"/>
      <c r="J196" s="91"/>
      <c r="K196" s="91"/>
      <c r="L196" s="91"/>
      <c r="M196" s="91"/>
      <c r="N196" s="91"/>
      <c r="O196" s="91"/>
      <c r="P196" s="91"/>
      <c r="Q196" s="91"/>
      <c r="R196" s="91"/>
      <c r="S196" s="91"/>
      <c r="T196" s="91"/>
      <c r="U196" s="91"/>
      <c r="V196" s="91"/>
      <c r="W196" s="91"/>
      <c r="X196" s="91"/>
      <c r="Y196" s="91"/>
      <c r="Z196" s="91"/>
      <c r="AA196" s="91"/>
      <c r="AB196" s="91"/>
      <c r="AC196" s="91"/>
      <c r="AD196" s="91"/>
      <c r="AE196" s="91"/>
      <c r="AF196" s="91"/>
      <c r="AG196" s="91"/>
      <c r="AH196" s="91"/>
      <c r="AI196" s="91"/>
    </row>
    <row r="197" spans="1:35" s="18" customFormat="1" ht="13.35" customHeight="1" x14ac:dyDescent="0.25">
      <c r="A197" s="91"/>
      <c r="B197" s="91"/>
      <c r="C197" s="91"/>
      <c r="D197" s="91"/>
      <c r="E197" s="91"/>
      <c r="F197" s="112"/>
      <c r="G197" s="112"/>
      <c r="H197" s="92"/>
      <c r="I197" s="91"/>
      <c r="J197" s="91"/>
      <c r="K197" s="91"/>
      <c r="L197" s="91"/>
      <c r="M197" s="91"/>
      <c r="N197" s="91"/>
      <c r="O197" s="91"/>
      <c r="P197" s="91"/>
      <c r="Q197" s="91"/>
      <c r="R197" s="91"/>
      <c r="S197" s="91"/>
      <c r="T197" s="91"/>
      <c r="U197" s="91"/>
      <c r="V197" s="91"/>
      <c r="W197" s="91"/>
      <c r="X197" s="91"/>
      <c r="Y197" s="91"/>
      <c r="Z197" s="91"/>
      <c r="AA197" s="91"/>
      <c r="AB197" s="91"/>
      <c r="AC197" s="91"/>
      <c r="AD197" s="91"/>
      <c r="AE197" s="91"/>
      <c r="AF197" s="91"/>
      <c r="AG197" s="91"/>
      <c r="AH197" s="91"/>
      <c r="AI197" s="91"/>
    </row>
    <row r="198" spans="1:35" s="18" customFormat="1" ht="13.35" customHeight="1" x14ac:dyDescent="0.25">
      <c r="A198" s="91"/>
      <c r="B198" s="91"/>
      <c r="C198" s="91"/>
      <c r="D198" s="91"/>
      <c r="E198" s="91"/>
      <c r="F198" s="112"/>
      <c r="G198" s="112"/>
      <c r="H198" s="92"/>
      <c r="I198" s="91"/>
      <c r="J198" s="91"/>
      <c r="K198" s="91"/>
      <c r="L198" s="91"/>
      <c r="M198" s="91"/>
      <c r="N198" s="91"/>
      <c r="O198" s="91"/>
      <c r="P198" s="91"/>
      <c r="Q198" s="91"/>
      <c r="R198" s="91"/>
      <c r="S198" s="91"/>
      <c r="T198" s="91"/>
      <c r="U198" s="91"/>
      <c r="V198" s="91"/>
      <c r="W198" s="91"/>
      <c r="X198" s="91"/>
      <c r="Y198" s="91"/>
      <c r="Z198" s="91"/>
      <c r="AA198" s="91"/>
      <c r="AB198" s="91"/>
      <c r="AC198" s="91"/>
      <c r="AD198" s="91"/>
      <c r="AE198" s="91"/>
      <c r="AF198" s="91"/>
      <c r="AG198" s="91"/>
      <c r="AH198" s="91"/>
      <c r="AI198" s="91"/>
    </row>
    <row r="199" spans="1:35" s="18" customFormat="1" ht="13.35" customHeight="1" x14ac:dyDescent="0.25">
      <c r="A199" s="91"/>
      <c r="B199" s="91"/>
      <c r="C199" s="91"/>
      <c r="D199" s="91"/>
      <c r="E199" s="91"/>
      <c r="F199" s="112"/>
      <c r="G199" s="112"/>
      <c r="H199" s="92"/>
      <c r="I199" s="91"/>
      <c r="J199" s="91"/>
      <c r="K199" s="91"/>
      <c r="L199" s="91"/>
      <c r="M199" s="91"/>
      <c r="N199" s="91"/>
      <c r="O199" s="91"/>
      <c r="P199" s="91"/>
      <c r="Q199" s="91"/>
      <c r="R199" s="91"/>
      <c r="S199" s="91"/>
      <c r="T199" s="91"/>
      <c r="U199" s="91"/>
      <c r="V199" s="91"/>
      <c r="W199" s="91"/>
      <c r="X199" s="91"/>
      <c r="Y199" s="91"/>
      <c r="Z199" s="91"/>
      <c r="AA199" s="91"/>
      <c r="AB199" s="91"/>
      <c r="AC199" s="91"/>
      <c r="AD199" s="91"/>
      <c r="AE199" s="91"/>
      <c r="AF199" s="91"/>
      <c r="AG199" s="91"/>
      <c r="AH199" s="91"/>
      <c r="AI199" s="91"/>
    </row>
    <row r="200" spans="1:35" s="18" customFormat="1" ht="13.35" customHeight="1" x14ac:dyDescent="0.25">
      <c r="A200" s="91"/>
      <c r="B200" s="91"/>
      <c r="C200" s="91"/>
      <c r="D200" s="91"/>
      <c r="E200" s="91"/>
      <c r="F200" s="112"/>
      <c r="G200" s="112"/>
      <c r="H200" s="92"/>
      <c r="I200" s="91"/>
      <c r="J200" s="91"/>
      <c r="K200" s="91"/>
      <c r="L200" s="91"/>
      <c r="M200" s="91"/>
      <c r="N200" s="91"/>
      <c r="O200" s="91"/>
      <c r="P200" s="91"/>
      <c r="Q200" s="91"/>
      <c r="R200" s="91"/>
      <c r="S200" s="91"/>
      <c r="T200" s="91"/>
      <c r="U200" s="91"/>
      <c r="V200" s="91"/>
      <c r="W200" s="91"/>
      <c r="X200" s="91"/>
      <c r="Y200" s="91"/>
      <c r="Z200" s="91"/>
      <c r="AA200" s="91"/>
      <c r="AB200" s="91"/>
      <c r="AC200" s="91"/>
      <c r="AD200" s="91"/>
      <c r="AE200" s="91"/>
      <c r="AF200" s="91"/>
      <c r="AG200" s="91"/>
      <c r="AH200" s="91"/>
      <c r="AI200" s="91"/>
    </row>
    <row r="201" spans="1:35" s="18" customFormat="1" ht="13.35" customHeight="1" x14ac:dyDescent="0.25">
      <c r="A201" s="91"/>
      <c r="B201" s="91"/>
      <c r="C201" s="91"/>
      <c r="D201" s="91"/>
      <c r="E201" s="91"/>
      <c r="F201" s="112"/>
      <c r="G201" s="112"/>
      <c r="H201" s="92"/>
      <c r="I201" s="91"/>
      <c r="J201" s="91"/>
      <c r="K201" s="91"/>
      <c r="L201" s="91"/>
      <c r="M201" s="91"/>
      <c r="N201" s="91"/>
      <c r="O201" s="91"/>
      <c r="P201" s="91"/>
      <c r="Q201" s="91"/>
      <c r="R201" s="91"/>
      <c r="S201" s="91"/>
      <c r="T201" s="91"/>
      <c r="U201" s="91"/>
      <c r="V201" s="91"/>
      <c r="W201" s="91"/>
      <c r="X201" s="91"/>
      <c r="Y201" s="91"/>
      <c r="Z201" s="91"/>
      <c r="AA201" s="91"/>
      <c r="AB201" s="91"/>
      <c r="AC201" s="91"/>
      <c r="AD201" s="91"/>
      <c r="AE201" s="91"/>
      <c r="AF201" s="91"/>
      <c r="AG201" s="91"/>
      <c r="AH201" s="91"/>
      <c r="AI201" s="91"/>
    </row>
    <row r="202" spans="1:35" s="18" customFormat="1" ht="13.35" customHeight="1" x14ac:dyDescent="0.25">
      <c r="A202" s="91"/>
      <c r="B202" s="91"/>
      <c r="C202" s="91"/>
      <c r="D202" s="91"/>
      <c r="E202" s="91"/>
      <c r="F202" s="112"/>
      <c r="G202" s="112"/>
      <c r="H202" s="92"/>
      <c r="I202" s="91"/>
      <c r="J202" s="91"/>
      <c r="K202" s="91"/>
      <c r="L202" s="91"/>
      <c r="M202" s="91"/>
      <c r="N202" s="91"/>
      <c r="O202" s="91"/>
      <c r="P202" s="91"/>
      <c r="Q202" s="91"/>
      <c r="R202" s="91"/>
      <c r="S202" s="91"/>
      <c r="T202" s="91"/>
      <c r="U202" s="91"/>
      <c r="V202" s="91"/>
      <c r="W202" s="91"/>
      <c r="X202" s="91"/>
      <c r="Y202" s="91"/>
      <c r="Z202" s="91"/>
      <c r="AA202" s="91"/>
      <c r="AB202" s="91"/>
      <c r="AC202" s="91"/>
      <c r="AD202" s="91"/>
      <c r="AE202" s="91"/>
      <c r="AF202" s="91"/>
      <c r="AG202" s="91"/>
      <c r="AH202" s="91"/>
      <c r="AI202" s="91"/>
    </row>
    <row r="203" spans="1:35" s="18" customFormat="1" ht="13.35" customHeight="1" x14ac:dyDescent="0.25">
      <c r="A203" s="91"/>
      <c r="B203" s="91"/>
      <c r="C203" s="91"/>
      <c r="D203" s="91"/>
      <c r="E203" s="91"/>
      <c r="F203" s="112"/>
      <c r="G203" s="112"/>
      <c r="H203" s="92"/>
      <c r="I203" s="91"/>
      <c r="J203" s="91"/>
      <c r="K203" s="91"/>
      <c r="L203" s="91"/>
      <c r="M203" s="91"/>
      <c r="N203" s="91"/>
      <c r="O203" s="91"/>
      <c r="P203" s="91"/>
      <c r="Q203" s="91"/>
      <c r="R203" s="91"/>
      <c r="S203" s="91"/>
      <c r="T203" s="91"/>
      <c r="U203" s="91"/>
      <c r="V203" s="91"/>
      <c r="W203" s="91"/>
      <c r="X203" s="91"/>
      <c r="Y203" s="91"/>
      <c r="Z203" s="91"/>
      <c r="AA203" s="91"/>
      <c r="AB203" s="91"/>
      <c r="AC203" s="91"/>
      <c r="AD203" s="91"/>
      <c r="AE203" s="91"/>
      <c r="AF203" s="91"/>
      <c r="AG203" s="91"/>
      <c r="AH203" s="91"/>
      <c r="AI203" s="91"/>
    </row>
    <row r="204" spans="1:35" s="18" customFormat="1" ht="13.35" customHeight="1" x14ac:dyDescent="0.25">
      <c r="A204" s="91"/>
      <c r="B204" s="91"/>
      <c r="C204" s="91"/>
      <c r="D204" s="91"/>
      <c r="E204" s="91"/>
      <c r="F204" s="112"/>
      <c r="G204" s="112"/>
      <c r="H204" s="92"/>
      <c r="I204" s="91"/>
      <c r="J204" s="91"/>
      <c r="K204" s="91"/>
      <c r="L204" s="91"/>
      <c r="M204" s="91"/>
      <c r="N204" s="91"/>
      <c r="O204" s="91"/>
      <c r="P204" s="91"/>
      <c r="Q204" s="91"/>
      <c r="R204" s="91"/>
      <c r="S204" s="91"/>
      <c r="T204" s="91"/>
      <c r="U204" s="91"/>
      <c r="V204" s="91"/>
      <c r="W204" s="91"/>
      <c r="X204" s="91"/>
      <c r="Y204" s="91"/>
      <c r="Z204" s="91"/>
      <c r="AA204" s="91"/>
      <c r="AB204" s="91"/>
      <c r="AC204" s="91"/>
      <c r="AD204" s="91"/>
      <c r="AE204" s="91"/>
      <c r="AF204" s="91"/>
      <c r="AG204" s="91"/>
      <c r="AH204" s="91"/>
      <c r="AI204" s="91"/>
    </row>
    <row r="205" spans="1:35" s="18" customFormat="1" ht="13.35" customHeight="1" x14ac:dyDescent="0.25">
      <c r="A205" s="91"/>
      <c r="B205" s="91"/>
      <c r="C205" s="91"/>
      <c r="D205" s="91"/>
      <c r="E205" s="91"/>
      <c r="F205" s="112"/>
      <c r="G205" s="112"/>
      <c r="H205" s="92"/>
      <c r="I205" s="91"/>
      <c r="J205" s="91"/>
      <c r="K205" s="91"/>
      <c r="L205" s="91"/>
      <c r="M205" s="91"/>
      <c r="N205" s="91"/>
      <c r="O205" s="91"/>
      <c r="P205" s="91"/>
      <c r="Q205" s="91"/>
      <c r="R205" s="91"/>
      <c r="S205" s="91"/>
      <c r="T205" s="91"/>
      <c r="U205" s="91"/>
      <c r="V205" s="91"/>
      <c r="W205" s="91"/>
      <c r="X205" s="91"/>
      <c r="Y205" s="91"/>
      <c r="Z205" s="91"/>
      <c r="AA205" s="91"/>
      <c r="AB205" s="91"/>
      <c r="AC205" s="91"/>
      <c r="AD205" s="91"/>
      <c r="AE205" s="91"/>
      <c r="AF205" s="91"/>
      <c r="AG205" s="91"/>
      <c r="AH205" s="91"/>
      <c r="AI205" s="91"/>
    </row>
    <row r="206" spans="1:35" s="18" customFormat="1" ht="13.35" customHeight="1" x14ac:dyDescent="0.25">
      <c r="A206" s="91"/>
      <c r="B206" s="91"/>
      <c r="C206" s="91"/>
      <c r="D206" s="91"/>
      <c r="E206" s="91"/>
      <c r="F206" s="112"/>
      <c r="G206" s="112"/>
      <c r="H206" s="92"/>
      <c r="I206" s="91"/>
      <c r="J206" s="91"/>
      <c r="K206" s="91"/>
      <c r="L206" s="91"/>
      <c r="M206" s="91"/>
      <c r="N206" s="91"/>
      <c r="O206" s="91"/>
      <c r="P206" s="91"/>
      <c r="Q206" s="91"/>
      <c r="R206" s="91"/>
      <c r="S206" s="91"/>
      <c r="T206" s="91"/>
      <c r="U206" s="91"/>
      <c r="V206" s="91"/>
      <c r="W206" s="91"/>
      <c r="X206" s="91"/>
      <c r="Y206" s="91"/>
      <c r="Z206" s="91"/>
      <c r="AA206" s="91"/>
      <c r="AB206" s="91"/>
      <c r="AC206" s="91"/>
      <c r="AD206" s="91"/>
      <c r="AE206" s="91"/>
      <c r="AF206" s="91"/>
      <c r="AG206" s="91"/>
      <c r="AH206" s="91"/>
      <c r="AI206" s="91"/>
    </row>
    <row r="207" spans="1:35" s="18" customFormat="1" ht="13.35" customHeight="1" x14ac:dyDescent="0.25">
      <c r="A207" s="91"/>
      <c r="B207" s="91"/>
      <c r="C207" s="91"/>
      <c r="D207" s="91"/>
      <c r="E207" s="91"/>
      <c r="F207" s="112"/>
      <c r="G207" s="112"/>
      <c r="H207" s="92"/>
      <c r="I207" s="91"/>
      <c r="J207" s="91"/>
      <c r="K207" s="91"/>
      <c r="L207" s="91"/>
      <c r="M207" s="91"/>
      <c r="N207" s="91"/>
      <c r="O207" s="91"/>
      <c r="P207" s="91"/>
      <c r="Q207" s="91"/>
      <c r="R207" s="91"/>
      <c r="S207" s="91"/>
      <c r="T207" s="91"/>
      <c r="U207" s="91"/>
      <c r="V207" s="91"/>
      <c r="W207" s="91"/>
      <c r="X207" s="91"/>
      <c r="Y207" s="91"/>
      <c r="Z207" s="91"/>
      <c r="AA207" s="91"/>
      <c r="AB207" s="91"/>
      <c r="AC207" s="91"/>
      <c r="AD207" s="91"/>
      <c r="AE207" s="91"/>
      <c r="AF207" s="91"/>
      <c r="AG207" s="91"/>
      <c r="AH207" s="91"/>
      <c r="AI207" s="91"/>
    </row>
    <row r="208" spans="1:35" s="18" customFormat="1" ht="13.35" customHeight="1" x14ac:dyDescent="0.25">
      <c r="A208" s="91"/>
      <c r="B208" s="91"/>
      <c r="C208" s="91"/>
      <c r="D208" s="91"/>
      <c r="E208" s="91"/>
      <c r="F208" s="112"/>
      <c r="G208" s="112"/>
      <c r="H208" s="92"/>
      <c r="I208" s="91"/>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1"/>
    </row>
    <row r="209" spans="1:35" s="18" customFormat="1" ht="13.35" customHeight="1" x14ac:dyDescent="0.25">
      <c r="A209" s="91"/>
      <c r="B209" s="91"/>
      <c r="C209" s="91"/>
      <c r="D209" s="91"/>
      <c r="E209" s="91"/>
      <c r="F209" s="112"/>
      <c r="G209" s="112"/>
      <c r="H209" s="92"/>
      <c r="I209" s="91"/>
      <c r="J209" s="91"/>
      <c r="K209" s="91"/>
      <c r="L209" s="91"/>
      <c r="M209" s="91"/>
      <c r="N209" s="91"/>
      <c r="O209" s="91"/>
      <c r="P209" s="91"/>
      <c r="Q209" s="91"/>
      <c r="R209" s="91"/>
      <c r="S209" s="91"/>
      <c r="T209" s="91"/>
      <c r="U209" s="91"/>
      <c r="V209" s="91"/>
      <c r="W209" s="91"/>
      <c r="X209" s="91"/>
      <c r="Y209" s="91"/>
      <c r="Z209" s="91"/>
      <c r="AA209" s="91"/>
      <c r="AB209" s="91"/>
      <c r="AC209" s="91"/>
      <c r="AD209" s="91"/>
      <c r="AE209" s="91"/>
      <c r="AF209" s="91"/>
      <c r="AG209" s="91"/>
      <c r="AH209" s="91"/>
      <c r="AI209" s="91"/>
    </row>
    <row r="210" spans="1:35" s="18" customFormat="1" ht="13.35" customHeight="1" x14ac:dyDescent="0.25">
      <c r="A210" s="91"/>
      <c r="B210" s="91"/>
      <c r="C210" s="91"/>
      <c r="D210" s="91"/>
      <c r="E210" s="91"/>
      <c r="F210" s="112"/>
      <c r="G210" s="112"/>
      <c r="H210" s="92"/>
      <c r="I210" s="91"/>
      <c r="J210" s="91"/>
      <c r="K210" s="91"/>
      <c r="L210" s="91"/>
      <c r="M210" s="91"/>
      <c r="N210" s="91"/>
      <c r="O210" s="91"/>
      <c r="P210" s="91"/>
      <c r="Q210" s="91"/>
      <c r="R210" s="91"/>
      <c r="S210" s="91"/>
      <c r="T210" s="91"/>
      <c r="U210" s="91"/>
      <c r="V210" s="91"/>
      <c r="W210" s="91"/>
      <c r="X210" s="91"/>
      <c r="Y210" s="91"/>
      <c r="Z210" s="91"/>
      <c r="AA210" s="91"/>
      <c r="AB210" s="91"/>
      <c r="AC210" s="91"/>
      <c r="AD210" s="91"/>
      <c r="AE210" s="91"/>
      <c r="AF210" s="91"/>
      <c r="AG210" s="91"/>
      <c r="AH210" s="91"/>
      <c r="AI210" s="91"/>
    </row>
    <row r="211" spans="1:35" s="18" customFormat="1" ht="13.35" customHeight="1" x14ac:dyDescent="0.25">
      <c r="A211" s="91"/>
      <c r="B211" s="91"/>
      <c r="C211" s="91"/>
      <c r="D211" s="91"/>
      <c r="E211" s="91"/>
      <c r="F211" s="112"/>
      <c r="G211" s="112"/>
      <c r="H211" s="92"/>
      <c r="I211" s="91"/>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1"/>
    </row>
    <row r="212" spans="1:35" s="18" customFormat="1" ht="13.35" customHeight="1" x14ac:dyDescent="0.25">
      <c r="A212" s="91"/>
      <c r="B212" s="91"/>
      <c r="C212" s="91"/>
      <c r="D212" s="91"/>
      <c r="E212" s="91"/>
      <c r="F212" s="112"/>
      <c r="G212" s="112"/>
      <c r="H212" s="92"/>
      <c r="I212" s="91"/>
      <c r="J212" s="91"/>
      <c r="K212" s="91"/>
      <c r="L212" s="91"/>
      <c r="M212" s="91"/>
      <c r="N212" s="91"/>
      <c r="O212" s="91"/>
      <c r="P212" s="91"/>
      <c r="Q212" s="91"/>
      <c r="R212" s="91"/>
      <c r="S212" s="91"/>
      <c r="T212" s="91"/>
      <c r="U212" s="91"/>
      <c r="V212" s="91"/>
      <c r="W212" s="91"/>
      <c r="X212" s="91"/>
      <c r="Y212" s="91"/>
      <c r="Z212" s="91"/>
      <c r="AA212" s="91"/>
      <c r="AB212" s="91"/>
      <c r="AC212" s="91"/>
      <c r="AD212" s="91"/>
      <c r="AE212" s="91"/>
      <c r="AF212" s="91"/>
      <c r="AG212" s="91"/>
      <c r="AH212" s="91"/>
      <c r="AI212" s="91"/>
    </row>
    <row r="213" spans="1:35" s="18" customFormat="1" ht="13.35" customHeight="1" x14ac:dyDescent="0.25">
      <c r="A213" s="91"/>
      <c r="B213" s="91"/>
      <c r="C213" s="91"/>
      <c r="D213" s="91"/>
      <c r="E213" s="91"/>
      <c r="F213" s="112"/>
      <c r="G213" s="112"/>
      <c r="H213" s="92"/>
      <c r="I213" s="91"/>
      <c r="J213" s="91"/>
      <c r="K213" s="91"/>
      <c r="L213" s="91"/>
      <c r="M213" s="91"/>
      <c r="N213" s="91"/>
      <c r="O213" s="91"/>
      <c r="P213" s="91"/>
      <c r="Q213" s="91"/>
      <c r="R213" s="91"/>
      <c r="S213" s="91"/>
      <c r="T213" s="91"/>
      <c r="U213" s="91"/>
      <c r="V213" s="91"/>
      <c r="W213" s="91"/>
      <c r="X213" s="91"/>
      <c r="Y213" s="91"/>
      <c r="Z213" s="91"/>
      <c r="AA213" s="91"/>
      <c r="AB213" s="91"/>
      <c r="AC213" s="91"/>
      <c r="AD213" s="91"/>
      <c r="AE213" s="91"/>
      <c r="AF213" s="91"/>
      <c r="AG213" s="91"/>
      <c r="AH213" s="91"/>
      <c r="AI213" s="91"/>
    </row>
    <row r="214" spans="1:35" s="18" customFormat="1" ht="13.35" customHeight="1" x14ac:dyDescent="0.25">
      <c r="A214" s="91"/>
      <c r="B214" s="91"/>
      <c r="C214" s="91"/>
      <c r="D214" s="91"/>
      <c r="E214" s="91"/>
      <c r="F214" s="112"/>
      <c r="G214" s="112"/>
      <c r="H214" s="92"/>
      <c r="I214" s="91"/>
      <c r="J214" s="91"/>
      <c r="K214" s="91"/>
      <c r="L214" s="91"/>
      <c r="M214" s="91"/>
      <c r="N214" s="91"/>
      <c r="O214" s="91"/>
      <c r="P214" s="91"/>
      <c r="Q214" s="91"/>
      <c r="R214" s="91"/>
      <c r="S214" s="91"/>
      <c r="T214" s="91"/>
      <c r="U214" s="91"/>
      <c r="V214" s="91"/>
      <c r="W214" s="91"/>
      <c r="X214" s="91"/>
      <c r="Y214" s="91"/>
      <c r="Z214" s="91"/>
      <c r="AA214" s="91"/>
      <c r="AB214" s="91"/>
      <c r="AC214" s="91"/>
      <c r="AD214" s="91"/>
      <c r="AE214" s="91"/>
      <c r="AF214" s="91"/>
      <c r="AG214" s="91"/>
      <c r="AH214" s="91"/>
      <c r="AI214" s="91"/>
    </row>
    <row r="215" spans="1:35" s="18" customFormat="1" ht="13.35" customHeight="1" x14ac:dyDescent="0.25">
      <c r="A215" s="91"/>
      <c r="B215" s="91"/>
      <c r="C215" s="91"/>
      <c r="D215" s="91"/>
      <c r="E215" s="91"/>
      <c r="F215" s="112"/>
      <c r="G215" s="112"/>
      <c r="H215" s="92"/>
      <c r="I215" s="91"/>
      <c r="J215" s="91"/>
      <c r="K215" s="91"/>
      <c r="L215" s="91"/>
      <c r="M215" s="91"/>
      <c r="N215" s="91"/>
      <c r="O215" s="91"/>
      <c r="P215" s="91"/>
      <c r="Q215" s="91"/>
      <c r="R215" s="91"/>
      <c r="S215" s="91"/>
      <c r="T215" s="91"/>
      <c r="U215" s="91"/>
      <c r="V215" s="91"/>
      <c r="W215" s="91"/>
      <c r="X215" s="91"/>
      <c r="Y215" s="91"/>
      <c r="Z215" s="91"/>
      <c r="AA215" s="91"/>
      <c r="AB215" s="91"/>
      <c r="AC215" s="91"/>
      <c r="AD215" s="91"/>
      <c r="AE215" s="91"/>
      <c r="AF215" s="91"/>
      <c r="AG215" s="91"/>
      <c r="AH215" s="91"/>
      <c r="AI215" s="91"/>
    </row>
    <row r="216" spans="1:35" s="18" customFormat="1" ht="13.35" customHeight="1" x14ac:dyDescent="0.25">
      <c r="A216" s="91"/>
      <c r="B216" s="91"/>
      <c r="C216" s="91"/>
      <c r="D216" s="91"/>
      <c r="E216" s="91"/>
      <c r="F216" s="112"/>
      <c r="G216" s="112"/>
      <c r="H216" s="92"/>
      <c r="I216" s="91"/>
      <c r="J216" s="91"/>
      <c r="K216" s="91"/>
      <c r="L216" s="91"/>
      <c r="M216" s="91"/>
      <c r="N216" s="91"/>
      <c r="O216" s="91"/>
      <c r="P216" s="91"/>
      <c r="Q216" s="91"/>
      <c r="R216" s="91"/>
      <c r="S216" s="91"/>
      <c r="T216" s="91"/>
      <c r="U216" s="91"/>
      <c r="V216" s="91"/>
      <c r="W216" s="91"/>
      <c r="X216" s="91"/>
      <c r="Y216" s="91"/>
      <c r="Z216" s="91"/>
      <c r="AA216" s="91"/>
      <c r="AB216" s="91"/>
      <c r="AC216" s="91"/>
      <c r="AD216" s="91"/>
      <c r="AE216" s="91"/>
      <c r="AF216" s="91"/>
      <c r="AG216" s="91"/>
      <c r="AH216" s="91"/>
      <c r="AI216" s="91"/>
    </row>
    <row r="217" spans="1:35" s="18" customFormat="1" ht="13.35" customHeight="1" x14ac:dyDescent="0.25">
      <c r="A217" s="91"/>
      <c r="B217" s="91"/>
      <c r="C217" s="91"/>
      <c r="D217" s="91"/>
      <c r="E217" s="91"/>
      <c r="F217" s="112"/>
      <c r="G217" s="112"/>
      <c r="H217" s="92"/>
      <c r="I217" s="91"/>
      <c r="J217" s="91"/>
      <c r="K217" s="91"/>
      <c r="L217" s="91"/>
      <c r="M217" s="91"/>
      <c r="N217" s="91"/>
      <c r="O217" s="91"/>
      <c r="P217" s="91"/>
      <c r="Q217" s="91"/>
      <c r="R217" s="91"/>
      <c r="S217" s="91"/>
      <c r="T217" s="91"/>
      <c r="U217" s="91"/>
      <c r="V217" s="91"/>
      <c r="W217" s="91"/>
      <c r="X217" s="91"/>
      <c r="Y217" s="91"/>
      <c r="Z217" s="91"/>
      <c r="AA217" s="91"/>
      <c r="AB217" s="91"/>
      <c r="AC217" s="91"/>
      <c r="AD217" s="91"/>
      <c r="AE217" s="91"/>
      <c r="AF217" s="91"/>
      <c r="AG217" s="91"/>
      <c r="AH217" s="91"/>
      <c r="AI217" s="91"/>
    </row>
    <row r="218" spans="1:35" s="18" customFormat="1" ht="13.35" customHeight="1" x14ac:dyDescent="0.25">
      <c r="A218" s="91"/>
      <c r="B218" s="91"/>
      <c r="C218" s="91"/>
      <c r="D218" s="91"/>
      <c r="E218" s="91"/>
      <c r="F218" s="112"/>
      <c r="G218" s="112"/>
      <c r="H218" s="92"/>
      <c r="I218" s="91"/>
      <c r="J218" s="91"/>
      <c r="K218" s="91"/>
      <c r="L218" s="91"/>
      <c r="M218" s="91"/>
      <c r="N218" s="91"/>
      <c r="O218" s="91"/>
      <c r="P218" s="91"/>
      <c r="Q218" s="91"/>
      <c r="R218" s="91"/>
      <c r="S218" s="91"/>
      <c r="T218" s="91"/>
      <c r="U218" s="91"/>
      <c r="V218" s="91"/>
      <c r="W218" s="91"/>
      <c r="X218" s="91"/>
      <c r="Y218" s="91"/>
      <c r="Z218" s="91"/>
      <c r="AA218" s="91"/>
      <c r="AB218" s="91"/>
      <c r="AC218" s="91"/>
      <c r="AD218" s="91"/>
      <c r="AE218" s="91"/>
      <c r="AF218" s="91"/>
      <c r="AG218" s="91"/>
      <c r="AH218" s="91"/>
      <c r="AI218" s="91"/>
    </row>
    <row r="219" spans="1:35" s="18" customFormat="1" ht="13.35" customHeight="1" x14ac:dyDescent="0.25">
      <c r="A219" s="91"/>
      <c r="B219" s="91"/>
      <c r="C219" s="91"/>
      <c r="D219" s="91"/>
      <c r="E219" s="91"/>
      <c r="F219" s="112"/>
      <c r="G219" s="112"/>
      <c r="H219" s="92"/>
      <c r="I219" s="91"/>
      <c r="J219" s="91"/>
      <c r="K219" s="91"/>
      <c r="L219" s="91"/>
      <c r="M219" s="91"/>
      <c r="N219" s="91"/>
      <c r="O219" s="91"/>
      <c r="P219" s="91"/>
      <c r="Q219" s="91"/>
      <c r="R219" s="91"/>
      <c r="S219" s="91"/>
      <c r="T219" s="91"/>
      <c r="U219" s="91"/>
      <c r="V219" s="91"/>
      <c r="W219" s="91"/>
      <c r="X219" s="91"/>
      <c r="Y219" s="91"/>
      <c r="Z219" s="91"/>
      <c r="AA219" s="91"/>
      <c r="AB219" s="91"/>
      <c r="AC219" s="91"/>
      <c r="AD219" s="91"/>
      <c r="AE219" s="91"/>
      <c r="AF219" s="91"/>
      <c r="AG219" s="91"/>
      <c r="AH219" s="91"/>
      <c r="AI219" s="91"/>
    </row>
    <row r="220" spans="1:35" s="18" customFormat="1" ht="13.35" customHeight="1" x14ac:dyDescent="0.25">
      <c r="A220" s="91"/>
      <c r="B220" s="91"/>
      <c r="C220" s="91"/>
      <c r="D220" s="91"/>
      <c r="E220" s="91"/>
      <c r="F220" s="112"/>
      <c r="G220" s="112"/>
      <c r="H220" s="92"/>
      <c r="I220" s="91"/>
      <c r="J220" s="91"/>
      <c r="K220" s="91"/>
      <c r="L220" s="91"/>
      <c r="M220" s="91"/>
      <c r="N220" s="91"/>
      <c r="O220" s="91"/>
      <c r="P220" s="91"/>
      <c r="Q220" s="91"/>
      <c r="R220" s="91"/>
      <c r="S220" s="91"/>
      <c r="T220" s="91"/>
      <c r="U220" s="91"/>
      <c r="V220" s="91"/>
      <c r="W220" s="91"/>
      <c r="X220" s="91"/>
      <c r="Y220" s="91"/>
      <c r="Z220" s="91"/>
      <c r="AA220" s="91"/>
      <c r="AB220" s="91"/>
      <c r="AC220" s="91"/>
      <c r="AD220" s="91"/>
      <c r="AE220" s="91"/>
      <c r="AF220" s="91"/>
      <c r="AG220" s="91"/>
      <c r="AH220" s="91"/>
      <c r="AI220" s="91"/>
    </row>
    <row r="221" spans="1:35" s="18" customFormat="1" ht="13.35" customHeight="1" x14ac:dyDescent="0.25">
      <c r="A221" s="91"/>
      <c r="B221" s="91"/>
      <c r="C221" s="91"/>
      <c r="D221" s="91"/>
      <c r="E221" s="91"/>
      <c r="F221" s="112"/>
      <c r="G221" s="112"/>
      <c r="H221" s="92"/>
      <c r="I221" s="91"/>
      <c r="J221" s="91"/>
      <c r="K221" s="91"/>
      <c r="L221" s="91"/>
      <c r="M221" s="91"/>
      <c r="N221" s="91"/>
      <c r="O221" s="91"/>
      <c r="P221" s="91"/>
      <c r="Q221" s="91"/>
      <c r="R221" s="91"/>
      <c r="S221" s="91"/>
      <c r="T221" s="91"/>
      <c r="U221" s="91"/>
      <c r="V221" s="91"/>
      <c r="W221" s="91"/>
      <c r="X221" s="91"/>
      <c r="Y221" s="91"/>
      <c r="Z221" s="91"/>
      <c r="AA221" s="91"/>
      <c r="AB221" s="91"/>
      <c r="AC221" s="91"/>
      <c r="AD221" s="91"/>
      <c r="AE221" s="91"/>
      <c r="AF221" s="91"/>
      <c r="AG221" s="91"/>
      <c r="AH221" s="91"/>
      <c r="AI221" s="91"/>
    </row>
    <row r="222" spans="1:35" s="18" customFormat="1" ht="13.35" customHeight="1" x14ac:dyDescent="0.25">
      <c r="A222" s="91"/>
      <c r="B222" s="91"/>
      <c r="C222" s="91"/>
      <c r="D222" s="91"/>
      <c r="E222" s="91"/>
      <c r="F222" s="112"/>
      <c r="G222" s="112"/>
      <c r="H222" s="92"/>
      <c r="I222" s="91"/>
      <c r="J222" s="91"/>
      <c r="K222" s="91"/>
      <c r="L222" s="91"/>
      <c r="M222" s="91"/>
      <c r="N222" s="91"/>
      <c r="O222" s="91"/>
      <c r="P222" s="91"/>
      <c r="Q222" s="91"/>
      <c r="R222" s="91"/>
      <c r="S222" s="91"/>
      <c r="T222" s="91"/>
      <c r="U222" s="91"/>
      <c r="V222" s="91"/>
      <c r="W222" s="91"/>
      <c r="X222" s="91"/>
      <c r="Y222" s="91"/>
      <c r="Z222" s="91"/>
      <c r="AA222" s="91"/>
      <c r="AB222" s="91"/>
      <c r="AC222" s="91"/>
      <c r="AD222" s="91"/>
      <c r="AE222" s="91"/>
      <c r="AF222" s="91"/>
      <c r="AG222" s="91"/>
      <c r="AH222" s="91"/>
      <c r="AI222" s="91"/>
    </row>
    <row r="223" spans="1:35" s="18" customFormat="1" ht="13.35" customHeight="1" x14ac:dyDescent="0.25">
      <c r="A223" s="91"/>
      <c r="B223" s="91"/>
      <c r="C223" s="91"/>
      <c r="D223" s="91"/>
      <c r="E223" s="91"/>
      <c r="F223" s="112"/>
      <c r="G223" s="112"/>
      <c r="H223" s="92"/>
      <c r="I223" s="91"/>
      <c r="J223" s="91"/>
      <c r="K223" s="91"/>
      <c r="L223" s="91"/>
      <c r="M223" s="91"/>
      <c r="N223" s="91"/>
      <c r="O223" s="91"/>
      <c r="P223" s="91"/>
      <c r="Q223" s="91"/>
      <c r="R223" s="91"/>
      <c r="S223" s="91"/>
      <c r="T223" s="91"/>
      <c r="U223" s="91"/>
      <c r="V223" s="91"/>
      <c r="W223" s="91"/>
      <c r="X223" s="91"/>
      <c r="Y223" s="91"/>
      <c r="Z223" s="91"/>
      <c r="AA223" s="91"/>
      <c r="AB223" s="91"/>
      <c r="AC223" s="91"/>
      <c r="AD223" s="91"/>
      <c r="AE223" s="91"/>
      <c r="AF223" s="91"/>
      <c r="AG223" s="91"/>
      <c r="AH223" s="91"/>
      <c r="AI223" s="91"/>
    </row>
    <row r="224" spans="1:35" s="18" customFormat="1" ht="13.35" customHeight="1" x14ac:dyDescent="0.25">
      <c r="A224" s="91"/>
      <c r="B224" s="91"/>
      <c r="C224" s="91"/>
      <c r="D224" s="91"/>
      <c r="E224" s="91"/>
      <c r="F224" s="112"/>
      <c r="G224" s="112"/>
      <c r="H224" s="92"/>
      <c r="I224" s="91"/>
      <c r="J224" s="91"/>
      <c r="K224" s="91"/>
      <c r="L224" s="91"/>
      <c r="M224" s="91"/>
      <c r="N224" s="91"/>
      <c r="O224" s="91"/>
      <c r="P224" s="91"/>
      <c r="Q224" s="91"/>
      <c r="R224" s="91"/>
      <c r="S224" s="91"/>
      <c r="T224" s="91"/>
      <c r="U224" s="91"/>
      <c r="V224" s="91"/>
      <c r="W224" s="91"/>
      <c r="X224" s="91"/>
      <c r="Y224" s="91"/>
      <c r="Z224" s="91"/>
      <c r="AA224" s="91"/>
      <c r="AB224" s="91"/>
      <c r="AC224" s="91"/>
      <c r="AD224" s="91"/>
      <c r="AE224" s="91"/>
      <c r="AF224" s="91"/>
      <c r="AG224" s="91"/>
      <c r="AH224" s="91"/>
      <c r="AI224" s="91"/>
    </row>
    <row r="225" spans="1:35" s="18" customFormat="1" ht="13.35" customHeight="1" x14ac:dyDescent="0.25">
      <c r="A225" s="91"/>
      <c r="B225" s="91"/>
      <c r="C225" s="91"/>
      <c r="D225" s="91"/>
      <c r="E225" s="91"/>
      <c r="F225" s="112"/>
      <c r="G225" s="112"/>
      <c r="H225" s="92"/>
      <c r="I225" s="91"/>
      <c r="J225" s="91"/>
      <c r="K225" s="91"/>
      <c r="L225" s="91"/>
      <c r="M225" s="91"/>
      <c r="N225" s="91"/>
      <c r="O225" s="91"/>
      <c r="P225" s="91"/>
      <c r="Q225" s="91"/>
      <c r="R225" s="91"/>
      <c r="S225" s="91"/>
      <c r="T225" s="91"/>
      <c r="U225" s="91"/>
      <c r="V225" s="91"/>
      <c r="W225" s="91"/>
      <c r="X225" s="91"/>
      <c r="Y225" s="91"/>
      <c r="Z225" s="91"/>
      <c r="AA225" s="91"/>
      <c r="AB225" s="91"/>
      <c r="AC225" s="91"/>
      <c r="AD225" s="91"/>
      <c r="AE225" s="91"/>
      <c r="AF225" s="91"/>
      <c r="AG225" s="91"/>
      <c r="AH225" s="91"/>
      <c r="AI225" s="91"/>
    </row>
    <row r="226" spans="1:35" s="18" customFormat="1" ht="13.35" customHeight="1" x14ac:dyDescent="0.25">
      <c r="A226" s="91"/>
      <c r="B226" s="91"/>
      <c r="C226" s="91"/>
      <c r="D226" s="91"/>
      <c r="E226" s="91"/>
      <c r="F226" s="112"/>
      <c r="G226" s="112"/>
      <c r="H226" s="92"/>
      <c r="I226" s="91"/>
      <c r="J226" s="91"/>
      <c r="K226" s="91"/>
      <c r="L226" s="91"/>
      <c r="M226" s="91"/>
      <c r="N226" s="91"/>
      <c r="O226" s="91"/>
      <c r="P226" s="91"/>
      <c r="Q226" s="91"/>
      <c r="R226" s="91"/>
      <c r="S226" s="91"/>
      <c r="T226" s="91"/>
      <c r="U226" s="91"/>
      <c r="V226" s="91"/>
      <c r="W226" s="91"/>
      <c r="X226" s="91"/>
      <c r="Y226" s="91"/>
      <c r="Z226" s="91"/>
      <c r="AA226" s="91"/>
      <c r="AB226" s="91"/>
      <c r="AC226" s="91"/>
      <c r="AD226" s="91"/>
      <c r="AE226" s="91"/>
      <c r="AF226" s="91"/>
      <c r="AG226" s="91"/>
      <c r="AH226" s="91"/>
      <c r="AI226" s="91"/>
    </row>
    <row r="227" spans="1:35" s="18" customFormat="1" ht="13.35" customHeight="1" x14ac:dyDescent="0.25">
      <c r="A227" s="91"/>
      <c r="B227" s="91"/>
      <c r="C227" s="91"/>
      <c r="D227" s="91"/>
      <c r="E227" s="91"/>
      <c r="F227" s="112"/>
      <c r="G227" s="112"/>
      <c r="H227" s="92"/>
      <c r="I227" s="91"/>
      <c r="J227" s="91"/>
      <c r="K227" s="91"/>
      <c r="L227" s="91"/>
      <c r="M227" s="91"/>
      <c r="N227" s="91"/>
      <c r="O227" s="91"/>
      <c r="P227" s="91"/>
      <c r="Q227" s="91"/>
      <c r="R227" s="91"/>
      <c r="S227" s="91"/>
      <c r="T227" s="91"/>
      <c r="U227" s="91"/>
      <c r="V227" s="91"/>
      <c r="W227" s="91"/>
      <c r="X227" s="91"/>
      <c r="Y227" s="91"/>
      <c r="Z227" s="91"/>
      <c r="AA227" s="91"/>
      <c r="AB227" s="91"/>
      <c r="AC227" s="91"/>
      <c r="AD227" s="91"/>
      <c r="AE227" s="91"/>
      <c r="AF227" s="91"/>
      <c r="AG227" s="91"/>
      <c r="AH227" s="91"/>
      <c r="AI227" s="91"/>
    </row>
    <row r="228" spans="1:35" s="18" customFormat="1" ht="13.35" customHeight="1" x14ac:dyDescent="0.25">
      <c r="A228" s="91"/>
      <c r="B228" s="91"/>
      <c r="C228" s="91"/>
      <c r="D228" s="91"/>
      <c r="E228" s="91"/>
      <c r="F228" s="112"/>
      <c r="G228" s="112"/>
      <c r="H228" s="92"/>
      <c r="I228" s="91"/>
      <c r="J228" s="91"/>
      <c r="K228" s="91"/>
      <c r="L228" s="91"/>
      <c r="M228" s="91"/>
      <c r="N228" s="91"/>
      <c r="O228" s="91"/>
      <c r="P228" s="91"/>
      <c r="Q228" s="91"/>
      <c r="R228" s="91"/>
      <c r="S228" s="91"/>
      <c r="T228" s="91"/>
      <c r="U228" s="91"/>
      <c r="V228" s="91"/>
      <c r="W228" s="91"/>
      <c r="X228" s="91"/>
      <c r="Y228" s="91"/>
      <c r="Z228" s="91"/>
      <c r="AA228" s="91"/>
      <c r="AB228" s="91"/>
      <c r="AC228" s="91"/>
      <c r="AD228" s="91"/>
      <c r="AE228" s="91"/>
      <c r="AF228" s="91"/>
      <c r="AG228" s="91"/>
      <c r="AH228" s="91"/>
      <c r="AI228" s="91"/>
    </row>
    <row r="229" spans="1:35" s="18" customFormat="1" ht="13.35" customHeight="1" x14ac:dyDescent="0.25">
      <c r="A229" s="91"/>
      <c r="B229" s="91"/>
      <c r="C229" s="91"/>
      <c r="D229" s="91"/>
      <c r="E229" s="91"/>
      <c r="F229" s="112"/>
      <c r="G229" s="112"/>
      <c r="H229" s="92"/>
      <c r="I229" s="91"/>
      <c r="J229" s="91"/>
      <c r="K229" s="91"/>
      <c r="L229" s="91"/>
      <c r="M229" s="91"/>
      <c r="N229" s="91"/>
      <c r="O229" s="91"/>
      <c r="P229" s="91"/>
      <c r="Q229" s="91"/>
      <c r="R229" s="91"/>
      <c r="S229" s="91"/>
      <c r="T229" s="91"/>
      <c r="U229" s="91"/>
      <c r="V229" s="91"/>
      <c r="W229" s="91"/>
      <c r="X229" s="91"/>
      <c r="Y229" s="91"/>
      <c r="Z229" s="91"/>
      <c r="AA229" s="91"/>
      <c r="AB229" s="91"/>
      <c r="AC229" s="91"/>
      <c r="AD229" s="91"/>
      <c r="AE229" s="91"/>
      <c r="AF229" s="91"/>
      <c r="AG229" s="91"/>
      <c r="AH229" s="91"/>
      <c r="AI229" s="91"/>
    </row>
    <row r="230" spans="1:35" s="18" customFormat="1" ht="13.35" customHeight="1" x14ac:dyDescent="0.25">
      <c r="A230" s="91"/>
      <c r="B230" s="91"/>
      <c r="C230" s="91"/>
      <c r="D230" s="91"/>
      <c r="E230" s="91"/>
      <c r="F230" s="112"/>
      <c r="G230" s="112"/>
      <c r="H230" s="92"/>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row>
    <row r="231" spans="1:35" s="18" customFormat="1" ht="13.35" customHeight="1" x14ac:dyDescent="0.25">
      <c r="A231" s="91"/>
      <c r="B231" s="91"/>
      <c r="C231" s="91"/>
      <c r="D231" s="91"/>
      <c r="E231" s="91"/>
      <c r="F231" s="112"/>
      <c r="G231" s="112"/>
      <c r="H231" s="92"/>
      <c r="I231" s="91"/>
      <c r="J231" s="91"/>
      <c r="K231" s="91"/>
      <c r="L231" s="91"/>
      <c r="M231" s="91"/>
      <c r="N231" s="91"/>
      <c r="O231" s="91"/>
      <c r="P231" s="91"/>
      <c r="Q231" s="91"/>
      <c r="R231" s="91"/>
      <c r="S231" s="91"/>
      <c r="T231" s="91"/>
      <c r="U231" s="91"/>
      <c r="V231" s="91"/>
      <c r="W231" s="91"/>
      <c r="X231" s="91"/>
      <c r="Y231" s="91"/>
      <c r="Z231" s="91"/>
      <c r="AA231" s="91"/>
      <c r="AB231" s="91"/>
      <c r="AC231" s="91"/>
      <c r="AD231" s="91"/>
      <c r="AE231" s="91"/>
      <c r="AF231" s="91"/>
      <c r="AG231" s="91"/>
      <c r="AH231" s="91"/>
      <c r="AI231" s="91"/>
    </row>
    <row r="232" spans="1:35" s="18" customFormat="1" ht="13.35" customHeight="1" x14ac:dyDescent="0.25">
      <c r="A232" s="91"/>
      <c r="B232" s="91"/>
      <c r="C232" s="91"/>
      <c r="D232" s="91"/>
      <c r="E232" s="91"/>
      <c r="F232" s="112"/>
      <c r="G232" s="112"/>
      <c r="H232" s="92"/>
      <c r="I232" s="91"/>
      <c r="J232" s="91"/>
      <c r="K232" s="91"/>
      <c r="L232" s="91"/>
      <c r="M232" s="91"/>
      <c r="N232" s="91"/>
      <c r="O232" s="91"/>
      <c r="P232" s="91"/>
      <c r="Q232" s="91"/>
      <c r="R232" s="91"/>
      <c r="S232" s="91"/>
      <c r="T232" s="91"/>
      <c r="U232" s="91"/>
      <c r="V232" s="91"/>
      <c r="W232" s="91"/>
      <c r="X232" s="91"/>
      <c r="Y232" s="91"/>
      <c r="Z232" s="91"/>
      <c r="AA232" s="91"/>
      <c r="AB232" s="91"/>
      <c r="AC232" s="91"/>
      <c r="AD232" s="91"/>
      <c r="AE232" s="91"/>
      <c r="AF232" s="91"/>
      <c r="AG232" s="91"/>
      <c r="AH232" s="91"/>
      <c r="AI232" s="91"/>
    </row>
    <row r="233" spans="1:35" s="18" customFormat="1" ht="13.35" customHeight="1" x14ac:dyDescent="0.25">
      <c r="A233" s="91"/>
      <c r="B233" s="91"/>
      <c r="C233" s="91"/>
      <c r="D233" s="91"/>
      <c r="E233" s="91"/>
      <c r="F233" s="112"/>
      <c r="G233" s="112"/>
      <c r="H233" s="92"/>
      <c r="I233" s="91"/>
      <c r="J233" s="91"/>
      <c r="K233" s="91"/>
      <c r="L233" s="91"/>
      <c r="M233" s="91"/>
      <c r="N233" s="91"/>
      <c r="O233" s="91"/>
      <c r="P233" s="91"/>
      <c r="Q233" s="91"/>
      <c r="R233" s="91"/>
      <c r="S233" s="91"/>
      <c r="T233" s="91"/>
      <c r="U233" s="91"/>
      <c r="V233" s="91"/>
      <c r="W233" s="91"/>
      <c r="X233" s="91"/>
      <c r="Y233" s="91"/>
      <c r="Z233" s="91"/>
      <c r="AA233" s="91"/>
      <c r="AB233" s="91"/>
      <c r="AC233" s="91"/>
      <c r="AD233" s="91"/>
      <c r="AE233" s="91"/>
      <c r="AF233" s="91"/>
      <c r="AG233" s="91"/>
      <c r="AH233" s="91"/>
      <c r="AI233" s="91"/>
    </row>
    <row r="234" spans="1:35" s="18" customFormat="1" ht="13.35" customHeight="1" x14ac:dyDescent="0.25">
      <c r="A234" s="91"/>
      <c r="B234" s="91"/>
      <c r="C234" s="91"/>
      <c r="D234" s="91"/>
      <c r="E234" s="91"/>
      <c r="F234" s="112"/>
      <c r="G234" s="112"/>
      <c r="H234" s="92"/>
      <c r="I234" s="91"/>
      <c r="J234" s="91"/>
      <c r="K234" s="91"/>
      <c r="L234" s="91"/>
      <c r="M234" s="91"/>
      <c r="N234" s="91"/>
      <c r="O234" s="91"/>
      <c r="P234" s="91"/>
      <c r="Q234" s="91"/>
      <c r="R234" s="91"/>
      <c r="S234" s="91"/>
      <c r="T234" s="91"/>
      <c r="U234" s="91"/>
      <c r="V234" s="91"/>
      <c r="W234" s="91"/>
      <c r="X234" s="91"/>
      <c r="Y234" s="91"/>
      <c r="Z234" s="91"/>
      <c r="AA234" s="91"/>
      <c r="AB234" s="91"/>
      <c r="AC234" s="91"/>
      <c r="AD234" s="91"/>
      <c r="AE234" s="91"/>
      <c r="AF234" s="91"/>
      <c r="AG234" s="91"/>
      <c r="AH234" s="91"/>
      <c r="AI234" s="91"/>
    </row>
    <row r="235" spans="1:35" s="18" customFormat="1" ht="13.35" customHeight="1" x14ac:dyDescent="0.25">
      <c r="A235" s="91"/>
      <c r="B235" s="91"/>
      <c r="C235" s="91"/>
      <c r="D235" s="91"/>
      <c r="E235" s="91"/>
      <c r="F235" s="112"/>
      <c r="G235" s="112"/>
      <c r="H235" s="92"/>
      <c r="I235" s="91"/>
      <c r="J235" s="91"/>
      <c r="K235" s="91"/>
      <c r="L235" s="91"/>
      <c r="M235" s="91"/>
      <c r="N235" s="91"/>
      <c r="O235" s="91"/>
      <c r="P235" s="91"/>
      <c r="Q235" s="91"/>
      <c r="R235" s="91"/>
      <c r="S235" s="91"/>
      <c r="T235" s="91"/>
      <c r="U235" s="91"/>
      <c r="V235" s="91"/>
      <c r="W235" s="91"/>
      <c r="X235" s="91"/>
      <c r="Y235" s="91"/>
      <c r="Z235" s="91"/>
      <c r="AA235" s="91"/>
      <c r="AB235" s="91"/>
      <c r="AC235" s="91"/>
      <c r="AD235" s="91"/>
      <c r="AE235" s="91"/>
      <c r="AF235" s="91"/>
      <c r="AG235" s="91"/>
      <c r="AH235" s="91"/>
      <c r="AI235" s="91"/>
    </row>
    <row r="236" spans="1:35" s="18" customFormat="1" ht="13.35" customHeight="1" x14ac:dyDescent="0.25">
      <c r="A236" s="91"/>
      <c r="B236" s="91"/>
      <c r="C236" s="91"/>
      <c r="D236" s="91"/>
      <c r="E236" s="91"/>
      <c r="F236" s="112"/>
      <c r="G236" s="112"/>
      <c r="H236" s="92"/>
      <c r="I236" s="91"/>
      <c r="J236" s="91"/>
      <c r="K236" s="91"/>
      <c r="L236" s="91"/>
      <c r="M236" s="91"/>
      <c r="N236" s="91"/>
      <c r="O236" s="91"/>
      <c r="P236" s="91"/>
      <c r="Q236" s="91"/>
      <c r="R236" s="91"/>
      <c r="S236" s="91"/>
      <c r="T236" s="91"/>
      <c r="U236" s="91"/>
      <c r="V236" s="91"/>
      <c r="W236" s="91"/>
      <c r="X236" s="91"/>
      <c r="Y236" s="91"/>
      <c r="Z236" s="91"/>
      <c r="AA236" s="91"/>
      <c r="AB236" s="91"/>
      <c r="AC236" s="91"/>
      <c r="AD236" s="91"/>
      <c r="AE236" s="91"/>
      <c r="AF236" s="91"/>
      <c r="AG236" s="91"/>
      <c r="AH236" s="91"/>
      <c r="AI236" s="91"/>
    </row>
    <row r="237" spans="1:35" s="18" customFormat="1" ht="13.35" customHeight="1" x14ac:dyDescent="0.25">
      <c r="A237" s="91"/>
      <c r="B237" s="91"/>
      <c r="C237" s="91"/>
      <c r="D237" s="91"/>
      <c r="E237" s="91"/>
      <c r="F237" s="112"/>
      <c r="G237" s="112"/>
      <c r="H237" s="92"/>
      <c r="I237" s="91"/>
      <c r="J237" s="91"/>
      <c r="K237" s="91"/>
      <c r="L237" s="91"/>
      <c r="M237" s="91"/>
      <c r="N237" s="91"/>
      <c r="O237" s="91"/>
      <c r="P237" s="91"/>
      <c r="Q237" s="91"/>
      <c r="R237" s="91"/>
      <c r="S237" s="91"/>
      <c r="T237" s="91"/>
      <c r="U237" s="91"/>
      <c r="V237" s="91"/>
      <c r="W237" s="91"/>
      <c r="X237" s="91"/>
      <c r="Y237" s="91"/>
      <c r="Z237" s="91"/>
      <c r="AA237" s="91"/>
      <c r="AB237" s="91"/>
      <c r="AC237" s="91"/>
      <c r="AD237" s="91"/>
      <c r="AE237" s="91"/>
      <c r="AF237" s="91"/>
      <c r="AG237" s="91"/>
      <c r="AH237" s="91"/>
      <c r="AI237" s="91"/>
    </row>
    <row r="238" spans="1:35" s="18" customFormat="1" ht="13.35" customHeight="1" x14ac:dyDescent="0.25">
      <c r="A238" s="91"/>
      <c r="B238" s="91"/>
      <c r="C238" s="91"/>
      <c r="D238" s="91"/>
      <c r="E238" s="91"/>
      <c r="F238" s="112"/>
      <c r="G238" s="112"/>
      <c r="H238" s="92"/>
      <c r="I238" s="91"/>
      <c r="J238" s="91"/>
      <c r="K238" s="91"/>
      <c r="L238" s="91"/>
      <c r="M238" s="91"/>
      <c r="N238" s="91"/>
      <c r="O238" s="91"/>
      <c r="P238" s="91"/>
      <c r="Q238" s="91"/>
      <c r="R238" s="91"/>
      <c r="S238" s="91"/>
      <c r="T238" s="91"/>
      <c r="U238" s="91"/>
      <c r="V238" s="91"/>
      <c r="W238" s="91"/>
      <c r="X238" s="91"/>
      <c r="Y238" s="91"/>
      <c r="Z238" s="91"/>
      <c r="AA238" s="91"/>
      <c r="AB238" s="91"/>
      <c r="AC238" s="91"/>
      <c r="AD238" s="91"/>
      <c r="AE238" s="91"/>
      <c r="AF238" s="91"/>
      <c r="AG238" s="91"/>
      <c r="AH238" s="91"/>
      <c r="AI238" s="91"/>
    </row>
    <row r="239" spans="1:35" s="18" customFormat="1" ht="13.35" customHeight="1" x14ac:dyDescent="0.25">
      <c r="A239" s="91"/>
      <c r="B239" s="91"/>
      <c r="C239" s="91"/>
      <c r="D239" s="91"/>
      <c r="E239" s="91"/>
      <c r="F239" s="112"/>
      <c r="G239" s="112"/>
      <c r="H239" s="92"/>
      <c r="I239" s="91"/>
      <c r="J239" s="91"/>
      <c r="K239" s="91"/>
      <c r="L239" s="91"/>
      <c r="M239" s="91"/>
      <c r="N239" s="91"/>
      <c r="O239" s="91"/>
      <c r="P239" s="91"/>
      <c r="Q239" s="91"/>
      <c r="R239" s="91"/>
      <c r="S239" s="91"/>
      <c r="T239" s="91"/>
      <c r="U239" s="91"/>
      <c r="V239" s="91"/>
      <c r="W239" s="91"/>
      <c r="X239" s="91"/>
      <c r="Y239" s="91"/>
      <c r="Z239" s="91"/>
      <c r="AA239" s="91"/>
      <c r="AB239" s="91"/>
      <c r="AC239" s="91"/>
      <c r="AD239" s="91"/>
      <c r="AE239" s="91"/>
      <c r="AF239" s="91"/>
      <c r="AG239" s="91"/>
      <c r="AH239" s="91"/>
      <c r="AI239" s="91"/>
    </row>
    <row r="240" spans="1:35" s="18" customFormat="1" ht="13.35" customHeight="1" x14ac:dyDescent="0.25">
      <c r="A240" s="91"/>
      <c r="B240" s="91"/>
      <c r="C240" s="91"/>
      <c r="D240" s="91"/>
      <c r="E240" s="91"/>
      <c r="F240" s="112"/>
      <c r="G240" s="112"/>
      <c r="H240" s="92"/>
      <c r="I240" s="91"/>
      <c r="J240" s="91"/>
      <c r="K240" s="91"/>
      <c r="L240" s="91"/>
      <c r="M240" s="91"/>
      <c r="N240" s="91"/>
      <c r="O240" s="91"/>
      <c r="P240" s="91"/>
      <c r="Q240" s="91"/>
      <c r="R240" s="91"/>
      <c r="S240" s="91"/>
      <c r="T240" s="91"/>
      <c r="U240" s="91"/>
      <c r="V240" s="91"/>
      <c r="W240" s="91"/>
      <c r="X240" s="91"/>
      <c r="Y240" s="91"/>
      <c r="Z240" s="91"/>
      <c r="AA240" s="91"/>
      <c r="AB240" s="91"/>
      <c r="AC240" s="91"/>
      <c r="AD240" s="91"/>
      <c r="AE240" s="91"/>
      <c r="AF240" s="91"/>
      <c r="AG240" s="91"/>
      <c r="AH240" s="91"/>
      <c r="AI240" s="91"/>
    </row>
    <row r="241" spans="1:35" s="18" customFormat="1" ht="13.35" customHeight="1" x14ac:dyDescent="0.25">
      <c r="A241" s="91"/>
      <c r="B241" s="91"/>
      <c r="C241" s="91"/>
      <c r="D241" s="91"/>
      <c r="E241" s="91"/>
      <c r="F241" s="112"/>
      <c r="G241" s="112"/>
      <c r="H241" s="92"/>
      <c r="I241" s="91"/>
      <c r="J241" s="91"/>
      <c r="K241" s="91"/>
      <c r="L241" s="91"/>
      <c r="M241" s="91"/>
      <c r="N241" s="91"/>
      <c r="O241" s="91"/>
      <c r="P241" s="91"/>
      <c r="Q241" s="91"/>
      <c r="R241" s="91"/>
      <c r="S241" s="91"/>
      <c r="T241" s="91"/>
      <c r="U241" s="91"/>
      <c r="V241" s="91"/>
      <c r="W241" s="91"/>
      <c r="X241" s="91"/>
      <c r="Y241" s="91"/>
      <c r="Z241" s="91"/>
      <c r="AA241" s="91"/>
      <c r="AB241" s="91"/>
      <c r="AC241" s="91"/>
      <c r="AD241" s="91"/>
      <c r="AE241" s="91"/>
      <c r="AF241" s="91"/>
      <c r="AG241" s="91"/>
      <c r="AH241" s="91"/>
      <c r="AI241" s="91"/>
    </row>
    <row r="242" spans="1:35" s="18" customFormat="1" ht="13.35" customHeight="1" x14ac:dyDescent="0.25">
      <c r="A242" s="91"/>
      <c r="B242" s="91"/>
      <c r="C242" s="91"/>
      <c r="D242" s="91"/>
      <c r="E242" s="91"/>
      <c r="F242" s="112"/>
      <c r="G242" s="112"/>
      <c r="H242" s="92"/>
      <c r="I242" s="91"/>
      <c r="J242" s="91"/>
      <c r="K242" s="91"/>
      <c r="L242" s="91"/>
      <c r="M242" s="91"/>
      <c r="N242" s="91"/>
      <c r="O242" s="91"/>
      <c r="P242" s="91"/>
      <c r="Q242" s="91"/>
      <c r="R242" s="91"/>
      <c r="S242" s="91"/>
      <c r="T242" s="91"/>
      <c r="U242" s="91"/>
      <c r="V242" s="91"/>
      <c r="W242" s="91"/>
      <c r="X242" s="91"/>
      <c r="Y242" s="91"/>
      <c r="Z242" s="91"/>
      <c r="AA242" s="91"/>
      <c r="AB242" s="91"/>
      <c r="AC242" s="91"/>
      <c r="AD242" s="91"/>
      <c r="AE242" s="91"/>
      <c r="AF242" s="91"/>
      <c r="AG242" s="91"/>
      <c r="AH242" s="91"/>
      <c r="AI242" s="91"/>
    </row>
    <row r="243" spans="1:35" s="18" customFormat="1" ht="13.35" customHeight="1" x14ac:dyDescent="0.25">
      <c r="A243" s="91"/>
      <c r="B243" s="91"/>
      <c r="C243" s="91"/>
      <c r="D243" s="91"/>
      <c r="E243" s="91"/>
      <c r="F243" s="112"/>
      <c r="G243" s="112"/>
      <c r="H243" s="92"/>
      <c r="I243" s="91"/>
      <c r="J243" s="91"/>
      <c r="K243" s="91"/>
      <c r="L243" s="91"/>
      <c r="M243" s="91"/>
      <c r="N243" s="91"/>
      <c r="O243" s="91"/>
      <c r="P243" s="91"/>
      <c r="Q243" s="91"/>
      <c r="R243" s="91"/>
      <c r="S243" s="91"/>
      <c r="T243" s="91"/>
      <c r="U243" s="91"/>
      <c r="V243" s="91"/>
      <c r="W243" s="91"/>
      <c r="X243" s="91"/>
      <c r="Y243" s="91"/>
      <c r="Z243" s="91"/>
      <c r="AA243" s="91"/>
      <c r="AB243" s="91"/>
      <c r="AC243" s="91"/>
      <c r="AD243" s="91"/>
      <c r="AE243" s="91"/>
      <c r="AF243" s="91"/>
      <c r="AG243" s="91"/>
      <c r="AH243" s="91"/>
      <c r="AI243" s="91"/>
    </row>
    <row r="244" spans="1:35" s="18" customFormat="1" ht="13.35" customHeight="1" x14ac:dyDescent="0.25">
      <c r="A244" s="91"/>
      <c r="B244" s="91"/>
      <c r="C244" s="91"/>
      <c r="D244" s="91"/>
      <c r="E244" s="91"/>
      <c r="F244" s="112"/>
      <c r="G244" s="112"/>
      <c r="H244" s="92"/>
      <c r="I244" s="91"/>
      <c r="J244" s="91"/>
      <c r="K244" s="91"/>
      <c r="L244" s="91"/>
      <c r="M244" s="91"/>
      <c r="N244" s="91"/>
      <c r="O244" s="91"/>
      <c r="P244" s="91"/>
      <c r="Q244" s="91"/>
      <c r="R244" s="91"/>
      <c r="S244" s="91"/>
      <c r="T244" s="91"/>
      <c r="U244" s="91"/>
      <c r="V244" s="91"/>
      <c r="W244" s="91"/>
      <c r="X244" s="91"/>
      <c r="Y244" s="91"/>
      <c r="Z244" s="91"/>
      <c r="AA244" s="91"/>
      <c r="AB244" s="91"/>
      <c r="AC244" s="91"/>
      <c r="AD244" s="91"/>
      <c r="AE244" s="91"/>
      <c r="AF244" s="91"/>
      <c r="AG244" s="91"/>
      <c r="AH244" s="91"/>
      <c r="AI244" s="91"/>
    </row>
    <row r="245" spans="1:35" s="18" customFormat="1" ht="13.35" customHeight="1" x14ac:dyDescent="0.25">
      <c r="A245" s="91"/>
      <c r="B245" s="91"/>
      <c r="C245" s="91"/>
      <c r="D245" s="91"/>
      <c r="E245" s="91"/>
      <c r="F245" s="112"/>
      <c r="G245" s="112"/>
      <c r="H245" s="92"/>
      <c r="I245" s="91"/>
      <c r="J245" s="91"/>
      <c r="K245" s="91"/>
      <c r="L245" s="91"/>
      <c r="M245" s="91"/>
      <c r="N245" s="91"/>
      <c r="O245" s="91"/>
      <c r="P245" s="91"/>
      <c r="Q245" s="91"/>
      <c r="R245" s="91"/>
      <c r="S245" s="91"/>
      <c r="T245" s="91"/>
      <c r="U245" s="91"/>
      <c r="V245" s="91"/>
      <c r="W245" s="91"/>
      <c r="X245" s="91"/>
      <c r="Y245" s="91"/>
      <c r="Z245" s="91"/>
      <c r="AA245" s="91"/>
      <c r="AB245" s="91"/>
      <c r="AC245" s="91"/>
      <c r="AD245" s="91"/>
      <c r="AE245" s="91"/>
      <c r="AF245" s="91"/>
      <c r="AG245" s="91"/>
      <c r="AH245" s="91"/>
      <c r="AI245" s="91"/>
    </row>
    <row r="246" spans="1:35" s="18" customFormat="1" ht="13.35" customHeight="1" x14ac:dyDescent="0.25">
      <c r="A246" s="91"/>
      <c r="B246" s="91"/>
      <c r="C246" s="91"/>
      <c r="D246" s="91"/>
      <c r="E246" s="91"/>
      <c r="F246" s="112"/>
      <c r="G246" s="112"/>
      <c r="H246" s="92"/>
      <c r="I246" s="91"/>
      <c r="J246" s="91"/>
      <c r="K246" s="91"/>
      <c r="L246" s="91"/>
      <c r="M246" s="91"/>
      <c r="N246" s="91"/>
      <c r="O246" s="91"/>
      <c r="P246" s="91"/>
      <c r="Q246" s="91"/>
      <c r="R246" s="91"/>
      <c r="S246" s="91"/>
      <c r="T246" s="91"/>
      <c r="U246" s="91"/>
      <c r="V246" s="91"/>
      <c r="W246" s="91"/>
      <c r="X246" s="91"/>
      <c r="Y246" s="91"/>
      <c r="Z246" s="91"/>
      <c r="AA246" s="91"/>
      <c r="AB246" s="91"/>
      <c r="AC246" s="91"/>
      <c r="AD246" s="91"/>
      <c r="AE246" s="91"/>
      <c r="AF246" s="91"/>
      <c r="AG246" s="91"/>
      <c r="AH246" s="91"/>
      <c r="AI246" s="91"/>
    </row>
    <row r="247" spans="1:35" s="18" customFormat="1" ht="13.35" customHeight="1" x14ac:dyDescent="0.25">
      <c r="A247" s="91"/>
      <c r="B247" s="91"/>
      <c r="C247" s="91"/>
      <c r="D247" s="91"/>
      <c r="E247" s="91"/>
      <c r="F247" s="112"/>
      <c r="G247" s="112"/>
      <c r="H247" s="92"/>
      <c r="I247" s="91"/>
      <c r="J247" s="91"/>
      <c r="K247" s="91"/>
      <c r="L247" s="91"/>
      <c r="M247" s="91"/>
      <c r="N247" s="91"/>
      <c r="O247" s="91"/>
      <c r="P247" s="91"/>
      <c r="Q247" s="91"/>
      <c r="R247" s="91"/>
      <c r="S247" s="91"/>
      <c r="T247" s="91"/>
      <c r="U247" s="91"/>
      <c r="V247" s="91"/>
      <c r="W247" s="91"/>
      <c r="X247" s="91"/>
      <c r="Y247" s="91"/>
      <c r="Z247" s="91"/>
      <c r="AA247" s="91"/>
      <c r="AB247" s="91"/>
      <c r="AC247" s="91"/>
      <c r="AD247" s="91"/>
      <c r="AE247" s="91"/>
      <c r="AF247" s="91"/>
      <c r="AG247" s="91"/>
      <c r="AH247" s="91"/>
      <c r="AI247" s="91"/>
    </row>
    <row r="248" spans="1:35" s="18" customFormat="1" ht="13.35" customHeight="1" x14ac:dyDescent="0.25">
      <c r="A248" s="91"/>
      <c r="B248" s="91"/>
      <c r="C248" s="91"/>
      <c r="D248" s="91"/>
      <c r="E248" s="91"/>
      <c r="F248" s="112"/>
      <c r="G248" s="112"/>
      <c r="H248" s="92"/>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row>
    <row r="249" spans="1:35" s="18" customFormat="1" ht="13.35" customHeight="1" x14ac:dyDescent="0.25">
      <c r="A249" s="91"/>
      <c r="B249" s="91"/>
      <c r="C249" s="91"/>
      <c r="D249" s="91"/>
      <c r="E249" s="91"/>
      <c r="F249" s="112"/>
      <c r="G249" s="112"/>
      <c r="H249" s="92"/>
      <c r="I249" s="91"/>
      <c r="J249" s="91"/>
      <c r="K249" s="91"/>
      <c r="L249" s="91"/>
      <c r="M249" s="91"/>
      <c r="N249" s="91"/>
      <c r="O249" s="91"/>
      <c r="P249" s="91"/>
      <c r="Q249" s="91"/>
      <c r="R249" s="91"/>
      <c r="S249" s="91"/>
      <c r="T249" s="91"/>
      <c r="U249" s="91"/>
      <c r="V249" s="91"/>
      <c r="W249" s="91"/>
      <c r="X249" s="91"/>
      <c r="Y249" s="91"/>
      <c r="Z249" s="91"/>
      <c r="AA249" s="91"/>
      <c r="AB249" s="91"/>
      <c r="AC249" s="91"/>
      <c r="AD249" s="91"/>
      <c r="AE249" s="91"/>
      <c r="AF249" s="91"/>
      <c r="AG249" s="91"/>
      <c r="AH249" s="91"/>
      <c r="AI249" s="91"/>
    </row>
    <row r="250" spans="1:35" s="18" customFormat="1" ht="13.35" customHeight="1" x14ac:dyDescent="0.25">
      <c r="A250" s="91"/>
      <c r="B250" s="91"/>
      <c r="C250" s="91"/>
      <c r="D250" s="91"/>
      <c r="E250" s="91"/>
      <c r="F250" s="112"/>
      <c r="G250" s="112"/>
      <c r="H250" s="92"/>
      <c r="I250" s="91"/>
      <c r="J250" s="91"/>
      <c r="K250" s="91"/>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row>
    <row r="251" spans="1:35" s="18" customFormat="1" ht="13.35" customHeight="1" x14ac:dyDescent="0.25">
      <c r="A251" s="91"/>
      <c r="B251" s="91"/>
      <c r="C251" s="91"/>
      <c r="D251" s="91"/>
      <c r="E251" s="91"/>
      <c r="F251" s="112"/>
      <c r="G251" s="112"/>
      <c r="H251" s="92"/>
      <c r="I251" s="91"/>
      <c r="J251" s="91"/>
      <c r="K251" s="91"/>
      <c r="L251" s="91"/>
      <c r="M251" s="91"/>
      <c r="N251" s="91"/>
      <c r="O251" s="91"/>
      <c r="P251" s="91"/>
      <c r="Q251" s="91"/>
      <c r="R251" s="91"/>
      <c r="S251" s="91"/>
      <c r="T251" s="91"/>
      <c r="U251" s="91"/>
      <c r="V251" s="91"/>
      <c r="W251" s="91"/>
      <c r="X251" s="91"/>
      <c r="Y251" s="91"/>
      <c r="Z251" s="91"/>
      <c r="AA251" s="91"/>
      <c r="AB251" s="91"/>
      <c r="AC251" s="91"/>
      <c r="AD251" s="91"/>
      <c r="AE251" s="91"/>
      <c r="AF251" s="91"/>
      <c r="AG251" s="91"/>
      <c r="AH251" s="91"/>
      <c r="AI251" s="91"/>
    </row>
    <row r="252" spans="1:35" s="18" customFormat="1" ht="13.35" customHeight="1" x14ac:dyDescent="0.25">
      <c r="A252" s="91"/>
      <c r="B252" s="91"/>
      <c r="C252" s="91"/>
      <c r="D252" s="91"/>
      <c r="E252" s="91"/>
      <c r="F252" s="112"/>
      <c r="G252" s="112"/>
      <c r="H252" s="92"/>
      <c r="I252" s="91"/>
      <c r="J252" s="91"/>
      <c r="K252" s="91"/>
      <c r="L252" s="91"/>
      <c r="M252" s="91"/>
      <c r="N252" s="91"/>
      <c r="O252" s="91"/>
      <c r="P252" s="91"/>
      <c r="Q252" s="91"/>
      <c r="R252" s="91"/>
      <c r="S252" s="91"/>
      <c r="T252" s="91"/>
      <c r="U252" s="91"/>
      <c r="V252" s="91"/>
      <c r="W252" s="91"/>
      <c r="X252" s="91"/>
      <c r="Y252" s="91"/>
      <c r="Z252" s="91"/>
      <c r="AA252" s="91"/>
      <c r="AB252" s="91"/>
      <c r="AC252" s="91"/>
      <c r="AD252" s="91"/>
      <c r="AE252" s="91"/>
      <c r="AF252" s="91"/>
      <c r="AG252" s="91"/>
      <c r="AH252" s="91"/>
      <c r="AI252" s="91"/>
    </row>
    <row r="253" spans="1:35" s="18" customFormat="1" ht="13.35" customHeight="1" x14ac:dyDescent="0.25">
      <c r="A253" s="91"/>
      <c r="B253" s="91"/>
      <c r="C253" s="91"/>
      <c r="D253" s="91"/>
      <c r="E253" s="91"/>
      <c r="F253" s="112"/>
      <c r="G253" s="112"/>
      <c r="H253" s="92"/>
      <c r="I253" s="91"/>
      <c r="J253" s="91"/>
      <c r="K253" s="91"/>
      <c r="L253" s="91"/>
      <c r="M253" s="91"/>
      <c r="N253" s="91"/>
      <c r="O253" s="91"/>
      <c r="P253" s="91"/>
      <c r="Q253" s="91"/>
      <c r="R253" s="91"/>
      <c r="S253" s="91"/>
      <c r="T253" s="91"/>
      <c r="U253" s="91"/>
      <c r="V253" s="91"/>
      <c r="W253" s="91"/>
      <c r="X253" s="91"/>
      <c r="Y253" s="91"/>
      <c r="Z253" s="91"/>
      <c r="AA253" s="91"/>
      <c r="AB253" s="91"/>
      <c r="AC253" s="91"/>
      <c r="AD253" s="91"/>
      <c r="AE253" s="91"/>
      <c r="AF253" s="91"/>
      <c r="AG253" s="91"/>
      <c r="AH253" s="91"/>
      <c r="AI253" s="91"/>
    </row>
    <row r="254" spans="1:35" s="18" customFormat="1" ht="13.35" customHeight="1" x14ac:dyDescent="0.25">
      <c r="A254" s="91"/>
      <c r="B254" s="91"/>
      <c r="C254" s="91"/>
      <c r="D254" s="91"/>
      <c r="E254" s="91"/>
      <c r="F254" s="112"/>
      <c r="G254" s="112"/>
      <c r="H254" s="92"/>
      <c r="I254" s="91"/>
      <c r="J254" s="91"/>
      <c r="K254" s="91"/>
      <c r="L254" s="91"/>
      <c r="M254" s="91"/>
      <c r="N254" s="91"/>
      <c r="O254" s="91"/>
      <c r="P254" s="91"/>
      <c r="Q254" s="91"/>
      <c r="R254" s="91"/>
      <c r="S254" s="91"/>
      <c r="T254" s="91"/>
      <c r="U254" s="91"/>
      <c r="V254" s="91"/>
      <c r="W254" s="91"/>
      <c r="X254" s="91"/>
      <c r="Y254" s="91"/>
      <c r="Z254" s="91"/>
      <c r="AA254" s="91"/>
      <c r="AB254" s="91"/>
      <c r="AC254" s="91"/>
      <c r="AD254" s="91"/>
      <c r="AE254" s="91"/>
      <c r="AF254" s="91"/>
      <c r="AG254" s="91"/>
      <c r="AH254" s="91"/>
      <c r="AI254" s="91"/>
    </row>
    <row r="255" spans="1:35" s="18" customFormat="1" ht="13.35" customHeight="1" x14ac:dyDescent="0.25">
      <c r="A255" s="91"/>
      <c r="B255" s="91"/>
      <c r="C255" s="91"/>
      <c r="D255" s="91"/>
      <c r="E255" s="91"/>
      <c r="F255" s="112"/>
      <c r="G255" s="112"/>
      <c r="H255" s="92"/>
      <c r="I255" s="91"/>
      <c r="J255" s="91"/>
      <c r="K255" s="91"/>
      <c r="L255" s="91"/>
      <c r="M255" s="91"/>
      <c r="N255" s="91"/>
      <c r="O255" s="91"/>
      <c r="P255" s="91"/>
      <c r="Q255" s="91"/>
      <c r="R255" s="91"/>
      <c r="S255" s="91"/>
      <c r="T255" s="91"/>
      <c r="U255" s="91"/>
      <c r="V255" s="91"/>
      <c r="W255" s="91"/>
      <c r="X255" s="91"/>
      <c r="Y255" s="91"/>
      <c r="Z255" s="91"/>
      <c r="AA255" s="91"/>
      <c r="AB255" s="91"/>
      <c r="AC255" s="91"/>
      <c r="AD255" s="91"/>
      <c r="AE255" s="91"/>
      <c r="AF255" s="91"/>
      <c r="AG255" s="91"/>
      <c r="AH255" s="91"/>
      <c r="AI255" s="91"/>
    </row>
    <row r="256" spans="1:35" s="18" customFormat="1" ht="13.35" customHeight="1" x14ac:dyDescent="0.25">
      <c r="A256" s="91"/>
      <c r="B256" s="91"/>
      <c r="C256" s="91"/>
      <c r="D256" s="91"/>
      <c r="E256" s="91"/>
      <c r="F256" s="112"/>
      <c r="G256" s="112"/>
      <c r="H256" s="92"/>
      <c r="I256" s="91"/>
      <c r="J256" s="91"/>
      <c r="K256" s="91"/>
      <c r="L256" s="91"/>
      <c r="M256" s="91"/>
      <c r="N256" s="91"/>
      <c r="O256" s="91"/>
      <c r="P256" s="91"/>
      <c r="Q256" s="91"/>
      <c r="R256" s="91"/>
      <c r="S256" s="91"/>
      <c r="T256" s="91"/>
      <c r="U256" s="91"/>
      <c r="V256" s="91"/>
      <c r="W256" s="91"/>
      <c r="X256" s="91"/>
      <c r="Y256" s="91"/>
      <c r="Z256" s="91"/>
      <c r="AA256" s="91"/>
      <c r="AB256" s="91"/>
      <c r="AC256" s="91"/>
      <c r="AD256" s="91"/>
      <c r="AE256" s="91"/>
      <c r="AF256" s="91"/>
      <c r="AG256" s="91"/>
      <c r="AH256" s="91"/>
      <c r="AI256" s="91"/>
    </row>
    <row r="257" spans="1:35" s="18" customFormat="1" ht="13.35" customHeight="1" x14ac:dyDescent="0.25">
      <c r="A257" s="91"/>
      <c r="B257" s="91"/>
      <c r="C257" s="91"/>
      <c r="D257" s="91"/>
      <c r="E257" s="91"/>
      <c r="F257" s="112"/>
      <c r="G257" s="112"/>
      <c r="H257" s="92"/>
      <c r="I257" s="91"/>
      <c r="J257" s="91"/>
      <c r="K257" s="91"/>
      <c r="L257" s="91"/>
      <c r="M257" s="91"/>
      <c r="N257" s="91"/>
      <c r="O257" s="91"/>
      <c r="P257" s="91"/>
      <c r="Q257" s="91"/>
      <c r="R257" s="91"/>
      <c r="S257" s="91"/>
      <c r="T257" s="91"/>
      <c r="U257" s="91"/>
      <c r="V257" s="91"/>
      <c r="W257" s="91"/>
      <c r="X257" s="91"/>
      <c r="Y257" s="91"/>
      <c r="Z257" s="91"/>
      <c r="AA257" s="91"/>
      <c r="AB257" s="91"/>
      <c r="AC257" s="91"/>
      <c r="AD257" s="91"/>
      <c r="AE257" s="91"/>
      <c r="AF257" s="91"/>
      <c r="AG257" s="91"/>
      <c r="AH257" s="91"/>
      <c r="AI257" s="91"/>
    </row>
    <row r="258" spans="1:35" s="18" customFormat="1" ht="13.35" customHeight="1" x14ac:dyDescent="0.25">
      <c r="A258" s="91"/>
      <c r="B258" s="91"/>
      <c r="C258" s="91"/>
      <c r="D258" s="91"/>
      <c r="E258" s="91"/>
      <c r="F258" s="112"/>
      <c r="G258" s="112"/>
      <c r="H258" s="92"/>
      <c r="I258" s="91"/>
      <c r="J258" s="91"/>
      <c r="K258" s="91"/>
      <c r="L258" s="91"/>
      <c r="M258" s="91"/>
      <c r="N258" s="91"/>
      <c r="O258" s="91"/>
      <c r="P258" s="91"/>
      <c r="Q258" s="91"/>
      <c r="R258" s="91"/>
      <c r="S258" s="91"/>
      <c r="T258" s="91"/>
      <c r="U258" s="91"/>
      <c r="V258" s="91"/>
      <c r="W258" s="91"/>
      <c r="X258" s="91"/>
      <c r="Y258" s="91"/>
      <c r="Z258" s="91"/>
      <c r="AA258" s="91"/>
      <c r="AB258" s="91"/>
      <c r="AC258" s="91"/>
      <c r="AD258" s="91"/>
      <c r="AE258" s="91"/>
      <c r="AF258" s="91"/>
      <c r="AG258" s="91"/>
      <c r="AH258" s="91"/>
      <c r="AI258" s="91"/>
    </row>
    <row r="259" spans="1:35" s="18" customFormat="1" ht="13.35" customHeight="1" x14ac:dyDescent="0.25">
      <c r="A259" s="91"/>
      <c r="B259" s="91"/>
      <c r="C259" s="91"/>
      <c r="D259" s="91"/>
      <c r="E259" s="91"/>
      <c r="F259" s="112"/>
      <c r="G259" s="112"/>
      <c r="H259" s="92"/>
      <c r="I259" s="91"/>
      <c r="J259" s="91"/>
      <c r="K259" s="91"/>
      <c r="L259" s="91"/>
      <c r="M259" s="91"/>
      <c r="N259" s="91"/>
      <c r="O259" s="91"/>
      <c r="P259" s="91"/>
      <c r="Q259" s="91"/>
      <c r="R259" s="91"/>
      <c r="S259" s="91"/>
      <c r="T259" s="91"/>
      <c r="U259" s="91"/>
      <c r="V259" s="91"/>
      <c r="W259" s="91"/>
      <c r="X259" s="91"/>
      <c r="Y259" s="91"/>
      <c r="Z259" s="91"/>
      <c r="AA259" s="91"/>
      <c r="AB259" s="91"/>
      <c r="AC259" s="91"/>
      <c r="AD259" s="91"/>
      <c r="AE259" s="91"/>
      <c r="AF259" s="91"/>
      <c r="AG259" s="91"/>
      <c r="AH259" s="91"/>
      <c r="AI259" s="91"/>
    </row>
    <row r="260" spans="1:35" s="18" customFormat="1" ht="13.35" customHeight="1" x14ac:dyDescent="0.25">
      <c r="A260" s="91"/>
      <c r="B260" s="91"/>
      <c r="C260" s="91"/>
      <c r="D260" s="91"/>
      <c r="E260" s="91"/>
      <c r="F260" s="112"/>
      <c r="G260" s="112"/>
      <c r="H260" s="92"/>
      <c r="I260" s="91"/>
      <c r="J260" s="91"/>
      <c r="K260" s="91"/>
      <c r="L260" s="91"/>
      <c r="M260" s="91"/>
      <c r="N260" s="91"/>
      <c r="O260" s="91"/>
      <c r="P260" s="91"/>
      <c r="Q260" s="91"/>
      <c r="R260" s="91"/>
      <c r="S260" s="91"/>
      <c r="T260" s="91"/>
      <c r="U260" s="91"/>
      <c r="V260" s="91"/>
      <c r="W260" s="91"/>
      <c r="X260" s="91"/>
      <c r="Y260" s="91"/>
      <c r="Z260" s="91"/>
      <c r="AA260" s="91"/>
      <c r="AB260" s="91"/>
      <c r="AC260" s="91"/>
      <c r="AD260" s="91"/>
      <c r="AE260" s="91"/>
      <c r="AF260" s="91"/>
      <c r="AG260" s="91"/>
      <c r="AH260" s="91"/>
      <c r="AI260" s="91"/>
    </row>
    <row r="261" spans="1:35" s="18" customFormat="1" ht="13.35" customHeight="1" x14ac:dyDescent="0.25">
      <c r="A261" s="91"/>
      <c r="B261" s="91"/>
      <c r="C261" s="91"/>
      <c r="D261" s="91"/>
      <c r="E261" s="91"/>
      <c r="F261" s="112"/>
      <c r="G261" s="112"/>
      <c r="H261" s="92"/>
      <c r="I261" s="91"/>
      <c r="J261" s="91"/>
      <c r="K261" s="91"/>
      <c r="L261" s="91"/>
      <c r="M261" s="91"/>
      <c r="N261" s="91"/>
      <c r="O261" s="91"/>
      <c r="P261" s="91"/>
      <c r="Q261" s="91"/>
      <c r="R261" s="91"/>
      <c r="S261" s="91"/>
      <c r="T261" s="91"/>
      <c r="U261" s="91"/>
      <c r="V261" s="91"/>
      <c r="W261" s="91"/>
      <c r="X261" s="91"/>
      <c r="Y261" s="91"/>
      <c r="Z261" s="91"/>
      <c r="AA261" s="91"/>
      <c r="AB261" s="91"/>
      <c r="AC261" s="91"/>
      <c r="AD261" s="91"/>
      <c r="AE261" s="91"/>
      <c r="AF261" s="91"/>
      <c r="AG261" s="91"/>
      <c r="AH261" s="91"/>
      <c r="AI261" s="91"/>
    </row>
    <row r="262" spans="1:35" s="18" customFormat="1" ht="13.35" customHeight="1" x14ac:dyDescent="0.25">
      <c r="A262" s="91"/>
      <c r="B262" s="91"/>
      <c r="C262" s="91"/>
      <c r="D262" s="91"/>
      <c r="E262" s="91"/>
      <c r="F262" s="112"/>
      <c r="G262" s="112"/>
      <c r="H262" s="92"/>
      <c r="I262" s="91"/>
      <c r="J262" s="91"/>
      <c r="K262" s="91"/>
      <c r="L262" s="91"/>
      <c r="M262" s="91"/>
      <c r="N262" s="91"/>
      <c r="O262" s="91"/>
      <c r="P262" s="91"/>
      <c r="Q262" s="91"/>
      <c r="R262" s="91"/>
      <c r="S262" s="91"/>
      <c r="T262" s="91"/>
      <c r="U262" s="91"/>
      <c r="V262" s="91"/>
      <c r="W262" s="91"/>
      <c r="X262" s="91"/>
      <c r="Y262" s="91"/>
      <c r="Z262" s="91"/>
      <c r="AA262" s="91"/>
      <c r="AB262" s="91"/>
      <c r="AC262" s="91"/>
      <c r="AD262" s="91"/>
      <c r="AE262" s="91"/>
      <c r="AF262" s="91"/>
      <c r="AG262" s="91"/>
      <c r="AH262" s="91"/>
      <c r="AI262" s="91"/>
    </row>
    <row r="263" spans="1:35" s="18" customFormat="1" ht="13.35" customHeight="1" x14ac:dyDescent="0.25">
      <c r="A263" s="9"/>
      <c r="B263" s="9"/>
      <c r="C263" s="9"/>
      <c r="D263" s="91"/>
      <c r="E263" s="91"/>
      <c r="F263" s="112"/>
      <c r="G263" s="9"/>
      <c r="H263" s="9"/>
      <c r="I263" s="91"/>
      <c r="J263" s="91"/>
      <c r="K263" s="91"/>
      <c r="L263" s="91"/>
      <c r="M263" s="91"/>
      <c r="N263" s="91"/>
      <c r="O263" s="91"/>
      <c r="P263" s="91"/>
      <c r="Q263" s="91"/>
      <c r="R263" s="91"/>
      <c r="S263" s="91"/>
      <c r="T263" s="91"/>
      <c r="U263" s="91"/>
      <c r="V263" s="91"/>
      <c r="W263" s="91"/>
      <c r="X263" s="91"/>
      <c r="Y263" s="91"/>
      <c r="Z263" s="91"/>
      <c r="AA263" s="91"/>
      <c r="AB263" s="91"/>
      <c r="AC263" s="91"/>
      <c r="AD263" s="91"/>
      <c r="AE263" s="91"/>
      <c r="AF263" s="91"/>
      <c r="AG263" s="91"/>
      <c r="AH263" s="91"/>
      <c r="AI263" s="91"/>
    </row>
    <row r="264" spans="1:35" s="18" customFormat="1" ht="13.35" customHeight="1" x14ac:dyDescent="0.2">
      <c r="A264" s="9"/>
      <c r="B264" s="9"/>
      <c r="C264" s="9"/>
      <c r="D264" s="9"/>
      <c r="E264" s="9"/>
      <c r="F264" s="9"/>
      <c r="G264" s="9"/>
      <c r="H264" s="9"/>
      <c r="I264" s="91"/>
      <c r="J264" s="91"/>
      <c r="K264" s="91"/>
      <c r="L264" s="91"/>
      <c r="M264" s="91"/>
      <c r="N264" s="91"/>
      <c r="O264" s="91"/>
      <c r="P264" s="91"/>
      <c r="Q264" s="91"/>
      <c r="R264" s="91"/>
      <c r="S264" s="91"/>
      <c r="T264" s="91"/>
      <c r="U264" s="91"/>
      <c r="V264" s="91"/>
      <c r="W264" s="91"/>
      <c r="X264" s="91"/>
      <c r="Y264" s="91"/>
      <c r="Z264" s="91"/>
      <c r="AA264" s="91"/>
      <c r="AB264" s="91"/>
      <c r="AC264" s="91"/>
      <c r="AD264" s="91"/>
      <c r="AE264" s="91"/>
      <c r="AF264" s="91"/>
      <c r="AG264" s="91"/>
      <c r="AH264" s="91"/>
      <c r="AI264" s="91"/>
    </row>
    <row r="265" spans="1:35" s="18" customFormat="1" ht="13.35" customHeight="1" x14ac:dyDescent="0.2">
      <c r="A265" s="9"/>
      <c r="B265" s="9"/>
      <c r="C265" s="9"/>
      <c r="D265" s="9"/>
      <c r="E265" s="9"/>
      <c r="F265" s="9"/>
      <c r="G265" s="9"/>
      <c r="H265" s="9"/>
      <c r="I265" s="91"/>
      <c r="J265" s="91"/>
      <c r="K265" s="91"/>
      <c r="L265" s="91"/>
      <c r="M265" s="91"/>
      <c r="N265" s="91"/>
      <c r="O265" s="91"/>
      <c r="P265" s="91"/>
      <c r="Q265" s="91"/>
      <c r="R265" s="91"/>
      <c r="S265" s="91"/>
      <c r="T265" s="91"/>
      <c r="U265" s="91"/>
      <c r="V265" s="91"/>
      <c r="W265" s="91"/>
      <c r="X265" s="91"/>
      <c r="Y265" s="91"/>
      <c r="Z265" s="91"/>
      <c r="AA265" s="91"/>
      <c r="AB265" s="91"/>
      <c r="AC265" s="91"/>
      <c r="AD265" s="91"/>
      <c r="AE265" s="91"/>
      <c r="AF265" s="91"/>
      <c r="AG265" s="91"/>
      <c r="AH265" s="91"/>
      <c r="AI265" s="91"/>
    </row>
    <row r="266" spans="1:35" s="18" customFormat="1" ht="13.35" customHeight="1" x14ac:dyDescent="0.2">
      <c r="A266" s="9"/>
      <c r="B266" s="9"/>
      <c r="C266" s="9"/>
      <c r="D266" s="9"/>
      <c r="E266" s="9"/>
      <c r="F266" s="9"/>
      <c r="G266" s="9"/>
      <c r="H266" s="9"/>
      <c r="I266" s="91"/>
      <c r="J266" s="91"/>
      <c r="K266" s="91"/>
      <c r="L266" s="91"/>
      <c r="M266" s="91"/>
      <c r="N266" s="91"/>
      <c r="O266" s="91"/>
      <c r="P266" s="91"/>
      <c r="Q266" s="91"/>
      <c r="R266" s="91"/>
      <c r="S266" s="91"/>
      <c r="T266" s="91"/>
      <c r="U266" s="91"/>
      <c r="V266" s="91"/>
      <c r="W266" s="91"/>
      <c r="X266" s="91"/>
      <c r="Y266" s="91"/>
      <c r="Z266" s="91"/>
      <c r="AA266" s="91"/>
      <c r="AB266" s="91"/>
      <c r="AC266" s="91"/>
      <c r="AD266" s="91"/>
      <c r="AE266" s="91"/>
      <c r="AF266" s="91"/>
      <c r="AG266" s="91"/>
      <c r="AH266" s="91"/>
      <c r="AI266" s="91"/>
    </row>
    <row r="267" spans="1:35" s="18" customFormat="1" ht="13.35" customHeight="1" x14ac:dyDescent="0.2">
      <c r="A267" s="9"/>
      <c r="B267" s="9"/>
      <c r="C267" s="9"/>
      <c r="D267" s="9"/>
      <c r="E267" s="9"/>
      <c r="F267" s="9"/>
      <c r="G267" s="9"/>
      <c r="H267" s="9"/>
      <c r="I267" s="91"/>
      <c r="J267" s="91"/>
      <c r="K267" s="91"/>
      <c r="L267" s="91"/>
      <c r="M267" s="91"/>
      <c r="N267" s="91"/>
      <c r="O267" s="91"/>
      <c r="P267" s="91"/>
      <c r="Q267" s="91"/>
      <c r="R267" s="91"/>
      <c r="S267" s="91"/>
      <c r="T267" s="91"/>
      <c r="U267" s="91"/>
      <c r="V267" s="91"/>
      <c r="W267" s="91"/>
      <c r="X267" s="91"/>
      <c r="Y267" s="91"/>
      <c r="Z267" s="91"/>
      <c r="AA267" s="91"/>
      <c r="AB267" s="91"/>
      <c r="AC267" s="91"/>
      <c r="AD267" s="91"/>
      <c r="AE267" s="91"/>
      <c r="AF267" s="91"/>
      <c r="AG267" s="91"/>
      <c r="AH267" s="91"/>
      <c r="AI267" s="91"/>
    </row>
    <row r="268" spans="1:35" s="18" customFormat="1" ht="13.35" customHeight="1" x14ac:dyDescent="0.2">
      <c r="A268" s="9"/>
      <c r="B268" s="9"/>
      <c r="C268" s="9"/>
      <c r="D268" s="9"/>
      <c r="E268" s="9"/>
      <c r="F268" s="9"/>
      <c r="G268" s="9"/>
      <c r="H268" s="9"/>
      <c r="I268" s="91"/>
      <c r="J268" s="91"/>
      <c r="K268" s="91"/>
      <c r="L268" s="91"/>
      <c r="M268" s="91"/>
      <c r="N268" s="91"/>
      <c r="O268" s="91"/>
      <c r="P268" s="91"/>
      <c r="Q268" s="91"/>
      <c r="R268" s="91"/>
      <c r="S268" s="91"/>
      <c r="T268" s="91"/>
      <c r="U268" s="91"/>
      <c r="V268" s="91"/>
      <c r="W268" s="91"/>
      <c r="X268" s="91"/>
      <c r="Y268" s="91"/>
      <c r="Z268" s="91"/>
      <c r="AA268" s="91"/>
      <c r="AB268" s="91"/>
      <c r="AC268" s="91"/>
      <c r="AD268" s="91"/>
      <c r="AE268" s="91"/>
      <c r="AF268" s="91"/>
      <c r="AG268" s="91"/>
      <c r="AH268" s="91"/>
      <c r="AI268" s="91"/>
    </row>
    <row r="269" spans="1:35" s="18" customFormat="1" ht="13.35" customHeight="1" x14ac:dyDescent="0.2">
      <c r="A269" s="9"/>
      <c r="B269" s="9"/>
      <c r="C269" s="9"/>
      <c r="D269" s="9"/>
      <c r="E269" s="9"/>
      <c r="F269" s="9"/>
      <c r="G269" s="9"/>
      <c r="H269" s="9"/>
      <c r="I269" s="91"/>
      <c r="J269" s="91"/>
      <c r="K269" s="91"/>
      <c r="L269" s="91"/>
      <c r="M269" s="91"/>
      <c r="N269" s="91"/>
      <c r="O269" s="91"/>
      <c r="P269" s="91"/>
      <c r="Q269" s="91"/>
      <c r="R269" s="91"/>
      <c r="S269" s="91"/>
      <c r="T269" s="91"/>
      <c r="U269" s="91"/>
      <c r="V269" s="91"/>
      <c r="W269" s="91"/>
      <c r="X269" s="91"/>
      <c r="Y269" s="91"/>
      <c r="Z269" s="91"/>
      <c r="AA269" s="91"/>
      <c r="AB269" s="91"/>
      <c r="AC269" s="91"/>
      <c r="AD269" s="91"/>
      <c r="AE269" s="91"/>
      <c r="AF269" s="91"/>
      <c r="AG269" s="91"/>
      <c r="AH269" s="91"/>
      <c r="AI269" s="91"/>
    </row>
    <row r="270" spans="1:35" s="18" customFormat="1" ht="13.35" customHeight="1" x14ac:dyDescent="0.2">
      <c r="A270" s="9"/>
      <c r="B270" s="9"/>
      <c r="C270" s="9"/>
      <c r="D270" s="9"/>
      <c r="E270" s="9"/>
      <c r="F270" s="9"/>
      <c r="G270" s="9"/>
      <c r="H270" s="9"/>
      <c r="I270" s="91"/>
      <c r="J270" s="91"/>
      <c r="K270" s="91"/>
      <c r="L270" s="91"/>
      <c r="M270" s="91"/>
      <c r="N270" s="91"/>
      <c r="O270" s="91"/>
      <c r="P270" s="91"/>
      <c r="Q270" s="91"/>
      <c r="R270" s="91"/>
      <c r="S270" s="91"/>
      <c r="T270" s="91"/>
      <c r="U270" s="91"/>
      <c r="V270" s="91"/>
      <c r="W270" s="91"/>
      <c r="X270" s="91"/>
      <c r="Y270" s="91"/>
      <c r="Z270" s="91"/>
      <c r="AA270" s="91"/>
      <c r="AB270" s="91"/>
      <c r="AC270" s="91"/>
      <c r="AD270" s="91"/>
      <c r="AE270" s="91"/>
      <c r="AF270" s="91"/>
      <c r="AG270" s="91"/>
      <c r="AH270" s="91"/>
      <c r="AI270" s="91"/>
    </row>
    <row r="271" spans="1:35" s="18" customFormat="1" ht="13.35" customHeight="1" x14ac:dyDescent="0.2">
      <c r="A271" s="9"/>
      <c r="B271" s="9"/>
      <c r="C271" s="9"/>
      <c r="D271" s="9"/>
      <c r="E271" s="9"/>
      <c r="F271" s="9"/>
      <c r="G271" s="9"/>
      <c r="H271" s="9"/>
      <c r="I271" s="91"/>
      <c r="J271" s="91"/>
      <c r="K271" s="91"/>
      <c r="L271" s="91"/>
      <c r="M271" s="91"/>
      <c r="N271" s="91"/>
      <c r="O271" s="91"/>
      <c r="P271" s="91"/>
      <c r="Q271" s="91"/>
      <c r="R271" s="91"/>
      <c r="S271" s="91"/>
      <c r="T271" s="91"/>
      <c r="U271" s="91"/>
      <c r="V271" s="91"/>
      <c r="W271" s="91"/>
      <c r="X271" s="91"/>
      <c r="Y271" s="91"/>
      <c r="Z271" s="91"/>
      <c r="AA271" s="91"/>
      <c r="AB271" s="91"/>
      <c r="AC271" s="91"/>
      <c r="AD271" s="91"/>
      <c r="AE271" s="91"/>
      <c r="AF271" s="91"/>
      <c r="AG271" s="91"/>
      <c r="AH271" s="91"/>
      <c r="AI271" s="91"/>
    </row>
    <row r="272" spans="1:35" s="18" customFormat="1" ht="13.35" customHeight="1" x14ac:dyDescent="0.2">
      <c r="A272" s="9"/>
      <c r="B272" s="9"/>
      <c r="C272" s="9"/>
      <c r="D272" s="9"/>
      <c r="E272" s="9"/>
      <c r="F272" s="9"/>
      <c r="G272" s="9"/>
      <c r="H272" s="9"/>
      <c r="I272" s="91"/>
      <c r="J272" s="91"/>
      <c r="K272" s="91"/>
      <c r="L272" s="91"/>
      <c r="M272" s="91"/>
      <c r="N272" s="91"/>
      <c r="O272" s="91"/>
      <c r="P272" s="91"/>
      <c r="Q272" s="91"/>
      <c r="R272" s="91"/>
      <c r="S272" s="91"/>
      <c r="T272" s="91"/>
      <c r="U272" s="91"/>
      <c r="V272" s="91"/>
      <c r="W272" s="91"/>
      <c r="X272" s="91"/>
      <c r="Y272" s="91"/>
      <c r="Z272" s="91"/>
      <c r="AA272" s="91"/>
      <c r="AB272" s="91"/>
      <c r="AC272" s="91"/>
      <c r="AD272" s="91"/>
      <c r="AE272" s="91"/>
      <c r="AF272" s="91"/>
      <c r="AG272" s="91"/>
      <c r="AH272" s="91"/>
      <c r="AI272" s="91"/>
    </row>
    <row r="273" spans="1:35" s="18" customFormat="1" ht="13.35" customHeight="1" x14ac:dyDescent="0.2">
      <c r="A273" s="9"/>
      <c r="B273" s="9"/>
      <c r="C273" s="9"/>
      <c r="D273" s="9"/>
      <c r="E273" s="9"/>
      <c r="F273" s="9"/>
      <c r="G273" s="9"/>
      <c r="H273" s="9"/>
      <c r="I273" s="91"/>
      <c r="J273" s="91"/>
      <c r="K273" s="91"/>
      <c r="L273" s="91"/>
      <c r="M273" s="91"/>
      <c r="N273" s="91"/>
      <c r="O273" s="91"/>
      <c r="P273" s="91"/>
      <c r="Q273" s="91"/>
      <c r="R273" s="91"/>
      <c r="S273" s="91"/>
      <c r="T273" s="91"/>
      <c r="U273" s="91"/>
      <c r="V273" s="91"/>
      <c r="W273" s="91"/>
      <c r="X273" s="91"/>
      <c r="Y273" s="91"/>
      <c r="Z273" s="91"/>
      <c r="AA273" s="91"/>
      <c r="AB273" s="91"/>
      <c r="AC273" s="91"/>
      <c r="AD273" s="91"/>
      <c r="AE273" s="91"/>
      <c r="AF273" s="91"/>
      <c r="AG273" s="91"/>
      <c r="AH273" s="91"/>
      <c r="AI273" s="91"/>
    </row>
    <row r="274" spans="1:35" s="18" customFormat="1" ht="13.35" customHeight="1" x14ac:dyDescent="0.2">
      <c r="A274" s="9"/>
      <c r="B274" s="9"/>
      <c r="C274" s="9"/>
      <c r="D274" s="9"/>
      <c r="E274" s="9"/>
      <c r="F274" s="9"/>
      <c r="G274" s="9"/>
      <c r="H274" s="9"/>
      <c r="I274" s="91"/>
      <c r="J274" s="91"/>
      <c r="K274" s="91"/>
      <c r="L274" s="91"/>
      <c r="M274" s="91"/>
      <c r="N274" s="91"/>
      <c r="O274" s="91"/>
      <c r="P274" s="91"/>
      <c r="Q274" s="91"/>
      <c r="R274" s="91"/>
      <c r="S274" s="91"/>
      <c r="T274" s="91"/>
      <c r="U274" s="91"/>
      <c r="V274" s="91"/>
      <c r="W274" s="91"/>
      <c r="X274" s="91"/>
      <c r="Y274" s="91"/>
      <c r="Z274" s="91"/>
      <c r="AA274" s="91"/>
      <c r="AB274" s="91"/>
      <c r="AC274" s="91"/>
      <c r="AD274" s="91"/>
      <c r="AE274" s="91"/>
      <c r="AF274" s="91"/>
      <c r="AG274" s="91"/>
      <c r="AH274" s="91"/>
      <c r="AI274" s="91"/>
    </row>
    <row r="275" spans="1:35" s="18" customFormat="1" ht="13.35" customHeight="1" x14ac:dyDescent="0.2">
      <c r="A275" s="9"/>
      <c r="B275" s="9"/>
      <c r="C275" s="9"/>
      <c r="D275" s="9"/>
      <c r="E275" s="9"/>
      <c r="F275" s="9"/>
      <c r="G275" s="9"/>
      <c r="H275" s="9"/>
      <c r="I275" s="91"/>
      <c r="J275" s="91"/>
      <c r="K275" s="91"/>
      <c r="L275" s="91"/>
      <c r="M275" s="91"/>
      <c r="N275" s="91"/>
      <c r="O275" s="91"/>
      <c r="P275" s="91"/>
      <c r="Q275" s="91"/>
      <c r="R275" s="91"/>
      <c r="S275" s="91"/>
      <c r="T275" s="91"/>
      <c r="U275" s="91"/>
      <c r="V275" s="91"/>
      <c r="W275" s="91"/>
      <c r="X275" s="91"/>
      <c r="Y275" s="91"/>
      <c r="Z275" s="91"/>
      <c r="AA275" s="91"/>
      <c r="AB275" s="91"/>
      <c r="AC275" s="91"/>
      <c r="AD275" s="91"/>
      <c r="AE275" s="91"/>
      <c r="AF275" s="91"/>
      <c r="AG275" s="91"/>
      <c r="AH275" s="91"/>
      <c r="AI275" s="91"/>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sheetProtection sheet="1" objects="1" scenarios="1"/>
  <mergeCells count="28">
    <mergeCell ref="A17:I17"/>
    <mergeCell ref="A1:I1"/>
    <mergeCell ref="A9:F13"/>
    <mergeCell ref="H9:I9"/>
    <mergeCell ref="G10:H10"/>
    <mergeCell ref="A14:I15"/>
    <mergeCell ref="A53:I54"/>
    <mergeCell ref="F22:I22"/>
    <mergeCell ref="E18:F18"/>
    <mergeCell ref="E19:F19"/>
    <mergeCell ref="A22:D22"/>
    <mergeCell ref="F31:H32"/>
    <mergeCell ref="F33:F34"/>
    <mergeCell ref="G33:G34"/>
    <mergeCell ref="H33:H34"/>
    <mergeCell ref="F35:I36"/>
    <mergeCell ref="F37:G37"/>
    <mergeCell ref="H37:I37"/>
    <mergeCell ref="F38:G38"/>
    <mergeCell ref="H38:I38"/>
    <mergeCell ref="F42:G42"/>
    <mergeCell ref="H42:I42"/>
    <mergeCell ref="F39:G39"/>
    <mergeCell ref="H39:I39"/>
    <mergeCell ref="F40:G40"/>
    <mergeCell ref="H40:I40"/>
    <mergeCell ref="F41:G41"/>
    <mergeCell ref="H41:I41"/>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AI1087"/>
  <sheetViews>
    <sheetView zoomScale="75" zoomScaleNormal="75" zoomScalePageLayoutView="75" workbookViewId="0">
      <selection activeCell="G33" sqref="G33:G34"/>
    </sheetView>
  </sheetViews>
  <sheetFormatPr defaultRowHeight="15" x14ac:dyDescent="0.2"/>
  <cols>
    <col min="1" max="1" width="18.28515625" style="9" customWidth="1"/>
    <col min="2" max="2" width="19.5703125"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89" customFormat="1" ht="20.25" customHeight="1" x14ac:dyDescent="0.2">
      <c r="A1" s="281" t="s">
        <v>17</v>
      </c>
      <c r="B1" s="281"/>
      <c r="C1" s="281"/>
      <c r="D1" s="281"/>
      <c r="E1" s="281"/>
      <c r="F1" s="281"/>
      <c r="G1" s="281"/>
      <c r="H1" s="281"/>
      <c r="I1" s="281"/>
      <c r="J1" s="4"/>
      <c r="K1" s="86"/>
      <c r="L1" s="87"/>
      <c r="M1" s="87"/>
      <c r="N1" s="87"/>
      <c r="O1" s="87"/>
      <c r="P1" s="88"/>
      <c r="Q1" s="88"/>
      <c r="R1" s="88"/>
      <c r="S1" s="88"/>
      <c r="T1" s="88"/>
      <c r="U1" s="88"/>
      <c r="V1" s="88"/>
      <c r="W1" s="88"/>
      <c r="X1" s="88"/>
      <c r="Y1" s="88"/>
      <c r="Z1" s="88"/>
      <c r="AA1" s="88"/>
      <c r="AB1" s="88"/>
      <c r="AC1" s="88"/>
      <c r="AD1" s="88"/>
      <c r="AE1" s="88"/>
      <c r="AF1" s="88"/>
      <c r="AG1" s="88"/>
      <c r="AH1" s="88"/>
      <c r="AI1" s="88"/>
    </row>
    <row r="2" spans="1:35" ht="11.25" customHeight="1" thickBot="1" x14ac:dyDescent="0.3">
      <c r="A2" s="5"/>
      <c r="B2" s="5"/>
      <c r="C2" s="5"/>
      <c r="D2" s="5"/>
      <c r="E2" s="5"/>
      <c r="F2" s="6"/>
      <c r="G2" s="6"/>
      <c r="H2" s="7"/>
      <c r="I2" s="7"/>
      <c r="J2" s="7"/>
      <c r="K2" s="90"/>
      <c r="L2" s="91"/>
      <c r="M2" s="91"/>
      <c r="N2" s="91"/>
      <c r="O2" s="91"/>
      <c r="P2" s="92"/>
      <c r="Q2" s="92"/>
      <c r="R2" s="92"/>
      <c r="S2" s="92"/>
      <c r="T2" s="92"/>
      <c r="U2" s="92"/>
      <c r="V2" s="92"/>
      <c r="W2" s="92"/>
      <c r="X2" s="92"/>
      <c r="Y2" s="92"/>
      <c r="Z2" s="92"/>
      <c r="AA2" s="92"/>
      <c r="AB2" s="92"/>
      <c r="AC2" s="92"/>
      <c r="AD2" s="92"/>
      <c r="AE2" s="92"/>
      <c r="AF2" s="92"/>
      <c r="AG2" s="92"/>
      <c r="AH2" s="92"/>
      <c r="AI2" s="92"/>
    </row>
    <row r="3" spans="1:35" ht="24" customHeight="1" thickBot="1" x14ac:dyDescent="0.35">
      <c r="A3" s="157" t="s">
        <v>0</v>
      </c>
      <c r="B3" s="158" t="str">
        <f>IF(ISBLANK(DATA!C3), "", DATA!C3)</f>
        <v>North Valley Reservoir Improvements</v>
      </c>
      <c r="C3" s="121"/>
      <c r="D3" s="159"/>
      <c r="E3" s="159"/>
      <c r="F3" s="160"/>
      <c r="G3" s="161" t="s">
        <v>13</v>
      </c>
      <c r="H3" s="162"/>
      <c r="I3" s="163" t="s">
        <v>18</v>
      </c>
      <c r="L3" s="91"/>
      <c r="M3" s="91"/>
      <c r="N3" s="91"/>
      <c r="O3" s="91"/>
      <c r="P3" s="92"/>
      <c r="Q3" s="92"/>
      <c r="R3" s="92"/>
      <c r="S3" s="92"/>
      <c r="T3" s="92"/>
      <c r="U3" s="92"/>
      <c r="V3" s="92"/>
      <c r="W3" s="92"/>
      <c r="X3" s="92"/>
      <c r="Y3" s="92"/>
      <c r="Z3" s="92"/>
      <c r="AA3" s="92"/>
      <c r="AB3" s="92"/>
      <c r="AC3" s="92"/>
      <c r="AD3" s="92"/>
      <c r="AE3" s="92"/>
      <c r="AF3" s="92"/>
      <c r="AG3" s="92"/>
      <c r="AH3" s="92"/>
      <c r="AI3" s="92"/>
    </row>
    <row r="4" spans="1:35" ht="21.75" customHeight="1" thickBot="1" x14ac:dyDescent="0.35">
      <c r="A4" s="164" t="s">
        <v>4</v>
      </c>
      <c r="B4" s="120">
        <f>IF(ISBLANK(DATA!C4), "", DATA!C4)</f>
        <v>7587</v>
      </c>
      <c r="C4" s="121"/>
      <c r="D4" s="117"/>
      <c r="E4" s="117"/>
      <c r="F4" s="118"/>
      <c r="G4" s="122" t="s">
        <v>1</v>
      </c>
      <c r="H4" s="165"/>
      <c r="I4" s="166">
        <f>DATA!E19</f>
        <v>42508</v>
      </c>
      <c r="K4" s="93"/>
      <c r="L4" s="91"/>
      <c r="M4" s="91"/>
      <c r="N4" s="91"/>
      <c r="O4" s="91"/>
      <c r="P4" s="92"/>
      <c r="Q4" s="92"/>
      <c r="R4" s="92"/>
      <c r="S4" s="92"/>
      <c r="T4" s="92"/>
      <c r="U4" s="92"/>
      <c r="V4" s="92"/>
      <c r="W4" s="92"/>
      <c r="X4" s="92"/>
      <c r="Y4" s="92"/>
      <c r="Z4" s="92"/>
      <c r="AA4" s="92"/>
      <c r="AB4" s="92"/>
      <c r="AC4" s="92"/>
      <c r="AD4" s="92"/>
      <c r="AE4" s="92"/>
      <c r="AF4" s="92"/>
      <c r="AG4" s="92"/>
      <c r="AH4" s="92"/>
      <c r="AI4" s="92"/>
    </row>
    <row r="5" spans="1:35" ht="24.75" customHeight="1" thickBot="1" x14ac:dyDescent="0.35">
      <c r="A5" s="167" t="s">
        <v>44</v>
      </c>
      <c r="B5" s="116" t="str">
        <f>IF(ISBLANK(DATA!C5), "", DATA!C5)</f>
        <v>2015-3231</v>
      </c>
      <c r="C5" s="121"/>
      <c r="D5" s="117"/>
      <c r="E5" s="117"/>
      <c r="F5" s="118"/>
      <c r="G5" s="119" t="s">
        <v>3</v>
      </c>
      <c r="H5" s="165"/>
      <c r="I5" s="166">
        <f>DATA!F19</f>
        <v>42489</v>
      </c>
      <c r="K5" s="93"/>
      <c r="L5" s="91"/>
      <c r="M5" s="91"/>
      <c r="N5" s="91"/>
      <c r="O5" s="91"/>
      <c r="P5" s="92"/>
      <c r="Q5" s="92"/>
      <c r="R5" s="92"/>
      <c r="S5" s="92"/>
      <c r="T5" s="92"/>
      <c r="U5" s="92"/>
      <c r="V5" s="92"/>
      <c r="W5" s="92"/>
      <c r="X5" s="92"/>
      <c r="Y5" s="92"/>
      <c r="Z5" s="92"/>
      <c r="AA5" s="92"/>
      <c r="AB5" s="92"/>
      <c r="AC5" s="92"/>
      <c r="AD5" s="92"/>
      <c r="AE5" s="92"/>
      <c r="AF5" s="92"/>
      <c r="AG5" s="92"/>
      <c r="AH5" s="92"/>
      <c r="AI5" s="92"/>
    </row>
    <row r="6" spans="1:35" ht="19.5" customHeight="1" thickBot="1" x14ac:dyDescent="0.35">
      <c r="A6" s="167" t="s">
        <v>19</v>
      </c>
      <c r="B6" s="123"/>
      <c r="C6" s="120">
        <f>IF(ISBLANK(DATA!C6), "", DATA!C6)</f>
        <v>8091</v>
      </c>
      <c r="D6" s="117"/>
      <c r="E6" s="117"/>
      <c r="F6" s="115" t="s">
        <v>2</v>
      </c>
      <c r="G6" s="119" t="s">
        <v>20</v>
      </c>
      <c r="H6" s="165"/>
      <c r="I6" s="166">
        <f>DATA!G19</f>
        <v>42488</v>
      </c>
      <c r="K6" s="94"/>
      <c r="L6" s="91"/>
      <c r="M6" s="91"/>
      <c r="N6" s="91"/>
      <c r="O6" s="91"/>
      <c r="P6" s="92"/>
      <c r="Q6" s="92"/>
      <c r="R6" s="92"/>
      <c r="S6" s="92"/>
      <c r="T6" s="92"/>
      <c r="U6" s="92"/>
      <c r="V6" s="92"/>
      <c r="W6" s="92"/>
      <c r="X6" s="92"/>
      <c r="Y6" s="92"/>
      <c r="Z6" s="92"/>
      <c r="AA6" s="92"/>
      <c r="AB6" s="92"/>
      <c r="AC6" s="92"/>
      <c r="AD6" s="92"/>
      <c r="AE6" s="92"/>
      <c r="AF6" s="92"/>
      <c r="AG6" s="92"/>
      <c r="AH6" s="92"/>
      <c r="AI6" s="92"/>
    </row>
    <row r="7" spans="1:35" ht="21" customHeight="1" x14ac:dyDescent="0.25">
      <c r="A7" s="168"/>
      <c r="B7" s="124"/>
      <c r="C7" s="125"/>
      <c r="D7" s="117"/>
      <c r="E7" s="117"/>
      <c r="F7" s="118"/>
      <c r="G7" s="118"/>
      <c r="H7" s="118"/>
      <c r="I7" s="169"/>
      <c r="L7" s="91"/>
      <c r="M7" s="91"/>
      <c r="N7" s="91"/>
      <c r="O7" s="91"/>
      <c r="P7" s="92"/>
      <c r="Q7" s="92"/>
      <c r="R7" s="92"/>
      <c r="S7" s="92"/>
      <c r="T7" s="92"/>
      <c r="U7" s="92"/>
      <c r="V7" s="92"/>
      <c r="W7" s="92"/>
      <c r="X7" s="92"/>
      <c r="Y7" s="92"/>
      <c r="Z7" s="92"/>
      <c r="AA7" s="92"/>
      <c r="AB7" s="92"/>
      <c r="AC7" s="92"/>
      <c r="AD7" s="92"/>
      <c r="AE7" s="92"/>
      <c r="AF7" s="92"/>
      <c r="AG7" s="92"/>
      <c r="AH7" s="92"/>
      <c r="AI7" s="92"/>
    </row>
    <row r="8" spans="1:35" ht="18" customHeight="1" x14ac:dyDescent="0.25">
      <c r="A8" s="170"/>
      <c r="B8" s="118"/>
      <c r="C8" s="118"/>
      <c r="D8" s="117"/>
      <c r="E8" s="117"/>
      <c r="F8" s="118"/>
      <c r="G8" s="118"/>
      <c r="H8" s="118"/>
      <c r="I8" s="171"/>
      <c r="L8" s="91"/>
      <c r="M8" s="91"/>
      <c r="N8" s="91"/>
      <c r="O8" s="91"/>
      <c r="P8" s="92"/>
      <c r="Q8" s="92"/>
      <c r="R8" s="92"/>
      <c r="S8" s="92"/>
      <c r="T8" s="92"/>
      <c r="U8" s="92"/>
      <c r="V8" s="92"/>
      <c r="W8" s="92"/>
      <c r="X8" s="92"/>
      <c r="Y8" s="92"/>
      <c r="Z8" s="92"/>
      <c r="AA8" s="92"/>
      <c r="AB8" s="92"/>
      <c r="AC8" s="92"/>
      <c r="AD8" s="92"/>
      <c r="AE8" s="92"/>
      <c r="AF8" s="92"/>
      <c r="AG8" s="92"/>
      <c r="AH8" s="92"/>
      <c r="AI8" s="92"/>
    </row>
    <row r="9" spans="1:35" ht="25.5" customHeight="1" thickBot="1" x14ac:dyDescent="0.45">
      <c r="A9" s="310" t="str">
        <f>IF(ISBLANK(DATA!C8), "", DATA!C8)</f>
        <v>The contract was approved by City Council on October 22, 2015 per Resolution No. 2015-3231 with a contract value of $1,815,165.00.</v>
      </c>
      <c r="B9" s="311"/>
      <c r="C9" s="311"/>
      <c r="D9" s="311"/>
      <c r="E9" s="311"/>
      <c r="F9" s="311"/>
      <c r="G9" s="126" t="s">
        <v>45</v>
      </c>
      <c r="H9" s="299" t="str">
        <f>IF(ISBLANK(DATA!C7), "", DATA!C7)</f>
        <v>Ward-Henshaw Const</v>
      </c>
      <c r="I9" s="300"/>
      <c r="K9" s="95"/>
      <c r="L9" s="91"/>
      <c r="M9" s="91"/>
      <c r="N9" s="91"/>
      <c r="O9" s="91"/>
      <c r="P9" s="92"/>
      <c r="Q9" s="92"/>
      <c r="R9" s="92"/>
      <c r="S9" s="92"/>
      <c r="T9" s="92"/>
      <c r="U9" s="92"/>
      <c r="V9" s="92"/>
      <c r="W9" s="92"/>
      <c r="X9" s="92"/>
      <c r="Y9" s="92"/>
      <c r="Z9" s="92"/>
      <c r="AA9" s="92"/>
      <c r="AB9" s="92"/>
      <c r="AC9" s="92"/>
      <c r="AD9" s="92"/>
      <c r="AE9" s="92"/>
      <c r="AF9" s="92"/>
      <c r="AG9" s="92"/>
      <c r="AH9" s="92"/>
      <c r="AI9" s="92"/>
    </row>
    <row r="10" spans="1:35" ht="17.25" customHeight="1" thickBot="1" x14ac:dyDescent="0.3">
      <c r="A10" s="310"/>
      <c r="B10" s="311"/>
      <c r="C10" s="311"/>
      <c r="D10" s="311"/>
      <c r="E10" s="311"/>
      <c r="F10" s="311"/>
      <c r="G10" s="301" t="s">
        <v>54</v>
      </c>
      <c r="H10" s="301"/>
      <c r="I10" s="172">
        <f>DATA!B19</f>
        <v>6</v>
      </c>
      <c r="K10" s="96"/>
      <c r="L10" s="91"/>
      <c r="M10" s="91"/>
      <c r="N10" s="91"/>
      <c r="O10" s="91"/>
      <c r="P10" s="92"/>
      <c r="Q10" s="92"/>
      <c r="R10" s="92"/>
      <c r="S10" s="92"/>
      <c r="T10" s="92"/>
      <c r="U10" s="92"/>
      <c r="V10" s="92"/>
      <c r="W10" s="92"/>
      <c r="X10" s="92"/>
      <c r="Y10" s="92"/>
      <c r="Z10" s="92"/>
      <c r="AA10" s="92"/>
      <c r="AB10" s="92"/>
      <c r="AC10" s="92"/>
      <c r="AD10" s="92"/>
      <c r="AE10" s="92"/>
      <c r="AF10" s="92"/>
      <c r="AG10" s="92"/>
      <c r="AH10" s="92"/>
      <c r="AI10" s="92"/>
    </row>
    <row r="11" spans="1:35" ht="11.25" customHeight="1" thickBot="1" x14ac:dyDescent="0.3">
      <c r="A11" s="310"/>
      <c r="B11" s="311"/>
      <c r="C11" s="311"/>
      <c r="D11" s="311"/>
      <c r="E11" s="311"/>
      <c r="F11" s="311"/>
      <c r="G11" s="127"/>
      <c r="H11" s="127"/>
      <c r="I11" s="173"/>
      <c r="K11" s="97"/>
      <c r="L11" s="91"/>
      <c r="M11" s="91"/>
      <c r="N11" s="91"/>
      <c r="O11" s="91"/>
      <c r="P11" s="92"/>
      <c r="Q11" s="92"/>
      <c r="R11" s="92"/>
      <c r="S11" s="92"/>
      <c r="T11" s="92"/>
      <c r="U11" s="92"/>
      <c r="V11" s="92"/>
      <c r="W11" s="92"/>
      <c r="X11" s="92"/>
      <c r="Y11" s="92"/>
      <c r="Z11" s="92"/>
      <c r="AA11" s="92"/>
      <c r="AB11" s="92"/>
      <c r="AC11" s="92"/>
      <c r="AD11" s="92"/>
      <c r="AE11" s="92"/>
      <c r="AF11" s="92"/>
      <c r="AG11" s="92"/>
      <c r="AH11" s="92"/>
      <c r="AI11" s="92"/>
    </row>
    <row r="12" spans="1:35" ht="21.75" customHeight="1" thickBot="1" x14ac:dyDescent="0.3">
      <c r="A12" s="310"/>
      <c r="B12" s="311"/>
      <c r="C12" s="311"/>
      <c r="D12" s="311"/>
      <c r="E12" s="311"/>
      <c r="F12" s="311"/>
      <c r="G12" s="174"/>
      <c r="H12" s="128" t="s">
        <v>15</v>
      </c>
      <c r="I12" s="175"/>
      <c r="K12" s="98"/>
      <c r="L12" s="91"/>
      <c r="M12" s="91"/>
      <c r="N12" s="91"/>
      <c r="O12" s="91"/>
      <c r="P12" s="92"/>
      <c r="Q12" s="92"/>
      <c r="R12" s="92"/>
      <c r="S12" s="92"/>
      <c r="T12" s="92"/>
      <c r="U12" s="92"/>
      <c r="V12" s="92"/>
      <c r="W12" s="92"/>
      <c r="X12" s="92"/>
      <c r="Y12" s="92"/>
      <c r="Z12" s="92"/>
      <c r="AA12" s="92"/>
      <c r="AB12" s="92"/>
      <c r="AC12" s="92"/>
      <c r="AD12" s="92"/>
      <c r="AE12" s="92"/>
      <c r="AF12" s="92"/>
      <c r="AG12" s="92"/>
      <c r="AH12" s="92"/>
      <c r="AI12" s="92"/>
    </row>
    <row r="13" spans="1:35" ht="17.25" customHeight="1" thickBot="1" x14ac:dyDescent="0.3">
      <c r="A13" s="312"/>
      <c r="B13" s="313"/>
      <c r="C13" s="313"/>
      <c r="D13" s="313"/>
      <c r="E13" s="313"/>
      <c r="F13" s="313"/>
      <c r="G13" s="176"/>
      <c r="H13" s="176"/>
      <c r="I13" s="177"/>
      <c r="J13" s="12"/>
      <c r="K13" s="99"/>
      <c r="L13" s="91"/>
      <c r="M13" s="91"/>
      <c r="N13" s="91"/>
      <c r="O13" s="91"/>
      <c r="P13" s="92"/>
      <c r="Q13" s="92"/>
      <c r="R13" s="92"/>
      <c r="S13" s="92"/>
      <c r="T13" s="92"/>
      <c r="U13" s="92"/>
      <c r="V13" s="92"/>
      <c r="W13" s="92"/>
      <c r="X13" s="92"/>
      <c r="Y13" s="92"/>
      <c r="Z13" s="92"/>
      <c r="AA13" s="92"/>
      <c r="AB13" s="92"/>
      <c r="AC13" s="92"/>
      <c r="AD13" s="92"/>
      <c r="AE13" s="92"/>
      <c r="AF13" s="92"/>
      <c r="AG13" s="92"/>
      <c r="AH13" s="92"/>
      <c r="AI13" s="92"/>
    </row>
    <row r="14" spans="1:35" ht="19.5" customHeight="1" x14ac:dyDescent="0.25">
      <c r="A14" s="304" t="s">
        <v>36</v>
      </c>
      <c r="B14" s="305"/>
      <c r="C14" s="305"/>
      <c r="D14" s="305"/>
      <c r="E14" s="305"/>
      <c r="F14" s="305"/>
      <c r="G14" s="305"/>
      <c r="H14" s="305"/>
      <c r="I14" s="306"/>
      <c r="J14" s="13"/>
      <c r="K14" s="91"/>
      <c r="M14" s="91"/>
      <c r="N14" s="91"/>
      <c r="O14" s="91"/>
      <c r="P14" s="92"/>
      <c r="Q14" s="92"/>
      <c r="R14" s="92"/>
      <c r="S14" s="92"/>
      <c r="T14" s="92"/>
      <c r="U14" s="92"/>
      <c r="V14" s="92"/>
      <c r="W14" s="92"/>
      <c r="X14" s="92"/>
      <c r="Y14" s="92"/>
      <c r="Z14" s="92"/>
      <c r="AA14" s="92"/>
      <c r="AB14" s="92"/>
      <c r="AC14" s="92"/>
      <c r="AD14" s="92"/>
      <c r="AE14" s="92"/>
      <c r="AF14" s="92"/>
      <c r="AG14" s="92"/>
      <c r="AH14" s="92"/>
      <c r="AI14" s="92"/>
    </row>
    <row r="15" spans="1:35" ht="42" customHeight="1" thickBot="1" x14ac:dyDescent="0.3">
      <c r="A15" s="307"/>
      <c r="B15" s="308"/>
      <c r="C15" s="308"/>
      <c r="D15" s="308"/>
      <c r="E15" s="308"/>
      <c r="F15" s="308"/>
      <c r="G15" s="308"/>
      <c r="H15" s="308"/>
      <c r="I15" s="309"/>
      <c r="J15" s="8"/>
      <c r="M15" s="91"/>
      <c r="N15" s="91"/>
      <c r="O15" s="91"/>
      <c r="P15" s="92"/>
      <c r="Q15" s="92"/>
      <c r="R15" s="92"/>
      <c r="S15" s="92"/>
      <c r="T15" s="92"/>
      <c r="U15" s="92"/>
      <c r="V15" s="92"/>
      <c r="W15" s="92"/>
      <c r="X15" s="92"/>
      <c r="Y15" s="92"/>
      <c r="Z15" s="92"/>
      <c r="AA15" s="92"/>
      <c r="AB15" s="92"/>
      <c r="AC15" s="92"/>
      <c r="AD15" s="92"/>
      <c r="AE15" s="92"/>
      <c r="AF15" s="92"/>
      <c r="AG15" s="92"/>
      <c r="AH15" s="92"/>
      <c r="AI15" s="92"/>
    </row>
    <row r="16" spans="1:35" ht="21" hidden="1" customHeight="1" thickBot="1" x14ac:dyDescent="0.3">
      <c r="A16" s="8"/>
      <c r="B16" s="8"/>
      <c r="C16" s="8"/>
      <c r="D16" s="8"/>
      <c r="E16" s="8"/>
      <c r="F16" s="8"/>
      <c r="G16" s="8"/>
      <c r="H16" s="8"/>
      <c r="I16" s="8"/>
      <c r="J16" s="8"/>
      <c r="M16" s="91"/>
      <c r="N16" s="91"/>
      <c r="O16" s="91"/>
      <c r="P16" s="92"/>
      <c r="Q16" s="92"/>
      <c r="R16" s="92"/>
      <c r="S16" s="92"/>
      <c r="T16" s="92"/>
      <c r="U16" s="92"/>
      <c r="V16" s="92"/>
      <c r="W16" s="92"/>
      <c r="X16" s="92"/>
      <c r="Y16" s="92"/>
      <c r="Z16" s="92"/>
      <c r="AA16" s="92"/>
      <c r="AB16" s="92"/>
      <c r="AC16" s="92"/>
      <c r="AD16" s="92"/>
      <c r="AE16" s="92"/>
      <c r="AF16" s="92"/>
      <c r="AG16" s="92"/>
      <c r="AH16" s="92"/>
      <c r="AI16" s="92"/>
    </row>
    <row r="17" spans="1:35" ht="22.5" customHeight="1" thickBot="1" x14ac:dyDescent="0.3">
      <c r="A17" s="282" t="s">
        <v>6</v>
      </c>
      <c r="B17" s="283"/>
      <c r="C17" s="283"/>
      <c r="D17" s="283"/>
      <c r="E17" s="283"/>
      <c r="F17" s="283"/>
      <c r="G17" s="283"/>
      <c r="H17" s="283"/>
      <c r="I17" s="284"/>
      <c r="J17" s="14"/>
      <c r="K17" s="100"/>
      <c r="M17" s="91"/>
      <c r="N17" s="91"/>
      <c r="O17" s="91"/>
      <c r="P17" s="92"/>
      <c r="Q17" s="92"/>
      <c r="R17" s="92"/>
      <c r="S17" s="92"/>
      <c r="T17" s="92"/>
      <c r="U17" s="92"/>
      <c r="V17" s="92"/>
      <c r="W17" s="92"/>
      <c r="X17" s="92"/>
      <c r="Y17" s="92"/>
      <c r="Z17" s="92"/>
      <c r="AA17" s="92"/>
      <c r="AB17" s="92"/>
      <c r="AC17" s="92"/>
      <c r="AD17" s="92"/>
      <c r="AE17" s="92"/>
      <c r="AF17" s="92"/>
      <c r="AG17" s="92"/>
      <c r="AH17" s="92"/>
      <c r="AI17" s="92"/>
    </row>
    <row r="18" spans="1:35" ht="75" customHeight="1" thickBot="1" x14ac:dyDescent="0.3">
      <c r="A18" s="129" t="s">
        <v>9</v>
      </c>
      <c r="B18" s="130" t="s">
        <v>10</v>
      </c>
      <c r="C18" s="130" t="s">
        <v>11</v>
      </c>
      <c r="D18" s="130" t="s">
        <v>24</v>
      </c>
      <c r="E18" s="291" t="s">
        <v>33</v>
      </c>
      <c r="F18" s="291"/>
      <c r="G18" s="130" t="s">
        <v>25</v>
      </c>
      <c r="H18" s="130" t="s">
        <v>26</v>
      </c>
      <c r="I18" s="131" t="s">
        <v>27</v>
      </c>
      <c r="J18" s="8"/>
      <c r="L18" s="91"/>
      <c r="M18" s="91"/>
      <c r="N18" s="91"/>
      <c r="O18" s="91"/>
      <c r="P18" s="92"/>
      <c r="Q18" s="92"/>
      <c r="R18" s="92"/>
      <c r="S18" s="92"/>
      <c r="T18" s="92"/>
      <c r="U18" s="92"/>
      <c r="V18" s="92"/>
      <c r="W18" s="92"/>
      <c r="X18" s="92"/>
      <c r="Y18" s="92"/>
      <c r="Z18" s="92"/>
      <c r="AA18" s="92"/>
      <c r="AB18" s="92"/>
      <c r="AC18" s="92"/>
      <c r="AD18" s="92"/>
      <c r="AE18" s="92"/>
      <c r="AF18" s="92"/>
      <c r="AG18" s="92"/>
      <c r="AH18" s="92"/>
      <c r="AI18" s="92"/>
    </row>
    <row r="19" spans="1:35" s="18" customFormat="1" ht="36" customHeight="1" thickBot="1" x14ac:dyDescent="0.25">
      <c r="A19" s="140">
        <f>IF(ISBLANK(DATA!C9), "", DATA!C9)</f>
        <v>1815165</v>
      </c>
      <c r="B19" s="141">
        <v>0</v>
      </c>
      <c r="C19" s="141">
        <f>A19+B19</f>
        <v>1815165</v>
      </c>
      <c r="D19" s="141">
        <f>DATA!C19</f>
        <v>1183716.72</v>
      </c>
      <c r="E19" s="292">
        <f>D19*0.05</f>
        <v>59185.836000000003</v>
      </c>
      <c r="F19" s="292"/>
      <c r="G19" s="141">
        <f>D19-E19</f>
        <v>1124530.8840000001</v>
      </c>
      <c r="H19" s="141">
        <f>G19-'PROGRESS PAYMT #5'!B44</f>
        <v>298456.4935000001</v>
      </c>
      <c r="I19" s="142">
        <f>C19-G19</f>
        <v>690634.11599999992</v>
      </c>
      <c r="J19" s="15"/>
      <c r="L19" s="91"/>
      <c r="M19" s="91"/>
      <c r="N19" s="91"/>
      <c r="O19" s="91"/>
      <c r="P19" s="91"/>
      <c r="Q19" s="91"/>
      <c r="R19" s="91"/>
      <c r="S19" s="91"/>
      <c r="T19" s="91"/>
      <c r="U19" s="91"/>
      <c r="V19" s="91"/>
      <c r="W19" s="91"/>
      <c r="X19" s="91"/>
      <c r="Y19" s="91"/>
      <c r="Z19" s="91"/>
      <c r="AA19" s="91"/>
      <c r="AB19" s="91"/>
      <c r="AC19" s="91"/>
      <c r="AD19" s="91"/>
      <c r="AE19" s="91"/>
      <c r="AF19" s="91"/>
      <c r="AG19" s="91"/>
      <c r="AH19" s="91"/>
      <c r="AI19" s="91"/>
    </row>
    <row r="20" spans="1:35" s="18" customFormat="1" ht="6" customHeight="1" thickBot="1" x14ac:dyDescent="0.3">
      <c r="A20" s="15"/>
      <c r="B20" s="16"/>
      <c r="C20" s="17"/>
      <c r="D20" s="16"/>
      <c r="E20" s="16"/>
      <c r="F20" s="16"/>
      <c r="G20" s="16"/>
      <c r="H20" s="16"/>
      <c r="I20" s="16"/>
      <c r="J20" s="16"/>
      <c r="K20" s="101"/>
      <c r="O20" s="91"/>
      <c r="P20" s="91"/>
      <c r="Q20" s="91"/>
      <c r="R20" s="91"/>
      <c r="S20" s="91"/>
      <c r="T20" s="91"/>
      <c r="U20" s="91"/>
      <c r="V20" s="91"/>
      <c r="W20" s="91"/>
      <c r="X20" s="91"/>
      <c r="Y20" s="91"/>
      <c r="Z20" s="91"/>
      <c r="AA20" s="91"/>
      <c r="AB20" s="91"/>
      <c r="AC20" s="91"/>
      <c r="AD20" s="91"/>
      <c r="AE20" s="91"/>
      <c r="AF20" s="91"/>
      <c r="AG20" s="91"/>
      <c r="AH20" s="91"/>
      <c r="AI20" s="91"/>
    </row>
    <row r="21" spans="1:35" s="18" customFormat="1" ht="3" hidden="1" customHeight="1" thickBot="1" x14ac:dyDescent="0.3">
      <c r="A21" s="15"/>
      <c r="B21" s="16"/>
      <c r="C21" s="17"/>
      <c r="D21" s="16"/>
      <c r="E21" s="16"/>
      <c r="G21" s="19"/>
      <c r="H21" s="19"/>
      <c r="J21" s="15"/>
      <c r="O21" s="91"/>
      <c r="P21" s="91"/>
      <c r="Q21" s="91"/>
      <c r="R21" s="91"/>
      <c r="S21" s="91"/>
      <c r="T21" s="91"/>
      <c r="U21" s="91"/>
      <c r="V21" s="91"/>
      <c r="W21" s="91"/>
      <c r="X21" s="91"/>
      <c r="Y21" s="91"/>
      <c r="Z21" s="91"/>
      <c r="AA21" s="91"/>
      <c r="AB21" s="91"/>
      <c r="AC21" s="91"/>
      <c r="AD21" s="91"/>
      <c r="AE21" s="91"/>
      <c r="AF21" s="91"/>
      <c r="AG21" s="91"/>
      <c r="AH21" s="91"/>
      <c r="AI21" s="91"/>
    </row>
    <row r="22" spans="1:35" s="18" customFormat="1" ht="24" customHeight="1" thickBot="1" x14ac:dyDescent="0.3">
      <c r="A22" s="294" t="s">
        <v>12</v>
      </c>
      <c r="B22" s="295"/>
      <c r="C22" s="295"/>
      <c r="D22" s="296"/>
      <c r="E22" s="20"/>
      <c r="F22" s="259" t="s">
        <v>35</v>
      </c>
      <c r="G22" s="260"/>
      <c r="H22" s="260"/>
      <c r="I22" s="261"/>
      <c r="J22" s="10"/>
      <c r="K22" s="102"/>
      <c r="O22" s="91"/>
      <c r="P22" s="91"/>
      <c r="Q22" s="91"/>
      <c r="R22" s="91"/>
      <c r="S22" s="91"/>
      <c r="T22" s="91"/>
      <c r="U22" s="91"/>
      <c r="V22" s="91"/>
      <c r="W22" s="91"/>
      <c r="X22" s="91"/>
      <c r="Y22" s="91"/>
      <c r="Z22" s="91"/>
      <c r="AA22" s="91"/>
      <c r="AB22" s="91"/>
      <c r="AC22" s="91"/>
      <c r="AD22" s="91"/>
      <c r="AE22" s="91"/>
      <c r="AF22" s="91"/>
      <c r="AG22" s="91"/>
      <c r="AH22" s="91"/>
      <c r="AI22" s="91"/>
    </row>
    <row r="23" spans="1:35" s="18" customFormat="1" ht="36.75" customHeight="1" thickBot="1" x14ac:dyDescent="0.25">
      <c r="A23" s="132" t="s">
        <v>32</v>
      </c>
      <c r="B23" s="133" t="s">
        <v>28</v>
      </c>
      <c r="C23" s="134" t="s">
        <v>23</v>
      </c>
      <c r="D23" s="135" t="s">
        <v>34</v>
      </c>
      <c r="E23" s="21"/>
      <c r="F23" s="185" t="s">
        <v>29</v>
      </c>
      <c r="G23" s="186" t="s">
        <v>30</v>
      </c>
      <c r="H23" s="186" t="s">
        <v>64</v>
      </c>
      <c r="I23" s="187" t="s">
        <v>31</v>
      </c>
      <c r="J23" s="19"/>
      <c r="K23" s="102"/>
      <c r="O23" s="91"/>
      <c r="P23" s="91"/>
      <c r="Q23" s="91"/>
      <c r="R23" s="91"/>
      <c r="S23" s="91"/>
      <c r="T23" s="91"/>
      <c r="U23" s="91"/>
      <c r="V23" s="91"/>
      <c r="W23" s="91"/>
      <c r="X23" s="91"/>
      <c r="Y23" s="91"/>
      <c r="Z23" s="91"/>
      <c r="AA23" s="91"/>
      <c r="AB23" s="91"/>
      <c r="AC23" s="91"/>
      <c r="AD23" s="91"/>
      <c r="AE23" s="91"/>
      <c r="AF23" s="91"/>
      <c r="AG23" s="91"/>
      <c r="AH23" s="91"/>
      <c r="AI23" s="91"/>
    </row>
    <row r="24" spans="1:35" s="18" customFormat="1" ht="20.25" customHeight="1" x14ac:dyDescent="0.25">
      <c r="A24" s="143">
        <v>1</v>
      </c>
      <c r="B24" s="144">
        <f>'PROGRESS PAYMT #1'!B24</f>
        <v>51753.168999999994</v>
      </c>
      <c r="C24" s="145">
        <f>'PROGRESS PAYMT #1'!C24</f>
        <v>2723.8510000000001</v>
      </c>
      <c r="D24" s="146">
        <f>(B24+C24)/$C$19</f>
        <v>3.0012158674280299E-2</v>
      </c>
      <c r="E24" s="22"/>
      <c r="F24" s="210">
        <f>IF(ISBLANK('PROGRESS PAYMT #5'!F24), "", 'PROGRESS PAYMT #5'!F24)</f>
        <v>1</v>
      </c>
      <c r="G24" s="211">
        <f>IF(ISBLANK('PROGRESS PAYMT #5'!G24), "", 'PROGRESS PAYMT #5'!G24)</f>
        <v>42356</v>
      </c>
      <c r="H24" s="193" t="str">
        <f>IF(ISBLANK('PROGRESS PAYMT #5'!H24), "", 'PROGRESS PAYMT #5'!H24)</f>
        <v>N/A</v>
      </c>
      <c r="I24" s="194">
        <f>IF(ISBLANK('PROGRESS PAYMT #5'!I24), "", 'PROGRESS PAYMT #5'!I24)</f>
        <v>61268.26</v>
      </c>
      <c r="J24" s="19"/>
      <c r="O24" s="91"/>
      <c r="P24" s="91"/>
      <c r="Q24" s="91"/>
      <c r="R24" s="91"/>
      <c r="S24" s="91"/>
      <c r="T24" s="91"/>
      <c r="U24" s="91"/>
      <c r="V24" s="91"/>
      <c r="W24" s="91"/>
      <c r="X24" s="91"/>
      <c r="Y24" s="91"/>
      <c r="Z24" s="91"/>
      <c r="AA24" s="91"/>
      <c r="AB24" s="91"/>
      <c r="AC24" s="91"/>
      <c r="AD24" s="91"/>
      <c r="AE24" s="91"/>
      <c r="AF24" s="91"/>
      <c r="AG24" s="91"/>
      <c r="AH24" s="91"/>
      <c r="AI24" s="91"/>
    </row>
    <row r="25" spans="1:35" s="18" customFormat="1" ht="20.25" customHeight="1" x14ac:dyDescent="0.25">
      <c r="A25" s="147">
        <v>2</v>
      </c>
      <c r="B25" s="148">
        <f>'PROGRESS PAYMT #2'!B25</f>
        <v>100917.5405</v>
      </c>
      <c r="C25" s="149">
        <f>'PROGRESS PAYMT #2'!C25</f>
        <v>5311.4495000000006</v>
      </c>
      <c r="D25" s="150">
        <f t="shared" ref="D25:D43" si="0">(B25+C25)/$C$19</f>
        <v>5.8523048868835616E-2</v>
      </c>
      <c r="E25" s="23"/>
      <c r="F25" s="195" t="str">
        <f>IF(ISBLANK('PROGRESS PAYMT #5'!F25), "", 'PROGRESS PAYMT #5'!F25)</f>
        <v/>
      </c>
      <c r="G25" s="196" t="str">
        <f>IF(ISBLANK('PROGRESS PAYMT #5'!G25), "", 'PROGRESS PAYMT #5'!G25)</f>
        <v/>
      </c>
      <c r="H25" s="196" t="str">
        <f>IF(ISBLANK('PROGRESS PAYMT #5'!H25), "", 'PROGRESS PAYMT #5'!H25)</f>
        <v/>
      </c>
      <c r="I25" s="197" t="str">
        <f>IF(ISBLANK('PROGRESS PAYMT #5'!I25), "", 'PROGRESS PAYMT #5'!I25)</f>
        <v/>
      </c>
      <c r="J25" s="19"/>
      <c r="M25" s="91"/>
      <c r="N25" s="91"/>
      <c r="O25" s="91"/>
      <c r="P25" s="91"/>
      <c r="Q25" s="91"/>
      <c r="R25" s="91"/>
      <c r="S25" s="91"/>
      <c r="T25" s="91"/>
      <c r="U25" s="91"/>
      <c r="V25" s="91"/>
      <c r="W25" s="91"/>
      <c r="X25" s="91"/>
      <c r="Y25" s="91"/>
      <c r="Z25" s="91"/>
      <c r="AA25" s="91"/>
      <c r="AB25" s="91"/>
      <c r="AC25" s="91"/>
      <c r="AD25" s="91"/>
      <c r="AE25" s="91"/>
      <c r="AF25" s="91"/>
      <c r="AG25" s="91"/>
    </row>
    <row r="26" spans="1:35" s="18" customFormat="1" ht="20.25" customHeight="1" x14ac:dyDescent="0.25">
      <c r="A26" s="147">
        <v>3</v>
      </c>
      <c r="B26" s="148">
        <f>'PROGRESS PAYMT #3'!B26</f>
        <v>403966.76150000002</v>
      </c>
      <c r="C26" s="149">
        <f>'PROGRESS PAYMT #3'!C26</f>
        <v>21261.408500000001</v>
      </c>
      <c r="D26" s="150">
        <f t="shared" si="0"/>
        <v>0.23426419636782334</v>
      </c>
      <c r="E26" s="23"/>
      <c r="F26" s="195" t="str">
        <f>IF(ISBLANK('PROGRESS PAYMT #5'!F26), "", 'PROGRESS PAYMT #5'!F26)</f>
        <v/>
      </c>
      <c r="G26" s="196" t="str">
        <f>IF(ISBLANK('PROGRESS PAYMT #5'!G26), "", 'PROGRESS PAYMT #5'!G26)</f>
        <v/>
      </c>
      <c r="H26" s="196" t="str">
        <f>IF(ISBLANK('PROGRESS PAYMT #5'!H26), "", 'PROGRESS PAYMT #5'!H26)</f>
        <v/>
      </c>
      <c r="I26" s="197" t="str">
        <f>IF(ISBLANK('PROGRESS PAYMT #5'!I26), "", 'PROGRESS PAYMT #5'!I26)</f>
        <v/>
      </c>
      <c r="J26" s="24"/>
      <c r="L26" s="91"/>
      <c r="M26" s="91"/>
      <c r="N26" s="91"/>
      <c r="O26" s="91"/>
      <c r="P26" s="91"/>
      <c r="Q26" s="91"/>
      <c r="R26" s="91"/>
      <c r="S26" s="91"/>
      <c r="T26" s="91"/>
      <c r="U26" s="91"/>
      <c r="V26" s="91"/>
      <c r="W26" s="91"/>
      <c r="X26" s="91"/>
      <c r="Y26" s="91"/>
      <c r="Z26" s="91"/>
      <c r="AA26" s="91"/>
      <c r="AB26" s="91"/>
      <c r="AC26" s="91"/>
      <c r="AD26" s="91"/>
      <c r="AE26" s="91"/>
      <c r="AF26" s="91"/>
      <c r="AG26" s="91"/>
    </row>
    <row r="27" spans="1:35" s="18" customFormat="1" ht="20.25" customHeight="1" x14ac:dyDescent="0.25">
      <c r="A27" s="147">
        <v>4</v>
      </c>
      <c r="B27" s="148">
        <f>'PROGRESS PAYMT #4'!B27</f>
        <v>138492.76699999999</v>
      </c>
      <c r="C27" s="212">
        <f>'PROGRESS PAYMT #4'!C27</f>
        <v>7289.0930000000008</v>
      </c>
      <c r="D27" s="150">
        <f t="shared" si="0"/>
        <v>8.0313282814509973E-2</v>
      </c>
      <c r="E27" s="25"/>
      <c r="F27" s="195" t="str">
        <f>IF(ISBLANK('PROGRESS PAYMT #5'!F27), "", 'PROGRESS PAYMT #5'!F27)</f>
        <v/>
      </c>
      <c r="G27" s="196" t="str">
        <f>IF(ISBLANK('PROGRESS PAYMT #5'!G27), "", 'PROGRESS PAYMT #5'!G27)</f>
        <v/>
      </c>
      <c r="H27" s="196" t="str">
        <f>IF(ISBLANK('PROGRESS PAYMT #5'!H27), "", 'PROGRESS PAYMT #5'!H27)</f>
        <v/>
      </c>
      <c r="I27" s="197" t="str">
        <f>IF(ISBLANK('PROGRESS PAYMT #5'!I27), "", 'PROGRESS PAYMT #5'!I27)</f>
        <v/>
      </c>
      <c r="J27" s="26"/>
      <c r="L27" s="91"/>
      <c r="M27" s="91"/>
      <c r="N27" s="91"/>
      <c r="O27" s="91"/>
      <c r="P27" s="91"/>
      <c r="Q27" s="91"/>
      <c r="R27" s="91"/>
      <c r="S27" s="91"/>
      <c r="T27" s="91"/>
      <c r="U27" s="91"/>
      <c r="V27" s="91"/>
      <c r="W27" s="91"/>
      <c r="X27" s="91"/>
      <c r="Y27" s="91"/>
      <c r="Z27" s="91"/>
      <c r="AA27" s="91"/>
      <c r="AB27" s="91"/>
      <c r="AC27" s="91"/>
      <c r="AD27" s="91"/>
      <c r="AE27" s="91"/>
      <c r="AF27" s="91"/>
      <c r="AG27" s="91"/>
    </row>
    <row r="28" spans="1:35" ht="20.25" customHeight="1" thickBot="1" x14ac:dyDescent="0.3">
      <c r="A28" s="147">
        <v>5</v>
      </c>
      <c r="B28" s="148">
        <f>'PROGRESS PAYMT #5'!B28</f>
        <v>130944.15249999997</v>
      </c>
      <c r="C28" s="212">
        <f>'PROGRESS PAYMT #5'!C28</f>
        <v>6891.7975000000006</v>
      </c>
      <c r="D28" s="150">
        <f t="shared" si="0"/>
        <v>7.5935768924588101E-2</v>
      </c>
      <c r="E28" s="27"/>
      <c r="F28" s="198" t="str">
        <f>IF(ISBLANK('PROGRESS PAYMT #5'!F28), "", 'PROGRESS PAYMT #5'!F28)</f>
        <v/>
      </c>
      <c r="G28" s="199" t="str">
        <f>IF(ISBLANK('PROGRESS PAYMT #5'!G28), "", 'PROGRESS PAYMT #5'!G28)</f>
        <v/>
      </c>
      <c r="H28" s="200" t="str">
        <f>IF(ISBLANK('PROGRESS PAYMT #5'!H28), "", 'PROGRESS PAYMT #5'!H28)</f>
        <v/>
      </c>
      <c r="I28" s="201" t="str">
        <f>IF(ISBLANK('PROGRESS PAYMT #5'!I28), "", 'PROGRESS PAYMT #5'!I28)</f>
        <v/>
      </c>
      <c r="J28" s="24"/>
      <c r="L28" s="91"/>
      <c r="M28" s="91"/>
      <c r="N28" s="91"/>
      <c r="O28" s="91"/>
      <c r="P28" s="91"/>
      <c r="Q28" s="91"/>
      <c r="R28" s="91"/>
      <c r="S28" s="91"/>
      <c r="T28" s="91"/>
      <c r="U28" s="91"/>
      <c r="V28" s="91"/>
      <c r="W28" s="91"/>
      <c r="X28" s="91"/>
      <c r="Y28" s="91"/>
      <c r="Z28" s="91"/>
      <c r="AA28" s="91"/>
      <c r="AB28" s="91"/>
      <c r="AC28" s="91"/>
      <c r="AD28" s="91"/>
      <c r="AE28" s="91"/>
      <c r="AF28" s="91"/>
      <c r="AG28" s="91"/>
    </row>
    <row r="29" spans="1:35" ht="20.25" customHeight="1" thickBot="1" x14ac:dyDescent="0.3">
      <c r="A29" s="147">
        <v>6</v>
      </c>
      <c r="B29" s="148">
        <f>$H$19</f>
        <v>298456.4935000001</v>
      </c>
      <c r="C29" s="212">
        <f>$E$19-SUM($C$24:C28)</f>
        <v>15708.236499999999</v>
      </c>
      <c r="D29" s="150">
        <f t="shared" si="0"/>
        <v>0.17307778080780539</v>
      </c>
      <c r="E29" s="27"/>
      <c r="F29" s="5"/>
      <c r="H29" s="190" t="s">
        <v>14</v>
      </c>
      <c r="I29" s="191">
        <f>SUM(H24:H28)</f>
        <v>0</v>
      </c>
      <c r="J29" s="28"/>
      <c r="L29" s="91"/>
      <c r="M29" s="91"/>
      <c r="N29" s="91"/>
      <c r="O29" s="91"/>
      <c r="P29" s="91"/>
      <c r="Q29" s="91"/>
      <c r="R29" s="91"/>
      <c r="S29" s="91"/>
      <c r="T29" s="91"/>
      <c r="U29" s="91"/>
      <c r="V29" s="91"/>
      <c r="W29" s="91"/>
      <c r="X29" s="91"/>
      <c r="Y29" s="91"/>
      <c r="Z29" s="91"/>
      <c r="AA29" s="91"/>
      <c r="AB29" s="91"/>
      <c r="AC29" s="91"/>
      <c r="AD29" s="91"/>
      <c r="AE29" s="91"/>
      <c r="AF29" s="91"/>
      <c r="AG29" s="91"/>
    </row>
    <row r="30" spans="1:35" ht="20.25" customHeight="1" x14ac:dyDescent="0.25">
      <c r="A30" s="147">
        <v>7</v>
      </c>
      <c r="B30" s="148"/>
      <c r="C30" s="151"/>
      <c r="D30" s="150">
        <f t="shared" si="0"/>
        <v>0</v>
      </c>
      <c r="E30" s="27"/>
      <c r="F30" s="10"/>
      <c r="G30" s="29"/>
      <c r="H30" s="13"/>
      <c r="I30" s="16"/>
      <c r="J30" s="13"/>
      <c r="L30" s="91"/>
      <c r="M30" s="91"/>
      <c r="N30" s="91"/>
      <c r="O30" s="91"/>
      <c r="P30" s="91"/>
      <c r="Q30" s="91"/>
      <c r="R30" s="91"/>
      <c r="S30" s="91"/>
      <c r="T30" s="91"/>
      <c r="U30" s="91"/>
      <c r="V30" s="91"/>
      <c r="W30" s="91"/>
      <c r="X30" s="91"/>
      <c r="Y30" s="91"/>
      <c r="Z30" s="91"/>
      <c r="AA30" s="91"/>
      <c r="AB30" s="91"/>
      <c r="AC30" s="91"/>
      <c r="AD30" s="91"/>
      <c r="AE30" s="91"/>
      <c r="AF30" s="91"/>
      <c r="AG30" s="91"/>
    </row>
    <row r="31" spans="1:35" s="18" customFormat="1" ht="20.25" customHeight="1" x14ac:dyDescent="0.25">
      <c r="A31" s="147">
        <v>8</v>
      </c>
      <c r="B31" s="148"/>
      <c r="C31" s="151"/>
      <c r="D31" s="150">
        <f t="shared" si="0"/>
        <v>0</v>
      </c>
      <c r="E31" s="30"/>
      <c r="F31" s="293"/>
      <c r="G31" s="293"/>
      <c r="H31" s="293"/>
      <c r="J31" s="24"/>
      <c r="L31" s="91"/>
      <c r="M31" s="91"/>
      <c r="N31" s="91"/>
      <c r="O31" s="91"/>
      <c r="P31" s="91"/>
      <c r="Q31" s="91"/>
      <c r="R31" s="91"/>
      <c r="S31" s="91"/>
      <c r="T31" s="91"/>
      <c r="U31" s="91"/>
      <c r="V31" s="91"/>
      <c r="W31" s="91"/>
      <c r="X31" s="91"/>
      <c r="Y31" s="91"/>
      <c r="Z31" s="91"/>
      <c r="AA31" s="91"/>
      <c r="AB31" s="91"/>
      <c r="AC31" s="91"/>
      <c r="AD31" s="91"/>
      <c r="AE31" s="91"/>
      <c r="AF31" s="91"/>
      <c r="AG31" s="91"/>
    </row>
    <row r="32" spans="1:35" s="18" customFormat="1" ht="20.25" customHeight="1" x14ac:dyDescent="0.25">
      <c r="A32" s="147">
        <v>9</v>
      </c>
      <c r="B32" s="148"/>
      <c r="C32" s="151"/>
      <c r="D32" s="150">
        <f t="shared" si="0"/>
        <v>0</v>
      </c>
      <c r="E32" s="30"/>
      <c r="F32" s="293"/>
      <c r="G32" s="293"/>
      <c r="H32" s="293"/>
      <c r="J32" s="26"/>
      <c r="L32" s="91"/>
      <c r="M32" s="91"/>
      <c r="N32" s="91"/>
      <c r="O32" s="91"/>
      <c r="P32" s="91"/>
      <c r="Q32" s="91"/>
      <c r="R32" s="91"/>
      <c r="S32" s="91"/>
      <c r="T32" s="91"/>
      <c r="U32" s="91"/>
      <c r="V32" s="91"/>
      <c r="W32" s="91"/>
      <c r="X32" s="91"/>
      <c r="Y32" s="91"/>
      <c r="Z32" s="91"/>
      <c r="AA32" s="91"/>
      <c r="AB32" s="91"/>
      <c r="AC32" s="91"/>
      <c r="AD32" s="91"/>
      <c r="AE32" s="91"/>
      <c r="AF32" s="91"/>
      <c r="AG32" s="91"/>
    </row>
    <row r="33" spans="1:35" s="18" customFormat="1" ht="20.25" customHeight="1" x14ac:dyDescent="0.25">
      <c r="A33" s="147">
        <v>10</v>
      </c>
      <c r="B33" s="148"/>
      <c r="C33" s="151"/>
      <c r="D33" s="150">
        <f t="shared" si="0"/>
        <v>0</v>
      </c>
      <c r="E33" s="31"/>
      <c r="F33" s="298"/>
      <c r="G33" s="293"/>
      <c r="H33" s="297"/>
      <c r="J33" s="24"/>
      <c r="L33" s="91"/>
      <c r="M33" s="91"/>
      <c r="N33" s="91"/>
      <c r="O33" s="91"/>
      <c r="P33" s="91"/>
      <c r="Q33" s="91"/>
      <c r="R33" s="91"/>
      <c r="S33" s="91"/>
      <c r="T33" s="91"/>
      <c r="U33" s="91"/>
      <c r="V33" s="91"/>
      <c r="W33" s="91"/>
      <c r="X33" s="91"/>
      <c r="Y33" s="91"/>
      <c r="Z33" s="91"/>
      <c r="AA33" s="91"/>
      <c r="AB33" s="91"/>
      <c r="AC33" s="91"/>
      <c r="AD33" s="91"/>
      <c r="AE33" s="91"/>
      <c r="AF33" s="91"/>
      <c r="AG33" s="91"/>
    </row>
    <row r="34" spans="1:35" s="18" customFormat="1" ht="20.25" customHeight="1" thickBot="1" x14ac:dyDescent="0.3">
      <c r="A34" s="147">
        <v>11</v>
      </c>
      <c r="B34" s="152"/>
      <c r="C34" s="152"/>
      <c r="D34" s="150">
        <f t="shared" si="0"/>
        <v>0</v>
      </c>
      <c r="E34" s="15"/>
      <c r="F34" s="298"/>
      <c r="G34" s="293"/>
      <c r="H34" s="297"/>
      <c r="J34" s="15"/>
      <c r="L34" s="91"/>
      <c r="M34" s="91"/>
      <c r="N34" s="91"/>
      <c r="O34" s="91"/>
      <c r="P34" s="91"/>
      <c r="Q34" s="91"/>
      <c r="R34" s="91"/>
      <c r="S34" s="91"/>
      <c r="T34" s="91"/>
      <c r="U34" s="91"/>
      <c r="V34" s="91"/>
      <c r="W34" s="91"/>
      <c r="X34" s="91"/>
      <c r="Y34" s="91"/>
      <c r="Z34" s="91"/>
      <c r="AA34" s="91"/>
      <c r="AB34" s="91"/>
      <c r="AC34" s="91"/>
      <c r="AD34" s="91"/>
      <c r="AE34" s="91"/>
      <c r="AF34" s="91"/>
      <c r="AG34" s="91"/>
    </row>
    <row r="35" spans="1:35" s="18" customFormat="1" ht="20.25" customHeight="1" x14ac:dyDescent="0.25">
      <c r="A35" s="147">
        <v>12</v>
      </c>
      <c r="B35" s="152"/>
      <c r="C35" s="152"/>
      <c r="D35" s="150">
        <f t="shared" si="0"/>
        <v>0</v>
      </c>
      <c r="E35" s="15"/>
      <c r="F35" s="270" t="s">
        <v>7</v>
      </c>
      <c r="G35" s="271"/>
      <c r="H35" s="271"/>
      <c r="I35" s="272"/>
      <c r="J35" s="24"/>
      <c r="L35" s="91"/>
      <c r="M35" s="91"/>
      <c r="N35" s="91"/>
      <c r="O35" s="91"/>
      <c r="P35" s="91"/>
      <c r="Q35" s="91"/>
      <c r="R35" s="91"/>
      <c r="S35" s="91"/>
      <c r="T35" s="91"/>
      <c r="U35" s="91"/>
      <c r="V35" s="91"/>
      <c r="W35" s="91"/>
      <c r="X35" s="91"/>
      <c r="Y35" s="91"/>
      <c r="Z35" s="91"/>
      <c r="AA35" s="91"/>
      <c r="AB35" s="91"/>
      <c r="AC35" s="91"/>
      <c r="AD35" s="91"/>
      <c r="AE35" s="91"/>
      <c r="AF35" s="91"/>
      <c r="AG35" s="91"/>
    </row>
    <row r="36" spans="1:35" s="18" customFormat="1" ht="20.25" customHeight="1" thickBot="1" x14ac:dyDescent="0.3">
      <c r="A36" s="147">
        <v>13</v>
      </c>
      <c r="B36" s="152"/>
      <c r="C36" s="152"/>
      <c r="D36" s="150">
        <f t="shared" si="0"/>
        <v>0</v>
      </c>
      <c r="E36" s="15"/>
      <c r="F36" s="273"/>
      <c r="G36" s="274"/>
      <c r="H36" s="274"/>
      <c r="I36" s="275"/>
      <c r="J36" s="15"/>
      <c r="L36" s="91"/>
      <c r="M36" s="91"/>
      <c r="N36" s="91"/>
      <c r="O36" s="91"/>
      <c r="P36" s="91"/>
      <c r="Q36" s="91"/>
      <c r="R36" s="91"/>
      <c r="S36" s="91"/>
      <c r="T36" s="91"/>
      <c r="U36" s="91"/>
      <c r="V36" s="91"/>
      <c r="W36" s="91"/>
      <c r="X36" s="91"/>
      <c r="Y36" s="91"/>
      <c r="Z36" s="91"/>
      <c r="AA36" s="91"/>
      <c r="AB36" s="91"/>
      <c r="AC36" s="91"/>
      <c r="AD36" s="91"/>
      <c r="AE36" s="91"/>
      <c r="AF36" s="91"/>
      <c r="AG36" s="91"/>
    </row>
    <row r="37" spans="1:35" s="18" customFormat="1" ht="20.25" customHeight="1" thickBot="1" x14ac:dyDescent="0.3">
      <c r="A37" s="147">
        <v>14</v>
      </c>
      <c r="B37" s="152"/>
      <c r="C37" s="152"/>
      <c r="D37" s="150">
        <f t="shared" si="0"/>
        <v>0</v>
      </c>
      <c r="E37" s="15"/>
      <c r="F37" s="266" t="s">
        <v>43</v>
      </c>
      <c r="G37" s="267"/>
      <c r="H37" s="267" t="s">
        <v>60</v>
      </c>
      <c r="I37" s="276"/>
      <c r="J37" s="15"/>
      <c r="L37" s="91"/>
      <c r="M37" s="91"/>
      <c r="N37" s="91"/>
      <c r="O37" s="91"/>
      <c r="P37" s="91"/>
      <c r="Q37" s="91"/>
      <c r="R37" s="91"/>
      <c r="S37" s="91"/>
      <c r="T37" s="91"/>
      <c r="U37" s="91"/>
      <c r="V37" s="91"/>
      <c r="W37" s="91"/>
      <c r="X37" s="91"/>
      <c r="Y37" s="91"/>
      <c r="Z37" s="91"/>
      <c r="AA37" s="91"/>
      <c r="AB37" s="91"/>
      <c r="AC37" s="91"/>
      <c r="AD37" s="91"/>
      <c r="AE37" s="91"/>
      <c r="AF37" s="91"/>
      <c r="AG37" s="91"/>
    </row>
    <row r="38" spans="1:35" s="18" customFormat="1" ht="20.25" customHeight="1" x14ac:dyDescent="0.25">
      <c r="A38" s="147">
        <v>15</v>
      </c>
      <c r="B38" s="152"/>
      <c r="C38" s="152"/>
      <c r="D38" s="150">
        <f t="shared" si="0"/>
        <v>0</v>
      </c>
      <c r="E38" s="15"/>
      <c r="F38" s="302" t="str">
        <f>DATA!H13</f>
        <v>04-5150-707587</v>
      </c>
      <c r="G38" s="303"/>
      <c r="H38" s="268">
        <f>(IF(ISBLANK(DATA!H19), "", DATA!H19*0.95))</f>
        <v>298456.49349999998</v>
      </c>
      <c r="I38" s="269"/>
      <c r="J38" s="15"/>
      <c r="L38" s="91"/>
      <c r="M38" s="91"/>
      <c r="N38" s="91"/>
      <c r="O38" s="91"/>
      <c r="P38" s="91"/>
      <c r="Q38" s="91"/>
      <c r="R38" s="91"/>
      <c r="S38" s="91"/>
      <c r="T38" s="91"/>
      <c r="U38" s="91"/>
      <c r="V38" s="91"/>
      <c r="W38" s="91"/>
      <c r="X38" s="91"/>
      <c r="Y38" s="91"/>
      <c r="Z38" s="91"/>
      <c r="AA38" s="91"/>
      <c r="AB38" s="91"/>
      <c r="AC38" s="91"/>
      <c r="AD38" s="91"/>
      <c r="AE38" s="91"/>
      <c r="AF38" s="91"/>
      <c r="AG38" s="91"/>
    </row>
    <row r="39" spans="1:35" s="18" customFormat="1" ht="20.25" customHeight="1" x14ac:dyDescent="0.25">
      <c r="A39" s="147">
        <v>16</v>
      </c>
      <c r="B39" s="152"/>
      <c r="C39" s="152"/>
      <c r="D39" s="150">
        <f t="shared" si="0"/>
        <v>0</v>
      </c>
      <c r="E39" s="15"/>
      <c r="F39" s="262" t="str">
        <f>IF(ISBLANK(DATA!I13), "", DATA!I13)</f>
        <v/>
      </c>
      <c r="G39" s="263"/>
      <c r="H39" s="277" t="str">
        <f>(IF(ISBLANK(DATA!I19), "", DATA!I19*0.95))</f>
        <v/>
      </c>
      <c r="I39" s="278"/>
      <c r="J39" s="15"/>
      <c r="K39" s="103"/>
      <c r="L39" s="91"/>
      <c r="M39" s="91"/>
      <c r="N39" s="91"/>
      <c r="O39" s="91"/>
      <c r="P39" s="91"/>
      <c r="Q39" s="91"/>
      <c r="R39" s="91"/>
      <c r="S39" s="91"/>
      <c r="T39" s="91"/>
      <c r="U39" s="91"/>
      <c r="V39" s="91"/>
      <c r="W39" s="91"/>
      <c r="X39" s="91"/>
      <c r="Y39" s="91"/>
      <c r="Z39" s="91"/>
      <c r="AA39" s="91"/>
      <c r="AB39" s="91"/>
      <c r="AC39" s="91"/>
      <c r="AD39" s="91"/>
      <c r="AE39" s="91"/>
      <c r="AF39" s="91"/>
      <c r="AG39" s="91"/>
    </row>
    <row r="40" spans="1:35" s="18" customFormat="1" ht="20.25" customHeight="1" x14ac:dyDescent="0.25">
      <c r="A40" s="147">
        <v>17</v>
      </c>
      <c r="B40" s="152"/>
      <c r="C40" s="152"/>
      <c r="D40" s="150">
        <f t="shared" si="0"/>
        <v>0</v>
      </c>
      <c r="E40" s="15"/>
      <c r="F40" s="262" t="str">
        <f>IF(ISBLANK(DATA!J13), "", DATA!J13)</f>
        <v/>
      </c>
      <c r="G40" s="263"/>
      <c r="H40" s="277" t="str">
        <f>(IF(ISBLANK(DATA!J19), "", DATA!J19*0.95))</f>
        <v/>
      </c>
      <c r="I40" s="278"/>
      <c r="J40" s="15"/>
      <c r="K40" s="104" t="s">
        <v>62</v>
      </c>
      <c r="L40" s="91"/>
      <c r="M40" s="91"/>
      <c r="N40" s="91"/>
      <c r="O40" s="91"/>
      <c r="P40" s="91"/>
      <c r="Q40" s="91"/>
      <c r="R40" s="91"/>
      <c r="S40" s="91"/>
      <c r="T40" s="91"/>
      <c r="U40" s="91"/>
      <c r="V40" s="91"/>
      <c r="W40" s="91"/>
      <c r="X40" s="91"/>
      <c r="Y40" s="91"/>
      <c r="Z40" s="91"/>
      <c r="AA40" s="91"/>
      <c r="AB40" s="91"/>
      <c r="AC40" s="91"/>
      <c r="AD40" s="91"/>
      <c r="AE40" s="91"/>
      <c r="AF40" s="91"/>
      <c r="AG40" s="91"/>
    </row>
    <row r="41" spans="1:35" s="106" customFormat="1" ht="20.25" customHeight="1" thickBot="1" x14ac:dyDescent="0.3">
      <c r="A41" s="147">
        <v>18</v>
      </c>
      <c r="B41" s="153"/>
      <c r="C41" s="153"/>
      <c r="D41" s="150">
        <f t="shared" si="0"/>
        <v>0</v>
      </c>
      <c r="E41" s="32"/>
      <c r="F41" s="264" t="str">
        <f>IF(ISBLANK(DATA!K13), "", DATA!K13)</f>
        <v/>
      </c>
      <c r="G41" s="265"/>
      <c r="H41" s="279" t="str">
        <f>(IF(ISBLANK(DATA!K19), "", DATA!K19*0.95))</f>
        <v/>
      </c>
      <c r="I41" s="280"/>
      <c r="J41" s="33"/>
      <c r="K41" s="50" t="str">
        <f>IF(ROUND(H42,2)=ROUND(H19,2), "CHECKS", "WRONG")</f>
        <v>CHECKS</v>
      </c>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row>
    <row r="42" spans="1:35" s="108" customFormat="1" ht="20.25" customHeight="1" thickBot="1" x14ac:dyDescent="0.3">
      <c r="A42" s="147">
        <v>19</v>
      </c>
      <c r="B42" s="153"/>
      <c r="C42" s="153"/>
      <c r="D42" s="150">
        <f t="shared" si="0"/>
        <v>0</v>
      </c>
      <c r="E42" s="32"/>
      <c r="F42" s="257" t="s">
        <v>61</v>
      </c>
      <c r="G42" s="258"/>
      <c r="H42" s="255">
        <f>SUM(H38:H41)</f>
        <v>298456.49349999998</v>
      </c>
      <c r="I42" s="256"/>
      <c r="J42" s="32"/>
      <c r="K42" s="50" t="str">
        <f>IF(ROUND(H42,2)=ROUND(B29,2), "CHECKS", "WRONG")</f>
        <v>CHECKS</v>
      </c>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row>
    <row r="43" spans="1:35" ht="20.25" customHeight="1" thickBot="1" x14ac:dyDescent="0.3">
      <c r="A43" s="154">
        <v>20</v>
      </c>
      <c r="B43" s="155"/>
      <c r="C43" s="155"/>
      <c r="D43" s="156">
        <f t="shared" si="0"/>
        <v>0</v>
      </c>
      <c r="E43" s="8"/>
      <c r="F43" s="16"/>
      <c r="G43" s="27"/>
      <c r="H43" s="27"/>
      <c r="I43" s="8"/>
      <c r="J43" s="8"/>
      <c r="K43" s="50" t="str">
        <f>IF(B44+C44+I19-E19=C19,"CHECKS","WRONG")</f>
        <v>CHECKS</v>
      </c>
      <c r="L43" s="91"/>
      <c r="M43" s="91"/>
      <c r="N43" s="91"/>
      <c r="O43" s="91"/>
      <c r="P43" s="91"/>
      <c r="Q43" s="91"/>
      <c r="R43" s="91"/>
      <c r="S43" s="91"/>
      <c r="T43" s="91"/>
      <c r="U43" s="91"/>
      <c r="V43" s="91"/>
      <c r="W43" s="91"/>
      <c r="X43" s="91"/>
      <c r="Y43" s="91"/>
      <c r="Z43" s="91"/>
      <c r="AA43" s="91"/>
      <c r="AB43" s="91"/>
      <c r="AC43" s="91"/>
      <c r="AD43" s="91"/>
      <c r="AE43" s="91"/>
      <c r="AF43" s="91"/>
      <c r="AG43" s="91"/>
      <c r="AH43" s="91"/>
      <c r="AI43" s="91"/>
    </row>
    <row r="44" spans="1:35" ht="20.25" customHeight="1" thickBot="1" x14ac:dyDescent="0.3">
      <c r="A44" s="136" t="s">
        <v>14</v>
      </c>
      <c r="B44" s="137">
        <f>SUM(B24:B33)</f>
        <v>1124530.8840000001</v>
      </c>
      <c r="C44" s="138">
        <f>SUM(C24:C33)</f>
        <v>59185.836000000003</v>
      </c>
      <c r="D44" s="139">
        <f>SUM(D24:D33)</f>
        <v>0.65212623645784262</v>
      </c>
      <c r="E44" s="34"/>
      <c r="F44" s="16"/>
      <c r="G44" s="27"/>
      <c r="H44" s="27"/>
      <c r="I44" s="8"/>
      <c r="J44" s="8"/>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row>
    <row r="45" spans="1:35" ht="14.25" customHeight="1" x14ac:dyDescent="0.25">
      <c r="A45" s="8"/>
      <c r="B45" s="8"/>
      <c r="C45" s="8"/>
      <c r="D45" s="8"/>
      <c r="E45" s="8"/>
      <c r="F45" s="8"/>
      <c r="G45" s="42"/>
      <c r="H45" s="43"/>
      <c r="J45" s="8"/>
      <c r="L45" s="91"/>
      <c r="M45" s="91"/>
      <c r="N45" s="91"/>
      <c r="O45" s="91"/>
      <c r="P45" s="91"/>
      <c r="Q45" s="91"/>
      <c r="R45" s="91"/>
      <c r="S45" s="91"/>
      <c r="T45" s="91"/>
      <c r="U45" s="91"/>
      <c r="V45" s="91"/>
      <c r="W45" s="91"/>
      <c r="X45" s="91"/>
      <c r="Y45" s="91"/>
      <c r="Z45" s="91"/>
      <c r="AA45" s="91"/>
      <c r="AB45" s="91"/>
      <c r="AC45" s="91"/>
      <c r="AD45" s="91"/>
      <c r="AE45" s="91"/>
      <c r="AF45" s="91"/>
      <c r="AG45" s="91"/>
      <c r="AH45" s="91"/>
      <c r="AI45" s="91"/>
    </row>
    <row r="46" spans="1:35" ht="39" customHeight="1" thickBot="1" x14ac:dyDescent="0.25">
      <c r="A46" s="35"/>
      <c r="B46" s="35"/>
      <c r="C46" s="35"/>
      <c r="D46" s="35"/>
      <c r="E46" s="15"/>
      <c r="F46" s="44"/>
      <c r="G46" s="45"/>
      <c r="H46" s="46"/>
      <c r="I46" s="47"/>
      <c r="J46" s="36"/>
      <c r="R46" s="91"/>
      <c r="S46" s="91"/>
      <c r="T46" s="91"/>
      <c r="U46" s="91"/>
      <c r="V46" s="91"/>
      <c r="W46" s="91"/>
      <c r="X46" s="91"/>
      <c r="Y46" s="91"/>
      <c r="Z46" s="91"/>
      <c r="AA46" s="91"/>
      <c r="AB46" s="91"/>
      <c r="AC46" s="91"/>
      <c r="AD46" s="91"/>
      <c r="AE46" s="91"/>
      <c r="AF46" s="91"/>
      <c r="AG46" s="91"/>
      <c r="AH46" s="91"/>
      <c r="AI46" s="91"/>
    </row>
    <row r="47" spans="1:35" ht="18" customHeight="1" x14ac:dyDescent="0.25">
      <c r="A47" s="13" t="s">
        <v>22</v>
      </c>
      <c r="B47" s="8"/>
      <c r="C47" s="8"/>
      <c r="D47" s="11" t="s">
        <v>8</v>
      </c>
      <c r="E47" s="37"/>
      <c r="F47" s="13" t="s">
        <v>21</v>
      </c>
      <c r="G47" s="15"/>
      <c r="H47" s="8"/>
      <c r="I47" s="11" t="s">
        <v>8</v>
      </c>
      <c r="J47" s="39"/>
      <c r="L47" s="91"/>
      <c r="M47" s="91"/>
      <c r="N47" s="91"/>
      <c r="O47" s="91"/>
      <c r="P47" s="91"/>
      <c r="Q47" s="91"/>
      <c r="R47" s="91"/>
      <c r="S47" s="91"/>
      <c r="T47" s="91"/>
      <c r="U47" s="91"/>
      <c r="V47" s="91"/>
      <c r="W47" s="91"/>
      <c r="X47" s="91"/>
      <c r="Y47" s="91"/>
      <c r="Z47" s="91"/>
      <c r="AA47" s="91"/>
      <c r="AB47" s="91"/>
      <c r="AC47" s="91"/>
      <c r="AD47" s="91"/>
      <c r="AE47" s="91"/>
      <c r="AF47" s="91"/>
      <c r="AG47" s="91"/>
      <c r="AH47" s="91"/>
      <c r="AI47" s="91"/>
    </row>
    <row r="48" spans="1:35" ht="9" customHeight="1" x14ac:dyDescent="0.25">
      <c r="A48" s="8"/>
      <c r="B48" s="13"/>
      <c r="C48" s="8"/>
      <c r="D48" s="13"/>
      <c r="E48" s="37"/>
      <c r="F48" s="38"/>
      <c r="J48" s="8"/>
      <c r="L48" s="91"/>
      <c r="M48" s="91"/>
      <c r="N48" s="91"/>
      <c r="O48" s="91"/>
      <c r="P48" s="91"/>
      <c r="Q48" s="91"/>
      <c r="R48" s="91"/>
      <c r="S48" s="91"/>
      <c r="T48" s="91"/>
      <c r="U48" s="91"/>
      <c r="V48" s="91"/>
      <c r="W48" s="91"/>
      <c r="X48" s="91"/>
      <c r="Y48" s="91"/>
      <c r="Z48" s="91"/>
      <c r="AA48" s="91"/>
      <c r="AB48" s="91"/>
      <c r="AC48" s="91"/>
      <c r="AD48" s="91"/>
      <c r="AE48" s="91"/>
      <c r="AF48" s="91"/>
      <c r="AG48" s="91"/>
      <c r="AH48" s="91"/>
      <c r="AI48" s="91"/>
    </row>
    <row r="49" spans="1:35" ht="14.25" customHeight="1" thickBot="1" x14ac:dyDescent="0.3">
      <c r="A49" s="40"/>
      <c r="B49" s="40"/>
      <c r="C49" s="40"/>
      <c r="D49" s="40"/>
      <c r="E49" s="37"/>
      <c r="F49" s="38"/>
      <c r="J49" s="8"/>
      <c r="L49" s="91"/>
      <c r="M49" s="91"/>
      <c r="N49" s="91"/>
      <c r="O49" s="91"/>
      <c r="P49" s="91"/>
      <c r="Q49" s="91"/>
      <c r="R49" s="91"/>
      <c r="S49" s="91"/>
      <c r="T49" s="91"/>
      <c r="U49" s="91"/>
      <c r="V49" s="91"/>
      <c r="W49" s="91"/>
      <c r="X49" s="91"/>
      <c r="Y49" s="91"/>
      <c r="Z49" s="91"/>
      <c r="AA49" s="91"/>
      <c r="AB49" s="91"/>
      <c r="AC49" s="91"/>
      <c r="AD49" s="91"/>
      <c r="AE49" s="91"/>
      <c r="AF49" s="91"/>
      <c r="AG49" s="91"/>
      <c r="AH49" s="91"/>
      <c r="AI49" s="91"/>
    </row>
    <row r="50" spans="1:35" ht="16.5" customHeight="1" x14ac:dyDescent="0.25">
      <c r="A50" s="5" t="s">
        <v>37</v>
      </c>
      <c r="B50" s="8"/>
      <c r="C50" s="13"/>
      <c r="D50" s="11" t="s">
        <v>8</v>
      </c>
      <c r="E50" s="37"/>
      <c r="F50" s="38"/>
      <c r="J50" s="8"/>
      <c r="L50" s="91"/>
      <c r="M50" s="91"/>
      <c r="N50" s="91"/>
      <c r="O50" s="91"/>
      <c r="P50" s="91"/>
      <c r="Q50" s="91"/>
      <c r="R50" s="91"/>
      <c r="S50" s="91"/>
      <c r="T50" s="91"/>
      <c r="U50" s="91"/>
      <c r="V50" s="91"/>
      <c r="W50" s="91"/>
      <c r="X50" s="91"/>
      <c r="Y50" s="91"/>
      <c r="Z50" s="91"/>
      <c r="AA50" s="91"/>
      <c r="AB50" s="91"/>
      <c r="AC50" s="91"/>
      <c r="AD50" s="91"/>
      <c r="AE50" s="91"/>
      <c r="AF50" s="91"/>
      <c r="AG50" s="91"/>
      <c r="AH50" s="91"/>
      <c r="AI50" s="91"/>
    </row>
    <row r="51" spans="1:35" ht="9.75" customHeight="1" x14ac:dyDescent="0.25">
      <c r="A51" s="5"/>
      <c r="B51" s="8"/>
      <c r="C51" s="13"/>
      <c r="D51" s="11"/>
      <c r="E51" s="8"/>
      <c r="F51" s="8"/>
      <c r="J51" s="8"/>
      <c r="L51" s="91"/>
      <c r="M51" s="91"/>
      <c r="N51" s="91"/>
      <c r="O51" s="91"/>
      <c r="P51" s="91"/>
      <c r="Q51" s="91"/>
      <c r="R51" s="91"/>
      <c r="S51" s="91"/>
      <c r="T51" s="91"/>
      <c r="U51" s="91"/>
      <c r="V51" s="91"/>
      <c r="W51" s="91"/>
      <c r="X51" s="91"/>
      <c r="Y51" s="91"/>
      <c r="Z51" s="91"/>
      <c r="AA51" s="91"/>
      <c r="AB51" s="91"/>
      <c r="AC51" s="91"/>
      <c r="AD51" s="91"/>
      <c r="AE51" s="91"/>
      <c r="AF51" s="91"/>
      <c r="AG51" s="91"/>
      <c r="AH51" s="91"/>
      <c r="AI51" s="91"/>
    </row>
    <row r="52" spans="1:35" s="18" customFormat="1" ht="8.25" customHeight="1" thickBot="1" x14ac:dyDescent="0.25">
      <c r="E52" s="41"/>
      <c r="K52" s="99"/>
      <c r="L52" s="91"/>
      <c r="M52" s="91"/>
      <c r="N52" s="91"/>
      <c r="O52" s="91"/>
      <c r="P52" s="91"/>
      <c r="Q52" s="91"/>
      <c r="R52" s="91"/>
      <c r="S52" s="91"/>
      <c r="T52" s="91"/>
      <c r="U52" s="91"/>
      <c r="V52" s="91"/>
      <c r="W52" s="91"/>
      <c r="X52" s="91"/>
      <c r="Y52" s="91"/>
      <c r="Z52" s="91"/>
      <c r="AA52" s="91"/>
      <c r="AB52" s="91"/>
      <c r="AC52" s="91"/>
      <c r="AD52" s="91"/>
      <c r="AE52" s="91"/>
      <c r="AF52" s="91"/>
      <c r="AG52" s="91"/>
      <c r="AH52" s="91"/>
      <c r="AI52" s="91"/>
    </row>
    <row r="53" spans="1:35" s="18" customFormat="1" ht="23.25" customHeight="1" x14ac:dyDescent="0.2">
      <c r="A53" s="285" t="s">
        <v>16</v>
      </c>
      <c r="B53" s="286"/>
      <c r="C53" s="286"/>
      <c r="D53" s="286"/>
      <c r="E53" s="286"/>
      <c r="F53" s="286"/>
      <c r="G53" s="286"/>
      <c r="H53" s="286"/>
      <c r="I53" s="287"/>
      <c r="K53" s="99"/>
      <c r="L53" s="91"/>
      <c r="M53" s="91"/>
      <c r="N53" s="91"/>
      <c r="O53" s="91"/>
      <c r="P53" s="91"/>
      <c r="Q53" s="91"/>
      <c r="R53" s="91"/>
      <c r="S53" s="91"/>
      <c r="T53" s="91"/>
      <c r="U53" s="91"/>
      <c r="V53" s="91"/>
      <c r="W53" s="91"/>
      <c r="X53" s="91"/>
      <c r="Y53" s="91"/>
      <c r="Z53" s="91"/>
      <c r="AA53" s="91"/>
      <c r="AB53" s="91"/>
      <c r="AC53" s="91"/>
      <c r="AD53" s="91"/>
      <c r="AE53" s="91"/>
      <c r="AF53" s="91"/>
      <c r="AG53" s="91"/>
      <c r="AH53" s="91"/>
      <c r="AI53" s="91"/>
    </row>
    <row r="54" spans="1:35" s="18" customFormat="1" ht="13.35" customHeight="1" thickBot="1" x14ac:dyDescent="0.25">
      <c r="A54" s="288"/>
      <c r="B54" s="289"/>
      <c r="C54" s="289"/>
      <c r="D54" s="289"/>
      <c r="E54" s="289"/>
      <c r="F54" s="289"/>
      <c r="G54" s="289"/>
      <c r="H54" s="289"/>
      <c r="I54" s="290"/>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row>
    <row r="55" spans="1:35" s="18" customFormat="1" ht="13.35" customHeight="1" x14ac:dyDescent="0.2">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row>
    <row r="56" spans="1:35" s="18" customFormat="1" ht="19.5" customHeight="1" x14ac:dyDescent="0.2">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row>
    <row r="57" spans="1:35" s="18" customFormat="1" ht="13.35" customHeight="1" x14ac:dyDescent="0.25">
      <c r="A57" s="8"/>
      <c r="B57" s="8"/>
      <c r="C57" s="8"/>
      <c r="D57" s="5"/>
      <c r="E57" s="5"/>
      <c r="F57" s="8"/>
      <c r="G57" s="5"/>
      <c r="H57" s="8"/>
      <c r="I57" s="13"/>
      <c r="J57" s="1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row>
    <row r="58" spans="1:35" s="18" customFormat="1" ht="18" customHeight="1" x14ac:dyDescent="0.25">
      <c r="J58" s="8"/>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row>
    <row r="59" spans="1:35" s="18" customFormat="1" ht="18" customHeight="1" x14ac:dyDescent="0.2">
      <c r="J59" s="15"/>
      <c r="K59" s="91"/>
      <c r="L59" s="91"/>
      <c r="M59" s="91"/>
      <c r="N59" s="91"/>
      <c r="O59" s="91"/>
      <c r="P59" s="91"/>
      <c r="Q59" s="91"/>
      <c r="R59" s="91"/>
      <c r="S59" s="91"/>
      <c r="T59" s="91"/>
      <c r="U59" s="91"/>
      <c r="V59" s="91"/>
      <c r="W59" s="91"/>
      <c r="X59" s="91"/>
      <c r="Y59" s="91"/>
      <c r="Z59" s="91"/>
      <c r="AA59" s="91"/>
      <c r="AB59" s="91"/>
      <c r="AC59" s="91"/>
      <c r="AD59" s="91"/>
      <c r="AE59" s="91"/>
      <c r="AF59" s="91"/>
      <c r="AG59" s="91"/>
      <c r="AH59" s="91"/>
      <c r="AI59" s="91"/>
    </row>
    <row r="60" spans="1:35" s="18" customFormat="1" ht="13.35" customHeight="1" x14ac:dyDescent="0.25">
      <c r="A60" s="8"/>
      <c r="B60" s="8"/>
      <c r="C60" s="8"/>
      <c r="D60" s="5"/>
      <c r="E60" s="5"/>
      <c r="F60" s="109"/>
      <c r="G60" s="109"/>
      <c r="H60" s="13"/>
      <c r="I60" s="13"/>
      <c r="J60" s="13"/>
      <c r="K60" s="91"/>
      <c r="L60" s="91"/>
      <c r="M60" s="91"/>
      <c r="N60" s="91"/>
      <c r="O60" s="91"/>
      <c r="P60" s="91"/>
      <c r="Q60" s="91"/>
      <c r="R60" s="91"/>
      <c r="S60" s="91"/>
      <c r="T60" s="91"/>
      <c r="U60" s="91"/>
      <c r="V60" s="91"/>
      <c r="W60" s="91"/>
      <c r="X60" s="91"/>
      <c r="Y60" s="91"/>
      <c r="Z60" s="91"/>
      <c r="AA60" s="91"/>
      <c r="AB60" s="91"/>
      <c r="AC60" s="91"/>
      <c r="AD60" s="91"/>
      <c r="AE60" s="91"/>
      <c r="AF60" s="91"/>
      <c r="AG60" s="91"/>
      <c r="AH60" s="91"/>
      <c r="AI60" s="91"/>
    </row>
    <row r="61" spans="1:35" s="18" customFormat="1" ht="13.35" customHeight="1" x14ac:dyDescent="0.25">
      <c r="J61" s="110"/>
      <c r="K61" s="91"/>
      <c r="L61" s="91"/>
      <c r="M61" s="91"/>
      <c r="N61" s="91"/>
      <c r="O61" s="91"/>
      <c r="P61" s="91"/>
      <c r="Q61" s="91"/>
      <c r="R61" s="91"/>
      <c r="S61" s="91"/>
      <c r="T61" s="91"/>
      <c r="U61" s="91"/>
      <c r="V61" s="91"/>
      <c r="W61" s="91"/>
      <c r="X61" s="91"/>
      <c r="Y61" s="91"/>
      <c r="Z61" s="91"/>
      <c r="AA61" s="91"/>
      <c r="AB61" s="91"/>
      <c r="AC61" s="91"/>
      <c r="AD61" s="91"/>
      <c r="AE61" s="91"/>
      <c r="AF61" s="91"/>
      <c r="AG61" s="91"/>
      <c r="AH61" s="91"/>
      <c r="AI61" s="91"/>
    </row>
    <row r="62" spans="1:35" s="18" customFormat="1" ht="22.5" customHeight="1" x14ac:dyDescent="0.2">
      <c r="J62" s="11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row>
    <row r="63" spans="1:35" s="18" customFormat="1" ht="13.35" customHeight="1" x14ac:dyDescent="0.25">
      <c r="A63" s="91"/>
      <c r="B63" s="91"/>
      <c r="C63" s="91"/>
      <c r="D63" s="91"/>
      <c r="E63" s="91"/>
      <c r="F63" s="112"/>
      <c r="G63" s="112"/>
      <c r="H63" s="92"/>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row>
    <row r="64" spans="1:35" s="18" customFormat="1" ht="13.35" customHeight="1" x14ac:dyDescent="0.25">
      <c r="A64" s="91"/>
      <c r="B64" s="91"/>
      <c r="C64" s="91"/>
      <c r="D64" s="91"/>
      <c r="E64" s="91"/>
      <c r="F64" s="112"/>
      <c r="G64" s="112"/>
      <c r="H64" s="92"/>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row>
    <row r="65" spans="1:35" s="18" customFormat="1" ht="13.35" customHeight="1" x14ac:dyDescent="0.25">
      <c r="A65" s="91"/>
      <c r="B65" s="91"/>
      <c r="C65" s="91"/>
      <c r="D65" s="91"/>
      <c r="E65" s="91"/>
      <c r="F65" s="112"/>
      <c r="G65" s="112"/>
      <c r="H65" s="92"/>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row>
    <row r="66" spans="1:35" s="18" customFormat="1" ht="13.35" customHeight="1" x14ac:dyDescent="0.25">
      <c r="A66" s="91"/>
      <c r="B66" s="91"/>
      <c r="C66" s="91"/>
      <c r="D66" s="91"/>
      <c r="E66" s="91"/>
      <c r="F66" s="112"/>
      <c r="G66" s="112"/>
      <c r="H66" s="92"/>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row>
    <row r="67" spans="1:35" s="18" customFormat="1" ht="13.35" customHeight="1" x14ac:dyDescent="0.25">
      <c r="A67" s="91"/>
      <c r="B67" s="91"/>
      <c r="C67" s="91"/>
      <c r="D67" s="91"/>
      <c r="E67" s="91"/>
      <c r="F67" s="112"/>
      <c r="G67" s="112"/>
      <c r="H67" s="92"/>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row>
    <row r="68" spans="1:35" s="18" customFormat="1" ht="13.35" customHeight="1" x14ac:dyDescent="0.25">
      <c r="A68" s="91"/>
      <c r="B68" s="91"/>
      <c r="C68" s="91"/>
      <c r="D68" s="91"/>
      <c r="E68" s="91"/>
      <c r="F68" s="112"/>
      <c r="G68" s="112"/>
      <c r="H68" s="92"/>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row>
    <row r="69" spans="1:35" s="18" customFormat="1" ht="13.35" customHeight="1" x14ac:dyDescent="0.25">
      <c r="A69" s="91"/>
      <c r="B69" s="91"/>
      <c r="C69" s="91"/>
      <c r="D69" s="91"/>
      <c r="E69" s="91"/>
      <c r="F69" s="112"/>
      <c r="G69" s="112"/>
      <c r="H69" s="92"/>
      <c r="I69" s="91"/>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91"/>
    </row>
    <row r="70" spans="1:35" s="18" customFormat="1" ht="13.35" customHeight="1" x14ac:dyDescent="0.25">
      <c r="A70" s="91"/>
      <c r="B70" s="91"/>
      <c r="C70" s="91"/>
      <c r="D70" s="91"/>
      <c r="E70" s="91"/>
      <c r="F70" s="112"/>
      <c r="G70" s="112"/>
      <c r="H70" s="92"/>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row>
    <row r="71" spans="1:35" s="18" customFormat="1" ht="13.35" customHeight="1" x14ac:dyDescent="0.25">
      <c r="A71" s="91"/>
      <c r="B71" s="91"/>
      <c r="C71" s="91"/>
      <c r="D71" s="91"/>
      <c r="E71" s="91"/>
      <c r="F71" s="112"/>
      <c r="G71" s="112"/>
      <c r="H71" s="92"/>
      <c r="I71" s="91"/>
      <c r="J71" s="91"/>
      <c r="K71" s="91"/>
      <c r="L71" s="91"/>
      <c r="M71" s="91"/>
      <c r="N71" s="91"/>
      <c r="O71" s="91"/>
      <c r="P71" s="91"/>
      <c r="Q71" s="91"/>
      <c r="R71" s="91"/>
      <c r="S71" s="91"/>
      <c r="T71" s="91"/>
      <c r="U71" s="91"/>
      <c r="V71" s="91"/>
      <c r="W71" s="91"/>
      <c r="X71" s="91"/>
      <c r="Y71" s="91"/>
      <c r="Z71" s="91"/>
      <c r="AA71" s="91"/>
      <c r="AB71" s="91"/>
      <c r="AC71" s="91"/>
      <c r="AD71" s="91"/>
      <c r="AE71" s="91"/>
      <c r="AF71" s="91"/>
      <c r="AG71" s="91"/>
      <c r="AH71" s="91"/>
      <c r="AI71" s="91"/>
    </row>
    <row r="72" spans="1:35" s="18" customFormat="1" ht="13.35" customHeight="1" x14ac:dyDescent="0.25">
      <c r="A72" s="91"/>
      <c r="B72" s="91"/>
      <c r="C72" s="91"/>
      <c r="D72" s="91"/>
      <c r="E72" s="91"/>
      <c r="F72" s="112"/>
      <c r="G72" s="112"/>
      <c r="H72" s="92"/>
      <c r="I72" s="91"/>
      <c r="J72" s="91"/>
      <c r="K72" s="91"/>
      <c r="L72" s="91"/>
      <c r="M72" s="91"/>
      <c r="N72" s="91"/>
      <c r="O72" s="91"/>
      <c r="P72" s="91"/>
      <c r="Q72" s="91"/>
      <c r="R72" s="91"/>
      <c r="S72" s="91"/>
      <c r="T72" s="91"/>
      <c r="U72" s="91"/>
      <c r="V72" s="91"/>
      <c r="W72" s="91"/>
      <c r="X72" s="91"/>
      <c r="Y72" s="91"/>
      <c r="Z72" s="91"/>
      <c r="AA72" s="91"/>
      <c r="AB72" s="91"/>
      <c r="AC72" s="91"/>
      <c r="AD72" s="91"/>
      <c r="AE72" s="91"/>
      <c r="AF72" s="91"/>
      <c r="AG72" s="91"/>
      <c r="AH72" s="91"/>
      <c r="AI72" s="91"/>
    </row>
    <row r="73" spans="1:35" s="18" customFormat="1" ht="13.35" customHeight="1" x14ac:dyDescent="0.25">
      <c r="A73" s="91"/>
      <c r="B73" s="91"/>
      <c r="C73" s="91"/>
      <c r="D73" s="91"/>
      <c r="E73" s="91"/>
      <c r="F73" s="112"/>
      <c r="G73" s="112"/>
      <c r="H73" s="92"/>
      <c r="I73" s="91"/>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row>
    <row r="74" spans="1:35" s="18" customFormat="1" ht="13.35" customHeight="1" x14ac:dyDescent="0.25">
      <c r="A74" s="91"/>
      <c r="B74" s="91"/>
      <c r="C74" s="91"/>
      <c r="D74" s="91"/>
      <c r="E74" s="91"/>
      <c r="F74" s="112"/>
      <c r="G74" s="112"/>
      <c r="H74" s="92"/>
      <c r="I74" s="91"/>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91"/>
    </row>
    <row r="75" spans="1:35" s="18" customFormat="1" ht="13.35" customHeight="1" x14ac:dyDescent="0.25">
      <c r="A75" s="91"/>
      <c r="B75" s="91"/>
      <c r="C75" s="91"/>
      <c r="D75" s="91"/>
      <c r="E75" s="91"/>
      <c r="F75" s="112"/>
      <c r="G75" s="112"/>
      <c r="H75" s="92"/>
      <c r="I75" s="91"/>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91"/>
    </row>
    <row r="76" spans="1:35" s="18" customFormat="1" ht="13.35" customHeight="1" x14ac:dyDescent="0.25">
      <c r="A76" s="91"/>
      <c r="B76" s="91"/>
      <c r="C76" s="91"/>
      <c r="D76" s="91"/>
      <c r="E76" s="91"/>
      <c r="F76" s="112"/>
      <c r="G76" s="112"/>
      <c r="H76" s="92"/>
      <c r="I76" s="91"/>
      <c r="J76" s="91"/>
      <c r="K76" s="91"/>
      <c r="L76" s="91"/>
      <c r="M76" s="91"/>
      <c r="N76" s="91"/>
      <c r="O76" s="91"/>
      <c r="P76" s="91"/>
      <c r="Q76" s="91"/>
      <c r="R76" s="91"/>
      <c r="S76" s="91"/>
      <c r="T76" s="91"/>
      <c r="U76" s="91"/>
      <c r="V76" s="91"/>
      <c r="W76" s="91"/>
      <c r="X76" s="91"/>
      <c r="Y76" s="91"/>
      <c r="Z76" s="91"/>
      <c r="AA76" s="91"/>
      <c r="AB76" s="91"/>
      <c r="AC76" s="91"/>
      <c r="AD76" s="91"/>
      <c r="AE76" s="91"/>
      <c r="AF76" s="91"/>
      <c r="AG76" s="91"/>
      <c r="AH76" s="91"/>
      <c r="AI76" s="91"/>
    </row>
    <row r="77" spans="1:35" s="18" customFormat="1" ht="13.35" customHeight="1" x14ac:dyDescent="0.25">
      <c r="A77" s="91"/>
      <c r="B77" s="91"/>
      <c r="C77" s="91"/>
      <c r="D77" s="91"/>
      <c r="E77" s="91"/>
      <c r="F77" s="112"/>
      <c r="G77" s="112"/>
      <c r="H77" s="92"/>
      <c r="I77" s="91"/>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91"/>
    </row>
    <row r="78" spans="1:35" s="18" customFormat="1" ht="13.35" customHeight="1" x14ac:dyDescent="0.25">
      <c r="A78" s="91"/>
      <c r="B78" s="91"/>
      <c r="C78" s="91"/>
      <c r="D78" s="91"/>
      <c r="E78" s="91"/>
      <c r="F78" s="112"/>
      <c r="G78" s="112"/>
      <c r="H78" s="92"/>
      <c r="I78" s="91"/>
      <c r="J78" s="91"/>
      <c r="K78" s="91"/>
      <c r="L78" s="91"/>
      <c r="M78" s="91"/>
      <c r="N78" s="91"/>
      <c r="O78" s="91"/>
      <c r="P78" s="91"/>
      <c r="Q78" s="91"/>
      <c r="R78" s="91"/>
      <c r="S78" s="91"/>
      <c r="T78" s="91"/>
      <c r="U78" s="91"/>
      <c r="V78" s="91"/>
      <c r="W78" s="91"/>
      <c r="X78" s="91"/>
      <c r="Y78" s="91"/>
      <c r="Z78" s="91"/>
      <c r="AA78" s="91"/>
      <c r="AB78" s="91"/>
      <c r="AC78" s="91"/>
      <c r="AD78" s="91"/>
      <c r="AE78" s="91"/>
      <c r="AF78" s="91"/>
      <c r="AG78" s="91"/>
      <c r="AH78" s="91"/>
      <c r="AI78" s="91"/>
    </row>
    <row r="79" spans="1:35" s="18" customFormat="1" ht="13.35" customHeight="1" x14ac:dyDescent="0.25">
      <c r="A79" s="91"/>
      <c r="B79" s="91"/>
      <c r="C79" s="91"/>
      <c r="D79" s="91"/>
      <c r="E79" s="91"/>
      <c r="F79" s="112"/>
      <c r="G79" s="112"/>
      <c r="H79" s="92"/>
      <c r="I79" s="91"/>
      <c r="J79" s="91"/>
      <c r="K79" s="91"/>
      <c r="L79" s="91"/>
      <c r="M79" s="91"/>
      <c r="N79" s="91"/>
      <c r="O79" s="91"/>
      <c r="P79" s="91"/>
      <c r="Q79" s="91"/>
      <c r="R79" s="91"/>
      <c r="S79" s="91"/>
      <c r="T79" s="91"/>
      <c r="U79" s="91"/>
      <c r="V79" s="91"/>
      <c r="W79" s="91"/>
      <c r="X79" s="91"/>
      <c r="Y79" s="91"/>
      <c r="Z79" s="91"/>
      <c r="AA79" s="91"/>
      <c r="AB79" s="91"/>
      <c r="AC79" s="91"/>
      <c r="AD79" s="91"/>
      <c r="AE79" s="91"/>
      <c r="AF79" s="91"/>
      <c r="AG79" s="91"/>
      <c r="AH79" s="91"/>
      <c r="AI79" s="91"/>
    </row>
    <row r="80" spans="1:35" s="18" customFormat="1" ht="13.35" customHeight="1" x14ac:dyDescent="0.25">
      <c r="A80" s="91"/>
      <c r="B80" s="91"/>
      <c r="C80" s="91"/>
      <c r="D80" s="91"/>
      <c r="E80" s="91"/>
      <c r="F80" s="112"/>
      <c r="G80" s="112"/>
      <c r="H80" s="92"/>
      <c r="I80" s="91"/>
      <c r="J80" s="91"/>
      <c r="K80" s="91"/>
      <c r="L80" s="91"/>
      <c r="M80" s="91"/>
      <c r="N80" s="91"/>
      <c r="O80" s="91"/>
      <c r="P80" s="91"/>
      <c r="Q80" s="91"/>
      <c r="R80" s="91"/>
      <c r="S80" s="91"/>
      <c r="T80" s="91"/>
      <c r="U80" s="91"/>
      <c r="V80" s="91"/>
      <c r="W80" s="91"/>
      <c r="X80" s="91"/>
      <c r="Y80" s="91"/>
      <c r="Z80" s="91"/>
      <c r="AA80" s="91"/>
      <c r="AB80" s="91"/>
      <c r="AC80" s="91"/>
      <c r="AD80" s="91"/>
      <c r="AE80" s="91"/>
      <c r="AF80" s="91"/>
      <c r="AG80" s="91"/>
      <c r="AH80" s="91"/>
      <c r="AI80" s="91"/>
    </row>
    <row r="81" spans="1:35" s="18" customFormat="1" ht="13.35" customHeight="1" x14ac:dyDescent="0.25">
      <c r="A81" s="91"/>
      <c r="B81" s="91"/>
      <c r="C81" s="91"/>
      <c r="D81" s="91"/>
      <c r="E81" s="91"/>
      <c r="F81" s="112"/>
      <c r="G81" s="112"/>
      <c r="H81" s="92"/>
      <c r="I81" s="91"/>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c r="AI81" s="91"/>
    </row>
    <row r="82" spans="1:35" s="18" customFormat="1" ht="13.35" customHeight="1" x14ac:dyDescent="0.25">
      <c r="A82" s="91"/>
      <c r="B82" s="91"/>
      <c r="C82" s="91"/>
      <c r="D82" s="91"/>
      <c r="E82" s="91"/>
      <c r="F82" s="112"/>
      <c r="G82" s="112"/>
      <c r="H82" s="92"/>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row>
    <row r="83" spans="1:35" s="18" customFormat="1" ht="13.35" customHeight="1" x14ac:dyDescent="0.25">
      <c r="A83" s="91"/>
      <c r="B83" s="91"/>
      <c r="C83" s="91"/>
      <c r="D83" s="91"/>
      <c r="E83" s="91"/>
      <c r="F83" s="112"/>
      <c r="G83" s="112"/>
      <c r="H83" s="92"/>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row>
    <row r="84" spans="1:35" s="18" customFormat="1" ht="13.35" customHeight="1" x14ac:dyDescent="0.25">
      <c r="A84" s="91"/>
      <c r="B84" s="91"/>
      <c r="C84" s="91"/>
      <c r="D84" s="91"/>
      <c r="E84" s="91"/>
      <c r="F84" s="112"/>
      <c r="G84" s="112"/>
      <c r="H84" s="92"/>
      <c r="I84" s="91"/>
      <c r="J84" s="91"/>
      <c r="K84" s="91"/>
      <c r="L84" s="91"/>
      <c r="M84" s="91"/>
      <c r="N84" s="91"/>
      <c r="O84" s="91"/>
      <c r="P84" s="91"/>
      <c r="Q84" s="91"/>
      <c r="R84" s="91"/>
      <c r="S84" s="91"/>
      <c r="T84" s="91"/>
      <c r="U84" s="91"/>
      <c r="V84" s="91"/>
      <c r="W84" s="91"/>
      <c r="X84" s="91"/>
      <c r="Y84" s="91"/>
      <c r="Z84" s="91"/>
      <c r="AA84" s="91"/>
      <c r="AB84" s="91"/>
      <c r="AC84" s="91"/>
      <c r="AD84" s="91"/>
      <c r="AE84" s="91"/>
      <c r="AF84" s="91"/>
      <c r="AG84" s="91"/>
      <c r="AH84" s="91"/>
      <c r="AI84" s="91"/>
    </row>
    <row r="85" spans="1:35" s="18" customFormat="1" ht="13.35" customHeight="1" x14ac:dyDescent="0.25">
      <c r="A85" s="91"/>
      <c r="B85" s="91"/>
      <c r="C85" s="91"/>
      <c r="D85" s="91"/>
      <c r="E85" s="91"/>
      <c r="F85" s="112"/>
      <c r="G85" s="112"/>
      <c r="H85" s="92"/>
      <c r="I85" s="91"/>
      <c r="J85" s="91"/>
      <c r="K85" s="91"/>
      <c r="L85" s="91"/>
      <c r="M85" s="91"/>
      <c r="N85" s="91"/>
      <c r="O85" s="91"/>
      <c r="P85" s="91"/>
      <c r="Q85" s="91"/>
      <c r="R85" s="91"/>
      <c r="S85" s="91"/>
      <c r="T85" s="91"/>
      <c r="U85" s="91"/>
      <c r="V85" s="91"/>
      <c r="W85" s="91"/>
      <c r="X85" s="91"/>
      <c r="Y85" s="91"/>
      <c r="Z85" s="91"/>
      <c r="AA85" s="91"/>
      <c r="AB85" s="91"/>
      <c r="AC85" s="91"/>
      <c r="AD85" s="91"/>
      <c r="AE85" s="91"/>
      <c r="AF85" s="91"/>
      <c r="AG85" s="91"/>
      <c r="AH85" s="91"/>
      <c r="AI85" s="91"/>
    </row>
    <row r="86" spans="1:35" s="18" customFormat="1" ht="13.35" customHeight="1" x14ac:dyDescent="0.25">
      <c r="A86" s="91"/>
      <c r="B86" s="91"/>
      <c r="C86" s="91"/>
      <c r="D86" s="91"/>
      <c r="E86" s="91"/>
      <c r="F86" s="112"/>
      <c r="G86" s="112"/>
      <c r="H86" s="92"/>
      <c r="I86" s="91"/>
      <c r="J86" s="91"/>
      <c r="K86" s="91"/>
      <c r="L86" s="91"/>
      <c r="M86" s="91"/>
      <c r="N86" s="91"/>
      <c r="O86" s="91"/>
      <c r="P86" s="91"/>
      <c r="Q86" s="91"/>
      <c r="R86" s="91"/>
      <c r="S86" s="91"/>
      <c r="T86" s="91"/>
      <c r="U86" s="91"/>
      <c r="V86" s="91"/>
      <c r="W86" s="91"/>
      <c r="X86" s="91"/>
      <c r="Y86" s="91"/>
      <c r="Z86" s="91"/>
      <c r="AA86" s="91"/>
      <c r="AB86" s="91"/>
      <c r="AC86" s="91"/>
      <c r="AD86" s="91"/>
      <c r="AE86" s="91"/>
      <c r="AF86" s="91"/>
      <c r="AG86" s="91"/>
      <c r="AH86" s="91"/>
      <c r="AI86" s="91"/>
    </row>
    <row r="87" spans="1:35" s="18" customFormat="1" ht="13.35" customHeight="1" x14ac:dyDescent="0.25">
      <c r="A87" s="91"/>
      <c r="B87" s="91"/>
      <c r="C87" s="91"/>
      <c r="D87" s="91"/>
      <c r="E87" s="91"/>
      <c r="F87" s="112"/>
      <c r="G87" s="112"/>
      <c r="H87" s="92"/>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row>
    <row r="88" spans="1:35" s="18" customFormat="1" ht="13.35" customHeight="1" x14ac:dyDescent="0.25">
      <c r="A88" s="91"/>
      <c r="B88" s="91"/>
      <c r="C88" s="91"/>
      <c r="D88" s="91"/>
      <c r="E88" s="91"/>
      <c r="F88" s="112"/>
      <c r="G88" s="112"/>
      <c r="H88" s="92"/>
      <c r="I88" s="91"/>
      <c r="J88" s="91"/>
      <c r="K88" s="91"/>
      <c r="L88" s="91"/>
      <c r="M88" s="91"/>
      <c r="N88" s="91"/>
      <c r="O88" s="91"/>
      <c r="P88" s="91"/>
      <c r="Q88" s="91"/>
      <c r="R88" s="91"/>
      <c r="S88" s="91"/>
      <c r="T88" s="91"/>
      <c r="U88" s="91"/>
      <c r="V88" s="91"/>
      <c r="W88" s="91"/>
      <c r="X88" s="91"/>
      <c r="Y88" s="91"/>
      <c r="Z88" s="91"/>
      <c r="AA88" s="91"/>
      <c r="AB88" s="91"/>
      <c r="AC88" s="91"/>
      <c r="AD88" s="91"/>
      <c r="AE88" s="91"/>
      <c r="AF88" s="91"/>
      <c r="AG88" s="91"/>
      <c r="AH88" s="91"/>
      <c r="AI88" s="91"/>
    </row>
    <row r="89" spans="1:35" s="18" customFormat="1" ht="13.35" customHeight="1" x14ac:dyDescent="0.25">
      <c r="A89" s="91"/>
      <c r="B89" s="91"/>
      <c r="C89" s="91"/>
      <c r="D89" s="91"/>
      <c r="E89" s="91"/>
      <c r="F89" s="112"/>
      <c r="G89" s="112"/>
      <c r="H89" s="92"/>
      <c r="I89" s="91"/>
      <c r="J89" s="91"/>
      <c r="K89" s="91"/>
      <c r="L89" s="91"/>
      <c r="M89" s="91"/>
      <c r="N89" s="91"/>
      <c r="O89" s="91"/>
      <c r="P89" s="91"/>
      <c r="Q89" s="91"/>
      <c r="R89" s="91"/>
      <c r="S89" s="91"/>
      <c r="T89" s="91"/>
      <c r="U89" s="91"/>
      <c r="V89" s="91"/>
      <c r="W89" s="91"/>
      <c r="X89" s="91"/>
      <c r="Y89" s="91"/>
      <c r="Z89" s="91"/>
      <c r="AA89" s="91"/>
      <c r="AB89" s="91"/>
      <c r="AC89" s="91"/>
      <c r="AD89" s="91"/>
      <c r="AE89" s="91"/>
      <c r="AF89" s="91"/>
      <c r="AG89" s="91"/>
      <c r="AH89" s="91"/>
      <c r="AI89" s="91"/>
    </row>
    <row r="90" spans="1:35" s="18" customFormat="1" ht="13.35" customHeight="1" x14ac:dyDescent="0.25">
      <c r="A90" s="91"/>
      <c r="B90" s="91"/>
      <c r="C90" s="91"/>
      <c r="D90" s="91"/>
      <c r="E90" s="91"/>
      <c r="F90" s="112"/>
      <c r="G90" s="112"/>
      <c r="H90" s="92"/>
      <c r="I90" s="91"/>
      <c r="J90" s="91"/>
      <c r="K90" s="91"/>
      <c r="L90" s="91"/>
      <c r="M90" s="91"/>
      <c r="N90" s="91"/>
      <c r="O90" s="91"/>
      <c r="P90" s="91"/>
      <c r="Q90" s="91"/>
      <c r="R90" s="91"/>
      <c r="S90" s="91"/>
      <c r="T90" s="91"/>
      <c r="U90" s="91"/>
      <c r="V90" s="91"/>
      <c r="W90" s="91"/>
      <c r="X90" s="91"/>
      <c r="Y90" s="91"/>
      <c r="Z90" s="91"/>
      <c r="AA90" s="91"/>
      <c r="AB90" s="91"/>
      <c r="AC90" s="91"/>
      <c r="AD90" s="91"/>
      <c r="AE90" s="91"/>
      <c r="AF90" s="91"/>
      <c r="AG90" s="91"/>
      <c r="AH90" s="91"/>
      <c r="AI90" s="91"/>
    </row>
    <row r="91" spans="1:35" s="18" customFormat="1" ht="13.35" customHeight="1" x14ac:dyDescent="0.25">
      <c r="A91" s="91"/>
      <c r="B91" s="91"/>
      <c r="C91" s="91"/>
      <c r="D91" s="91"/>
      <c r="E91" s="91"/>
      <c r="F91" s="112"/>
      <c r="G91" s="112"/>
      <c r="H91" s="92"/>
      <c r="I91" s="91"/>
      <c r="J91" s="91"/>
      <c r="K91" s="91"/>
      <c r="L91" s="91"/>
      <c r="M91" s="91"/>
      <c r="N91" s="91"/>
      <c r="O91" s="91"/>
      <c r="P91" s="91"/>
      <c r="Q91" s="91"/>
      <c r="R91" s="91"/>
      <c r="S91" s="91"/>
      <c r="T91" s="91"/>
      <c r="U91" s="91"/>
      <c r="V91" s="91"/>
      <c r="W91" s="91"/>
      <c r="X91" s="91"/>
      <c r="Y91" s="91"/>
      <c r="Z91" s="91"/>
      <c r="AA91" s="91"/>
      <c r="AB91" s="91"/>
      <c r="AC91" s="91"/>
      <c r="AD91" s="91"/>
      <c r="AE91" s="91"/>
      <c r="AF91" s="91"/>
      <c r="AG91" s="91"/>
      <c r="AH91" s="91"/>
      <c r="AI91" s="91"/>
    </row>
    <row r="92" spans="1:35" s="18" customFormat="1" ht="13.35" customHeight="1" x14ac:dyDescent="0.25">
      <c r="A92" s="91"/>
      <c r="B92" s="91"/>
      <c r="C92" s="91"/>
      <c r="D92" s="91"/>
      <c r="E92" s="91"/>
      <c r="F92" s="112"/>
      <c r="G92" s="112"/>
      <c r="H92" s="92"/>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row>
    <row r="93" spans="1:35" s="18" customFormat="1" ht="13.35" customHeight="1" x14ac:dyDescent="0.25">
      <c r="A93" s="91"/>
      <c r="B93" s="91"/>
      <c r="C93" s="91"/>
      <c r="D93" s="91"/>
      <c r="E93" s="91"/>
      <c r="F93" s="112"/>
      <c r="G93" s="112"/>
      <c r="H93" s="92"/>
      <c r="I93" s="91"/>
      <c r="J93" s="91"/>
      <c r="K93" s="91"/>
      <c r="L93" s="91"/>
      <c r="M93" s="91"/>
      <c r="N93" s="91"/>
      <c r="O93" s="91"/>
      <c r="P93" s="91"/>
      <c r="Q93" s="91"/>
      <c r="R93" s="91"/>
      <c r="S93" s="91"/>
      <c r="T93" s="91"/>
      <c r="U93" s="91"/>
      <c r="V93" s="91"/>
      <c r="W93" s="91"/>
      <c r="X93" s="91"/>
      <c r="Y93" s="91"/>
      <c r="Z93" s="91"/>
      <c r="AA93" s="91"/>
      <c r="AB93" s="91"/>
      <c r="AC93" s="91"/>
      <c r="AD93" s="91"/>
      <c r="AE93" s="91"/>
      <c r="AF93" s="91"/>
      <c r="AG93" s="91"/>
      <c r="AH93" s="91"/>
      <c r="AI93" s="91"/>
    </row>
    <row r="94" spans="1:35" s="18" customFormat="1" ht="13.35" customHeight="1" x14ac:dyDescent="0.25">
      <c r="A94" s="91"/>
      <c r="B94" s="91"/>
      <c r="C94" s="91"/>
      <c r="D94" s="91"/>
      <c r="E94" s="91"/>
      <c r="F94" s="112"/>
      <c r="G94" s="112"/>
      <c r="H94" s="92"/>
      <c r="I94" s="91"/>
      <c r="J94" s="91"/>
      <c r="K94" s="91"/>
      <c r="L94" s="91"/>
      <c r="M94" s="91"/>
      <c r="N94" s="91"/>
      <c r="O94" s="91"/>
      <c r="P94" s="91"/>
      <c r="Q94" s="91"/>
      <c r="R94" s="91"/>
      <c r="S94" s="91"/>
      <c r="T94" s="91"/>
      <c r="U94" s="91"/>
      <c r="V94" s="91"/>
      <c r="W94" s="91"/>
      <c r="X94" s="91"/>
      <c r="Y94" s="91"/>
      <c r="Z94" s="91"/>
      <c r="AA94" s="91"/>
      <c r="AB94" s="91"/>
      <c r="AC94" s="91"/>
      <c r="AD94" s="91"/>
      <c r="AE94" s="91"/>
      <c r="AF94" s="91"/>
      <c r="AG94" s="91"/>
      <c r="AH94" s="91"/>
      <c r="AI94" s="91"/>
    </row>
    <row r="95" spans="1:35" s="18" customFormat="1" ht="13.35" customHeight="1" x14ac:dyDescent="0.25">
      <c r="A95" s="91"/>
      <c r="B95" s="91"/>
      <c r="C95" s="91"/>
      <c r="D95" s="91"/>
      <c r="E95" s="91"/>
      <c r="F95" s="112"/>
      <c r="G95" s="112"/>
      <c r="H95" s="92"/>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row>
    <row r="96" spans="1:35" s="18" customFormat="1" ht="13.35" customHeight="1" x14ac:dyDescent="0.25">
      <c r="A96" s="91"/>
      <c r="B96" s="91"/>
      <c r="C96" s="91"/>
      <c r="D96" s="91"/>
      <c r="E96" s="91"/>
      <c r="F96" s="112"/>
      <c r="G96" s="112"/>
      <c r="H96" s="92"/>
      <c r="I96" s="91"/>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91"/>
    </row>
    <row r="97" spans="1:35" s="18" customFormat="1" ht="13.35" customHeight="1" x14ac:dyDescent="0.25">
      <c r="A97" s="91"/>
      <c r="B97" s="91"/>
      <c r="C97" s="91"/>
      <c r="D97" s="91"/>
      <c r="E97" s="91"/>
      <c r="F97" s="112"/>
      <c r="G97" s="112"/>
      <c r="H97" s="92"/>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row>
    <row r="98" spans="1:35" s="18" customFormat="1" ht="13.35" customHeight="1" x14ac:dyDescent="0.25">
      <c r="A98" s="91"/>
      <c r="B98" s="91"/>
      <c r="C98" s="91"/>
      <c r="D98" s="91"/>
      <c r="E98" s="91"/>
      <c r="F98" s="112"/>
      <c r="G98" s="112"/>
      <c r="H98" s="92"/>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91"/>
      <c r="AI98" s="91"/>
    </row>
    <row r="99" spans="1:35" s="18" customFormat="1" ht="13.35" customHeight="1" x14ac:dyDescent="0.25">
      <c r="A99" s="91"/>
      <c r="B99" s="91"/>
      <c r="C99" s="91"/>
      <c r="D99" s="91"/>
      <c r="E99" s="91"/>
      <c r="F99" s="112"/>
      <c r="G99" s="112"/>
      <c r="H99" s="92"/>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row>
    <row r="100" spans="1:35" s="18" customFormat="1" ht="13.35" customHeight="1" x14ac:dyDescent="0.25">
      <c r="A100" s="91"/>
      <c r="B100" s="91"/>
      <c r="C100" s="91"/>
      <c r="D100" s="91"/>
      <c r="E100" s="91"/>
      <c r="F100" s="112"/>
      <c r="G100" s="112"/>
      <c r="H100" s="92"/>
      <c r="I100" s="91"/>
      <c r="J100" s="91"/>
      <c r="K100" s="91"/>
      <c r="L100" s="91"/>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row>
    <row r="101" spans="1:35" s="18" customFormat="1" ht="13.35" customHeight="1" x14ac:dyDescent="0.25">
      <c r="A101" s="91"/>
      <c r="B101" s="91"/>
      <c r="C101" s="91"/>
      <c r="D101" s="91"/>
      <c r="E101" s="91"/>
      <c r="F101" s="112"/>
      <c r="G101" s="112"/>
      <c r="H101" s="92"/>
      <c r="I101" s="91"/>
      <c r="J101" s="91"/>
      <c r="K101" s="91"/>
      <c r="L101" s="91"/>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row>
    <row r="102" spans="1:35" s="18" customFormat="1" ht="13.35" customHeight="1" x14ac:dyDescent="0.25">
      <c r="A102" s="91"/>
      <c r="B102" s="91"/>
      <c r="C102" s="91"/>
      <c r="D102" s="91"/>
      <c r="E102" s="91"/>
      <c r="F102" s="112"/>
      <c r="G102" s="112"/>
      <c r="H102" s="92"/>
      <c r="I102" s="91"/>
      <c r="J102" s="91"/>
      <c r="K102" s="91"/>
      <c r="L102" s="91"/>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row>
    <row r="103" spans="1:35" s="18" customFormat="1" ht="13.35" customHeight="1" x14ac:dyDescent="0.25">
      <c r="A103" s="91"/>
      <c r="B103" s="91"/>
      <c r="C103" s="91"/>
      <c r="D103" s="91"/>
      <c r="E103" s="91"/>
      <c r="F103" s="112"/>
      <c r="G103" s="112"/>
      <c r="H103" s="92"/>
      <c r="I103" s="91"/>
      <c r="J103" s="91"/>
      <c r="K103" s="91"/>
      <c r="L103" s="91"/>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row>
    <row r="104" spans="1:35" s="18" customFormat="1" ht="13.35" customHeight="1" x14ac:dyDescent="0.25">
      <c r="A104" s="91"/>
      <c r="B104" s="91"/>
      <c r="C104" s="91"/>
      <c r="D104" s="91"/>
      <c r="E104" s="91"/>
      <c r="F104" s="112"/>
      <c r="G104" s="112"/>
      <c r="H104" s="92"/>
      <c r="I104" s="91"/>
      <c r="J104" s="91"/>
      <c r="K104" s="91"/>
      <c r="L104" s="91"/>
      <c r="M104" s="91"/>
      <c r="N104" s="91"/>
      <c r="O104" s="91"/>
      <c r="P104" s="91"/>
      <c r="Q104" s="91"/>
      <c r="R104" s="91"/>
      <c r="S104" s="91"/>
      <c r="T104" s="91"/>
      <c r="U104" s="91"/>
      <c r="V104" s="91"/>
      <c r="W104" s="91"/>
      <c r="X104" s="91"/>
      <c r="Y104" s="91"/>
      <c r="Z104" s="91"/>
      <c r="AA104" s="91"/>
      <c r="AB104" s="91"/>
      <c r="AC104" s="91"/>
      <c r="AD104" s="91"/>
      <c r="AE104" s="91"/>
      <c r="AF104" s="91"/>
      <c r="AG104" s="91"/>
      <c r="AH104" s="91"/>
      <c r="AI104" s="91"/>
    </row>
    <row r="105" spans="1:35" s="18" customFormat="1" ht="13.35" customHeight="1" x14ac:dyDescent="0.25">
      <c r="A105" s="91"/>
      <c r="B105" s="91"/>
      <c r="C105" s="91"/>
      <c r="D105" s="91"/>
      <c r="E105" s="91"/>
      <c r="F105" s="112"/>
      <c r="G105" s="112"/>
      <c r="H105" s="92"/>
      <c r="I105" s="91"/>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91"/>
    </row>
    <row r="106" spans="1:35" s="18" customFormat="1" ht="13.35" customHeight="1" x14ac:dyDescent="0.25">
      <c r="A106" s="91"/>
      <c r="B106" s="91"/>
      <c r="C106" s="91"/>
      <c r="D106" s="91"/>
      <c r="E106" s="91"/>
      <c r="F106" s="112"/>
      <c r="G106" s="9"/>
      <c r="H106" s="9"/>
      <c r="I106" s="91"/>
      <c r="J106" s="91"/>
      <c r="K106" s="91"/>
      <c r="L106" s="91"/>
      <c r="M106" s="91"/>
      <c r="N106" s="91"/>
      <c r="O106" s="91"/>
      <c r="P106" s="91"/>
      <c r="Q106" s="91"/>
      <c r="R106" s="91"/>
      <c r="S106" s="91"/>
      <c r="T106" s="91"/>
      <c r="U106" s="91"/>
      <c r="V106" s="91"/>
      <c r="W106" s="91"/>
      <c r="X106" s="91"/>
      <c r="Y106" s="91"/>
      <c r="Z106" s="91"/>
      <c r="AA106" s="91"/>
      <c r="AB106" s="91"/>
      <c r="AC106" s="91"/>
      <c r="AD106" s="91"/>
      <c r="AE106" s="91"/>
      <c r="AF106" s="91"/>
      <c r="AG106" s="91"/>
      <c r="AH106" s="91"/>
      <c r="AI106" s="91"/>
    </row>
    <row r="107" spans="1:35" s="18" customFormat="1" ht="13.35" customHeight="1" x14ac:dyDescent="0.25">
      <c r="A107" s="91"/>
      <c r="B107" s="91"/>
      <c r="C107" s="91"/>
      <c r="D107" s="91"/>
      <c r="E107" s="91"/>
      <c r="F107" s="112"/>
      <c r="I107" s="91"/>
      <c r="J107" s="91"/>
      <c r="K107" s="91"/>
      <c r="L107" s="91"/>
      <c r="M107" s="91"/>
      <c r="N107" s="91"/>
      <c r="O107" s="91"/>
      <c r="P107" s="91"/>
      <c r="Q107" s="91"/>
      <c r="R107" s="91"/>
      <c r="S107" s="91"/>
      <c r="T107" s="91"/>
      <c r="U107" s="91"/>
      <c r="V107" s="91"/>
      <c r="W107" s="91"/>
      <c r="X107" s="91"/>
      <c r="Y107" s="91"/>
      <c r="Z107" s="91"/>
      <c r="AA107" s="91"/>
      <c r="AB107" s="91"/>
      <c r="AC107" s="91"/>
      <c r="AD107" s="91"/>
      <c r="AE107" s="91"/>
      <c r="AF107" s="91"/>
      <c r="AG107" s="91"/>
      <c r="AH107" s="91"/>
      <c r="AI107" s="91"/>
    </row>
    <row r="108" spans="1:35" s="18" customFormat="1" ht="13.35" customHeight="1" x14ac:dyDescent="0.25">
      <c r="A108" s="91"/>
      <c r="B108" s="91"/>
      <c r="C108" s="91"/>
      <c r="D108" s="91"/>
      <c r="E108" s="91"/>
      <c r="F108" s="112"/>
      <c r="I108" s="91"/>
      <c r="J108" s="91"/>
      <c r="K108" s="91"/>
      <c r="L108" s="91"/>
      <c r="M108" s="91"/>
      <c r="N108" s="91"/>
      <c r="O108" s="91"/>
      <c r="P108" s="91"/>
      <c r="Q108" s="91"/>
      <c r="R108" s="91"/>
      <c r="S108" s="91"/>
      <c r="T108" s="91"/>
      <c r="U108" s="91"/>
      <c r="V108" s="91"/>
      <c r="W108" s="91"/>
      <c r="X108" s="91"/>
      <c r="Y108" s="91"/>
      <c r="Z108" s="91"/>
      <c r="AA108" s="91"/>
      <c r="AB108" s="91"/>
      <c r="AC108" s="91"/>
      <c r="AD108" s="91"/>
      <c r="AE108" s="91"/>
      <c r="AF108" s="91"/>
      <c r="AG108" s="91"/>
      <c r="AH108" s="91"/>
      <c r="AI108" s="91"/>
    </row>
    <row r="109" spans="1:35" s="18" customFormat="1" ht="13.35" customHeight="1" x14ac:dyDescent="0.25">
      <c r="A109" s="91"/>
      <c r="B109" s="91"/>
      <c r="C109" s="91"/>
      <c r="D109" s="91"/>
      <c r="E109" s="91"/>
      <c r="F109" s="112"/>
      <c r="G109" s="91"/>
      <c r="I109" s="91"/>
      <c r="J109" s="91"/>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row>
    <row r="110" spans="1:35" s="18" customFormat="1" ht="13.35" customHeight="1" x14ac:dyDescent="0.25">
      <c r="A110" s="91"/>
      <c r="B110" s="91"/>
      <c r="C110" s="91"/>
      <c r="D110" s="91"/>
      <c r="E110" s="91"/>
      <c r="F110" s="112"/>
      <c r="G110" s="91"/>
      <c r="I110" s="91"/>
      <c r="J110" s="91"/>
      <c r="K110" s="91"/>
      <c r="L110" s="91"/>
      <c r="M110" s="91"/>
      <c r="N110" s="91"/>
      <c r="O110" s="91"/>
      <c r="P110" s="91"/>
      <c r="Q110" s="91"/>
      <c r="R110" s="91"/>
      <c r="S110" s="91"/>
      <c r="T110" s="91"/>
      <c r="U110" s="91"/>
      <c r="V110" s="91"/>
      <c r="W110" s="91"/>
      <c r="X110" s="91"/>
      <c r="Y110" s="91"/>
      <c r="Z110" s="91"/>
      <c r="AA110" s="91"/>
      <c r="AB110" s="91"/>
      <c r="AC110" s="91"/>
      <c r="AD110" s="91"/>
      <c r="AE110" s="91"/>
      <c r="AF110" s="91"/>
      <c r="AG110" s="91"/>
      <c r="AH110" s="91"/>
      <c r="AI110" s="91"/>
    </row>
    <row r="111" spans="1:35" s="18" customFormat="1" ht="13.35" customHeight="1" x14ac:dyDescent="0.25">
      <c r="A111" s="91"/>
      <c r="B111" s="91"/>
      <c r="C111" s="91"/>
      <c r="D111" s="91"/>
      <c r="E111" s="91"/>
      <c r="F111" s="112"/>
      <c r="G111" s="91"/>
      <c r="I111" s="91"/>
      <c r="J111" s="91"/>
      <c r="K111" s="91"/>
      <c r="L111" s="91"/>
      <c r="M111" s="91"/>
      <c r="N111" s="91"/>
      <c r="O111" s="91"/>
      <c r="P111" s="91"/>
      <c r="Q111" s="91"/>
      <c r="R111" s="91"/>
      <c r="S111" s="91"/>
      <c r="T111" s="91"/>
      <c r="U111" s="91"/>
      <c r="V111" s="91"/>
      <c r="W111" s="91"/>
      <c r="X111" s="91"/>
      <c r="Y111" s="91"/>
      <c r="Z111" s="91"/>
      <c r="AA111" s="91"/>
      <c r="AB111" s="91"/>
      <c r="AC111" s="91"/>
      <c r="AD111" s="91"/>
      <c r="AE111" s="91"/>
      <c r="AF111" s="91"/>
      <c r="AG111" s="91"/>
      <c r="AH111" s="91"/>
      <c r="AI111" s="91"/>
    </row>
    <row r="112" spans="1:35" s="18" customFormat="1" ht="13.35" customHeight="1" x14ac:dyDescent="0.25">
      <c r="A112" s="91"/>
      <c r="B112" s="91"/>
      <c r="C112" s="91"/>
      <c r="D112" s="91"/>
      <c r="E112" s="91"/>
      <c r="F112" s="112"/>
      <c r="G112" s="91"/>
      <c r="I112" s="91"/>
      <c r="J112" s="91"/>
      <c r="K112" s="91"/>
      <c r="L112" s="91"/>
      <c r="M112" s="91"/>
      <c r="N112" s="91"/>
      <c r="O112" s="91"/>
      <c r="P112" s="91"/>
      <c r="Q112" s="91"/>
      <c r="R112" s="91"/>
      <c r="S112" s="91"/>
      <c r="T112" s="91"/>
      <c r="U112" s="91"/>
      <c r="V112" s="91"/>
      <c r="W112" s="91"/>
      <c r="X112" s="91"/>
      <c r="Y112" s="91"/>
      <c r="Z112" s="91"/>
      <c r="AA112" s="91"/>
      <c r="AB112" s="91"/>
      <c r="AC112" s="91"/>
      <c r="AD112" s="91"/>
      <c r="AE112" s="91"/>
      <c r="AF112" s="91"/>
      <c r="AG112" s="91"/>
      <c r="AH112" s="91"/>
      <c r="AI112" s="91"/>
    </row>
    <row r="113" spans="1:35" s="18" customFormat="1" ht="13.35" customHeight="1" x14ac:dyDescent="0.25">
      <c r="A113" s="91"/>
      <c r="B113" s="91"/>
      <c r="C113" s="91"/>
      <c r="D113" s="91"/>
      <c r="E113" s="91"/>
      <c r="F113" s="112"/>
      <c r="G113" s="91"/>
      <c r="I113" s="91"/>
      <c r="J113" s="91"/>
      <c r="K113" s="91"/>
      <c r="L113" s="91"/>
      <c r="M113" s="91"/>
      <c r="N113" s="91"/>
      <c r="O113" s="91"/>
      <c r="P113" s="91"/>
      <c r="Q113" s="91"/>
      <c r="R113" s="91"/>
      <c r="S113" s="91"/>
      <c r="T113" s="91"/>
      <c r="U113" s="91"/>
      <c r="V113" s="91"/>
      <c r="W113" s="91"/>
      <c r="X113" s="91"/>
      <c r="Y113" s="91"/>
      <c r="Z113" s="91"/>
      <c r="AA113" s="91"/>
      <c r="AB113" s="91"/>
      <c r="AC113" s="91"/>
      <c r="AD113" s="91"/>
      <c r="AE113" s="91"/>
      <c r="AF113" s="91"/>
      <c r="AG113" s="91"/>
      <c r="AH113" s="91"/>
      <c r="AI113" s="91"/>
    </row>
    <row r="114" spans="1:35" s="18" customFormat="1" ht="13.35" customHeight="1" x14ac:dyDescent="0.25">
      <c r="A114" s="91"/>
      <c r="B114" s="91"/>
      <c r="C114" s="91"/>
      <c r="D114" s="91"/>
      <c r="E114" s="91"/>
      <c r="F114" s="112"/>
      <c r="G114" s="91"/>
      <c r="I114" s="91"/>
      <c r="J114" s="91"/>
      <c r="K114" s="91"/>
      <c r="L114" s="91"/>
      <c r="M114" s="91"/>
      <c r="N114" s="91"/>
      <c r="O114" s="91"/>
      <c r="P114" s="91"/>
      <c r="Q114" s="91"/>
      <c r="R114" s="91"/>
      <c r="S114" s="91"/>
      <c r="T114" s="91"/>
      <c r="U114" s="91"/>
      <c r="V114" s="91"/>
      <c r="W114" s="91"/>
      <c r="X114" s="91"/>
      <c r="Y114" s="91"/>
      <c r="Z114" s="91"/>
      <c r="AA114" s="91"/>
      <c r="AB114" s="91"/>
      <c r="AC114" s="91"/>
      <c r="AD114" s="91"/>
      <c r="AE114" s="91"/>
      <c r="AF114" s="91"/>
      <c r="AG114" s="91"/>
      <c r="AH114" s="91"/>
      <c r="AI114" s="91"/>
    </row>
    <row r="115" spans="1:35" s="18" customFormat="1" ht="13.35" customHeight="1" x14ac:dyDescent="0.25">
      <c r="A115" s="91"/>
      <c r="B115" s="91"/>
      <c r="C115" s="91"/>
      <c r="D115" s="91"/>
      <c r="E115" s="91"/>
      <c r="F115" s="112"/>
      <c r="G115" s="91"/>
      <c r="I115" s="91"/>
      <c r="J115" s="91"/>
      <c r="K115" s="91"/>
      <c r="L115" s="91"/>
      <c r="M115" s="91"/>
      <c r="N115" s="91"/>
      <c r="O115" s="91"/>
      <c r="P115" s="91"/>
      <c r="Q115" s="91"/>
      <c r="R115" s="91"/>
      <c r="S115" s="91"/>
      <c r="T115" s="91"/>
      <c r="U115" s="91"/>
      <c r="V115" s="91"/>
      <c r="W115" s="91"/>
      <c r="X115" s="91"/>
      <c r="Y115" s="91"/>
      <c r="Z115" s="91"/>
      <c r="AA115" s="91"/>
      <c r="AB115" s="91"/>
      <c r="AC115" s="91"/>
      <c r="AD115" s="91"/>
      <c r="AE115" s="91"/>
      <c r="AF115" s="91"/>
      <c r="AG115" s="91"/>
      <c r="AH115" s="91"/>
      <c r="AI115" s="91"/>
    </row>
    <row r="116" spans="1:35" s="18" customFormat="1" ht="13.35" customHeight="1" x14ac:dyDescent="0.25">
      <c r="A116" s="91"/>
      <c r="B116" s="91"/>
      <c r="C116" s="91"/>
      <c r="D116" s="91"/>
      <c r="E116" s="91"/>
      <c r="F116" s="112"/>
      <c r="G116" s="91"/>
      <c r="I116" s="91"/>
      <c r="J116" s="91"/>
      <c r="K116" s="91"/>
      <c r="L116" s="91"/>
      <c r="M116" s="91"/>
      <c r="N116" s="91"/>
      <c r="O116" s="91"/>
      <c r="P116" s="91"/>
      <c r="Q116" s="91"/>
      <c r="R116" s="91"/>
      <c r="S116" s="91"/>
      <c r="T116" s="91"/>
      <c r="U116" s="91"/>
      <c r="V116" s="91"/>
      <c r="W116" s="91"/>
      <c r="X116" s="91"/>
      <c r="Y116" s="91"/>
      <c r="Z116" s="91"/>
      <c r="AA116" s="91"/>
      <c r="AB116" s="91"/>
      <c r="AC116" s="91"/>
      <c r="AD116" s="91"/>
      <c r="AE116" s="91"/>
      <c r="AF116" s="91"/>
      <c r="AG116" s="91"/>
      <c r="AH116" s="91"/>
      <c r="AI116" s="91"/>
    </row>
    <row r="117" spans="1:35" s="18" customFormat="1" ht="13.35" customHeight="1" x14ac:dyDescent="0.25">
      <c r="A117" s="91"/>
      <c r="B117" s="91"/>
      <c r="C117" s="91"/>
      <c r="D117" s="91"/>
      <c r="E117" s="91"/>
      <c r="F117" s="112"/>
      <c r="G117" s="91"/>
      <c r="H117" s="91"/>
      <c r="I117" s="113"/>
      <c r="J117" s="113"/>
      <c r="K117" s="91"/>
      <c r="L117" s="91"/>
      <c r="M117" s="91"/>
      <c r="N117" s="91"/>
      <c r="O117" s="91"/>
      <c r="P117" s="91"/>
      <c r="Q117" s="91"/>
      <c r="R117" s="91"/>
      <c r="S117" s="91"/>
      <c r="T117" s="91"/>
      <c r="U117" s="91"/>
      <c r="V117" s="91"/>
      <c r="W117" s="91"/>
      <c r="X117" s="91"/>
      <c r="Y117" s="91"/>
      <c r="Z117" s="91"/>
      <c r="AA117" s="91"/>
      <c r="AB117" s="91"/>
      <c r="AC117" s="91"/>
      <c r="AD117" s="91"/>
      <c r="AE117" s="91"/>
      <c r="AF117" s="91"/>
    </row>
    <row r="118" spans="1:35" s="18" customFormat="1" ht="13.35" customHeight="1" x14ac:dyDescent="0.25">
      <c r="A118" s="91"/>
      <c r="B118" s="91"/>
      <c r="C118" s="91"/>
      <c r="D118" s="91"/>
      <c r="E118" s="91"/>
      <c r="F118" s="112"/>
      <c r="G118" s="91"/>
      <c r="H118" s="91"/>
      <c r="I118" s="113"/>
      <c r="J118" s="113"/>
      <c r="K118" s="91"/>
      <c r="L118" s="91"/>
      <c r="M118" s="91"/>
      <c r="N118" s="91"/>
      <c r="O118" s="91"/>
      <c r="P118" s="91"/>
      <c r="Q118" s="91"/>
      <c r="R118" s="91"/>
      <c r="S118" s="91"/>
      <c r="T118" s="91"/>
      <c r="U118" s="91"/>
      <c r="V118" s="91"/>
      <c r="W118" s="91"/>
      <c r="X118" s="91"/>
      <c r="Y118" s="91"/>
      <c r="Z118" s="91"/>
      <c r="AA118" s="91"/>
      <c r="AB118" s="91"/>
      <c r="AC118" s="91"/>
      <c r="AD118" s="91"/>
      <c r="AE118" s="91"/>
      <c r="AF118" s="91"/>
    </row>
    <row r="119" spans="1:35" s="18" customFormat="1" ht="13.35" customHeight="1" x14ac:dyDescent="0.25">
      <c r="A119" s="91"/>
      <c r="B119" s="91"/>
      <c r="C119" s="91"/>
      <c r="D119" s="91"/>
      <c r="E119" s="91"/>
      <c r="F119" s="112"/>
      <c r="G119" s="91"/>
      <c r="H119" s="91"/>
      <c r="I119" s="113"/>
      <c r="J119" s="113"/>
      <c r="K119" s="91"/>
      <c r="L119" s="91"/>
      <c r="M119" s="91"/>
      <c r="N119" s="91"/>
      <c r="O119" s="91"/>
      <c r="P119" s="91"/>
      <c r="Q119" s="91"/>
      <c r="R119" s="91"/>
      <c r="S119" s="91"/>
      <c r="T119" s="91"/>
      <c r="U119" s="91"/>
      <c r="V119" s="91"/>
      <c r="W119" s="91"/>
      <c r="X119" s="91"/>
      <c r="Y119" s="91"/>
      <c r="Z119" s="91"/>
      <c r="AA119" s="91"/>
      <c r="AB119" s="91"/>
      <c r="AC119" s="91"/>
      <c r="AD119" s="91"/>
      <c r="AE119" s="91"/>
      <c r="AF119" s="91"/>
    </row>
    <row r="120" spans="1:35" s="18" customFormat="1" ht="13.35" customHeight="1" x14ac:dyDescent="0.25">
      <c r="A120" s="91"/>
      <c r="B120" s="91"/>
      <c r="C120" s="91"/>
      <c r="D120" s="91"/>
      <c r="E120" s="91"/>
      <c r="F120" s="112"/>
      <c r="G120" s="112"/>
      <c r="H120" s="92"/>
      <c r="I120" s="91"/>
      <c r="J120" s="91"/>
      <c r="K120" s="91"/>
      <c r="L120" s="91"/>
      <c r="M120" s="91"/>
      <c r="N120" s="91"/>
      <c r="O120" s="91"/>
      <c r="P120" s="91"/>
      <c r="Q120" s="91"/>
      <c r="R120" s="91"/>
      <c r="S120" s="91"/>
      <c r="T120" s="91"/>
      <c r="U120" s="91"/>
      <c r="V120" s="91"/>
      <c r="W120" s="91"/>
      <c r="X120" s="91"/>
      <c r="Y120" s="91"/>
      <c r="Z120" s="91"/>
      <c r="AA120" s="91"/>
      <c r="AB120" s="91"/>
      <c r="AC120" s="91"/>
      <c r="AD120" s="91"/>
      <c r="AE120" s="91"/>
      <c r="AF120" s="91"/>
      <c r="AG120" s="91"/>
      <c r="AH120" s="91"/>
      <c r="AI120" s="91"/>
    </row>
    <row r="121" spans="1:35" s="18" customFormat="1" ht="13.35" customHeight="1" x14ac:dyDescent="0.25">
      <c r="A121" s="91"/>
      <c r="B121" s="91"/>
      <c r="C121" s="91"/>
      <c r="D121" s="91"/>
      <c r="E121" s="91"/>
      <c r="F121" s="112"/>
      <c r="G121" s="112"/>
      <c r="H121" s="92"/>
      <c r="I121" s="91"/>
      <c r="J121" s="91"/>
      <c r="K121" s="91"/>
      <c r="L121" s="91"/>
      <c r="M121" s="91"/>
      <c r="N121" s="91"/>
      <c r="O121" s="91"/>
      <c r="P121" s="91"/>
      <c r="Q121" s="91"/>
      <c r="R121" s="91"/>
      <c r="S121" s="91"/>
      <c r="T121" s="91"/>
      <c r="U121" s="91"/>
      <c r="V121" s="91"/>
      <c r="W121" s="91"/>
      <c r="X121" s="91"/>
      <c r="Y121" s="91"/>
      <c r="Z121" s="91"/>
      <c r="AA121" s="91"/>
      <c r="AB121" s="91"/>
      <c r="AC121" s="91"/>
      <c r="AD121" s="91"/>
      <c r="AE121" s="91"/>
      <c r="AF121" s="91"/>
      <c r="AG121" s="91"/>
      <c r="AH121" s="91"/>
      <c r="AI121" s="91"/>
    </row>
    <row r="122" spans="1:35" s="18" customFormat="1" ht="13.35" customHeight="1" x14ac:dyDescent="0.25">
      <c r="A122" s="91"/>
      <c r="B122" s="91"/>
      <c r="C122" s="91"/>
      <c r="D122" s="91"/>
      <c r="E122" s="91"/>
      <c r="F122" s="112"/>
      <c r="G122" s="112"/>
      <c r="H122" s="92"/>
      <c r="I122" s="91"/>
      <c r="J122" s="91"/>
      <c r="K122" s="91"/>
      <c r="L122" s="91"/>
      <c r="M122" s="91"/>
      <c r="N122" s="91"/>
      <c r="O122" s="91"/>
      <c r="P122" s="91"/>
      <c r="Q122" s="91"/>
      <c r="R122" s="91"/>
      <c r="S122" s="91"/>
      <c r="T122" s="91"/>
      <c r="U122" s="91"/>
      <c r="V122" s="91"/>
      <c r="W122" s="91"/>
      <c r="X122" s="91"/>
      <c r="Y122" s="91"/>
      <c r="Z122" s="91"/>
      <c r="AA122" s="91"/>
      <c r="AB122" s="91"/>
      <c r="AC122" s="91"/>
      <c r="AD122" s="91"/>
      <c r="AE122" s="91"/>
      <c r="AF122" s="91"/>
      <c r="AG122" s="91"/>
      <c r="AH122" s="91"/>
      <c r="AI122" s="91"/>
    </row>
    <row r="123" spans="1:35" s="18" customFormat="1" ht="13.35" customHeight="1" x14ac:dyDescent="0.25">
      <c r="A123" s="91"/>
      <c r="B123" s="91"/>
      <c r="C123" s="91"/>
      <c r="D123" s="91"/>
      <c r="E123" s="91"/>
      <c r="F123" s="112"/>
      <c r="G123" s="112"/>
      <c r="H123" s="92"/>
      <c r="I123" s="91"/>
      <c r="J123" s="91"/>
      <c r="K123" s="91"/>
      <c r="L123" s="91"/>
      <c r="M123" s="91"/>
      <c r="N123" s="91"/>
      <c r="O123" s="91"/>
      <c r="P123" s="91"/>
      <c r="Q123" s="91"/>
      <c r="R123" s="91"/>
      <c r="S123" s="91"/>
      <c r="T123" s="91"/>
      <c r="U123" s="91"/>
      <c r="V123" s="91"/>
      <c r="W123" s="91"/>
      <c r="X123" s="91"/>
      <c r="Y123" s="91"/>
      <c r="Z123" s="91"/>
      <c r="AA123" s="91"/>
      <c r="AB123" s="91"/>
      <c r="AC123" s="91"/>
      <c r="AD123" s="91"/>
      <c r="AE123" s="91"/>
      <c r="AF123" s="91"/>
      <c r="AG123" s="91"/>
      <c r="AH123" s="91"/>
      <c r="AI123" s="91"/>
    </row>
    <row r="124" spans="1:35" s="18" customFormat="1" ht="13.35" customHeight="1" x14ac:dyDescent="0.25">
      <c r="A124" s="91"/>
      <c r="B124" s="91"/>
      <c r="C124" s="91"/>
      <c r="D124" s="91"/>
      <c r="E124" s="91"/>
      <c r="F124" s="112"/>
      <c r="G124" s="112"/>
      <c r="H124" s="92"/>
      <c r="I124" s="91"/>
      <c r="J124" s="91"/>
      <c r="K124" s="91"/>
      <c r="L124" s="91"/>
      <c r="M124" s="91"/>
      <c r="N124" s="91"/>
      <c r="O124" s="91"/>
      <c r="P124" s="91"/>
      <c r="Q124" s="91"/>
      <c r="R124" s="91"/>
      <c r="S124" s="91"/>
      <c r="T124" s="91"/>
      <c r="U124" s="91"/>
      <c r="V124" s="91"/>
      <c r="W124" s="91"/>
      <c r="X124" s="91"/>
      <c r="Y124" s="91"/>
      <c r="Z124" s="91"/>
      <c r="AA124" s="91"/>
      <c r="AB124" s="91"/>
      <c r="AC124" s="91"/>
      <c r="AD124" s="91"/>
      <c r="AE124" s="91"/>
      <c r="AF124" s="91"/>
      <c r="AG124" s="91"/>
      <c r="AH124" s="91"/>
      <c r="AI124" s="91"/>
    </row>
    <row r="125" spans="1:35" s="18" customFormat="1" ht="13.35" customHeight="1" x14ac:dyDescent="0.25">
      <c r="A125" s="91"/>
      <c r="B125" s="91"/>
      <c r="C125" s="91"/>
      <c r="D125" s="91"/>
      <c r="E125" s="91"/>
      <c r="F125" s="112"/>
      <c r="G125" s="112"/>
      <c r="H125" s="92"/>
      <c r="I125" s="91"/>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91"/>
      <c r="AH125" s="91"/>
      <c r="AI125" s="91"/>
    </row>
    <row r="126" spans="1:35" s="18" customFormat="1" ht="13.35" customHeight="1" x14ac:dyDescent="0.25">
      <c r="A126" s="91"/>
      <c r="B126" s="91"/>
      <c r="C126" s="91"/>
      <c r="D126" s="91"/>
      <c r="E126" s="91"/>
      <c r="F126" s="112"/>
      <c r="G126" s="112"/>
      <c r="H126" s="92"/>
      <c r="I126" s="91"/>
      <c r="J126" s="91"/>
      <c r="K126" s="91"/>
      <c r="L126" s="91"/>
      <c r="M126" s="91"/>
      <c r="N126" s="91"/>
      <c r="O126" s="91"/>
      <c r="P126" s="91"/>
      <c r="Q126" s="91"/>
      <c r="R126" s="91"/>
      <c r="S126" s="91"/>
      <c r="T126" s="91"/>
      <c r="U126" s="91"/>
      <c r="V126" s="91"/>
      <c r="W126" s="91"/>
      <c r="X126" s="91"/>
      <c r="Y126" s="91"/>
      <c r="Z126" s="91"/>
      <c r="AA126" s="91"/>
      <c r="AB126" s="91"/>
      <c r="AC126" s="91"/>
      <c r="AD126" s="91"/>
      <c r="AE126" s="91"/>
      <c r="AF126" s="91"/>
      <c r="AG126" s="91"/>
      <c r="AH126" s="91"/>
      <c r="AI126" s="91"/>
    </row>
    <row r="127" spans="1:35" s="18" customFormat="1" ht="13.35" customHeight="1" x14ac:dyDescent="0.25">
      <c r="A127" s="91"/>
      <c r="B127" s="91"/>
      <c r="C127" s="91"/>
      <c r="D127" s="91"/>
      <c r="E127" s="91"/>
      <c r="F127" s="112"/>
      <c r="G127" s="112"/>
      <c r="H127" s="92"/>
      <c r="I127" s="91"/>
      <c r="J127" s="91"/>
      <c r="K127" s="91"/>
      <c r="L127" s="91"/>
      <c r="M127" s="91"/>
      <c r="N127" s="91"/>
      <c r="O127" s="91"/>
      <c r="P127" s="91"/>
      <c r="Q127" s="91"/>
      <c r="R127" s="91"/>
      <c r="S127" s="91"/>
      <c r="T127" s="91"/>
      <c r="U127" s="91"/>
      <c r="V127" s="91"/>
      <c r="W127" s="91"/>
      <c r="X127" s="91"/>
      <c r="Y127" s="91"/>
      <c r="Z127" s="91"/>
      <c r="AA127" s="91"/>
      <c r="AB127" s="91"/>
      <c r="AC127" s="91"/>
      <c r="AD127" s="91"/>
      <c r="AE127" s="91"/>
      <c r="AF127" s="91"/>
      <c r="AG127" s="91"/>
      <c r="AH127" s="91"/>
      <c r="AI127" s="91"/>
    </row>
    <row r="128" spans="1:35" s="18" customFormat="1" ht="13.35" customHeight="1" x14ac:dyDescent="0.25">
      <c r="A128" s="91"/>
      <c r="B128" s="91"/>
      <c r="C128" s="91"/>
      <c r="D128" s="91"/>
      <c r="E128" s="91"/>
      <c r="F128" s="112"/>
      <c r="G128" s="112"/>
      <c r="H128" s="92"/>
      <c r="I128" s="91"/>
      <c r="J128" s="91"/>
      <c r="K128" s="91"/>
      <c r="L128" s="91"/>
      <c r="M128" s="91"/>
      <c r="N128" s="91"/>
      <c r="O128" s="91"/>
      <c r="P128" s="91"/>
      <c r="Q128" s="91"/>
      <c r="R128" s="91"/>
      <c r="S128" s="91"/>
      <c r="T128" s="91"/>
      <c r="U128" s="91"/>
      <c r="V128" s="91"/>
      <c r="W128" s="91"/>
      <c r="X128" s="91"/>
      <c r="Y128" s="91"/>
      <c r="Z128" s="91"/>
      <c r="AA128" s="91"/>
      <c r="AB128" s="91"/>
      <c r="AC128" s="91"/>
      <c r="AD128" s="91"/>
      <c r="AE128" s="91"/>
      <c r="AF128" s="91"/>
      <c r="AG128" s="91"/>
      <c r="AH128" s="91"/>
      <c r="AI128" s="91"/>
    </row>
    <row r="129" spans="1:35" s="18" customFormat="1" ht="13.35" customHeight="1" x14ac:dyDescent="0.25">
      <c r="A129" s="91"/>
      <c r="B129" s="91"/>
      <c r="C129" s="91"/>
      <c r="D129" s="91"/>
      <c r="E129" s="91"/>
      <c r="F129" s="112"/>
      <c r="G129" s="112"/>
      <c r="H129" s="92"/>
      <c r="I129" s="91"/>
      <c r="J129" s="91"/>
      <c r="K129" s="91"/>
      <c r="L129" s="91"/>
      <c r="M129" s="91"/>
      <c r="N129" s="91"/>
      <c r="O129" s="91"/>
      <c r="P129" s="91"/>
      <c r="Q129" s="91"/>
      <c r="R129" s="91"/>
      <c r="S129" s="91"/>
      <c r="T129" s="91"/>
      <c r="U129" s="91"/>
      <c r="V129" s="91"/>
      <c r="W129" s="91"/>
      <c r="X129" s="91"/>
      <c r="Y129" s="91"/>
      <c r="Z129" s="91"/>
      <c r="AA129" s="91"/>
      <c r="AB129" s="91"/>
      <c r="AC129" s="91"/>
      <c r="AD129" s="91"/>
      <c r="AE129" s="91"/>
      <c r="AF129" s="91"/>
      <c r="AG129" s="91"/>
      <c r="AH129" s="91"/>
      <c r="AI129" s="91"/>
    </row>
    <row r="130" spans="1:35" s="18" customFormat="1" ht="13.35" customHeight="1" x14ac:dyDescent="0.25">
      <c r="A130" s="91"/>
      <c r="B130" s="91"/>
      <c r="C130" s="91"/>
      <c r="D130" s="91"/>
      <c r="E130" s="91"/>
      <c r="F130" s="112"/>
      <c r="G130" s="112"/>
      <c r="H130" s="92"/>
      <c r="I130" s="91"/>
      <c r="J130" s="91"/>
      <c r="K130" s="91"/>
      <c r="L130" s="91"/>
      <c r="M130" s="91"/>
      <c r="N130" s="91"/>
      <c r="O130" s="91"/>
      <c r="P130" s="91"/>
      <c r="Q130" s="91"/>
      <c r="R130" s="91"/>
      <c r="S130" s="91"/>
      <c r="T130" s="91"/>
      <c r="U130" s="91"/>
      <c r="V130" s="91"/>
      <c r="W130" s="91"/>
      <c r="X130" s="91"/>
      <c r="Y130" s="91"/>
      <c r="Z130" s="91"/>
      <c r="AA130" s="91"/>
      <c r="AB130" s="91"/>
      <c r="AC130" s="91"/>
      <c r="AD130" s="91"/>
      <c r="AE130" s="91"/>
      <c r="AF130" s="91"/>
      <c r="AG130" s="91"/>
      <c r="AH130" s="91"/>
      <c r="AI130" s="91"/>
    </row>
    <row r="131" spans="1:35" s="18" customFormat="1" ht="13.35" customHeight="1" x14ac:dyDescent="0.25">
      <c r="A131" s="91"/>
      <c r="B131" s="91"/>
      <c r="C131" s="91"/>
      <c r="D131" s="91"/>
      <c r="E131" s="91"/>
      <c r="F131" s="112"/>
      <c r="G131" s="112"/>
      <c r="H131" s="92"/>
      <c r="I131" s="91"/>
      <c r="J131" s="91"/>
      <c r="K131" s="91"/>
      <c r="L131" s="91"/>
      <c r="M131" s="91"/>
      <c r="N131" s="91"/>
      <c r="O131" s="91"/>
      <c r="P131" s="91"/>
      <c r="Q131" s="91"/>
      <c r="R131" s="91"/>
      <c r="S131" s="91"/>
      <c r="T131" s="91"/>
      <c r="U131" s="91"/>
      <c r="V131" s="91"/>
      <c r="W131" s="91"/>
      <c r="X131" s="91"/>
      <c r="Y131" s="91"/>
      <c r="Z131" s="91"/>
      <c r="AA131" s="91"/>
      <c r="AB131" s="91"/>
      <c r="AC131" s="91"/>
      <c r="AD131" s="91"/>
      <c r="AE131" s="91"/>
      <c r="AF131" s="91"/>
      <c r="AG131" s="91"/>
      <c r="AH131" s="91"/>
      <c r="AI131" s="91"/>
    </row>
    <row r="132" spans="1:35" s="18" customFormat="1" ht="13.35" customHeight="1" x14ac:dyDescent="0.25">
      <c r="A132" s="91"/>
      <c r="B132" s="91"/>
      <c r="C132" s="91"/>
      <c r="D132" s="91"/>
      <c r="E132" s="91"/>
      <c r="F132" s="112"/>
      <c r="G132" s="112"/>
      <c r="H132" s="92"/>
      <c r="I132" s="91"/>
      <c r="J132" s="91"/>
      <c r="K132" s="91"/>
      <c r="L132" s="91"/>
      <c r="M132" s="91"/>
      <c r="N132" s="91"/>
      <c r="O132" s="91"/>
      <c r="P132" s="91"/>
      <c r="Q132" s="91"/>
      <c r="R132" s="91"/>
      <c r="S132" s="91"/>
      <c r="T132" s="91"/>
      <c r="U132" s="91"/>
      <c r="V132" s="91"/>
      <c r="W132" s="91"/>
      <c r="X132" s="91"/>
      <c r="Y132" s="91"/>
      <c r="Z132" s="91"/>
      <c r="AA132" s="91"/>
      <c r="AB132" s="91"/>
      <c r="AC132" s="91"/>
      <c r="AD132" s="91"/>
      <c r="AE132" s="91"/>
      <c r="AF132" s="91"/>
      <c r="AG132" s="91"/>
      <c r="AH132" s="91"/>
      <c r="AI132" s="91"/>
    </row>
    <row r="133" spans="1:35" s="18" customFormat="1" ht="13.35" customHeight="1" x14ac:dyDescent="0.25">
      <c r="A133" s="91"/>
      <c r="B133" s="91"/>
      <c r="C133" s="91"/>
      <c r="D133" s="91"/>
      <c r="E133" s="91"/>
      <c r="F133" s="112"/>
      <c r="G133" s="112"/>
      <c r="H133" s="92"/>
      <c r="I133" s="91"/>
      <c r="J133" s="91"/>
      <c r="K133" s="91"/>
      <c r="L133" s="91"/>
      <c r="M133" s="91"/>
      <c r="N133" s="91"/>
      <c r="O133" s="91"/>
      <c r="P133" s="91"/>
      <c r="Q133" s="91"/>
      <c r="R133" s="91"/>
      <c r="S133" s="91"/>
      <c r="T133" s="91"/>
      <c r="U133" s="91"/>
      <c r="V133" s="91"/>
      <c r="W133" s="91"/>
      <c r="X133" s="91"/>
      <c r="Y133" s="91"/>
      <c r="Z133" s="91"/>
      <c r="AA133" s="91"/>
      <c r="AB133" s="91"/>
      <c r="AC133" s="91"/>
      <c r="AD133" s="91"/>
      <c r="AE133" s="91"/>
      <c r="AF133" s="91"/>
      <c r="AG133" s="91"/>
      <c r="AH133" s="91"/>
      <c r="AI133" s="91"/>
    </row>
    <row r="134" spans="1:35" s="18" customFormat="1" ht="13.35" customHeight="1" x14ac:dyDescent="0.25">
      <c r="A134" s="91"/>
      <c r="B134" s="91"/>
      <c r="C134" s="91"/>
      <c r="D134" s="91"/>
      <c r="E134" s="91"/>
      <c r="F134" s="112"/>
      <c r="G134" s="112"/>
      <c r="H134" s="92"/>
      <c r="I134" s="91"/>
      <c r="J134" s="91"/>
      <c r="K134" s="91"/>
      <c r="L134" s="91"/>
      <c r="M134" s="91"/>
      <c r="N134" s="91"/>
      <c r="O134" s="91"/>
      <c r="P134" s="91"/>
      <c r="Q134" s="91"/>
      <c r="R134" s="91"/>
      <c r="S134" s="91"/>
      <c r="T134" s="91"/>
      <c r="U134" s="91"/>
      <c r="V134" s="91"/>
      <c r="W134" s="91"/>
      <c r="X134" s="91"/>
      <c r="Y134" s="91"/>
      <c r="Z134" s="91"/>
      <c r="AA134" s="91"/>
      <c r="AB134" s="91"/>
      <c r="AC134" s="91"/>
      <c r="AD134" s="91"/>
      <c r="AE134" s="91"/>
      <c r="AF134" s="91"/>
      <c r="AG134" s="91"/>
      <c r="AH134" s="91"/>
      <c r="AI134" s="91"/>
    </row>
    <row r="135" spans="1:35" s="18" customFormat="1" ht="13.35" customHeight="1" x14ac:dyDescent="0.25">
      <c r="A135" s="91"/>
      <c r="B135" s="91"/>
      <c r="C135" s="91"/>
      <c r="D135" s="91"/>
      <c r="E135" s="91"/>
      <c r="F135" s="112"/>
      <c r="G135" s="112"/>
      <c r="H135" s="92"/>
      <c r="I135" s="91"/>
      <c r="J135" s="91"/>
      <c r="K135" s="91"/>
      <c r="L135" s="91"/>
      <c r="M135" s="91"/>
      <c r="N135" s="91"/>
      <c r="O135" s="91"/>
      <c r="P135" s="91"/>
      <c r="Q135" s="91"/>
      <c r="R135" s="91"/>
      <c r="S135" s="91"/>
      <c r="T135" s="91"/>
      <c r="U135" s="91"/>
      <c r="V135" s="91"/>
      <c r="W135" s="91"/>
      <c r="X135" s="91"/>
      <c r="Y135" s="91"/>
      <c r="Z135" s="91"/>
      <c r="AA135" s="91"/>
      <c r="AB135" s="91"/>
      <c r="AC135" s="91"/>
      <c r="AD135" s="91"/>
      <c r="AE135" s="91"/>
      <c r="AF135" s="91"/>
      <c r="AG135" s="91"/>
      <c r="AH135" s="91"/>
      <c r="AI135" s="91"/>
    </row>
    <row r="136" spans="1:35" s="18" customFormat="1" ht="13.35" customHeight="1" x14ac:dyDescent="0.25">
      <c r="A136" s="91"/>
      <c r="B136" s="91"/>
      <c r="C136" s="91"/>
      <c r="D136" s="91"/>
      <c r="E136" s="91"/>
      <c r="F136" s="112"/>
      <c r="G136" s="112"/>
      <c r="H136" s="92"/>
      <c r="I136" s="91"/>
      <c r="J136" s="91"/>
      <c r="K136" s="91"/>
      <c r="L136" s="91"/>
      <c r="M136" s="91"/>
      <c r="N136" s="91"/>
      <c r="O136" s="91"/>
      <c r="P136" s="91"/>
      <c r="Q136" s="91"/>
      <c r="R136" s="91"/>
      <c r="S136" s="91"/>
      <c r="T136" s="91"/>
      <c r="U136" s="91"/>
      <c r="V136" s="91"/>
      <c r="W136" s="91"/>
      <c r="X136" s="91"/>
      <c r="Y136" s="91"/>
      <c r="Z136" s="91"/>
      <c r="AA136" s="91"/>
      <c r="AB136" s="91"/>
      <c r="AC136" s="91"/>
      <c r="AD136" s="91"/>
      <c r="AE136" s="91"/>
      <c r="AF136" s="91"/>
      <c r="AG136" s="91"/>
      <c r="AH136" s="91"/>
      <c r="AI136" s="91"/>
    </row>
    <row r="137" spans="1:35" s="18" customFormat="1" ht="13.35" customHeight="1" x14ac:dyDescent="0.25">
      <c r="A137" s="91"/>
      <c r="B137" s="91"/>
      <c r="C137" s="91"/>
      <c r="D137" s="91"/>
      <c r="E137" s="91"/>
      <c r="F137" s="112"/>
      <c r="G137" s="112"/>
      <c r="H137" s="92"/>
      <c r="I137" s="91"/>
      <c r="J137" s="91"/>
      <c r="K137" s="91"/>
      <c r="L137" s="91"/>
      <c r="M137" s="91"/>
      <c r="N137" s="91"/>
      <c r="O137" s="91"/>
      <c r="P137" s="91"/>
      <c r="Q137" s="91"/>
      <c r="R137" s="91"/>
      <c r="S137" s="91"/>
      <c r="T137" s="91"/>
      <c r="U137" s="91"/>
      <c r="V137" s="91"/>
      <c r="W137" s="91"/>
      <c r="X137" s="91"/>
      <c r="Y137" s="91"/>
      <c r="Z137" s="91"/>
      <c r="AA137" s="91"/>
      <c r="AB137" s="91"/>
      <c r="AC137" s="91"/>
      <c r="AD137" s="91"/>
      <c r="AE137" s="91"/>
      <c r="AF137" s="91"/>
      <c r="AG137" s="91"/>
      <c r="AH137" s="91"/>
      <c r="AI137" s="91"/>
    </row>
    <row r="138" spans="1:35" s="18" customFormat="1" ht="13.35" customHeight="1" x14ac:dyDescent="0.25">
      <c r="A138" s="91"/>
      <c r="B138" s="91"/>
      <c r="C138" s="91"/>
      <c r="D138" s="91"/>
      <c r="E138" s="91"/>
      <c r="F138" s="112"/>
      <c r="G138" s="112"/>
      <c r="H138" s="92"/>
      <c r="I138" s="91"/>
      <c r="J138" s="91"/>
      <c r="K138" s="91"/>
      <c r="L138" s="91"/>
      <c r="M138" s="91"/>
      <c r="N138" s="91"/>
      <c r="O138" s="91"/>
      <c r="P138" s="91"/>
      <c r="Q138" s="91"/>
      <c r="R138" s="91"/>
      <c r="S138" s="91"/>
      <c r="T138" s="91"/>
      <c r="U138" s="91"/>
      <c r="V138" s="91"/>
      <c r="W138" s="91"/>
      <c r="X138" s="91"/>
      <c r="Y138" s="91"/>
      <c r="Z138" s="91"/>
      <c r="AA138" s="91"/>
      <c r="AB138" s="91"/>
      <c r="AC138" s="91"/>
      <c r="AD138" s="91"/>
      <c r="AE138" s="91"/>
      <c r="AF138" s="91"/>
      <c r="AG138" s="91"/>
      <c r="AH138" s="91"/>
      <c r="AI138" s="91"/>
    </row>
    <row r="139" spans="1:35" s="18" customFormat="1" ht="13.35" customHeight="1" x14ac:dyDescent="0.25">
      <c r="A139" s="91"/>
      <c r="B139" s="91"/>
      <c r="C139" s="91"/>
      <c r="D139" s="91"/>
      <c r="E139" s="91"/>
      <c r="F139" s="112"/>
      <c r="G139" s="112"/>
      <c r="H139" s="92"/>
      <c r="I139" s="91"/>
      <c r="J139" s="91"/>
      <c r="K139" s="91"/>
      <c r="L139" s="91"/>
      <c r="M139" s="91"/>
      <c r="N139" s="91"/>
      <c r="O139" s="91"/>
      <c r="P139" s="91"/>
      <c r="Q139" s="91"/>
      <c r="R139" s="91"/>
      <c r="S139" s="91"/>
      <c r="T139" s="91"/>
      <c r="U139" s="91"/>
      <c r="V139" s="91"/>
      <c r="W139" s="91"/>
      <c r="X139" s="91"/>
      <c r="Y139" s="91"/>
      <c r="Z139" s="91"/>
      <c r="AA139" s="91"/>
      <c r="AB139" s="91"/>
      <c r="AC139" s="91"/>
      <c r="AD139" s="91"/>
      <c r="AE139" s="91"/>
      <c r="AF139" s="91"/>
      <c r="AG139" s="91"/>
      <c r="AH139" s="91"/>
      <c r="AI139" s="91"/>
    </row>
    <row r="140" spans="1:35" s="18" customFormat="1" ht="13.35" customHeight="1" x14ac:dyDescent="0.25">
      <c r="A140" s="91"/>
      <c r="B140" s="91"/>
      <c r="C140" s="91"/>
      <c r="D140" s="91"/>
      <c r="E140" s="91"/>
      <c r="F140" s="112"/>
      <c r="G140" s="112"/>
      <c r="H140" s="92"/>
      <c r="I140" s="91"/>
      <c r="J140" s="91"/>
      <c r="K140" s="91"/>
      <c r="L140" s="91"/>
      <c r="M140" s="91"/>
      <c r="N140" s="91"/>
      <c r="O140" s="91"/>
      <c r="P140" s="91"/>
      <c r="Q140" s="91"/>
      <c r="R140" s="91"/>
      <c r="S140" s="91"/>
      <c r="T140" s="91"/>
      <c r="U140" s="91"/>
      <c r="V140" s="91"/>
      <c r="W140" s="91"/>
      <c r="X140" s="91"/>
      <c r="Y140" s="91"/>
      <c r="Z140" s="91"/>
      <c r="AA140" s="91"/>
      <c r="AB140" s="91"/>
      <c r="AC140" s="91"/>
      <c r="AD140" s="91"/>
      <c r="AE140" s="91"/>
      <c r="AF140" s="91"/>
      <c r="AG140" s="91"/>
      <c r="AH140" s="91"/>
      <c r="AI140" s="91"/>
    </row>
    <row r="141" spans="1:35" s="18" customFormat="1" ht="13.35" customHeight="1" x14ac:dyDescent="0.25">
      <c r="A141" s="91"/>
      <c r="B141" s="91"/>
      <c r="C141" s="91"/>
      <c r="D141" s="91"/>
      <c r="E141" s="91"/>
      <c r="F141" s="112"/>
      <c r="G141" s="112"/>
      <c r="H141" s="92"/>
      <c r="I141" s="91"/>
      <c r="J141" s="91"/>
      <c r="K141" s="91"/>
      <c r="L141" s="91"/>
      <c r="M141" s="91"/>
      <c r="N141" s="91"/>
      <c r="O141" s="91"/>
      <c r="P141" s="91"/>
      <c r="Q141" s="91"/>
      <c r="R141" s="91"/>
      <c r="S141" s="91"/>
      <c r="T141" s="91"/>
      <c r="U141" s="91"/>
      <c r="V141" s="91"/>
      <c r="W141" s="91"/>
      <c r="X141" s="91"/>
      <c r="Y141" s="91"/>
      <c r="Z141" s="91"/>
      <c r="AA141" s="91"/>
      <c r="AB141" s="91"/>
      <c r="AC141" s="91"/>
      <c r="AD141" s="91"/>
      <c r="AE141" s="91"/>
      <c r="AF141" s="91"/>
      <c r="AG141" s="91"/>
      <c r="AH141" s="91"/>
      <c r="AI141" s="91"/>
    </row>
    <row r="142" spans="1:35" s="18" customFormat="1" ht="13.35" customHeight="1" x14ac:dyDescent="0.25">
      <c r="A142" s="91"/>
      <c r="B142" s="91"/>
      <c r="C142" s="91"/>
      <c r="D142" s="91"/>
      <c r="E142" s="91"/>
      <c r="F142" s="112"/>
      <c r="G142" s="112"/>
      <c r="H142" s="92"/>
      <c r="I142" s="91"/>
      <c r="J142" s="91"/>
      <c r="K142" s="91"/>
      <c r="L142" s="91"/>
      <c r="M142" s="91"/>
      <c r="N142" s="91"/>
      <c r="O142" s="91"/>
      <c r="P142" s="91"/>
      <c r="Q142" s="91"/>
      <c r="R142" s="91"/>
      <c r="S142" s="91"/>
      <c r="T142" s="91"/>
      <c r="U142" s="91"/>
      <c r="V142" s="91"/>
      <c r="W142" s="91"/>
      <c r="X142" s="91"/>
      <c r="Y142" s="91"/>
      <c r="Z142" s="91"/>
      <c r="AA142" s="91"/>
      <c r="AB142" s="91"/>
      <c r="AC142" s="91"/>
      <c r="AD142" s="91"/>
      <c r="AE142" s="91"/>
      <c r="AF142" s="91"/>
      <c r="AG142" s="91"/>
      <c r="AH142" s="91"/>
      <c r="AI142" s="91"/>
    </row>
    <row r="143" spans="1:35" s="18" customFormat="1" ht="13.35" customHeight="1" x14ac:dyDescent="0.25">
      <c r="A143" s="91"/>
      <c r="B143" s="91"/>
      <c r="C143" s="91"/>
      <c r="D143" s="91"/>
      <c r="E143" s="91"/>
      <c r="F143" s="112"/>
      <c r="G143" s="112"/>
      <c r="H143" s="92"/>
      <c r="I143" s="91"/>
      <c r="J143" s="91"/>
      <c r="K143" s="91"/>
      <c r="L143" s="91"/>
      <c r="M143" s="91"/>
      <c r="N143" s="91"/>
      <c r="O143" s="91"/>
      <c r="P143" s="91"/>
      <c r="Q143" s="91"/>
      <c r="R143" s="91"/>
      <c r="S143" s="91"/>
      <c r="T143" s="91"/>
      <c r="U143" s="91"/>
      <c r="V143" s="91"/>
      <c r="W143" s="91"/>
      <c r="X143" s="91"/>
      <c r="Y143" s="91"/>
      <c r="Z143" s="91"/>
      <c r="AA143" s="91"/>
      <c r="AB143" s="91"/>
      <c r="AC143" s="91"/>
      <c r="AD143" s="91"/>
      <c r="AE143" s="91"/>
      <c r="AF143" s="91"/>
      <c r="AG143" s="91"/>
      <c r="AH143" s="91"/>
      <c r="AI143" s="91"/>
    </row>
    <row r="144" spans="1:35" s="18" customFormat="1" ht="13.35" customHeight="1" x14ac:dyDescent="0.25">
      <c r="A144" s="91"/>
      <c r="B144" s="91"/>
      <c r="C144" s="91"/>
      <c r="D144" s="91"/>
      <c r="E144" s="91"/>
      <c r="F144" s="112"/>
      <c r="G144" s="112"/>
      <c r="H144" s="92"/>
      <c r="I144" s="91"/>
      <c r="J144" s="91"/>
      <c r="K144" s="91"/>
      <c r="L144" s="91"/>
      <c r="M144" s="91"/>
      <c r="N144" s="91"/>
      <c r="O144" s="91"/>
      <c r="P144" s="91"/>
      <c r="Q144" s="91"/>
      <c r="R144" s="91"/>
      <c r="S144" s="91"/>
      <c r="T144" s="91"/>
      <c r="U144" s="91"/>
      <c r="V144" s="91"/>
      <c r="W144" s="91"/>
      <c r="X144" s="91"/>
      <c r="Y144" s="91"/>
      <c r="Z144" s="91"/>
      <c r="AA144" s="91"/>
      <c r="AB144" s="91"/>
      <c r="AC144" s="91"/>
      <c r="AD144" s="91"/>
      <c r="AE144" s="91"/>
      <c r="AF144" s="91"/>
      <c r="AG144" s="91"/>
      <c r="AH144" s="91"/>
      <c r="AI144" s="91"/>
    </row>
    <row r="145" spans="1:35" s="18" customFormat="1" ht="13.35" customHeight="1" x14ac:dyDescent="0.25">
      <c r="A145" s="91"/>
      <c r="B145" s="91"/>
      <c r="C145" s="91"/>
      <c r="D145" s="91"/>
      <c r="E145" s="91"/>
      <c r="F145" s="112"/>
      <c r="G145" s="112"/>
      <c r="H145" s="92"/>
      <c r="I145" s="91"/>
      <c r="J145" s="91"/>
      <c r="K145" s="91"/>
      <c r="L145" s="91"/>
      <c r="M145" s="91"/>
      <c r="N145" s="91"/>
      <c r="O145" s="91"/>
      <c r="P145" s="91"/>
      <c r="Q145" s="91"/>
      <c r="R145" s="91"/>
      <c r="S145" s="91"/>
      <c r="T145" s="91"/>
      <c r="U145" s="91"/>
      <c r="V145" s="91"/>
      <c r="W145" s="91"/>
      <c r="X145" s="91"/>
      <c r="Y145" s="91"/>
      <c r="Z145" s="91"/>
      <c r="AA145" s="91"/>
      <c r="AB145" s="91"/>
      <c r="AC145" s="91"/>
      <c r="AD145" s="91"/>
      <c r="AE145" s="91"/>
      <c r="AF145" s="91"/>
      <c r="AG145" s="91"/>
      <c r="AH145" s="91"/>
      <c r="AI145" s="91"/>
    </row>
    <row r="146" spans="1:35" s="18" customFormat="1" ht="13.35" customHeight="1" x14ac:dyDescent="0.25">
      <c r="A146" s="91"/>
      <c r="B146" s="91"/>
      <c r="C146" s="91"/>
      <c r="D146" s="91"/>
      <c r="E146" s="91"/>
      <c r="F146" s="112"/>
      <c r="G146" s="112"/>
      <c r="H146" s="92"/>
      <c r="I146" s="91"/>
      <c r="J146" s="91"/>
      <c r="K146" s="91"/>
      <c r="L146" s="91"/>
      <c r="M146" s="91"/>
      <c r="N146" s="91"/>
      <c r="O146" s="91"/>
      <c r="P146" s="91"/>
      <c r="Q146" s="91"/>
      <c r="R146" s="91"/>
      <c r="S146" s="91"/>
      <c r="T146" s="91"/>
      <c r="U146" s="91"/>
      <c r="V146" s="91"/>
      <c r="W146" s="91"/>
      <c r="X146" s="91"/>
      <c r="Y146" s="91"/>
      <c r="Z146" s="91"/>
      <c r="AA146" s="91"/>
      <c r="AB146" s="91"/>
      <c r="AC146" s="91"/>
      <c r="AD146" s="91"/>
      <c r="AE146" s="91"/>
      <c r="AF146" s="91"/>
      <c r="AG146" s="91"/>
      <c r="AH146" s="91"/>
      <c r="AI146" s="91"/>
    </row>
    <row r="147" spans="1:35" s="18" customFormat="1" ht="13.35" customHeight="1" x14ac:dyDescent="0.25">
      <c r="A147" s="91"/>
      <c r="B147" s="91"/>
      <c r="C147" s="91"/>
      <c r="D147" s="91"/>
      <c r="E147" s="91"/>
      <c r="F147" s="112"/>
      <c r="G147" s="112"/>
      <c r="H147" s="92"/>
      <c r="I147" s="91"/>
      <c r="J147" s="91"/>
      <c r="K147" s="91"/>
      <c r="L147" s="91"/>
      <c r="M147" s="91"/>
      <c r="N147" s="91"/>
      <c r="O147" s="91"/>
      <c r="P147" s="91"/>
      <c r="Q147" s="91"/>
      <c r="R147" s="91"/>
      <c r="S147" s="91"/>
      <c r="T147" s="91"/>
      <c r="U147" s="91"/>
      <c r="V147" s="91"/>
      <c r="W147" s="91"/>
      <c r="X147" s="91"/>
      <c r="Y147" s="91"/>
      <c r="Z147" s="91"/>
      <c r="AA147" s="91"/>
      <c r="AB147" s="91"/>
      <c r="AC147" s="91"/>
      <c r="AD147" s="91"/>
      <c r="AE147" s="91"/>
      <c r="AF147" s="91"/>
      <c r="AG147" s="91"/>
      <c r="AH147" s="91"/>
      <c r="AI147" s="91"/>
    </row>
    <row r="148" spans="1:35" s="18" customFormat="1" ht="13.35" customHeight="1" x14ac:dyDescent="0.25">
      <c r="A148" s="91"/>
      <c r="B148" s="91"/>
      <c r="C148" s="91"/>
      <c r="D148" s="91"/>
      <c r="E148" s="91"/>
      <c r="F148" s="112"/>
      <c r="G148" s="112"/>
      <c r="H148" s="92"/>
      <c r="I148" s="91"/>
      <c r="J148" s="91"/>
      <c r="K148" s="91"/>
      <c r="L148" s="91"/>
      <c r="M148" s="91"/>
      <c r="N148" s="91"/>
      <c r="O148" s="91"/>
      <c r="P148" s="91"/>
      <c r="Q148" s="91"/>
      <c r="R148" s="91"/>
      <c r="S148" s="91"/>
      <c r="T148" s="91"/>
      <c r="U148" s="91"/>
      <c r="V148" s="91"/>
      <c r="W148" s="91"/>
      <c r="X148" s="91"/>
      <c r="Y148" s="91"/>
      <c r="Z148" s="91"/>
      <c r="AA148" s="91"/>
      <c r="AB148" s="91"/>
      <c r="AC148" s="91"/>
      <c r="AD148" s="91"/>
      <c r="AE148" s="91"/>
      <c r="AF148" s="91"/>
      <c r="AG148" s="91"/>
      <c r="AH148" s="91"/>
      <c r="AI148" s="91"/>
    </row>
    <row r="149" spans="1:35" s="18" customFormat="1" ht="13.35" customHeight="1" x14ac:dyDescent="0.25">
      <c r="A149" s="91"/>
      <c r="B149" s="91"/>
      <c r="C149" s="91"/>
      <c r="D149" s="91"/>
      <c r="E149" s="91"/>
      <c r="F149" s="112"/>
      <c r="G149" s="112"/>
      <c r="H149" s="92"/>
      <c r="I149" s="91"/>
      <c r="J149" s="91"/>
      <c r="K149" s="91"/>
      <c r="L149" s="91"/>
      <c r="M149" s="91"/>
      <c r="N149" s="91"/>
      <c r="O149" s="91"/>
      <c r="P149" s="91"/>
      <c r="Q149" s="91"/>
      <c r="R149" s="91"/>
      <c r="S149" s="91"/>
      <c r="T149" s="91"/>
      <c r="U149" s="91"/>
      <c r="V149" s="91"/>
      <c r="W149" s="91"/>
      <c r="X149" s="91"/>
      <c r="Y149" s="91"/>
      <c r="Z149" s="91"/>
      <c r="AA149" s="91"/>
      <c r="AB149" s="91"/>
      <c r="AC149" s="91"/>
      <c r="AD149" s="91"/>
      <c r="AE149" s="91"/>
      <c r="AF149" s="91"/>
      <c r="AG149" s="91"/>
      <c r="AH149" s="91"/>
      <c r="AI149" s="91"/>
    </row>
    <row r="150" spans="1:35" s="18" customFormat="1" ht="13.35" customHeight="1" x14ac:dyDescent="0.25">
      <c r="A150" s="91"/>
      <c r="B150" s="91"/>
      <c r="C150" s="91"/>
      <c r="D150" s="91"/>
      <c r="E150" s="91"/>
      <c r="F150" s="112"/>
      <c r="G150" s="112"/>
      <c r="H150" s="92"/>
      <c r="I150" s="91"/>
      <c r="J150" s="91"/>
      <c r="K150" s="91"/>
      <c r="L150" s="91"/>
      <c r="M150" s="91"/>
      <c r="N150" s="91"/>
      <c r="O150" s="91"/>
      <c r="P150" s="91"/>
      <c r="Q150" s="91"/>
      <c r="R150" s="91"/>
      <c r="S150" s="91"/>
      <c r="T150" s="91"/>
      <c r="U150" s="91"/>
      <c r="V150" s="91"/>
      <c r="W150" s="91"/>
      <c r="X150" s="91"/>
      <c r="Y150" s="91"/>
      <c r="Z150" s="91"/>
      <c r="AA150" s="91"/>
      <c r="AB150" s="91"/>
      <c r="AC150" s="91"/>
      <c r="AD150" s="91"/>
      <c r="AE150" s="91"/>
      <c r="AF150" s="91"/>
      <c r="AG150" s="91"/>
      <c r="AH150" s="91"/>
      <c r="AI150" s="91"/>
    </row>
    <row r="151" spans="1:35" s="18" customFormat="1" ht="13.35" customHeight="1" x14ac:dyDescent="0.25">
      <c r="A151" s="91"/>
      <c r="B151" s="91"/>
      <c r="C151" s="91"/>
      <c r="D151" s="91"/>
      <c r="E151" s="91"/>
      <c r="F151" s="112"/>
      <c r="G151" s="112"/>
      <c r="H151" s="92"/>
      <c r="I151" s="91"/>
      <c r="J151" s="91"/>
      <c r="K151" s="91"/>
      <c r="L151" s="91"/>
      <c r="M151" s="91"/>
      <c r="N151" s="91"/>
      <c r="O151" s="91"/>
      <c r="P151" s="91"/>
      <c r="Q151" s="91"/>
      <c r="R151" s="91"/>
      <c r="S151" s="91"/>
      <c r="T151" s="91"/>
      <c r="U151" s="91"/>
      <c r="V151" s="91"/>
      <c r="W151" s="91"/>
      <c r="X151" s="91"/>
      <c r="Y151" s="91"/>
      <c r="Z151" s="91"/>
      <c r="AA151" s="91"/>
      <c r="AB151" s="91"/>
      <c r="AC151" s="91"/>
      <c r="AD151" s="91"/>
      <c r="AE151" s="91"/>
      <c r="AF151" s="91"/>
      <c r="AG151" s="91"/>
      <c r="AH151" s="91"/>
      <c r="AI151" s="91"/>
    </row>
    <row r="152" spans="1:35" s="18" customFormat="1" ht="13.35" customHeight="1" x14ac:dyDescent="0.25">
      <c r="A152" s="91"/>
      <c r="B152" s="91"/>
      <c r="C152" s="91"/>
      <c r="D152" s="91"/>
      <c r="E152" s="91"/>
      <c r="F152" s="112"/>
      <c r="G152" s="112"/>
      <c r="H152" s="92"/>
      <c r="I152" s="91"/>
      <c r="J152" s="91"/>
      <c r="K152" s="91"/>
      <c r="L152" s="91"/>
      <c r="M152" s="91"/>
      <c r="N152" s="91"/>
      <c r="O152" s="91"/>
      <c r="P152" s="91"/>
      <c r="Q152" s="91"/>
      <c r="R152" s="91"/>
      <c r="S152" s="91"/>
      <c r="T152" s="91"/>
      <c r="U152" s="91"/>
      <c r="V152" s="91"/>
      <c r="W152" s="91"/>
      <c r="X152" s="91"/>
      <c r="Y152" s="91"/>
      <c r="Z152" s="91"/>
      <c r="AA152" s="91"/>
      <c r="AB152" s="91"/>
      <c r="AC152" s="91"/>
      <c r="AD152" s="91"/>
      <c r="AE152" s="91"/>
      <c r="AF152" s="91"/>
      <c r="AG152" s="91"/>
      <c r="AH152" s="91"/>
      <c r="AI152" s="91"/>
    </row>
    <row r="153" spans="1:35" s="18" customFormat="1" ht="13.35" customHeight="1" x14ac:dyDescent="0.25">
      <c r="A153" s="91"/>
      <c r="B153" s="91"/>
      <c r="C153" s="91"/>
      <c r="D153" s="91"/>
      <c r="E153" s="91"/>
      <c r="F153" s="112"/>
      <c r="G153" s="112"/>
      <c r="H153" s="92"/>
      <c r="I153" s="91"/>
      <c r="J153" s="91"/>
      <c r="K153" s="91"/>
      <c r="L153" s="91"/>
      <c r="M153" s="91"/>
      <c r="N153" s="91"/>
      <c r="O153" s="91"/>
      <c r="P153" s="91"/>
      <c r="Q153" s="91"/>
      <c r="R153" s="91"/>
      <c r="S153" s="91"/>
      <c r="T153" s="91"/>
      <c r="U153" s="91"/>
      <c r="V153" s="91"/>
      <c r="W153" s="91"/>
      <c r="X153" s="91"/>
      <c r="Y153" s="91"/>
      <c r="Z153" s="91"/>
      <c r="AA153" s="91"/>
      <c r="AB153" s="91"/>
      <c r="AC153" s="91"/>
      <c r="AD153" s="91"/>
      <c r="AE153" s="91"/>
      <c r="AF153" s="91"/>
      <c r="AG153" s="91"/>
      <c r="AH153" s="91"/>
      <c r="AI153" s="91"/>
    </row>
    <row r="154" spans="1:35" s="18" customFormat="1" ht="13.35" customHeight="1" x14ac:dyDescent="0.25">
      <c r="A154" s="91"/>
      <c r="B154" s="91"/>
      <c r="C154" s="91"/>
      <c r="D154" s="91"/>
      <c r="E154" s="91"/>
      <c r="F154" s="112"/>
      <c r="G154" s="112"/>
      <c r="H154" s="92"/>
      <c r="I154" s="91"/>
      <c r="J154" s="91"/>
      <c r="K154" s="91"/>
      <c r="L154" s="91"/>
      <c r="M154" s="91"/>
      <c r="N154" s="91"/>
      <c r="O154" s="91"/>
      <c r="P154" s="91"/>
      <c r="Q154" s="91"/>
      <c r="R154" s="91"/>
      <c r="S154" s="91"/>
      <c r="T154" s="91"/>
      <c r="U154" s="91"/>
      <c r="V154" s="91"/>
      <c r="W154" s="91"/>
      <c r="X154" s="91"/>
      <c r="Y154" s="91"/>
      <c r="Z154" s="91"/>
      <c r="AA154" s="91"/>
      <c r="AB154" s="91"/>
      <c r="AC154" s="91"/>
      <c r="AD154" s="91"/>
      <c r="AE154" s="91"/>
      <c r="AF154" s="91"/>
      <c r="AG154" s="91"/>
      <c r="AH154" s="91"/>
      <c r="AI154" s="91"/>
    </row>
    <row r="155" spans="1:35" s="18" customFormat="1" ht="13.35" customHeight="1" x14ac:dyDescent="0.25">
      <c r="A155" s="91"/>
      <c r="B155" s="91"/>
      <c r="C155" s="91"/>
      <c r="D155" s="91"/>
      <c r="E155" s="91"/>
      <c r="F155" s="112"/>
      <c r="G155" s="112"/>
      <c r="H155" s="92"/>
      <c r="I155" s="91"/>
      <c r="J155" s="91"/>
      <c r="K155" s="91"/>
      <c r="L155" s="91"/>
      <c r="M155" s="91"/>
      <c r="N155" s="91"/>
      <c r="O155" s="91"/>
      <c r="P155" s="91"/>
      <c r="Q155" s="91"/>
      <c r="R155" s="91"/>
      <c r="S155" s="91"/>
      <c r="T155" s="91"/>
      <c r="U155" s="91"/>
      <c r="V155" s="91"/>
      <c r="W155" s="91"/>
      <c r="X155" s="91"/>
      <c r="Y155" s="91"/>
      <c r="Z155" s="91"/>
      <c r="AA155" s="91"/>
      <c r="AB155" s="91"/>
      <c r="AC155" s="91"/>
      <c r="AD155" s="91"/>
      <c r="AE155" s="91"/>
      <c r="AF155" s="91"/>
      <c r="AG155" s="91"/>
      <c r="AH155" s="91"/>
      <c r="AI155" s="91"/>
    </row>
    <row r="156" spans="1:35" s="18" customFormat="1" ht="13.35" customHeight="1" x14ac:dyDescent="0.25">
      <c r="A156" s="91"/>
      <c r="B156" s="91"/>
      <c r="C156" s="91"/>
      <c r="D156" s="91"/>
      <c r="E156" s="91"/>
      <c r="F156" s="112"/>
      <c r="G156" s="112"/>
      <c r="H156" s="92"/>
      <c r="I156" s="91"/>
      <c r="J156" s="91"/>
      <c r="K156" s="91"/>
      <c r="L156" s="91"/>
      <c r="M156" s="91"/>
      <c r="N156" s="91"/>
      <c r="O156" s="91"/>
      <c r="P156" s="91"/>
      <c r="Q156" s="91"/>
      <c r="R156" s="91"/>
      <c r="S156" s="91"/>
      <c r="T156" s="91"/>
      <c r="U156" s="91"/>
      <c r="V156" s="91"/>
      <c r="W156" s="91"/>
      <c r="X156" s="91"/>
      <c r="Y156" s="91"/>
      <c r="Z156" s="91"/>
      <c r="AA156" s="91"/>
      <c r="AB156" s="91"/>
      <c r="AC156" s="91"/>
      <c r="AD156" s="91"/>
      <c r="AE156" s="91"/>
      <c r="AF156" s="91"/>
      <c r="AG156" s="91"/>
      <c r="AH156" s="91"/>
      <c r="AI156" s="91"/>
    </row>
    <row r="157" spans="1:35" s="18" customFormat="1" ht="13.35" customHeight="1" x14ac:dyDescent="0.25">
      <c r="A157" s="91"/>
      <c r="B157" s="91"/>
      <c r="C157" s="91"/>
      <c r="D157" s="91"/>
      <c r="E157" s="91"/>
      <c r="F157" s="112"/>
      <c r="G157" s="112"/>
      <c r="H157" s="92"/>
      <c r="I157" s="91"/>
      <c r="J157" s="91"/>
      <c r="K157" s="91"/>
      <c r="L157" s="91"/>
      <c r="M157" s="91"/>
      <c r="N157" s="91"/>
      <c r="O157" s="91"/>
      <c r="P157" s="91"/>
      <c r="Q157" s="91"/>
      <c r="R157" s="91"/>
      <c r="S157" s="91"/>
      <c r="T157" s="91"/>
      <c r="U157" s="91"/>
      <c r="V157" s="91"/>
      <c r="W157" s="91"/>
      <c r="X157" s="91"/>
      <c r="Y157" s="91"/>
      <c r="Z157" s="91"/>
      <c r="AA157" s="91"/>
      <c r="AB157" s="91"/>
      <c r="AC157" s="91"/>
      <c r="AD157" s="91"/>
      <c r="AE157" s="91"/>
      <c r="AF157" s="91"/>
      <c r="AG157" s="91"/>
      <c r="AH157" s="91"/>
      <c r="AI157" s="91"/>
    </row>
    <row r="158" spans="1:35" s="18" customFormat="1" ht="13.35" customHeight="1" x14ac:dyDescent="0.25">
      <c r="A158" s="91"/>
      <c r="B158" s="91"/>
      <c r="C158" s="91"/>
      <c r="D158" s="91"/>
      <c r="E158" s="91"/>
      <c r="F158" s="112"/>
      <c r="G158" s="112"/>
      <c r="H158" s="92"/>
      <c r="I158" s="91"/>
      <c r="J158" s="91"/>
      <c r="K158" s="91"/>
      <c r="L158" s="91"/>
      <c r="M158" s="91"/>
      <c r="N158" s="91"/>
      <c r="O158" s="91"/>
      <c r="P158" s="91"/>
      <c r="Q158" s="91"/>
      <c r="R158" s="91"/>
      <c r="S158" s="91"/>
      <c r="T158" s="91"/>
      <c r="U158" s="91"/>
      <c r="V158" s="91"/>
      <c r="W158" s="91"/>
      <c r="X158" s="91"/>
      <c r="Y158" s="91"/>
      <c r="Z158" s="91"/>
      <c r="AA158" s="91"/>
      <c r="AB158" s="91"/>
      <c r="AC158" s="91"/>
      <c r="AD158" s="91"/>
      <c r="AE158" s="91"/>
      <c r="AF158" s="91"/>
      <c r="AG158" s="91"/>
      <c r="AH158" s="91"/>
      <c r="AI158" s="91"/>
    </row>
    <row r="159" spans="1:35" s="18" customFormat="1" ht="13.35" customHeight="1" x14ac:dyDescent="0.25">
      <c r="A159" s="91"/>
      <c r="B159" s="91"/>
      <c r="C159" s="91"/>
      <c r="D159" s="91"/>
      <c r="E159" s="91"/>
      <c r="F159" s="112"/>
      <c r="G159" s="112"/>
      <c r="H159" s="92"/>
      <c r="I159" s="91"/>
      <c r="J159" s="91"/>
      <c r="K159" s="91"/>
      <c r="L159" s="91"/>
      <c r="M159" s="91"/>
      <c r="N159" s="91"/>
      <c r="O159" s="91"/>
      <c r="P159" s="91"/>
      <c r="Q159" s="91"/>
      <c r="R159" s="91"/>
      <c r="S159" s="91"/>
      <c r="T159" s="91"/>
      <c r="U159" s="91"/>
      <c r="V159" s="91"/>
      <c r="W159" s="91"/>
      <c r="X159" s="91"/>
      <c r="Y159" s="91"/>
      <c r="Z159" s="91"/>
      <c r="AA159" s="91"/>
      <c r="AB159" s="91"/>
      <c r="AC159" s="91"/>
      <c r="AD159" s="91"/>
      <c r="AE159" s="91"/>
      <c r="AF159" s="91"/>
      <c r="AG159" s="91"/>
      <c r="AH159" s="91"/>
      <c r="AI159" s="91"/>
    </row>
    <row r="160" spans="1:35" s="18" customFormat="1" ht="13.35" customHeight="1" x14ac:dyDescent="0.25">
      <c r="A160" s="91"/>
      <c r="B160" s="91"/>
      <c r="C160" s="91"/>
      <c r="D160" s="91"/>
      <c r="E160" s="91"/>
      <c r="F160" s="112"/>
      <c r="G160" s="112"/>
      <c r="H160" s="92"/>
      <c r="I160" s="91"/>
      <c r="J160" s="91"/>
      <c r="K160" s="91"/>
      <c r="L160" s="91"/>
      <c r="M160" s="91"/>
      <c r="N160" s="91"/>
      <c r="O160" s="91"/>
      <c r="P160" s="91"/>
      <c r="Q160" s="91"/>
      <c r="R160" s="91"/>
      <c r="S160" s="91"/>
      <c r="T160" s="91"/>
      <c r="U160" s="91"/>
      <c r="V160" s="91"/>
      <c r="W160" s="91"/>
      <c r="X160" s="91"/>
      <c r="Y160" s="91"/>
      <c r="Z160" s="91"/>
      <c r="AA160" s="91"/>
      <c r="AB160" s="91"/>
      <c r="AC160" s="91"/>
      <c r="AD160" s="91"/>
      <c r="AE160" s="91"/>
      <c r="AF160" s="91"/>
      <c r="AG160" s="91"/>
      <c r="AH160" s="91"/>
      <c r="AI160" s="91"/>
    </row>
    <row r="161" spans="1:35" s="18" customFormat="1" ht="13.35" customHeight="1" x14ac:dyDescent="0.25">
      <c r="A161" s="91"/>
      <c r="B161" s="91"/>
      <c r="C161" s="91"/>
      <c r="D161" s="91"/>
      <c r="E161" s="91"/>
      <c r="F161" s="112"/>
      <c r="G161" s="112"/>
      <c r="H161" s="92"/>
      <c r="I161" s="91"/>
      <c r="J161" s="91"/>
      <c r="K161" s="91"/>
      <c r="L161" s="91"/>
      <c r="M161" s="91"/>
      <c r="N161" s="91"/>
      <c r="O161" s="91"/>
      <c r="P161" s="91"/>
      <c r="Q161" s="91"/>
      <c r="R161" s="91"/>
      <c r="S161" s="91"/>
      <c r="T161" s="91"/>
      <c r="U161" s="91"/>
      <c r="V161" s="91"/>
      <c r="W161" s="91"/>
      <c r="X161" s="91"/>
      <c r="Y161" s="91"/>
      <c r="Z161" s="91"/>
      <c r="AA161" s="91"/>
      <c r="AB161" s="91"/>
      <c r="AC161" s="91"/>
      <c r="AD161" s="91"/>
      <c r="AE161" s="91"/>
      <c r="AF161" s="91"/>
      <c r="AG161" s="91"/>
      <c r="AH161" s="91"/>
      <c r="AI161" s="91"/>
    </row>
    <row r="162" spans="1:35" s="18" customFormat="1" ht="13.35" customHeight="1" x14ac:dyDescent="0.25">
      <c r="A162" s="91"/>
      <c r="B162" s="91"/>
      <c r="C162" s="91"/>
      <c r="D162" s="91"/>
      <c r="E162" s="91"/>
      <c r="F162" s="112"/>
      <c r="G162" s="112"/>
      <c r="H162" s="92"/>
      <c r="I162" s="91"/>
      <c r="J162" s="91"/>
      <c r="K162" s="91"/>
      <c r="L162" s="91"/>
      <c r="M162" s="91"/>
      <c r="N162" s="91"/>
      <c r="O162" s="91"/>
      <c r="P162" s="91"/>
      <c r="Q162" s="91"/>
      <c r="R162" s="91"/>
      <c r="S162" s="91"/>
      <c r="T162" s="91"/>
      <c r="U162" s="91"/>
      <c r="V162" s="91"/>
      <c r="W162" s="91"/>
      <c r="X162" s="91"/>
      <c r="Y162" s="91"/>
      <c r="Z162" s="91"/>
      <c r="AA162" s="91"/>
      <c r="AB162" s="91"/>
      <c r="AC162" s="91"/>
      <c r="AD162" s="91"/>
      <c r="AE162" s="91"/>
      <c r="AF162" s="91"/>
      <c r="AG162" s="91"/>
      <c r="AH162" s="91"/>
      <c r="AI162" s="91"/>
    </row>
    <row r="163" spans="1:35" s="18" customFormat="1" ht="13.35" customHeight="1" x14ac:dyDescent="0.25">
      <c r="A163" s="91"/>
      <c r="B163" s="91"/>
      <c r="C163" s="91"/>
      <c r="D163" s="91"/>
      <c r="E163" s="91"/>
      <c r="F163" s="112"/>
      <c r="G163" s="112"/>
      <c r="H163" s="92"/>
      <c r="I163" s="91"/>
      <c r="J163" s="91"/>
      <c r="K163" s="91"/>
      <c r="L163" s="91"/>
      <c r="M163" s="91"/>
      <c r="N163" s="91"/>
      <c r="O163" s="91"/>
      <c r="P163" s="91"/>
      <c r="Q163" s="91"/>
      <c r="R163" s="91"/>
      <c r="S163" s="91"/>
      <c r="T163" s="91"/>
      <c r="U163" s="91"/>
      <c r="V163" s="91"/>
      <c r="W163" s="91"/>
      <c r="X163" s="91"/>
      <c r="Y163" s="91"/>
      <c r="Z163" s="91"/>
      <c r="AA163" s="91"/>
      <c r="AB163" s="91"/>
      <c r="AC163" s="91"/>
      <c r="AD163" s="91"/>
      <c r="AE163" s="91"/>
      <c r="AF163" s="91"/>
      <c r="AG163" s="91"/>
      <c r="AH163" s="91"/>
      <c r="AI163" s="91"/>
    </row>
    <row r="164" spans="1:35" s="18" customFormat="1" ht="13.35" customHeight="1" x14ac:dyDescent="0.25">
      <c r="A164" s="91"/>
      <c r="B164" s="91"/>
      <c r="C164" s="91"/>
      <c r="D164" s="91"/>
      <c r="E164" s="91"/>
      <c r="F164" s="112"/>
      <c r="G164" s="112"/>
      <c r="H164" s="92"/>
      <c r="I164" s="91"/>
      <c r="J164" s="91"/>
      <c r="K164" s="91"/>
      <c r="L164" s="91"/>
      <c r="M164" s="91"/>
      <c r="N164" s="91"/>
      <c r="O164" s="91"/>
      <c r="P164" s="91"/>
      <c r="Q164" s="91"/>
      <c r="R164" s="91"/>
      <c r="S164" s="91"/>
      <c r="T164" s="91"/>
      <c r="U164" s="91"/>
      <c r="V164" s="91"/>
      <c r="W164" s="91"/>
      <c r="X164" s="91"/>
      <c r="Y164" s="91"/>
      <c r="Z164" s="91"/>
      <c r="AA164" s="91"/>
      <c r="AB164" s="91"/>
      <c r="AC164" s="91"/>
      <c r="AD164" s="91"/>
      <c r="AE164" s="91"/>
      <c r="AF164" s="91"/>
      <c r="AG164" s="91"/>
      <c r="AH164" s="91"/>
      <c r="AI164" s="91"/>
    </row>
    <row r="165" spans="1:35" s="18" customFormat="1" ht="13.35" customHeight="1" x14ac:dyDescent="0.25">
      <c r="A165" s="91"/>
      <c r="B165" s="91"/>
      <c r="C165" s="91"/>
      <c r="D165" s="91"/>
      <c r="E165" s="91"/>
      <c r="F165" s="112"/>
      <c r="G165" s="112"/>
      <c r="H165" s="92"/>
      <c r="I165" s="91"/>
      <c r="J165" s="91"/>
      <c r="K165" s="91"/>
      <c r="L165" s="91"/>
      <c r="M165" s="91"/>
      <c r="N165" s="91"/>
      <c r="O165" s="91"/>
      <c r="P165" s="91"/>
      <c r="Q165" s="91"/>
      <c r="R165" s="91"/>
      <c r="S165" s="91"/>
      <c r="T165" s="91"/>
      <c r="U165" s="91"/>
      <c r="V165" s="91"/>
      <c r="W165" s="91"/>
      <c r="X165" s="91"/>
      <c r="Y165" s="91"/>
      <c r="Z165" s="91"/>
      <c r="AA165" s="91"/>
      <c r="AB165" s="91"/>
      <c r="AC165" s="91"/>
      <c r="AD165" s="91"/>
      <c r="AE165" s="91"/>
      <c r="AF165" s="91"/>
      <c r="AG165" s="91"/>
      <c r="AH165" s="91"/>
      <c r="AI165" s="91"/>
    </row>
    <row r="166" spans="1:35" s="18" customFormat="1" ht="13.35" customHeight="1" x14ac:dyDescent="0.25">
      <c r="A166" s="91"/>
      <c r="B166" s="91"/>
      <c r="C166" s="91"/>
      <c r="D166" s="91"/>
      <c r="E166" s="91"/>
      <c r="F166" s="112"/>
      <c r="G166" s="112"/>
      <c r="H166" s="92"/>
      <c r="I166" s="91"/>
      <c r="J166" s="91"/>
      <c r="K166" s="91"/>
      <c r="L166" s="91"/>
      <c r="M166" s="91"/>
      <c r="N166" s="91"/>
      <c r="O166" s="91"/>
      <c r="P166" s="91"/>
      <c r="Q166" s="91"/>
      <c r="R166" s="91"/>
      <c r="S166" s="91"/>
      <c r="T166" s="91"/>
      <c r="U166" s="91"/>
      <c r="V166" s="91"/>
      <c r="W166" s="91"/>
      <c r="X166" s="91"/>
      <c r="Y166" s="91"/>
      <c r="Z166" s="91"/>
      <c r="AA166" s="91"/>
      <c r="AB166" s="91"/>
      <c r="AC166" s="91"/>
      <c r="AD166" s="91"/>
      <c r="AE166" s="91"/>
      <c r="AF166" s="91"/>
      <c r="AG166" s="91"/>
      <c r="AH166" s="91"/>
      <c r="AI166" s="91"/>
    </row>
    <row r="167" spans="1:35" s="18" customFormat="1" ht="13.35" customHeight="1" x14ac:dyDescent="0.25">
      <c r="A167" s="91"/>
      <c r="B167" s="91"/>
      <c r="C167" s="91"/>
      <c r="D167" s="91"/>
      <c r="E167" s="91"/>
      <c r="F167" s="112"/>
      <c r="G167" s="112"/>
      <c r="H167" s="92"/>
      <c r="I167" s="91"/>
      <c r="J167" s="91"/>
      <c r="K167" s="91"/>
      <c r="L167" s="91"/>
      <c r="M167" s="91"/>
      <c r="N167" s="91"/>
      <c r="O167" s="91"/>
      <c r="P167" s="91"/>
      <c r="Q167" s="91"/>
      <c r="R167" s="91"/>
      <c r="S167" s="91"/>
      <c r="T167" s="91"/>
      <c r="U167" s="91"/>
      <c r="V167" s="91"/>
      <c r="W167" s="91"/>
      <c r="X167" s="91"/>
      <c r="Y167" s="91"/>
      <c r="Z167" s="91"/>
      <c r="AA167" s="91"/>
      <c r="AB167" s="91"/>
      <c r="AC167" s="91"/>
      <c r="AD167" s="91"/>
      <c r="AE167" s="91"/>
      <c r="AF167" s="91"/>
      <c r="AG167" s="91"/>
      <c r="AH167" s="91"/>
      <c r="AI167" s="91"/>
    </row>
    <row r="168" spans="1:35" s="18" customFormat="1" ht="13.35" customHeight="1" x14ac:dyDescent="0.25">
      <c r="A168" s="91"/>
      <c r="B168" s="91"/>
      <c r="C168" s="91"/>
      <c r="D168" s="91"/>
      <c r="E168" s="91"/>
      <c r="F168" s="112"/>
      <c r="G168" s="112"/>
      <c r="H168" s="92"/>
      <c r="I168" s="91"/>
      <c r="J168" s="91"/>
      <c r="K168" s="91"/>
      <c r="L168" s="91"/>
      <c r="M168" s="91"/>
      <c r="N168" s="91"/>
      <c r="O168" s="91"/>
      <c r="P168" s="91"/>
      <c r="Q168" s="91"/>
      <c r="R168" s="91"/>
      <c r="S168" s="91"/>
      <c r="T168" s="91"/>
      <c r="U168" s="91"/>
      <c r="V168" s="91"/>
      <c r="W168" s="91"/>
      <c r="X168" s="91"/>
      <c r="Y168" s="91"/>
      <c r="Z168" s="91"/>
      <c r="AA168" s="91"/>
      <c r="AB168" s="91"/>
      <c r="AC168" s="91"/>
      <c r="AD168" s="91"/>
      <c r="AE168" s="91"/>
      <c r="AF168" s="91"/>
      <c r="AG168" s="91"/>
      <c r="AH168" s="91"/>
      <c r="AI168" s="91"/>
    </row>
    <row r="169" spans="1:35" s="18" customFormat="1" ht="13.35" customHeight="1" x14ac:dyDescent="0.25">
      <c r="A169" s="91"/>
      <c r="B169" s="91"/>
      <c r="C169" s="91"/>
      <c r="D169" s="91"/>
      <c r="E169" s="91"/>
      <c r="F169" s="112"/>
      <c r="G169" s="112"/>
      <c r="H169" s="92"/>
      <c r="I169" s="91"/>
      <c r="J169" s="91"/>
      <c r="K169" s="91"/>
      <c r="L169" s="91"/>
      <c r="M169" s="91"/>
      <c r="N169" s="91"/>
      <c r="O169" s="91"/>
      <c r="P169" s="91"/>
      <c r="Q169" s="91"/>
      <c r="R169" s="91"/>
      <c r="S169" s="91"/>
      <c r="T169" s="91"/>
      <c r="U169" s="91"/>
      <c r="V169" s="91"/>
      <c r="W169" s="91"/>
      <c r="X169" s="91"/>
      <c r="Y169" s="91"/>
      <c r="Z169" s="91"/>
      <c r="AA169" s="91"/>
      <c r="AB169" s="91"/>
      <c r="AC169" s="91"/>
      <c r="AD169" s="91"/>
      <c r="AE169" s="91"/>
      <c r="AF169" s="91"/>
      <c r="AG169" s="91"/>
      <c r="AH169" s="91"/>
      <c r="AI169" s="91"/>
    </row>
    <row r="170" spans="1:35" s="18" customFormat="1" ht="13.35" customHeight="1" x14ac:dyDescent="0.25">
      <c r="A170" s="91"/>
      <c r="B170" s="91"/>
      <c r="C170" s="91"/>
      <c r="D170" s="91"/>
      <c r="E170" s="91"/>
      <c r="F170" s="112"/>
      <c r="G170" s="112"/>
      <c r="H170" s="92"/>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row>
    <row r="171" spans="1:35" s="18" customFormat="1" ht="13.35" customHeight="1" x14ac:dyDescent="0.25">
      <c r="A171" s="91"/>
      <c r="B171" s="91"/>
      <c r="C171" s="91"/>
      <c r="D171" s="91"/>
      <c r="E171" s="91"/>
      <c r="F171" s="112"/>
      <c r="G171" s="112"/>
      <c r="H171" s="92"/>
      <c r="I171" s="91"/>
      <c r="J171" s="91"/>
      <c r="K171" s="91"/>
      <c r="L171" s="91"/>
      <c r="M171" s="91"/>
      <c r="N171" s="91"/>
      <c r="O171" s="91"/>
      <c r="P171" s="91"/>
      <c r="Q171" s="91"/>
      <c r="R171" s="91"/>
      <c r="S171" s="91"/>
      <c r="T171" s="91"/>
      <c r="U171" s="91"/>
      <c r="V171" s="91"/>
      <c r="W171" s="91"/>
      <c r="X171" s="91"/>
      <c r="Y171" s="91"/>
      <c r="Z171" s="91"/>
      <c r="AA171" s="91"/>
      <c r="AB171" s="91"/>
      <c r="AC171" s="91"/>
      <c r="AD171" s="91"/>
      <c r="AE171" s="91"/>
      <c r="AF171" s="91"/>
      <c r="AG171" s="91"/>
      <c r="AH171" s="91"/>
      <c r="AI171" s="91"/>
    </row>
    <row r="172" spans="1:35" s="18" customFormat="1" ht="13.35" customHeight="1" x14ac:dyDescent="0.25">
      <c r="A172" s="91"/>
      <c r="B172" s="91"/>
      <c r="C172" s="91"/>
      <c r="D172" s="91"/>
      <c r="E172" s="91"/>
      <c r="F172" s="112"/>
      <c r="G172" s="112"/>
      <c r="H172" s="92"/>
      <c r="I172" s="91"/>
      <c r="J172" s="91"/>
      <c r="K172" s="91"/>
      <c r="L172" s="91"/>
      <c r="M172" s="91"/>
      <c r="N172" s="91"/>
      <c r="O172" s="91"/>
      <c r="P172" s="91"/>
      <c r="Q172" s="91"/>
      <c r="R172" s="91"/>
      <c r="S172" s="91"/>
      <c r="T172" s="91"/>
      <c r="U172" s="91"/>
      <c r="V172" s="91"/>
      <c r="W172" s="91"/>
      <c r="X172" s="91"/>
      <c r="Y172" s="91"/>
      <c r="Z172" s="91"/>
      <c r="AA172" s="91"/>
      <c r="AB172" s="91"/>
      <c r="AC172" s="91"/>
      <c r="AD172" s="91"/>
      <c r="AE172" s="91"/>
      <c r="AF172" s="91"/>
      <c r="AG172" s="91"/>
      <c r="AH172" s="91"/>
      <c r="AI172" s="91"/>
    </row>
    <row r="173" spans="1:35" s="18" customFormat="1" ht="13.35" customHeight="1" x14ac:dyDescent="0.25">
      <c r="A173" s="91"/>
      <c r="B173" s="91"/>
      <c r="C173" s="91"/>
      <c r="D173" s="91"/>
      <c r="E173" s="91"/>
      <c r="F173" s="112"/>
      <c r="G173" s="112"/>
      <c r="H173" s="92"/>
      <c r="I173" s="91"/>
      <c r="J173" s="91"/>
      <c r="K173" s="91"/>
      <c r="L173" s="91"/>
      <c r="M173" s="91"/>
      <c r="N173" s="91"/>
      <c r="O173" s="91"/>
      <c r="P173" s="91"/>
      <c r="Q173" s="91"/>
      <c r="R173" s="91"/>
      <c r="S173" s="91"/>
      <c r="T173" s="91"/>
      <c r="U173" s="91"/>
      <c r="V173" s="91"/>
      <c r="W173" s="91"/>
      <c r="X173" s="91"/>
      <c r="Y173" s="91"/>
      <c r="Z173" s="91"/>
      <c r="AA173" s="91"/>
      <c r="AB173" s="91"/>
      <c r="AC173" s="91"/>
      <c r="AD173" s="91"/>
      <c r="AE173" s="91"/>
      <c r="AF173" s="91"/>
      <c r="AG173" s="91"/>
      <c r="AH173" s="91"/>
      <c r="AI173" s="91"/>
    </row>
    <row r="174" spans="1:35" s="18" customFormat="1" ht="13.35" customHeight="1" x14ac:dyDescent="0.25">
      <c r="A174" s="91"/>
      <c r="B174" s="91"/>
      <c r="C174" s="91"/>
      <c r="D174" s="91"/>
      <c r="E174" s="91"/>
      <c r="F174" s="112"/>
      <c r="G174" s="112"/>
      <c r="H174" s="92"/>
      <c r="I174" s="91"/>
      <c r="J174" s="91"/>
      <c r="K174" s="91"/>
      <c r="L174" s="91"/>
      <c r="M174" s="91"/>
      <c r="N174" s="91"/>
      <c r="O174" s="91"/>
      <c r="P174" s="91"/>
      <c r="Q174" s="91"/>
      <c r="R174" s="91"/>
      <c r="S174" s="91"/>
      <c r="T174" s="91"/>
      <c r="U174" s="91"/>
      <c r="V174" s="91"/>
      <c r="W174" s="91"/>
      <c r="X174" s="91"/>
      <c r="Y174" s="91"/>
      <c r="Z174" s="91"/>
      <c r="AA174" s="91"/>
      <c r="AB174" s="91"/>
      <c r="AC174" s="91"/>
      <c r="AD174" s="91"/>
      <c r="AE174" s="91"/>
      <c r="AF174" s="91"/>
      <c r="AG174" s="91"/>
      <c r="AH174" s="91"/>
      <c r="AI174" s="91"/>
    </row>
    <row r="175" spans="1:35" s="18" customFormat="1" ht="13.35" customHeight="1" x14ac:dyDescent="0.25">
      <c r="A175" s="91"/>
      <c r="B175" s="91"/>
      <c r="C175" s="91"/>
      <c r="D175" s="91"/>
      <c r="E175" s="91"/>
      <c r="F175" s="112"/>
      <c r="G175" s="112"/>
      <c r="H175" s="92"/>
      <c r="I175" s="91"/>
      <c r="J175" s="91"/>
      <c r="K175" s="91"/>
      <c r="L175" s="91"/>
      <c r="M175" s="91"/>
      <c r="N175" s="91"/>
      <c r="O175" s="91"/>
      <c r="P175" s="91"/>
      <c r="Q175" s="91"/>
      <c r="R175" s="91"/>
      <c r="S175" s="91"/>
      <c r="T175" s="91"/>
      <c r="U175" s="91"/>
      <c r="V175" s="91"/>
      <c r="W175" s="91"/>
      <c r="X175" s="91"/>
      <c r="Y175" s="91"/>
      <c r="Z175" s="91"/>
      <c r="AA175" s="91"/>
      <c r="AB175" s="91"/>
      <c r="AC175" s="91"/>
      <c r="AD175" s="91"/>
      <c r="AE175" s="91"/>
      <c r="AF175" s="91"/>
      <c r="AG175" s="91"/>
      <c r="AH175" s="91"/>
      <c r="AI175" s="91"/>
    </row>
    <row r="176" spans="1:35" s="18" customFormat="1" ht="13.35" customHeight="1" x14ac:dyDescent="0.25">
      <c r="A176" s="91"/>
      <c r="B176" s="91"/>
      <c r="C176" s="91"/>
      <c r="D176" s="91"/>
      <c r="E176" s="91"/>
      <c r="F176" s="112"/>
      <c r="G176" s="112"/>
      <c r="H176" s="92"/>
      <c r="I176" s="91"/>
      <c r="J176" s="91"/>
      <c r="K176" s="91"/>
      <c r="L176" s="91"/>
      <c r="M176" s="91"/>
      <c r="N176" s="91"/>
      <c r="O176" s="91"/>
      <c r="P176" s="91"/>
      <c r="Q176" s="91"/>
      <c r="R176" s="91"/>
      <c r="S176" s="91"/>
      <c r="T176" s="91"/>
      <c r="U176" s="91"/>
      <c r="V176" s="91"/>
      <c r="W176" s="91"/>
      <c r="X176" s="91"/>
      <c r="Y176" s="91"/>
      <c r="Z176" s="91"/>
      <c r="AA176" s="91"/>
      <c r="AB176" s="91"/>
      <c r="AC176" s="91"/>
      <c r="AD176" s="91"/>
      <c r="AE176" s="91"/>
      <c r="AF176" s="91"/>
      <c r="AG176" s="91"/>
      <c r="AH176" s="91"/>
      <c r="AI176" s="91"/>
    </row>
    <row r="177" spans="1:35" s="18" customFormat="1" ht="13.35" customHeight="1" x14ac:dyDescent="0.25">
      <c r="A177" s="91"/>
      <c r="B177" s="91"/>
      <c r="C177" s="91"/>
      <c r="D177" s="91"/>
      <c r="E177" s="91"/>
      <c r="F177" s="112"/>
      <c r="G177" s="112"/>
      <c r="H177" s="92"/>
      <c r="I177" s="91"/>
      <c r="J177" s="91"/>
      <c r="K177" s="91"/>
      <c r="L177" s="91"/>
      <c r="M177" s="91"/>
      <c r="N177" s="91"/>
      <c r="O177" s="91"/>
      <c r="P177" s="91"/>
      <c r="Q177" s="91"/>
      <c r="R177" s="91"/>
      <c r="S177" s="91"/>
      <c r="T177" s="91"/>
      <c r="U177" s="91"/>
      <c r="V177" s="91"/>
      <c r="W177" s="91"/>
      <c r="X177" s="91"/>
      <c r="Y177" s="91"/>
      <c r="Z177" s="91"/>
      <c r="AA177" s="91"/>
      <c r="AB177" s="91"/>
      <c r="AC177" s="91"/>
      <c r="AD177" s="91"/>
      <c r="AE177" s="91"/>
      <c r="AF177" s="91"/>
      <c r="AG177" s="91"/>
      <c r="AH177" s="91"/>
      <c r="AI177" s="91"/>
    </row>
    <row r="178" spans="1:35" s="18" customFormat="1" ht="13.35" customHeight="1" x14ac:dyDescent="0.25">
      <c r="A178" s="91"/>
      <c r="B178" s="91"/>
      <c r="C178" s="91"/>
      <c r="D178" s="91"/>
      <c r="E178" s="91"/>
      <c r="F178" s="112"/>
      <c r="G178" s="112"/>
      <c r="H178" s="92"/>
      <c r="I178" s="91"/>
      <c r="J178" s="91"/>
      <c r="K178" s="91"/>
      <c r="L178" s="91"/>
      <c r="M178" s="91"/>
      <c r="N178" s="91"/>
      <c r="O178" s="91"/>
      <c r="P178" s="91"/>
      <c r="Q178" s="91"/>
      <c r="R178" s="91"/>
      <c r="S178" s="91"/>
      <c r="T178" s="91"/>
      <c r="U178" s="91"/>
      <c r="V178" s="91"/>
      <c r="W178" s="91"/>
      <c r="X178" s="91"/>
      <c r="Y178" s="91"/>
      <c r="Z178" s="91"/>
      <c r="AA178" s="91"/>
      <c r="AB178" s="91"/>
      <c r="AC178" s="91"/>
      <c r="AD178" s="91"/>
      <c r="AE178" s="91"/>
      <c r="AF178" s="91"/>
      <c r="AG178" s="91"/>
      <c r="AH178" s="91"/>
      <c r="AI178" s="91"/>
    </row>
    <row r="179" spans="1:35" s="18" customFormat="1" ht="13.35" customHeight="1" x14ac:dyDescent="0.25">
      <c r="A179" s="91"/>
      <c r="B179" s="91"/>
      <c r="C179" s="91"/>
      <c r="D179" s="91"/>
      <c r="E179" s="91"/>
      <c r="F179" s="112"/>
      <c r="G179" s="112"/>
      <c r="H179" s="92"/>
      <c r="I179" s="91"/>
      <c r="J179" s="91"/>
      <c r="K179" s="91"/>
      <c r="L179" s="91"/>
      <c r="M179" s="91"/>
      <c r="N179" s="91"/>
      <c r="O179" s="91"/>
      <c r="P179" s="91"/>
      <c r="Q179" s="91"/>
      <c r="R179" s="91"/>
      <c r="S179" s="91"/>
      <c r="T179" s="91"/>
      <c r="U179" s="91"/>
      <c r="V179" s="91"/>
      <c r="W179" s="91"/>
      <c r="X179" s="91"/>
      <c r="Y179" s="91"/>
      <c r="Z179" s="91"/>
      <c r="AA179" s="91"/>
      <c r="AB179" s="91"/>
      <c r="AC179" s="91"/>
      <c r="AD179" s="91"/>
      <c r="AE179" s="91"/>
      <c r="AF179" s="91"/>
      <c r="AG179" s="91"/>
      <c r="AH179" s="91"/>
      <c r="AI179" s="91"/>
    </row>
    <row r="180" spans="1:35" s="18" customFormat="1" ht="13.35" customHeight="1" x14ac:dyDescent="0.25">
      <c r="A180" s="91"/>
      <c r="B180" s="91"/>
      <c r="C180" s="91"/>
      <c r="D180" s="91"/>
      <c r="E180" s="91"/>
      <c r="F180" s="112"/>
      <c r="G180" s="112"/>
      <c r="H180" s="92"/>
      <c r="I180" s="91"/>
      <c r="J180" s="91"/>
      <c r="K180" s="91"/>
      <c r="L180" s="91"/>
      <c r="M180" s="91"/>
      <c r="N180" s="91"/>
      <c r="O180" s="91"/>
      <c r="P180" s="91"/>
      <c r="Q180" s="91"/>
      <c r="R180" s="91"/>
      <c r="S180" s="91"/>
      <c r="T180" s="91"/>
      <c r="U180" s="91"/>
      <c r="V180" s="91"/>
      <c r="W180" s="91"/>
      <c r="X180" s="91"/>
      <c r="Y180" s="91"/>
      <c r="Z180" s="91"/>
      <c r="AA180" s="91"/>
      <c r="AB180" s="91"/>
      <c r="AC180" s="91"/>
      <c r="AD180" s="91"/>
      <c r="AE180" s="91"/>
      <c r="AF180" s="91"/>
      <c r="AG180" s="91"/>
      <c r="AH180" s="91"/>
      <c r="AI180" s="91"/>
    </row>
    <row r="181" spans="1:35" s="18" customFormat="1" ht="13.35" customHeight="1" x14ac:dyDescent="0.25">
      <c r="A181" s="91"/>
      <c r="B181" s="91"/>
      <c r="C181" s="91"/>
      <c r="D181" s="91"/>
      <c r="E181" s="91"/>
      <c r="F181" s="112"/>
      <c r="G181" s="112"/>
      <c r="H181" s="92"/>
      <c r="I181" s="91"/>
      <c r="J181" s="91"/>
      <c r="K181" s="91"/>
      <c r="L181" s="91"/>
      <c r="M181" s="91"/>
      <c r="N181" s="91"/>
      <c r="O181" s="91"/>
      <c r="P181" s="91"/>
      <c r="Q181" s="91"/>
      <c r="R181" s="91"/>
      <c r="S181" s="91"/>
      <c r="T181" s="91"/>
      <c r="U181" s="91"/>
      <c r="V181" s="91"/>
      <c r="W181" s="91"/>
      <c r="X181" s="91"/>
      <c r="Y181" s="91"/>
      <c r="Z181" s="91"/>
      <c r="AA181" s="91"/>
      <c r="AB181" s="91"/>
      <c r="AC181" s="91"/>
      <c r="AD181" s="91"/>
      <c r="AE181" s="91"/>
      <c r="AF181" s="91"/>
      <c r="AG181" s="91"/>
      <c r="AH181" s="91"/>
      <c r="AI181" s="91"/>
    </row>
    <row r="182" spans="1:35" s="18" customFormat="1" ht="13.35" customHeight="1" x14ac:dyDescent="0.25">
      <c r="A182" s="91"/>
      <c r="B182" s="91"/>
      <c r="C182" s="91"/>
      <c r="D182" s="91"/>
      <c r="E182" s="91"/>
      <c r="F182" s="112"/>
      <c r="G182" s="112"/>
      <c r="H182" s="92"/>
      <c r="I182" s="91"/>
      <c r="J182" s="91"/>
      <c r="K182" s="91"/>
      <c r="L182" s="91"/>
      <c r="M182" s="91"/>
      <c r="N182" s="91"/>
      <c r="O182" s="91"/>
      <c r="P182" s="91"/>
      <c r="Q182" s="91"/>
      <c r="R182" s="91"/>
      <c r="S182" s="91"/>
      <c r="T182" s="91"/>
      <c r="U182" s="91"/>
      <c r="V182" s="91"/>
      <c r="W182" s="91"/>
      <c r="X182" s="91"/>
      <c r="Y182" s="91"/>
      <c r="Z182" s="91"/>
      <c r="AA182" s="91"/>
      <c r="AB182" s="91"/>
      <c r="AC182" s="91"/>
      <c r="AD182" s="91"/>
      <c r="AE182" s="91"/>
      <c r="AF182" s="91"/>
      <c r="AG182" s="91"/>
      <c r="AH182" s="91"/>
      <c r="AI182" s="91"/>
    </row>
    <row r="183" spans="1:35" s="18" customFormat="1" ht="13.35" customHeight="1" x14ac:dyDescent="0.25">
      <c r="A183" s="91"/>
      <c r="B183" s="91"/>
      <c r="C183" s="91"/>
      <c r="D183" s="91"/>
      <c r="E183" s="91"/>
      <c r="F183" s="112"/>
      <c r="G183" s="112"/>
      <c r="H183" s="92"/>
      <c r="I183" s="91"/>
      <c r="J183" s="91"/>
      <c r="K183" s="91"/>
      <c r="L183" s="91"/>
      <c r="M183" s="91"/>
      <c r="N183" s="91"/>
      <c r="O183" s="91"/>
      <c r="P183" s="91"/>
      <c r="Q183" s="91"/>
      <c r="R183" s="91"/>
      <c r="S183" s="91"/>
      <c r="T183" s="91"/>
      <c r="U183" s="91"/>
      <c r="V183" s="91"/>
      <c r="W183" s="91"/>
      <c r="X183" s="91"/>
      <c r="Y183" s="91"/>
      <c r="Z183" s="91"/>
      <c r="AA183" s="91"/>
      <c r="AB183" s="91"/>
      <c r="AC183" s="91"/>
      <c r="AD183" s="91"/>
      <c r="AE183" s="91"/>
      <c r="AF183" s="91"/>
      <c r="AG183" s="91"/>
      <c r="AH183" s="91"/>
      <c r="AI183" s="91"/>
    </row>
    <row r="184" spans="1:35" s="18" customFormat="1" ht="13.35" customHeight="1" x14ac:dyDescent="0.25">
      <c r="A184" s="91"/>
      <c r="B184" s="91"/>
      <c r="C184" s="91"/>
      <c r="D184" s="91"/>
      <c r="E184" s="91"/>
      <c r="F184" s="112"/>
      <c r="G184" s="112"/>
      <c r="H184" s="92"/>
      <c r="I184" s="91"/>
      <c r="J184" s="91"/>
      <c r="K184" s="91"/>
      <c r="L184" s="91"/>
      <c r="M184" s="91"/>
      <c r="N184" s="91"/>
      <c r="O184" s="91"/>
      <c r="P184" s="91"/>
      <c r="Q184" s="91"/>
      <c r="R184" s="91"/>
      <c r="S184" s="91"/>
      <c r="T184" s="91"/>
      <c r="U184" s="91"/>
      <c r="V184" s="91"/>
      <c r="W184" s="91"/>
      <c r="X184" s="91"/>
      <c r="Y184" s="91"/>
      <c r="Z184" s="91"/>
      <c r="AA184" s="91"/>
      <c r="AB184" s="91"/>
      <c r="AC184" s="91"/>
      <c r="AD184" s="91"/>
      <c r="AE184" s="91"/>
      <c r="AF184" s="91"/>
      <c r="AG184" s="91"/>
      <c r="AH184" s="91"/>
      <c r="AI184" s="91"/>
    </row>
    <row r="185" spans="1:35" s="18" customFormat="1" ht="13.35" customHeight="1" x14ac:dyDescent="0.25">
      <c r="A185" s="91"/>
      <c r="B185" s="91"/>
      <c r="C185" s="91"/>
      <c r="D185" s="91"/>
      <c r="E185" s="91"/>
      <c r="F185" s="112"/>
      <c r="G185" s="112"/>
      <c r="H185" s="92"/>
      <c r="I185" s="91"/>
      <c r="J185" s="91"/>
      <c r="K185" s="91"/>
      <c r="L185" s="91"/>
      <c r="M185" s="91"/>
      <c r="N185" s="91"/>
      <c r="O185" s="91"/>
      <c r="P185" s="91"/>
      <c r="Q185" s="91"/>
      <c r="R185" s="91"/>
      <c r="S185" s="91"/>
      <c r="T185" s="91"/>
      <c r="U185" s="91"/>
      <c r="V185" s="91"/>
      <c r="W185" s="91"/>
      <c r="X185" s="91"/>
      <c r="Y185" s="91"/>
      <c r="Z185" s="91"/>
      <c r="AA185" s="91"/>
      <c r="AB185" s="91"/>
      <c r="AC185" s="91"/>
      <c r="AD185" s="91"/>
      <c r="AE185" s="91"/>
      <c r="AF185" s="91"/>
      <c r="AG185" s="91"/>
      <c r="AH185" s="91"/>
      <c r="AI185" s="91"/>
    </row>
    <row r="186" spans="1:35" s="18" customFormat="1" ht="13.35" customHeight="1" x14ac:dyDescent="0.25">
      <c r="A186" s="91"/>
      <c r="B186" s="91"/>
      <c r="C186" s="91"/>
      <c r="D186" s="91"/>
      <c r="E186" s="91"/>
      <c r="F186" s="112"/>
      <c r="G186" s="112"/>
      <c r="H186" s="92"/>
      <c r="I186" s="91"/>
      <c r="J186" s="91"/>
      <c r="K186" s="91"/>
      <c r="L186" s="91"/>
      <c r="M186" s="91"/>
      <c r="N186" s="91"/>
      <c r="O186" s="91"/>
      <c r="P186" s="91"/>
      <c r="Q186" s="91"/>
      <c r="R186" s="91"/>
      <c r="S186" s="91"/>
      <c r="T186" s="91"/>
      <c r="U186" s="91"/>
      <c r="V186" s="91"/>
      <c r="W186" s="91"/>
      <c r="X186" s="91"/>
      <c r="Y186" s="91"/>
      <c r="Z186" s="91"/>
      <c r="AA186" s="91"/>
      <c r="AB186" s="91"/>
      <c r="AC186" s="91"/>
      <c r="AD186" s="91"/>
      <c r="AE186" s="91"/>
      <c r="AF186" s="91"/>
      <c r="AG186" s="91"/>
      <c r="AH186" s="91"/>
      <c r="AI186" s="91"/>
    </row>
    <row r="187" spans="1:35" s="18" customFormat="1" ht="13.35" customHeight="1" x14ac:dyDescent="0.25">
      <c r="A187" s="91"/>
      <c r="B187" s="91"/>
      <c r="C187" s="91"/>
      <c r="D187" s="91"/>
      <c r="E187" s="91"/>
      <c r="F187" s="112"/>
      <c r="G187" s="112"/>
      <c r="H187" s="92"/>
      <c r="I187" s="91"/>
      <c r="J187" s="91"/>
      <c r="K187" s="91"/>
      <c r="L187" s="91"/>
      <c r="M187" s="91"/>
      <c r="N187" s="91"/>
      <c r="O187" s="91"/>
      <c r="P187" s="91"/>
      <c r="Q187" s="91"/>
      <c r="R187" s="91"/>
      <c r="S187" s="91"/>
      <c r="T187" s="91"/>
      <c r="U187" s="91"/>
      <c r="V187" s="91"/>
      <c r="W187" s="91"/>
      <c r="X187" s="91"/>
      <c r="Y187" s="91"/>
      <c r="Z187" s="91"/>
      <c r="AA187" s="91"/>
      <c r="AB187" s="91"/>
      <c r="AC187" s="91"/>
      <c r="AD187" s="91"/>
      <c r="AE187" s="91"/>
      <c r="AF187" s="91"/>
      <c r="AG187" s="91"/>
      <c r="AH187" s="91"/>
      <c r="AI187" s="91"/>
    </row>
    <row r="188" spans="1:35" s="18" customFormat="1" ht="13.35" customHeight="1" x14ac:dyDescent="0.25">
      <c r="A188" s="91"/>
      <c r="B188" s="91"/>
      <c r="C188" s="91"/>
      <c r="D188" s="91"/>
      <c r="E188" s="91"/>
      <c r="F188" s="112"/>
      <c r="G188" s="112"/>
      <c r="H188" s="92"/>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row>
    <row r="189" spans="1:35" s="18" customFormat="1" ht="13.35" customHeight="1" x14ac:dyDescent="0.25">
      <c r="A189" s="91"/>
      <c r="B189" s="91"/>
      <c r="C189" s="91"/>
      <c r="D189" s="91"/>
      <c r="E189" s="91"/>
      <c r="F189" s="112"/>
      <c r="G189" s="112"/>
      <c r="H189" s="92"/>
      <c r="I189" s="91"/>
      <c r="J189" s="91"/>
      <c r="K189" s="91"/>
      <c r="L189" s="91"/>
      <c r="M189" s="91"/>
      <c r="N189" s="91"/>
      <c r="O189" s="91"/>
      <c r="P189" s="91"/>
      <c r="Q189" s="91"/>
      <c r="R189" s="91"/>
      <c r="S189" s="91"/>
      <c r="T189" s="91"/>
      <c r="U189" s="91"/>
      <c r="V189" s="91"/>
      <c r="W189" s="91"/>
      <c r="X189" s="91"/>
      <c r="Y189" s="91"/>
      <c r="Z189" s="91"/>
      <c r="AA189" s="91"/>
      <c r="AB189" s="91"/>
      <c r="AC189" s="91"/>
      <c r="AD189" s="91"/>
      <c r="AE189" s="91"/>
      <c r="AF189" s="91"/>
      <c r="AG189" s="91"/>
      <c r="AH189" s="91"/>
      <c r="AI189" s="91"/>
    </row>
    <row r="190" spans="1:35" s="18" customFormat="1" ht="13.35" customHeight="1" x14ac:dyDescent="0.25">
      <c r="A190" s="91"/>
      <c r="B190" s="91"/>
      <c r="C190" s="91"/>
      <c r="D190" s="91"/>
      <c r="E190" s="91"/>
      <c r="F190" s="112"/>
      <c r="G190" s="112"/>
      <c r="H190" s="92"/>
      <c r="I190" s="91"/>
      <c r="J190" s="91"/>
      <c r="K190" s="91"/>
      <c r="L190" s="91"/>
      <c r="M190" s="91"/>
      <c r="N190" s="91"/>
      <c r="O190" s="91"/>
      <c r="P190" s="91"/>
      <c r="Q190" s="91"/>
      <c r="R190" s="91"/>
      <c r="S190" s="91"/>
      <c r="T190" s="91"/>
      <c r="U190" s="91"/>
      <c r="V190" s="91"/>
      <c r="W190" s="91"/>
      <c r="X190" s="91"/>
      <c r="Y190" s="91"/>
      <c r="Z190" s="91"/>
      <c r="AA190" s="91"/>
      <c r="AB190" s="91"/>
      <c r="AC190" s="91"/>
      <c r="AD190" s="91"/>
      <c r="AE190" s="91"/>
      <c r="AF190" s="91"/>
      <c r="AG190" s="91"/>
      <c r="AH190" s="91"/>
      <c r="AI190" s="91"/>
    </row>
    <row r="191" spans="1:35" s="18" customFormat="1" ht="13.35" customHeight="1" x14ac:dyDescent="0.25">
      <c r="A191" s="91"/>
      <c r="B191" s="91"/>
      <c r="C191" s="91"/>
      <c r="D191" s="91"/>
      <c r="E191" s="91"/>
      <c r="F191" s="112"/>
      <c r="G191" s="112"/>
      <c r="H191" s="92"/>
      <c r="I191" s="91"/>
      <c r="J191" s="91"/>
      <c r="K191" s="91"/>
      <c r="L191" s="91"/>
      <c r="M191" s="91"/>
      <c r="N191" s="91"/>
      <c r="O191" s="91"/>
      <c r="P191" s="91"/>
      <c r="Q191" s="91"/>
      <c r="R191" s="91"/>
      <c r="S191" s="91"/>
      <c r="T191" s="91"/>
      <c r="U191" s="91"/>
      <c r="V191" s="91"/>
      <c r="W191" s="91"/>
      <c r="X191" s="91"/>
      <c r="Y191" s="91"/>
      <c r="Z191" s="91"/>
      <c r="AA191" s="91"/>
      <c r="AB191" s="91"/>
      <c r="AC191" s="91"/>
      <c r="AD191" s="91"/>
      <c r="AE191" s="91"/>
      <c r="AF191" s="91"/>
      <c r="AG191" s="91"/>
      <c r="AH191" s="91"/>
      <c r="AI191" s="91"/>
    </row>
    <row r="192" spans="1:35" s="18" customFormat="1" ht="13.35" customHeight="1" x14ac:dyDescent="0.25">
      <c r="A192" s="91"/>
      <c r="B192" s="91"/>
      <c r="C192" s="91"/>
      <c r="D192" s="91"/>
      <c r="E192" s="91"/>
      <c r="F192" s="112"/>
      <c r="G192" s="112"/>
      <c r="H192" s="92"/>
      <c r="I192" s="91"/>
      <c r="J192" s="91"/>
      <c r="K192" s="91"/>
      <c r="L192" s="91"/>
      <c r="M192" s="91"/>
      <c r="N192" s="91"/>
      <c r="O192" s="91"/>
      <c r="P192" s="91"/>
      <c r="Q192" s="91"/>
      <c r="R192" s="91"/>
      <c r="S192" s="91"/>
      <c r="T192" s="91"/>
      <c r="U192" s="91"/>
      <c r="V192" s="91"/>
      <c r="W192" s="91"/>
      <c r="X192" s="91"/>
      <c r="Y192" s="91"/>
      <c r="Z192" s="91"/>
      <c r="AA192" s="91"/>
      <c r="AB192" s="91"/>
      <c r="AC192" s="91"/>
      <c r="AD192" s="91"/>
      <c r="AE192" s="91"/>
      <c r="AF192" s="91"/>
      <c r="AG192" s="91"/>
      <c r="AH192" s="91"/>
      <c r="AI192" s="91"/>
    </row>
    <row r="193" spans="1:35" s="18" customFormat="1" ht="13.35" customHeight="1" x14ac:dyDescent="0.25">
      <c r="A193" s="91"/>
      <c r="B193" s="91"/>
      <c r="C193" s="91"/>
      <c r="D193" s="91"/>
      <c r="E193" s="91"/>
      <c r="F193" s="112"/>
      <c r="G193" s="112"/>
      <c r="H193" s="92"/>
      <c r="I193" s="91"/>
      <c r="J193" s="91"/>
      <c r="K193" s="91"/>
      <c r="L193" s="91"/>
      <c r="M193" s="91"/>
      <c r="N193" s="91"/>
      <c r="O193" s="91"/>
      <c r="P193" s="91"/>
      <c r="Q193" s="91"/>
      <c r="R193" s="91"/>
      <c r="S193" s="91"/>
      <c r="T193" s="91"/>
      <c r="U193" s="91"/>
      <c r="V193" s="91"/>
      <c r="W193" s="91"/>
      <c r="X193" s="91"/>
      <c r="Y193" s="91"/>
      <c r="Z193" s="91"/>
      <c r="AA193" s="91"/>
      <c r="AB193" s="91"/>
      <c r="AC193" s="91"/>
      <c r="AD193" s="91"/>
      <c r="AE193" s="91"/>
      <c r="AF193" s="91"/>
      <c r="AG193" s="91"/>
      <c r="AH193" s="91"/>
      <c r="AI193" s="91"/>
    </row>
    <row r="194" spans="1:35" s="18" customFormat="1" ht="13.35" customHeight="1" x14ac:dyDescent="0.25">
      <c r="A194" s="91"/>
      <c r="B194" s="91"/>
      <c r="C194" s="91"/>
      <c r="D194" s="91"/>
      <c r="E194" s="91"/>
      <c r="F194" s="112"/>
      <c r="G194" s="112"/>
      <c r="H194" s="92"/>
      <c r="I194" s="91"/>
      <c r="J194" s="91"/>
      <c r="K194" s="91"/>
      <c r="L194" s="91"/>
      <c r="M194" s="91"/>
      <c r="N194" s="91"/>
      <c r="O194" s="91"/>
      <c r="P194" s="91"/>
      <c r="Q194" s="91"/>
      <c r="R194" s="91"/>
      <c r="S194" s="91"/>
      <c r="T194" s="91"/>
      <c r="U194" s="91"/>
      <c r="V194" s="91"/>
      <c r="W194" s="91"/>
      <c r="X194" s="91"/>
      <c r="Y194" s="91"/>
      <c r="Z194" s="91"/>
      <c r="AA194" s="91"/>
      <c r="AB194" s="91"/>
      <c r="AC194" s="91"/>
      <c r="AD194" s="91"/>
      <c r="AE194" s="91"/>
      <c r="AF194" s="91"/>
      <c r="AG194" s="91"/>
      <c r="AH194" s="91"/>
      <c r="AI194" s="91"/>
    </row>
    <row r="195" spans="1:35" s="18" customFormat="1" ht="13.35" customHeight="1" x14ac:dyDescent="0.25">
      <c r="A195" s="91"/>
      <c r="B195" s="91"/>
      <c r="C195" s="91"/>
      <c r="D195" s="91"/>
      <c r="E195" s="91"/>
      <c r="F195" s="112"/>
      <c r="G195" s="112"/>
      <c r="H195" s="92"/>
      <c r="I195" s="91"/>
      <c r="J195" s="91"/>
      <c r="K195" s="91"/>
      <c r="L195" s="91"/>
      <c r="M195" s="91"/>
      <c r="N195" s="91"/>
      <c r="O195" s="91"/>
      <c r="P195" s="91"/>
      <c r="Q195" s="91"/>
      <c r="R195" s="91"/>
      <c r="S195" s="91"/>
      <c r="T195" s="91"/>
      <c r="U195" s="91"/>
      <c r="V195" s="91"/>
      <c r="W195" s="91"/>
      <c r="X195" s="91"/>
      <c r="Y195" s="91"/>
      <c r="Z195" s="91"/>
      <c r="AA195" s="91"/>
      <c r="AB195" s="91"/>
      <c r="AC195" s="91"/>
      <c r="AD195" s="91"/>
      <c r="AE195" s="91"/>
      <c r="AF195" s="91"/>
      <c r="AG195" s="91"/>
      <c r="AH195" s="91"/>
      <c r="AI195" s="91"/>
    </row>
    <row r="196" spans="1:35" s="18" customFormat="1" ht="13.35" customHeight="1" x14ac:dyDescent="0.25">
      <c r="A196" s="91"/>
      <c r="B196" s="91"/>
      <c r="C196" s="91"/>
      <c r="D196" s="91"/>
      <c r="E196" s="91"/>
      <c r="F196" s="112"/>
      <c r="G196" s="112"/>
      <c r="H196" s="92"/>
      <c r="I196" s="91"/>
      <c r="J196" s="91"/>
      <c r="K196" s="91"/>
      <c r="L196" s="91"/>
      <c r="M196" s="91"/>
      <c r="N196" s="91"/>
      <c r="O196" s="91"/>
      <c r="P196" s="91"/>
      <c r="Q196" s="91"/>
      <c r="R196" s="91"/>
      <c r="S196" s="91"/>
      <c r="T196" s="91"/>
      <c r="U196" s="91"/>
      <c r="V196" s="91"/>
      <c r="W196" s="91"/>
      <c r="X196" s="91"/>
      <c r="Y196" s="91"/>
      <c r="Z196" s="91"/>
      <c r="AA196" s="91"/>
      <c r="AB196" s="91"/>
      <c r="AC196" s="91"/>
      <c r="AD196" s="91"/>
      <c r="AE196" s="91"/>
      <c r="AF196" s="91"/>
      <c r="AG196" s="91"/>
      <c r="AH196" s="91"/>
      <c r="AI196" s="91"/>
    </row>
    <row r="197" spans="1:35" s="18" customFormat="1" ht="13.35" customHeight="1" x14ac:dyDescent="0.25">
      <c r="A197" s="91"/>
      <c r="B197" s="91"/>
      <c r="C197" s="91"/>
      <c r="D197" s="91"/>
      <c r="E197" s="91"/>
      <c r="F197" s="112"/>
      <c r="G197" s="112"/>
      <c r="H197" s="92"/>
      <c r="I197" s="91"/>
      <c r="J197" s="91"/>
      <c r="K197" s="91"/>
      <c r="L197" s="91"/>
      <c r="M197" s="91"/>
      <c r="N197" s="91"/>
      <c r="O197" s="91"/>
      <c r="P197" s="91"/>
      <c r="Q197" s="91"/>
      <c r="R197" s="91"/>
      <c r="S197" s="91"/>
      <c r="T197" s="91"/>
      <c r="U197" s="91"/>
      <c r="V197" s="91"/>
      <c r="W197" s="91"/>
      <c r="X197" s="91"/>
      <c r="Y197" s="91"/>
      <c r="Z197" s="91"/>
      <c r="AA197" s="91"/>
      <c r="AB197" s="91"/>
      <c r="AC197" s="91"/>
      <c r="AD197" s="91"/>
      <c r="AE197" s="91"/>
      <c r="AF197" s="91"/>
      <c r="AG197" s="91"/>
      <c r="AH197" s="91"/>
      <c r="AI197" s="91"/>
    </row>
    <row r="198" spans="1:35" s="18" customFormat="1" ht="13.35" customHeight="1" x14ac:dyDescent="0.25">
      <c r="A198" s="91"/>
      <c r="B198" s="91"/>
      <c r="C198" s="91"/>
      <c r="D198" s="91"/>
      <c r="E198" s="91"/>
      <c r="F198" s="112"/>
      <c r="G198" s="112"/>
      <c r="H198" s="92"/>
      <c r="I198" s="91"/>
      <c r="J198" s="91"/>
      <c r="K198" s="91"/>
      <c r="L198" s="91"/>
      <c r="M198" s="91"/>
      <c r="N198" s="91"/>
      <c r="O198" s="91"/>
      <c r="P198" s="91"/>
      <c r="Q198" s="91"/>
      <c r="R198" s="91"/>
      <c r="S198" s="91"/>
      <c r="T198" s="91"/>
      <c r="U198" s="91"/>
      <c r="V198" s="91"/>
      <c r="W198" s="91"/>
      <c r="X198" s="91"/>
      <c r="Y198" s="91"/>
      <c r="Z198" s="91"/>
      <c r="AA198" s="91"/>
      <c r="AB198" s="91"/>
      <c r="AC198" s="91"/>
      <c r="AD198" s="91"/>
      <c r="AE198" s="91"/>
      <c r="AF198" s="91"/>
      <c r="AG198" s="91"/>
      <c r="AH198" s="91"/>
      <c r="AI198" s="91"/>
    </row>
    <row r="199" spans="1:35" s="18" customFormat="1" ht="13.35" customHeight="1" x14ac:dyDescent="0.25">
      <c r="A199" s="91"/>
      <c r="B199" s="91"/>
      <c r="C199" s="91"/>
      <c r="D199" s="91"/>
      <c r="E199" s="91"/>
      <c r="F199" s="112"/>
      <c r="G199" s="112"/>
      <c r="H199" s="92"/>
      <c r="I199" s="91"/>
      <c r="J199" s="91"/>
      <c r="K199" s="91"/>
      <c r="L199" s="91"/>
      <c r="M199" s="91"/>
      <c r="N199" s="91"/>
      <c r="O199" s="91"/>
      <c r="P199" s="91"/>
      <c r="Q199" s="91"/>
      <c r="R199" s="91"/>
      <c r="S199" s="91"/>
      <c r="T199" s="91"/>
      <c r="U199" s="91"/>
      <c r="V199" s="91"/>
      <c r="W199" s="91"/>
      <c r="X199" s="91"/>
      <c r="Y199" s="91"/>
      <c r="Z199" s="91"/>
      <c r="AA199" s="91"/>
      <c r="AB199" s="91"/>
      <c r="AC199" s="91"/>
      <c r="AD199" s="91"/>
      <c r="AE199" s="91"/>
      <c r="AF199" s="91"/>
      <c r="AG199" s="91"/>
      <c r="AH199" s="91"/>
      <c r="AI199" s="91"/>
    </row>
    <row r="200" spans="1:35" s="18" customFormat="1" ht="13.35" customHeight="1" x14ac:dyDescent="0.25">
      <c r="A200" s="91"/>
      <c r="B200" s="91"/>
      <c r="C200" s="91"/>
      <c r="D200" s="91"/>
      <c r="E200" s="91"/>
      <c r="F200" s="112"/>
      <c r="G200" s="112"/>
      <c r="H200" s="92"/>
      <c r="I200" s="91"/>
      <c r="J200" s="91"/>
      <c r="K200" s="91"/>
      <c r="L200" s="91"/>
      <c r="M200" s="91"/>
      <c r="N200" s="91"/>
      <c r="O200" s="91"/>
      <c r="P200" s="91"/>
      <c r="Q200" s="91"/>
      <c r="R200" s="91"/>
      <c r="S200" s="91"/>
      <c r="T200" s="91"/>
      <c r="U200" s="91"/>
      <c r="V200" s="91"/>
      <c r="W200" s="91"/>
      <c r="X200" s="91"/>
      <c r="Y200" s="91"/>
      <c r="Z200" s="91"/>
      <c r="AA200" s="91"/>
      <c r="AB200" s="91"/>
      <c r="AC200" s="91"/>
      <c r="AD200" s="91"/>
      <c r="AE200" s="91"/>
      <c r="AF200" s="91"/>
      <c r="AG200" s="91"/>
      <c r="AH200" s="91"/>
      <c r="AI200" s="91"/>
    </row>
    <row r="201" spans="1:35" s="18" customFormat="1" ht="13.35" customHeight="1" x14ac:dyDescent="0.25">
      <c r="A201" s="91"/>
      <c r="B201" s="91"/>
      <c r="C201" s="91"/>
      <c r="D201" s="91"/>
      <c r="E201" s="91"/>
      <c r="F201" s="112"/>
      <c r="G201" s="112"/>
      <c r="H201" s="92"/>
      <c r="I201" s="91"/>
      <c r="J201" s="91"/>
      <c r="K201" s="91"/>
      <c r="L201" s="91"/>
      <c r="M201" s="91"/>
      <c r="N201" s="91"/>
      <c r="O201" s="91"/>
      <c r="P201" s="91"/>
      <c r="Q201" s="91"/>
      <c r="R201" s="91"/>
      <c r="S201" s="91"/>
      <c r="T201" s="91"/>
      <c r="U201" s="91"/>
      <c r="V201" s="91"/>
      <c r="W201" s="91"/>
      <c r="X201" s="91"/>
      <c r="Y201" s="91"/>
      <c r="Z201" s="91"/>
      <c r="AA201" s="91"/>
      <c r="AB201" s="91"/>
      <c r="AC201" s="91"/>
      <c r="AD201" s="91"/>
      <c r="AE201" s="91"/>
      <c r="AF201" s="91"/>
      <c r="AG201" s="91"/>
      <c r="AH201" s="91"/>
      <c r="AI201" s="91"/>
    </row>
    <row r="202" spans="1:35" s="18" customFormat="1" ht="13.35" customHeight="1" x14ac:dyDescent="0.25">
      <c r="A202" s="91"/>
      <c r="B202" s="91"/>
      <c r="C202" s="91"/>
      <c r="D202" s="91"/>
      <c r="E202" s="91"/>
      <c r="F202" s="112"/>
      <c r="G202" s="112"/>
      <c r="H202" s="92"/>
      <c r="I202" s="91"/>
      <c r="J202" s="91"/>
      <c r="K202" s="91"/>
      <c r="L202" s="91"/>
      <c r="M202" s="91"/>
      <c r="N202" s="91"/>
      <c r="O202" s="91"/>
      <c r="P202" s="91"/>
      <c r="Q202" s="91"/>
      <c r="R202" s="91"/>
      <c r="S202" s="91"/>
      <c r="T202" s="91"/>
      <c r="U202" s="91"/>
      <c r="V202" s="91"/>
      <c r="W202" s="91"/>
      <c r="X202" s="91"/>
      <c r="Y202" s="91"/>
      <c r="Z202" s="91"/>
      <c r="AA202" s="91"/>
      <c r="AB202" s="91"/>
      <c r="AC202" s="91"/>
      <c r="AD202" s="91"/>
      <c r="AE202" s="91"/>
      <c r="AF202" s="91"/>
      <c r="AG202" s="91"/>
      <c r="AH202" s="91"/>
      <c r="AI202" s="91"/>
    </row>
    <row r="203" spans="1:35" s="18" customFormat="1" ht="13.35" customHeight="1" x14ac:dyDescent="0.25">
      <c r="A203" s="91"/>
      <c r="B203" s="91"/>
      <c r="C203" s="91"/>
      <c r="D203" s="91"/>
      <c r="E203" s="91"/>
      <c r="F203" s="112"/>
      <c r="G203" s="112"/>
      <c r="H203" s="92"/>
      <c r="I203" s="91"/>
      <c r="J203" s="91"/>
      <c r="K203" s="91"/>
      <c r="L203" s="91"/>
      <c r="M203" s="91"/>
      <c r="N203" s="91"/>
      <c r="O203" s="91"/>
      <c r="P203" s="91"/>
      <c r="Q203" s="91"/>
      <c r="R203" s="91"/>
      <c r="S203" s="91"/>
      <c r="T203" s="91"/>
      <c r="U203" s="91"/>
      <c r="V203" s="91"/>
      <c r="W203" s="91"/>
      <c r="X203" s="91"/>
      <c r="Y203" s="91"/>
      <c r="Z203" s="91"/>
      <c r="AA203" s="91"/>
      <c r="AB203" s="91"/>
      <c r="AC203" s="91"/>
      <c r="AD203" s="91"/>
      <c r="AE203" s="91"/>
      <c r="AF203" s="91"/>
      <c r="AG203" s="91"/>
      <c r="AH203" s="91"/>
      <c r="AI203" s="91"/>
    </row>
    <row r="204" spans="1:35" s="18" customFormat="1" ht="13.35" customHeight="1" x14ac:dyDescent="0.25">
      <c r="A204" s="91"/>
      <c r="B204" s="91"/>
      <c r="C204" s="91"/>
      <c r="D204" s="91"/>
      <c r="E204" s="91"/>
      <c r="F204" s="112"/>
      <c r="G204" s="112"/>
      <c r="H204" s="92"/>
      <c r="I204" s="91"/>
      <c r="J204" s="91"/>
      <c r="K204" s="91"/>
      <c r="L204" s="91"/>
      <c r="M204" s="91"/>
      <c r="N204" s="91"/>
      <c r="O204" s="91"/>
      <c r="P204" s="91"/>
      <c r="Q204" s="91"/>
      <c r="R204" s="91"/>
      <c r="S204" s="91"/>
      <c r="T204" s="91"/>
      <c r="U204" s="91"/>
      <c r="V204" s="91"/>
      <c r="W204" s="91"/>
      <c r="X204" s="91"/>
      <c r="Y204" s="91"/>
      <c r="Z204" s="91"/>
      <c r="AA204" s="91"/>
      <c r="AB204" s="91"/>
      <c r="AC204" s="91"/>
      <c r="AD204" s="91"/>
      <c r="AE204" s="91"/>
      <c r="AF204" s="91"/>
      <c r="AG204" s="91"/>
      <c r="AH204" s="91"/>
      <c r="AI204" s="91"/>
    </row>
    <row r="205" spans="1:35" s="18" customFormat="1" ht="13.35" customHeight="1" x14ac:dyDescent="0.25">
      <c r="A205" s="91"/>
      <c r="B205" s="91"/>
      <c r="C205" s="91"/>
      <c r="D205" s="91"/>
      <c r="E205" s="91"/>
      <c r="F205" s="112"/>
      <c r="G205" s="112"/>
      <c r="H205" s="92"/>
      <c r="I205" s="91"/>
      <c r="J205" s="91"/>
      <c r="K205" s="91"/>
      <c r="L205" s="91"/>
      <c r="M205" s="91"/>
      <c r="N205" s="91"/>
      <c r="O205" s="91"/>
      <c r="P205" s="91"/>
      <c r="Q205" s="91"/>
      <c r="R205" s="91"/>
      <c r="S205" s="91"/>
      <c r="T205" s="91"/>
      <c r="U205" s="91"/>
      <c r="V205" s="91"/>
      <c r="W205" s="91"/>
      <c r="X205" s="91"/>
      <c r="Y205" s="91"/>
      <c r="Z205" s="91"/>
      <c r="AA205" s="91"/>
      <c r="AB205" s="91"/>
      <c r="AC205" s="91"/>
      <c r="AD205" s="91"/>
      <c r="AE205" s="91"/>
      <c r="AF205" s="91"/>
      <c r="AG205" s="91"/>
      <c r="AH205" s="91"/>
      <c r="AI205" s="91"/>
    </row>
    <row r="206" spans="1:35" s="18" customFormat="1" ht="13.35" customHeight="1" x14ac:dyDescent="0.25">
      <c r="A206" s="91"/>
      <c r="B206" s="91"/>
      <c r="C206" s="91"/>
      <c r="D206" s="91"/>
      <c r="E206" s="91"/>
      <c r="F206" s="112"/>
      <c r="G206" s="112"/>
      <c r="H206" s="92"/>
      <c r="I206" s="91"/>
      <c r="J206" s="91"/>
      <c r="K206" s="91"/>
      <c r="L206" s="91"/>
      <c r="M206" s="91"/>
      <c r="N206" s="91"/>
      <c r="O206" s="91"/>
      <c r="P206" s="91"/>
      <c r="Q206" s="91"/>
      <c r="R206" s="91"/>
      <c r="S206" s="91"/>
      <c r="T206" s="91"/>
      <c r="U206" s="91"/>
      <c r="V206" s="91"/>
      <c r="W206" s="91"/>
      <c r="X206" s="91"/>
      <c r="Y206" s="91"/>
      <c r="Z206" s="91"/>
      <c r="AA206" s="91"/>
      <c r="AB206" s="91"/>
      <c r="AC206" s="91"/>
      <c r="AD206" s="91"/>
      <c r="AE206" s="91"/>
      <c r="AF206" s="91"/>
      <c r="AG206" s="91"/>
      <c r="AH206" s="91"/>
      <c r="AI206" s="91"/>
    </row>
    <row r="207" spans="1:35" s="18" customFormat="1" ht="13.35" customHeight="1" x14ac:dyDescent="0.25">
      <c r="A207" s="91"/>
      <c r="B207" s="91"/>
      <c r="C207" s="91"/>
      <c r="D207" s="91"/>
      <c r="E207" s="91"/>
      <c r="F207" s="112"/>
      <c r="G207" s="112"/>
      <c r="H207" s="92"/>
      <c r="I207" s="91"/>
      <c r="J207" s="91"/>
      <c r="K207" s="91"/>
      <c r="L207" s="91"/>
      <c r="M207" s="91"/>
      <c r="N207" s="91"/>
      <c r="O207" s="91"/>
      <c r="P207" s="91"/>
      <c r="Q207" s="91"/>
      <c r="R207" s="91"/>
      <c r="S207" s="91"/>
      <c r="T207" s="91"/>
      <c r="U207" s="91"/>
      <c r="V207" s="91"/>
      <c r="W207" s="91"/>
      <c r="X207" s="91"/>
      <c r="Y207" s="91"/>
      <c r="Z207" s="91"/>
      <c r="AA207" s="91"/>
      <c r="AB207" s="91"/>
      <c r="AC207" s="91"/>
      <c r="AD207" s="91"/>
      <c r="AE207" s="91"/>
      <c r="AF207" s="91"/>
      <c r="AG207" s="91"/>
      <c r="AH207" s="91"/>
      <c r="AI207" s="91"/>
    </row>
    <row r="208" spans="1:35" s="18" customFormat="1" ht="13.35" customHeight="1" x14ac:dyDescent="0.25">
      <c r="A208" s="91"/>
      <c r="B208" s="91"/>
      <c r="C208" s="91"/>
      <c r="D208" s="91"/>
      <c r="E208" s="91"/>
      <c r="F208" s="112"/>
      <c r="G208" s="112"/>
      <c r="H208" s="92"/>
      <c r="I208" s="91"/>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1"/>
    </row>
    <row r="209" spans="1:35" s="18" customFormat="1" ht="13.35" customHeight="1" x14ac:dyDescent="0.25">
      <c r="A209" s="91"/>
      <c r="B209" s="91"/>
      <c r="C209" s="91"/>
      <c r="D209" s="91"/>
      <c r="E209" s="91"/>
      <c r="F209" s="112"/>
      <c r="G209" s="112"/>
      <c r="H209" s="92"/>
      <c r="I209" s="91"/>
      <c r="J209" s="91"/>
      <c r="K209" s="91"/>
      <c r="L209" s="91"/>
      <c r="M209" s="91"/>
      <c r="N209" s="91"/>
      <c r="O209" s="91"/>
      <c r="P209" s="91"/>
      <c r="Q209" s="91"/>
      <c r="R209" s="91"/>
      <c r="S209" s="91"/>
      <c r="T209" s="91"/>
      <c r="U209" s="91"/>
      <c r="V209" s="91"/>
      <c r="W209" s="91"/>
      <c r="X209" s="91"/>
      <c r="Y209" s="91"/>
      <c r="Z209" s="91"/>
      <c r="AA209" s="91"/>
      <c r="AB209" s="91"/>
      <c r="AC209" s="91"/>
      <c r="AD209" s="91"/>
      <c r="AE209" s="91"/>
      <c r="AF209" s="91"/>
      <c r="AG209" s="91"/>
      <c r="AH209" s="91"/>
      <c r="AI209" s="91"/>
    </row>
    <row r="210" spans="1:35" s="18" customFormat="1" ht="13.35" customHeight="1" x14ac:dyDescent="0.25">
      <c r="A210" s="91"/>
      <c r="B210" s="91"/>
      <c r="C210" s="91"/>
      <c r="D210" s="91"/>
      <c r="E210" s="91"/>
      <c r="F210" s="112"/>
      <c r="G210" s="112"/>
      <c r="H210" s="92"/>
      <c r="I210" s="91"/>
      <c r="J210" s="91"/>
      <c r="K210" s="91"/>
      <c r="L210" s="91"/>
      <c r="M210" s="91"/>
      <c r="N210" s="91"/>
      <c r="O210" s="91"/>
      <c r="P210" s="91"/>
      <c r="Q210" s="91"/>
      <c r="R210" s="91"/>
      <c r="S210" s="91"/>
      <c r="T210" s="91"/>
      <c r="U210" s="91"/>
      <c r="V210" s="91"/>
      <c r="W210" s="91"/>
      <c r="X210" s="91"/>
      <c r="Y210" s="91"/>
      <c r="Z210" s="91"/>
      <c r="AA210" s="91"/>
      <c r="AB210" s="91"/>
      <c r="AC210" s="91"/>
      <c r="AD210" s="91"/>
      <c r="AE210" s="91"/>
      <c r="AF210" s="91"/>
      <c r="AG210" s="91"/>
      <c r="AH210" s="91"/>
      <c r="AI210" s="91"/>
    </row>
    <row r="211" spans="1:35" s="18" customFormat="1" ht="13.35" customHeight="1" x14ac:dyDescent="0.25">
      <c r="A211" s="91"/>
      <c r="B211" s="91"/>
      <c r="C211" s="91"/>
      <c r="D211" s="91"/>
      <c r="E211" s="91"/>
      <c r="F211" s="112"/>
      <c r="G211" s="112"/>
      <c r="H211" s="92"/>
      <c r="I211" s="91"/>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1"/>
    </row>
    <row r="212" spans="1:35" s="18" customFormat="1" ht="13.35" customHeight="1" x14ac:dyDescent="0.25">
      <c r="A212" s="91"/>
      <c r="B212" s="91"/>
      <c r="C212" s="91"/>
      <c r="D212" s="91"/>
      <c r="E212" s="91"/>
      <c r="F212" s="112"/>
      <c r="G212" s="112"/>
      <c r="H212" s="92"/>
      <c r="I212" s="91"/>
      <c r="J212" s="91"/>
      <c r="K212" s="91"/>
      <c r="L212" s="91"/>
      <c r="M212" s="91"/>
      <c r="N212" s="91"/>
      <c r="O212" s="91"/>
      <c r="P212" s="91"/>
      <c r="Q212" s="91"/>
      <c r="R212" s="91"/>
      <c r="S212" s="91"/>
      <c r="T212" s="91"/>
      <c r="U212" s="91"/>
      <c r="V212" s="91"/>
      <c r="W212" s="91"/>
      <c r="X212" s="91"/>
      <c r="Y212" s="91"/>
      <c r="Z212" s="91"/>
      <c r="AA212" s="91"/>
      <c r="AB212" s="91"/>
      <c r="AC212" s="91"/>
      <c r="AD212" s="91"/>
      <c r="AE212" s="91"/>
      <c r="AF212" s="91"/>
      <c r="AG212" s="91"/>
      <c r="AH212" s="91"/>
      <c r="AI212" s="91"/>
    </row>
    <row r="213" spans="1:35" s="18" customFormat="1" ht="13.35" customHeight="1" x14ac:dyDescent="0.25">
      <c r="A213" s="91"/>
      <c r="B213" s="91"/>
      <c r="C213" s="91"/>
      <c r="D213" s="91"/>
      <c r="E213" s="91"/>
      <c r="F213" s="112"/>
      <c r="G213" s="112"/>
      <c r="H213" s="92"/>
      <c r="I213" s="91"/>
      <c r="J213" s="91"/>
      <c r="K213" s="91"/>
      <c r="L213" s="91"/>
      <c r="M213" s="91"/>
      <c r="N213" s="91"/>
      <c r="O213" s="91"/>
      <c r="P213" s="91"/>
      <c r="Q213" s="91"/>
      <c r="R213" s="91"/>
      <c r="S213" s="91"/>
      <c r="T213" s="91"/>
      <c r="U213" s="91"/>
      <c r="V213" s="91"/>
      <c r="W213" s="91"/>
      <c r="X213" s="91"/>
      <c r="Y213" s="91"/>
      <c r="Z213" s="91"/>
      <c r="AA213" s="91"/>
      <c r="AB213" s="91"/>
      <c r="AC213" s="91"/>
      <c r="AD213" s="91"/>
      <c r="AE213" s="91"/>
      <c r="AF213" s="91"/>
      <c r="AG213" s="91"/>
      <c r="AH213" s="91"/>
      <c r="AI213" s="91"/>
    </row>
    <row r="214" spans="1:35" s="18" customFormat="1" ht="13.35" customHeight="1" x14ac:dyDescent="0.25">
      <c r="A214" s="91"/>
      <c r="B214" s="91"/>
      <c r="C214" s="91"/>
      <c r="D214" s="91"/>
      <c r="E214" s="91"/>
      <c r="F214" s="112"/>
      <c r="G214" s="112"/>
      <c r="H214" s="92"/>
      <c r="I214" s="91"/>
      <c r="J214" s="91"/>
      <c r="K214" s="91"/>
      <c r="L214" s="91"/>
      <c r="M214" s="91"/>
      <c r="N214" s="91"/>
      <c r="O214" s="91"/>
      <c r="P214" s="91"/>
      <c r="Q214" s="91"/>
      <c r="R214" s="91"/>
      <c r="S214" s="91"/>
      <c r="T214" s="91"/>
      <c r="U214" s="91"/>
      <c r="V214" s="91"/>
      <c r="W214" s="91"/>
      <c r="X214" s="91"/>
      <c r="Y214" s="91"/>
      <c r="Z214" s="91"/>
      <c r="AA214" s="91"/>
      <c r="AB214" s="91"/>
      <c r="AC214" s="91"/>
      <c r="AD214" s="91"/>
      <c r="AE214" s="91"/>
      <c r="AF214" s="91"/>
      <c r="AG214" s="91"/>
      <c r="AH214" s="91"/>
      <c r="AI214" s="91"/>
    </row>
    <row r="215" spans="1:35" s="18" customFormat="1" ht="13.35" customHeight="1" x14ac:dyDescent="0.25">
      <c r="A215" s="91"/>
      <c r="B215" s="91"/>
      <c r="C215" s="91"/>
      <c r="D215" s="91"/>
      <c r="E215" s="91"/>
      <c r="F215" s="112"/>
      <c r="G215" s="112"/>
      <c r="H215" s="92"/>
      <c r="I215" s="91"/>
      <c r="J215" s="91"/>
      <c r="K215" s="91"/>
      <c r="L215" s="91"/>
      <c r="M215" s="91"/>
      <c r="N215" s="91"/>
      <c r="O215" s="91"/>
      <c r="P215" s="91"/>
      <c r="Q215" s="91"/>
      <c r="R215" s="91"/>
      <c r="S215" s="91"/>
      <c r="T215" s="91"/>
      <c r="U215" s="91"/>
      <c r="V215" s="91"/>
      <c r="W215" s="91"/>
      <c r="X215" s="91"/>
      <c r="Y215" s="91"/>
      <c r="Z215" s="91"/>
      <c r="AA215" s="91"/>
      <c r="AB215" s="91"/>
      <c r="AC215" s="91"/>
      <c r="AD215" s="91"/>
      <c r="AE215" s="91"/>
      <c r="AF215" s="91"/>
      <c r="AG215" s="91"/>
      <c r="AH215" s="91"/>
      <c r="AI215" s="91"/>
    </row>
    <row r="216" spans="1:35" s="18" customFormat="1" ht="13.35" customHeight="1" x14ac:dyDescent="0.25">
      <c r="A216" s="91"/>
      <c r="B216" s="91"/>
      <c r="C216" s="91"/>
      <c r="D216" s="91"/>
      <c r="E216" s="91"/>
      <c r="F216" s="112"/>
      <c r="G216" s="112"/>
      <c r="H216" s="92"/>
      <c r="I216" s="91"/>
      <c r="J216" s="91"/>
      <c r="K216" s="91"/>
      <c r="L216" s="91"/>
      <c r="M216" s="91"/>
      <c r="N216" s="91"/>
      <c r="O216" s="91"/>
      <c r="P216" s="91"/>
      <c r="Q216" s="91"/>
      <c r="R216" s="91"/>
      <c r="S216" s="91"/>
      <c r="T216" s="91"/>
      <c r="U216" s="91"/>
      <c r="V216" s="91"/>
      <c r="W216" s="91"/>
      <c r="X216" s="91"/>
      <c r="Y216" s="91"/>
      <c r="Z216" s="91"/>
      <c r="AA216" s="91"/>
      <c r="AB216" s="91"/>
      <c r="AC216" s="91"/>
      <c r="AD216" s="91"/>
      <c r="AE216" s="91"/>
      <c r="AF216" s="91"/>
      <c r="AG216" s="91"/>
      <c r="AH216" s="91"/>
      <c r="AI216" s="91"/>
    </row>
    <row r="217" spans="1:35" s="18" customFormat="1" ht="13.35" customHeight="1" x14ac:dyDescent="0.25">
      <c r="A217" s="91"/>
      <c r="B217" s="91"/>
      <c r="C217" s="91"/>
      <c r="D217" s="91"/>
      <c r="E217" s="91"/>
      <c r="F217" s="112"/>
      <c r="G217" s="112"/>
      <c r="H217" s="92"/>
      <c r="I217" s="91"/>
      <c r="J217" s="91"/>
      <c r="K217" s="91"/>
      <c r="L217" s="91"/>
      <c r="M217" s="91"/>
      <c r="N217" s="91"/>
      <c r="O217" s="91"/>
      <c r="P217" s="91"/>
      <c r="Q217" s="91"/>
      <c r="R217" s="91"/>
      <c r="S217" s="91"/>
      <c r="T217" s="91"/>
      <c r="U217" s="91"/>
      <c r="V217" s="91"/>
      <c r="W217" s="91"/>
      <c r="X217" s="91"/>
      <c r="Y217" s="91"/>
      <c r="Z217" s="91"/>
      <c r="AA217" s="91"/>
      <c r="AB217" s="91"/>
      <c r="AC217" s="91"/>
      <c r="AD217" s="91"/>
      <c r="AE217" s="91"/>
      <c r="AF217" s="91"/>
      <c r="AG217" s="91"/>
      <c r="AH217" s="91"/>
      <c r="AI217" s="91"/>
    </row>
    <row r="218" spans="1:35" s="18" customFormat="1" ht="13.35" customHeight="1" x14ac:dyDescent="0.25">
      <c r="A218" s="91"/>
      <c r="B218" s="91"/>
      <c r="C218" s="91"/>
      <c r="D218" s="91"/>
      <c r="E218" s="91"/>
      <c r="F218" s="112"/>
      <c r="G218" s="112"/>
      <c r="H218" s="92"/>
      <c r="I218" s="91"/>
      <c r="J218" s="91"/>
      <c r="K218" s="91"/>
      <c r="L218" s="91"/>
      <c r="M218" s="91"/>
      <c r="N218" s="91"/>
      <c r="O218" s="91"/>
      <c r="P218" s="91"/>
      <c r="Q218" s="91"/>
      <c r="R218" s="91"/>
      <c r="S218" s="91"/>
      <c r="T218" s="91"/>
      <c r="U218" s="91"/>
      <c r="V218" s="91"/>
      <c r="W218" s="91"/>
      <c r="X218" s="91"/>
      <c r="Y218" s="91"/>
      <c r="Z218" s="91"/>
      <c r="AA218" s="91"/>
      <c r="AB218" s="91"/>
      <c r="AC218" s="91"/>
      <c r="AD218" s="91"/>
      <c r="AE218" s="91"/>
      <c r="AF218" s="91"/>
      <c r="AG218" s="91"/>
      <c r="AH218" s="91"/>
      <c r="AI218" s="91"/>
    </row>
    <row r="219" spans="1:35" s="18" customFormat="1" ht="13.35" customHeight="1" x14ac:dyDescent="0.25">
      <c r="A219" s="91"/>
      <c r="B219" s="91"/>
      <c r="C219" s="91"/>
      <c r="D219" s="91"/>
      <c r="E219" s="91"/>
      <c r="F219" s="112"/>
      <c r="G219" s="112"/>
      <c r="H219" s="92"/>
      <c r="I219" s="91"/>
      <c r="J219" s="91"/>
      <c r="K219" s="91"/>
      <c r="L219" s="91"/>
      <c r="M219" s="91"/>
      <c r="N219" s="91"/>
      <c r="O219" s="91"/>
      <c r="P219" s="91"/>
      <c r="Q219" s="91"/>
      <c r="R219" s="91"/>
      <c r="S219" s="91"/>
      <c r="T219" s="91"/>
      <c r="U219" s="91"/>
      <c r="V219" s="91"/>
      <c r="W219" s="91"/>
      <c r="X219" s="91"/>
      <c r="Y219" s="91"/>
      <c r="Z219" s="91"/>
      <c r="AA219" s="91"/>
      <c r="AB219" s="91"/>
      <c r="AC219" s="91"/>
      <c r="AD219" s="91"/>
      <c r="AE219" s="91"/>
      <c r="AF219" s="91"/>
      <c r="AG219" s="91"/>
      <c r="AH219" s="91"/>
      <c r="AI219" s="91"/>
    </row>
    <row r="220" spans="1:35" s="18" customFormat="1" ht="13.35" customHeight="1" x14ac:dyDescent="0.25">
      <c r="A220" s="91"/>
      <c r="B220" s="91"/>
      <c r="C220" s="91"/>
      <c r="D220" s="91"/>
      <c r="E220" s="91"/>
      <c r="F220" s="112"/>
      <c r="G220" s="112"/>
      <c r="H220" s="92"/>
      <c r="I220" s="91"/>
      <c r="J220" s="91"/>
      <c r="K220" s="91"/>
      <c r="L220" s="91"/>
      <c r="M220" s="91"/>
      <c r="N220" s="91"/>
      <c r="O220" s="91"/>
      <c r="P220" s="91"/>
      <c r="Q220" s="91"/>
      <c r="R220" s="91"/>
      <c r="S220" s="91"/>
      <c r="T220" s="91"/>
      <c r="U220" s="91"/>
      <c r="V220" s="91"/>
      <c r="W220" s="91"/>
      <c r="X220" s="91"/>
      <c r="Y220" s="91"/>
      <c r="Z220" s="91"/>
      <c r="AA220" s="91"/>
      <c r="AB220" s="91"/>
      <c r="AC220" s="91"/>
      <c r="AD220" s="91"/>
      <c r="AE220" s="91"/>
      <c r="AF220" s="91"/>
      <c r="AG220" s="91"/>
      <c r="AH220" s="91"/>
      <c r="AI220" s="91"/>
    </row>
    <row r="221" spans="1:35" s="18" customFormat="1" ht="13.35" customHeight="1" x14ac:dyDescent="0.25">
      <c r="A221" s="91"/>
      <c r="B221" s="91"/>
      <c r="C221" s="91"/>
      <c r="D221" s="91"/>
      <c r="E221" s="91"/>
      <c r="F221" s="112"/>
      <c r="G221" s="112"/>
      <c r="H221" s="92"/>
      <c r="I221" s="91"/>
      <c r="J221" s="91"/>
      <c r="K221" s="91"/>
      <c r="L221" s="91"/>
      <c r="M221" s="91"/>
      <c r="N221" s="91"/>
      <c r="O221" s="91"/>
      <c r="P221" s="91"/>
      <c r="Q221" s="91"/>
      <c r="R221" s="91"/>
      <c r="S221" s="91"/>
      <c r="T221" s="91"/>
      <c r="U221" s="91"/>
      <c r="V221" s="91"/>
      <c r="W221" s="91"/>
      <c r="X221" s="91"/>
      <c r="Y221" s="91"/>
      <c r="Z221" s="91"/>
      <c r="AA221" s="91"/>
      <c r="AB221" s="91"/>
      <c r="AC221" s="91"/>
      <c r="AD221" s="91"/>
      <c r="AE221" s="91"/>
      <c r="AF221" s="91"/>
      <c r="AG221" s="91"/>
      <c r="AH221" s="91"/>
      <c r="AI221" s="91"/>
    </row>
    <row r="222" spans="1:35" s="18" customFormat="1" ht="13.35" customHeight="1" x14ac:dyDescent="0.25">
      <c r="A222" s="91"/>
      <c r="B222" s="91"/>
      <c r="C222" s="91"/>
      <c r="D222" s="91"/>
      <c r="E222" s="91"/>
      <c r="F222" s="112"/>
      <c r="G222" s="112"/>
      <c r="H222" s="92"/>
      <c r="I222" s="91"/>
      <c r="J222" s="91"/>
      <c r="K222" s="91"/>
      <c r="L222" s="91"/>
      <c r="M222" s="91"/>
      <c r="N222" s="91"/>
      <c r="O222" s="91"/>
      <c r="P222" s="91"/>
      <c r="Q222" s="91"/>
      <c r="R222" s="91"/>
      <c r="S222" s="91"/>
      <c r="T222" s="91"/>
      <c r="U222" s="91"/>
      <c r="V222" s="91"/>
      <c r="W222" s="91"/>
      <c r="X222" s="91"/>
      <c r="Y222" s="91"/>
      <c r="Z222" s="91"/>
      <c r="AA222" s="91"/>
      <c r="AB222" s="91"/>
      <c r="AC222" s="91"/>
      <c r="AD222" s="91"/>
      <c r="AE222" s="91"/>
      <c r="AF222" s="91"/>
      <c r="AG222" s="91"/>
      <c r="AH222" s="91"/>
      <c r="AI222" s="91"/>
    </row>
    <row r="223" spans="1:35" s="18" customFormat="1" ht="13.35" customHeight="1" x14ac:dyDescent="0.25">
      <c r="A223" s="91"/>
      <c r="B223" s="91"/>
      <c r="C223" s="91"/>
      <c r="D223" s="91"/>
      <c r="E223" s="91"/>
      <c r="F223" s="112"/>
      <c r="G223" s="112"/>
      <c r="H223" s="92"/>
      <c r="I223" s="91"/>
      <c r="J223" s="91"/>
      <c r="K223" s="91"/>
      <c r="L223" s="91"/>
      <c r="M223" s="91"/>
      <c r="N223" s="91"/>
      <c r="O223" s="91"/>
      <c r="P223" s="91"/>
      <c r="Q223" s="91"/>
      <c r="R223" s="91"/>
      <c r="S223" s="91"/>
      <c r="T223" s="91"/>
      <c r="U223" s="91"/>
      <c r="V223" s="91"/>
      <c r="W223" s="91"/>
      <c r="X223" s="91"/>
      <c r="Y223" s="91"/>
      <c r="Z223" s="91"/>
      <c r="AA223" s="91"/>
      <c r="AB223" s="91"/>
      <c r="AC223" s="91"/>
      <c r="AD223" s="91"/>
      <c r="AE223" s="91"/>
      <c r="AF223" s="91"/>
      <c r="AG223" s="91"/>
      <c r="AH223" s="91"/>
      <c r="AI223" s="91"/>
    </row>
    <row r="224" spans="1:35" s="18" customFormat="1" ht="13.35" customHeight="1" x14ac:dyDescent="0.25">
      <c r="A224" s="91"/>
      <c r="B224" s="91"/>
      <c r="C224" s="91"/>
      <c r="D224" s="91"/>
      <c r="E224" s="91"/>
      <c r="F224" s="112"/>
      <c r="G224" s="112"/>
      <c r="H224" s="92"/>
      <c r="I224" s="91"/>
      <c r="J224" s="91"/>
      <c r="K224" s="91"/>
      <c r="L224" s="91"/>
      <c r="M224" s="91"/>
      <c r="N224" s="91"/>
      <c r="O224" s="91"/>
      <c r="P224" s="91"/>
      <c r="Q224" s="91"/>
      <c r="R224" s="91"/>
      <c r="S224" s="91"/>
      <c r="T224" s="91"/>
      <c r="U224" s="91"/>
      <c r="V224" s="91"/>
      <c r="W224" s="91"/>
      <c r="X224" s="91"/>
      <c r="Y224" s="91"/>
      <c r="Z224" s="91"/>
      <c r="AA224" s="91"/>
      <c r="AB224" s="91"/>
      <c r="AC224" s="91"/>
      <c r="AD224" s="91"/>
      <c r="AE224" s="91"/>
      <c r="AF224" s="91"/>
      <c r="AG224" s="91"/>
      <c r="AH224" s="91"/>
      <c r="AI224" s="91"/>
    </row>
    <row r="225" spans="1:35" s="18" customFormat="1" ht="13.35" customHeight="1" x14ac:dyDescent="0.25">
      <c r="A225" s="91"/>
      <c r="B225" s="91"/>
      <c r="C225" s="91"/>
      <c r="D225" s="91"/>
      <c r="E225" s="91"/>
      <c r="F225" s="112"/>
      <c r="G225" s="112"/>
      <c r="H225" s="92"/>
      <c r="I225" s="91"/>
      <c r="J225" s="91"/>
      <c r="K225" s="91"/>
      <c r="L225" s="91"/>
      <c r="M225" s="91"/>
      <c r="N225" s="91"/>
      <c r="O225" s="91"/>
      <c r="P225" s="91"/>
      <c r="Q225" s="91"/>
      <c r="R225" s="91"/>
      <c r="S225" s="91"/>
      <c r="T225" s="91"/>
      <c r="U225" s="91"/>
      <c r="V225" s="91"/>
      <c r="W225" s="91"/>
      <c r="X225" s="91"/>
      <c r="Y225" s="91"/>
      <c r="Z225" s="91"/>
      <c r="AA225" s="91"/>
      <c r="AB225" s="91"/>
      <c r="AC225" s="91"/>
      <c r="AD225" s="91"/>
      <c r="AE225" s="91"/>
      <c r="AF225" s="91"/>
      <c r="AG225" s="91"/>
      <c r="AH225" s="91"/>
      <c r="AI225" s="91"/>
    </row>
    <row r="226" spans="1:35" s="18" customFormat="1" ht="13.35" customHeight="1" x14ac:dyDescent="0.25">
      <c r="A226" s="91"/>
      <c r="B226" s="91"/>
      <c r="C226" s="91"/>
      <c r="D226" s="91"/>
      <c r="E226" s="91"/>
      <c r="F226" s="112"/>
      <c r="G226" s="112"/>
      <c r="H226" s="92"/>
      <c r="I226" s="91"/>
      <c r="J226" s="91"/>
      <c r="K226" s="91"/>
      <c r="L226" s="91"/>
      <c r="M226" s="91"/>
      <c r="N226" s="91"/>
      <c r="O226" s="91"/>
      <c r="P226" s="91"/>
      <c r="Q226" s="91"/>
      <c r="R226" s="91"/>
      <c r="S226" s="91"/>
      <c r="T226" s="91"/>
      <c r="U226" s="91"/>
      <c r="V226" s="91"/>
      <c r="W226" s="91"/>
      <c r="X226" s="91"/>
      <c r="Y226" s="91"/>
      <c r="Z226" s="91"/>
      <c r="AA226" s="91"/>
      <c r="AB226" s="91"/>
      <c r="AC226" s="91"/>
      <c r="AD226" s="91"/>
      <c r="AE226" s="91"/>
      <c r="AF226" s="91"/>
      <c r="AG226" s="91"/>
      <c r="AH226" s="91"/>
      <c r="AI226" s="91"/>
    </row>
    <row r="227" spans="1:35" s="18" customFormat="1" ht="13.35" customHeight="1" x14ac:dyDescent="0.25">
      <c r="A227" s="91"/>
      <c r="B227" s="91"/>
      <c r="C227" s="91"/>
      <c r="D227" s="91"/>
      <c r="E227" s="91"/>
      <c r="F227" s="112"/>
      <c r="G227" s="112"/>
      <c r="H227" s="92"/>
      <c r="I227" s="91"/>
      <c r="J227" s="91"/>
      <c r="K227" s="91"/>
      <c r="L227" s="91"/>
      <c r="M227" s="91"/>
      <c r="N227" s="91"/>
      <c r="O227" s="91"/>
      <c r="P227" s="91"/>
      <c r="Q227" s="91"/>
      <c r="R227" s="91"/>
      <c r="S227" s="91"/>
      <c r="T227" s="91"/>
      <c r="U227" s="91"/>
      <c r="V227" s="91"/>
      <c r="W227" s="91"/>
      <c r="X227" s="91"/>
      <c r="Y227" s="91"/>
      <c r="Z227" s="91"/>
      <c r="AA227" s="91"/>
      <c r="AB227" s="91"/>
      <c r="AC227" s="91"/>
      <c r="AD227" s="91"/>
      <c r="AE227" s="91"/>
      <c r="AF227" s="91"/>
      <c r="AG227" s="91"/>
      <c r="AH227" s="91"/>
      <c r="AI227" s="91"/>
    </row>
    <row r="228" spans="1:35" s="18" customFormat="1" ht="13.35" customHeight="1" x14ac:dyDescent="0.25">
      <c r="A228" s="91"/>
      <c r="B228" s="91"/>
      <c r="C228" s="91"/>
      <c r="D228" s="91"/>
      <c r="E228" s="91"/>
      <c r="F228" s="112"/>
      <c r="G228" s="112"/>
      <c r="H228" s="92"/>
      <c r="I228" s="91"/>
      <c r="J228" s="91"/>
      <c r="K228" s="91"/>
      <c r="L228" s="91"/>
      <c r="M228" s="91"/>
      <c r="N228" s="91"/>
      <c r="O228" s="91"/>
      <c r="P228" s="91"/>
      <c r="Q228" s="91"/>
      <c r="R228" s="91"/>
      <c r="S228" s="91"/>
      <c r="T228" s="91"/>
      <c r="U228" s="91"/>
      <c r="V228" s="91"/>
      <c r="W228" s="91"/>
      <c r="X228" s="91"/>
      <c r="Y228" s="91"/>
      <c r="Z228" s="91"/>
      <c r="AA228" s="91"/>
      <c r="AB228" s="91"/>
      <c r="AC228" s="91"/>
      <c r="AD228" s="91"/>
      <c r="AE228" s="91"/>
      <c r="AF228" s="91"/>
      <c r="AG228" s="91"/>
      <c r="AH228" s="91"/>
      <c r="AI228" s="91"/>
    </row>
    <row r="229" spans="1:35" s="18" customFormat="1" ht="13.35" customHeight="1" x14ac:dyDescent="0.25">
      <c r="A229" s="91"/>
      <c r="B229" s="91"/>
      <c r="C229" s="91"/>
      <c r="D229" s="91"/>
      <c r="E229" s="91"/>
      <c r="F229" s="112"/>
      <c r="G229" s="112"/>
      <c r="H229" s="92"/>
      <c r="I229" s="91"/>
      <c r="J229" s="91"/>
      <c r="K229" s="91"/>
      <c r="L229" s="91"/>
      <c r="M229" s="91"/>
      <c r="N229" s="91"/>
      <c r="O229" s="91"/>
      <c r="P229" s="91"/>
      <c r="Q229" s="91"/>
      <c r="R229" s="91"/>
      <c r="S229" s="91"/>
      <c r="T229" s="91"/>
      <c r="U229" s="91"/>
      <c r="V229" s="91"/>
      <c r="W229" s="91"/>
      <c r="X229" s="91"/>
      <c r="Y229" s="91"/>
      <c r="Z229" s="91"/>
      <c r="AA229" s="91"/>
      <c r="AB229" s="91"/>
      <c r="AC229" s="91"/>
      <c r="AD229" s="91"/>
      <c r="AE229" s="91"/>
      <c r="AF229" s="91"/>
      <c r="AG229" s="91"/>
      <c r="AH229" s="91"/>
      <c r="AI229" s="91"/>
    </row>
    <row r="230" spans="1:35" s="18" customFormat="1" ht="13.35" customHeight="1" x14ac:dyDescent="0.25">
      <c r="A230" s="91"/>
      <c r="B230" s="91"/>
      <c r="C230" s="91"/>
      <c r="D230" s="91"/>
      <c r="E230" s="91"/>
      <c r="F230" s="112"/>
      <c r="G230" s="112"/>
      <c r="H230" s="92"/>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row>
    <row r="231" spans="1:35" s="18" customFormat="1" ht="13.35" customHeight="1" x14ac:dyDescent="0.25">
      <c r="A231" s="91"/>
      <c r="B231" s="91"/>
      <c r="C231" s="91"/>
      <c r="D231" s="91"/>
      <c r="E231" s="91"/>
      <c r="F231" s="112"/>
      <c r="G231" s="112"/>
      <c r="H231" s="92"/>
      <c r="I231" s="91"/>
      <c r="J231" s="91"/>
      <c r="K231" s="91"/>
      <c r="L231" s="91"/>
      <c r="M231" s="91"/>
      <c r="N231" s="91"/>
      <c r="O231" s="91"/>
      <c r="P231" s="91"/>
      <c r="Q231" s="91"/>
      <c r="R231" s="91"/>
      <c r="S231" s="91"/>
      <c r="T231" s="91"/>
      <c r="U231" s="91"/>
      <c r="V231" s="91"/>
      <c r="W231" s="91"/>
      <c r="X231" s="91"/>
      <c r="Y231" s="91"/>
      <c r="Z231" s="91"/>
      <c r="AA231" s="91"/>
      <c r="AB231" s="91"/>
      <c r="AC231" s="91"/>
      <c r="AD231" s="91"/>
      <c r="AE231" s="91"/>
      <c r="AF231" s="91"/>
      <c r="AG231" s="91"/>
      <c r="AH231" s="91"/>
      <c r="AI231" s="91"/>
    </row>
    <row r="232" spans="1:35" s="18" customFormat="1" ht="13.35" customHeight="1" x14ac:dyDescent="0.25">
      <c r="A232" s="91"/>
      <c r="B232" s="91"/>
      <c r="C232" s="91"/>
      <c r="D232" s="91"/>
      <c r="E232" s="91"/>
      <c r="F232" s="112"/>
      <c r="G232" s="112"/>
      <c r="H232" s="92"/>
      <c r="I232" s="91"/>
      <c r="J232" s="91"/>
      <c r="K232" s="91"/>
      <c r="L232" s="91"/>
      <c r="M232" s="91"/>
      <c r="N232" s="91"/>
      <c r="O232" s="91"/>
      <c r="P232" s="91"/>
      <c r="Q232" s="91"/>
      <c r="R232" s="91"/>
      <c r="S232" s="91"/>
      <c r="T232" s="91"/>
      <c r="U232" s="91"/>
      <c r="V232" s="91"/>
      <c r="W232" s="91"/>
      <c r="X232" s="91"/>
      <c r="Y232" s="91"/>
      <c r="Z232" s="91"/>
      <c r="AA232" s="91"/>
      <c r="AB232" s="91"/>
      <c r="AC232" s="91"/>
      <c r="AD232" s="91"/>
      <c r="AE232" s="91"/>
      <c r="AF232" s="91"/>
      <c r="AG232" s="91"/>
      <c r="AH232" s="91"/>
      <c r="AI232" s="91"/>
    </row>
    <row r="233" spans="1:35" s="18" customFormat="1" ht="13.35" customHeight="1" x14ac:dyDescent="0.25">
      <c r="A233" s="91"/>
      <c r="B233" s="91"/>
      <c r="C233" s="91"/>
      <c r="D233" s="91"/>
      <c r="E233" s="91"/>
      <c r="F233" s="112"/>
      <c r="G233" s="112"/>
      <c r="H233" s="92"/>
      <c r="I233" s="91"/>
      <c r="J233" s="91"/>
      <c r="K233" s="91"/>
      <c r="L233" s="91"/>
      <c r="M233" s="91"/>
      <c r="N233" s="91"/>
      <c r="O233" s="91"/>
      <c r="P233" s="91"/>
      <c r="Q233" s="91"/>
      <c r="R233" s="91"/>
      <c r="S233" s="91"/>
      <c r="T233" s="91"/>
      <c r="U233" s="91"/>
      <c r="V233" s="91"/>
      <c r="W233" s="91"/>
      <c r="X233" s="91"/>
      <c r="Y233" s="91"/>
      <c r="Z233" s="91"/>
      <c r="AA233" s="91"/>
      <c r="AB233" s="91"/>
      <c r="AC233" s="91"/>
      <c r="AD233" s="91"/>
      <c r="AE233" s="91"/>
      <c r="AF233" s="91"/>
      <c r="AG233" s="91"/>
      <c r="AH233" s="91"/>
      <c r="AI233" s="91"/>
    </row>
    <row r="234" spans="1:35" s="18" customFormat="1" ht="13.35" customHeight="1" x14ac:dyDescent="0.25">
      <c r="A234" s="91"/>
      <c r="B234" s="91"/>
      <c r="C234" s="91"/>
      <c r="D234" s="91"/>
      <c r="E234" s="91"/>
      <c r="F234" s="112"/>
      <c r="G234" s="112"/>
      <c r="H234" s="92"/>
      <c r="I234" s="91"/>
      <c r="J234" s="91"/>
      <c r="K234" s="91"/>
      <c r="L234" s="91"/>
      <c r="M234" s="91"/>
      <c r="N234" s="91"/>
      <c r="O234" s="91"/>
      <c r="P234" s="91"/>
      <c r="Q234" s="91"/>
      <c r="R234" s="91"/>
      <c r="S234" s="91"/>
      <c r="T234" s="91"/>
      <c r="U234" s="91"/>
      <c r="V234" s="91"/>
      <c r="W234" s="91"/>
      <c r="X234" s="91"/>
      <c r="Y234" s="91"/>
      <c r="Z234" s="91"/>
      <c r="AA234" s="91"/>
      <c r="AB234" s="91"/>
      <c r="AC234" s="91"/>
      <c r="AD234" s="91"/>
      <c r="AE234" s="91"/>
      <c r="AF234" s="91"/>
      <c r="AG234" s="91"/>
      <c r="AH234" s="91"/>
      <c r="AI234" s="91"/>
    </row>
    <row r="235" spans="1:35" s="18" customFormat="1" ht="13.35" customHeight="1" x14ac:dyDescent="0.25">
      <c r="A235" s="91"/>
      <c r="B235" s="91"/>
      <c r="C235" s="91"/>
      <c r="D235" s="91"/>
      <c r="E235" s="91"/>
      <c r="F235" s="112"/>
      <c r="G235" s="112"/>
      <c r="H235" s="92"/>
      <c r="I235" s="91"/>
      <c r="J235" s="91"/>
      <c r="K235" s="91"/>
      <c r="L235" s="91"/>
      <c r="M235" s="91"/>
      <c r="N235" s="91"/>
      <c r="O235" s="91"/>
      <c r="P235" s="91"/>
      <c r="Q235" s="91"/>
      <c r="R235" s="91"/>
      <c r="S235" s="91"/>
      <c r="T235" s="91"/>
      <c r="U235" s="91"/>
      <c r="V235" s="91"/>
      <c r="W235" s="91"/>
      <c r="X235" s="91"/>
      <c r="Y235" s="91"/>
      <c r="Z235" s="91"/>
      <c r="AA235" s="91"/>
      <c r="AB235" s="91"/>
      <c r="AC235" s="91"/>
      <c r="AD235" s="91"/>
      <c r="AE235" s="91"/>
      <c r="AF235" s="91"/>
      <c r="AG235" s="91"/>
      <c r="AH235" s="91"/>
      <c r="AI235" s="91"/>
    </row>
    <row r="236" spans="1:35" s="18" customFormat="1" ht="13.35" customHeight="1" x14ac:dyDescent="0.25">
      <c r="A236" s="91"/>
      <c r="B236" s="91"/>
      <c r="C236" s="91"/>
      <c r="D236" s="91"/>
      <c r="E236" s="91"/>
      <c r="F236" s="112"/>
      <c r="G236" s="112"/>
      <c r="H236" s="92"/>
      <c r="I236" s="91"/>
      <c r="J236" s="91"/>
      <c r="K236" s="91"/>
      <c r="L236" s="91"/>
      <c r="M236" s="91"/>
      <c r="N236" s="91"/>
      <c r="O236" s="91"/>
      <c r="P236" s="91"/>
      <c r="Q236" s="91"/>
      <c r="R236" s="91"/>
      <c r="S236" s="91"/>
      <c r="T236" s="91"/>
      <c r="U236" s="91"/>
      <c r="V236" s="91"/>
      <c r="W236" s="91"/>
      <c r="X236" s="91"/>
      <c r="Y236" s="91"/>
      <c r="Z236" s="91"/>
      <c r="AA236" s="91"/>
      <c r="AB236" s="91"/>
      <c r="AC236" s="91"/>
      <c r="AD236" s="91"/>
      <c r="AE236" s="91"/>
      <c r="AF236" s="91"/>
      <c r="AG236" s="91"/>
      <c r="AH236" s="91"/>
      <c r="AI236" s="91"/>
    </row>
    <row r="237" spans="1:35" s="18" customFormat="1" ht="13.35" customHeight="1" x14ac:dyDescent="0.25">
      <c r="A237" s="91"/>
      <c r="B237" s="91"/>
      <c r="C237" s="91"/>
      <c r="D237" s="91"/>
      <c r="E237" s="91"/>
      <c r="F237" s="112"/>
      <c r="G237" s="112"/>
      <c r="H237" s="92"/>
      <c r="I237" s="91"/>
      <c r="J237" s="91"/>
      <c r="K237" s="91"/>
      <c r="L237" s="91"/>
      <c r="M237" s="91"/>
      <c r="N237" s="91"/>
      <c r="O237" s="91"/>
      <c r="P237" s="91"/>
      <c r="Q237" s="91"/>
      <c r="R237" s="91"/>
      <c r="S237" s="91"/>
      <c r="T237" s="91"/>
      <c r="U237" s="91"/>
      <c r="V237" s="91"/>
      <c r="W237" s="91"/>
      <c r="X237" s="91"/>
      <c r="Y237" s="91"/>
      <c r="Z237" s="91"/>
      <c r="AA237" s="91"/>
      <c r="AB237" s="91"/>
      <c r="AC237" s="91"/>
      <c r="AD237" s="91"/>
      <c r="AE237" s="91"/>
      <c r="AF237" s="91"/>
      <c r="AG237" s="91"/>
      <c r="AH237" s="91"/>
      <c r="AI237" s="91"/>
    </row>
    <row r="238" spans="1:35" s="18" customFormat="1" ht="13.35" customHeight="1" x14ac:dyDescent="0.25">
      <c r="A238" s="91"/>
      <c r="B238" s="91"/>
      <c r="C238" s="91"/>
      <c r="D238" s="91"/>
      <c r="E238" s="91"/>
      <c r="F238" s="112"/>
      <c r="G238" s="112"/>
      <c r="H238" s="92"/>
      <c r="I238" s="91"/>
      <c r="J238" s="91"/>
      <c r="K238" s="91"/>
      <c r="L238" s="91"/>
      <c r="M238" s="91"/>
      <c r="N238" s="91"/>
      <c r="O238" s="91"/>
      <c r="P238" s="91"/>
      <c r="Q238" s="91"/>
      <c r="R238" s="91"/>
      <c r="S238" s="91"/>
      <c r="T238" s="91"/>
      <c r="U238" s="91"/>
      <c r="V238" s="91"/>
      <c r="W238" s="91"/>
      <c r="X238" s="91"/>
      <c r="Y238" s="91"/>
      <c r="Z238" s="91"/>
      <c r="AA238" s="91"/>
      <c r="AB238" s="91"/>
      <c r="AC238" s="91"/>
      <c r="AD238" s="91"/>
      <c r="AE238" s="91"/>
      <c r="AF238" s="91"/>
      <c r="AG238" s="91"/>
      <c r="AH238" s="91"/>
      <c r="AI238" s="91"/>
    </row>
    <row r="239" spans="1:35" s="18" customFormat="1" ht="13.35" customHeight="1" x14ac:dyDescent="0.25">
      <c r="A239" s="91"/>
      <c r="B239" s="91"/>
      <c r="C239" s="91"/>
      <c r="D239" s="91"/>
      <c r="E239" s="91"/>
      <c r="F239" s="112"/>
      <c r="G239" s="112"/>
      <c r="H239" s="92"/>
      <c r="I239" s="91"/>
      <c r="J239" s="91"/>
      <c r="K239" s="91"/>
      <c r="L239" s="91"/>
      <c r="M239" s="91"/>
      <c r="N239" s="91"/>
      <c r="O239" s="91"/>
      <c r="P239" s="91"/>
      <c r="Q239" s="91"/>
      <c r="R239" s="91"/>
      <c r="S239" s="91"/>
      <c r="T239" s="91"/>
      <c r="U239" s="91"/>
      <c r="V239" s="91"/>
      <c r="W239" s="91"/>
      <c r="X239" s="91"/>
      <c r="Y239" s="91"/>
      <c r="Z239" s="91"/>
      <c r="AA239" s="91"/>
      <c r="AB239" s="91"/>
      <c r="AC239" s="91"/>
      <c r="AD239" s="91"/>
      <c r="AE239" s="91"/>
      <c r="AF239" s="91"/>
      <c r="AG239" s="91"/>
      <c r="AH239" s="91"/>
      <c r="AI239" s="91"/>
    </row>
    <row r="240" spans="1:35" s="18" customFormat="1" ht="13.35" customHeight="1" x14ac:dyDescent="0.25">
      <c r="A240" s="91"/>
      <c r="B240" s="91"/>
      <c r="C240" s="91"/>
      <c r="D240" s="91"/>
      <c r="E240" s="91"/>
      <c r="F240" s="112"/>
      <c r="G240" s="112"/>
      <c r="H240" s="92"/>
      <c r="I240" s="91"/>
      <c r="J240" s="91"/>
      <c r="K240" s="91"/>
      <c r="L240" s="91"/>
      <c r="M240" s="91"/>
      <c r="N240" s="91"/>
      <c r="O240" s="91"/>
      <c r="P240" s="91"/>
      <c r="Q240" s="91"/>
      <c r="R240" s="91"/>
      <c r="S240" s="91"/>
      <c r="T240" s="91"/>
      <c r="U240" s="91"/>
      <c r="V240" s="91"/>
      <c r="W240" s="91"/>
      <c r="X240" s="91"/>
      <c r="Y240" s="91"/>
      <c r="Z240" s="91"/>
      <c r="AA240" s="91"/>
      <c r="AB240" s="91"/>
      <c r="AC240" s="91"/>
      <c r="AD240" s="91"/>
      <c r="AE240" s="91"/>
      <c r="AF240" s="91"/>
      <c r="AG240" s="91"/>
      <c r="AH240" s="91"/>
      <c r="AI240" s="91"/>
    </row>
    <row r="241" spans="1:35" s="18" customFormat="1" ht="13.35" customHeight="1" x14ac:dyDescent="0.25">
      <c r="A241" s="91"/>
      <c r="B241" s="91"/>
      <c r="C241" s="91"/>
      <c r="D241" s="91"/>
      <c r="E241" s="91"/>
      <c r="F241" s="112"/>
      <c r="G241" s="112"/>
      <c r="H241" s="92"/>
      <c r="I241" s="91"/>
      <c r="J241" s="91"/>
      <c r="K241" s="91"/>
      <c r="L241" s="91"/>
      <c r="M241" s="91"/>
      <c r="N241" s="91"/>
      <c r="O241" s="91"/>
      <c r="P241" s="91"/>
      <c r="Q241" s="91"/>
      <c r="R241" s="91"/>
      <c r="S241" s="91"/>
      <c r="T241" s="91"/>
      <c r="U241" s="91"/>
      <c r="V241" s="91"/>
      <c r="W241" s="91"/>
      <c r="X241" s="91"/>
      <c r="Y241" s="91"/>
      <c r="Z241" s="91"/>
      <c r="AA241" s="91"/>
      <c r="AB241" s="91"/>
      <c r="AC241" s="91"/>
      <c r="AD241" s="91"/>
      <c r="AE241" s="91"/>
      <c r="AF241" s="91"/>
      <c r="AG241" s="91"/>
      <c r="AH241" s="91"/>
      <c r="AI241" s="91"/>
    </row>
    <row r="242" spans="1:35" s="18" customFormat="1" ht="13.35" customHeight="1" x14ac:dyDescent="0.25">
      <c r="A242" s="91"/>
      <c r="B242" s="91"/>
      <c r="C242" s="91"/>
      <c r="D242" s="91"/>
      <c r="E242" s="91"/>
      <c r="F242" s="112"/>
      <c r="G242" s="112"/>
      <c r="H242" s="92"/>
      <c r="I242" s="91"/>
      <c r="J242" s="91"/>
      <c r="K242" s="91"/>
      <c r="L242" s="91"/>
      <c r="M242" s="91"/>
      <c r="N242" s="91"/>
      <c r="O242" s="91"/>
      <c r="P242" s="91"/>
      <c r="Q242" s="91"/>
      <c r="R242" s="91"/>
      <c r="S242" s="91"/>
      <c r="T242" s="91"/>
      <c r="U242" s="91"/>
      <c r="V242" s="91"/>
      <c r="W242" s="91"/>
      <c r="X242" s="91"/>
      <c r="Y242" s="91"/>
      <c r="Z242" s="91"/>
      <c r="AA242" s="91"/>
      <c r="AB242" s="91"/>
      <c r="AC242" s="91"/>
      <c r="AD242" s="91"/>
      <c r="AE242" s="91"/>
      <c r="AF242" s="91"/>
      <c r="AG242" s="91"/>
      <c r="AH242" s="91"/>
      <c r="AI242" s="91"/>
    </row>
    <row r="243" spans="1:35" s="18" customFormat="1" ht="13.35" customHeight="1" x14ac:dyDescent="0.25">
      <c r="A243" s="91"/>
      <c r="B243" s="91"/>
      <c r="C243" s="91"/>
      <c r="D243" s="91"/>
      <c r="E243" s="91"/>
      <c r="F243" s="112"/>
      <c r="G243" s="112"/>
      <c r="H243" s="92"/>
      <c r="I243" s="91"/>
      <c r="J243" s="91"/>
      <c r="K243" s="91"/>
      <c r="L243" s="91"/>
      <c r="M243" s="91"/>
      <c r="N243" s="91"/>
      <c r="O243" s="91"/>
      <c r="P243" s="91"/>
      <c r="Q243" s="91"/>
      <c r="R243" s="91"/>
      <c r="S243" s="91"/>
      <c r="T243" s="91"/>
      <c r="U243" s="91"/>
      <c r="V243" s="91"/>
      <c r="W243" s="91"/>
      <c r="X243" s="91"/>
      <c r="Y243" s="91"/>
      <c r="Z243" s="91"/>
      <c r="AA243" s="91"/>
      <c r="AB243" s="91"/>
      <c r="AC243" s="91"/>
      <c r="AD243" s="91"/>
      <c r="AE243" s="91"/>
      <c r="AF243" s="91"/>
      <c r="AG243" s="91"/>
      <c r="AH243" s="91"/>
      <c r="AI243" s="91"/>
    </row>
    <row r="244" spans="1:35" s="18" customFormat="1" ht="13.35" customHeight="1" x14ac:dyDescent="0.25">
      <c r="A244" s="91"/>
      <c r="B244" s="91"/>
      <c r="C244" s="91"/>
      <c r="D244" s="91"/>
      <c r="E244" s="91"/>
      <c r="F244" s="112"/>
      <c r="G244" s="112"/>
      <c r="H244" s="92"/>
      <c r="I244" s="91"/>
      <c r="J244" s="91"/>
      <c r="K244" s="91"/>
      <c r="L244" s="91"/>
      <c r="M244" s="91"/>
      <c r="N244" s="91"/>
      <c r="O244" s="91"/>
      <c r="P244" s="91"/>
      <c r="Q244" s="91"/>
      <c r="R244" s="91"/>
      <c r="S244" s="91"/>
      <c r="T244" s="91"/>
      <c r="U244" s="91"/>
      <c r="V244" s="91"/>
      <c r="W244" s="91"/>
      <c r="X244" s="91"/>
      <c r="Y244" s="91"/>
      <c r="Z244" s="91"/>
      <c r="AA244" s="91"/>
      <c r="AB244" s="91"/>
      <c r="AC244" s="91"/>
      <c r="AD244" s="91"/>
      <c r="AE244" s="91"/>
      <c r="AF244" s="91"/>
      <c r="AG244" s="91"/>
      <c r="AH244" s="91"/>
      <c r="AI244" s="91"/>
    </row>
    <row r="245" spans="1:35" s="18" customFormat="1" ht="13.35" customHeight="1" x14ac:dyDescent="0.25">
      <c r="A245" s="91"/>
      <c r="B245" s="91"/>
      <c r="C245" s="91"/>
      <c r="D245" s="91"/>
      <c r="E245" s="91"/>
      <c r="F245" s="112"/>
      <c r="G245" s="112"/>
      <c r="H245" s="92"/>
      <c r="I245" s="91"/>
      <c r="J245" s="91"/>
      <c r="K245" s="91"/>
      <c r="L245" s="91"/>
      <c r="M245" s="91"/>
      <c r="N245" s="91"/>
      <c r="O245" s="91"/>
      <c r="P245" s="91"/>
      <c r="Q245" s="91"/>
      <c r="R245" s="91"/>
      <c r="S245" s="91"/>
      <c r="T245" s="91"/>
      <c r="U245" s="91"/>
      <c r="V245" s="91"/>
      <c r="W245" s="91"/>
      <c r="X245" s="91"/>
      <c r="Y245" s="91"/>
      <c r="Z245" s="91"/>
      <c r="AA245" s="91"/>
      <c r="AB245" s="91"/>
      <c r="AC245" s="91"/>
      <c r="AD245" s="91"/>
      <c r="AE245" s="91"/>
      <c r="AF245" s="91"/>
      <c r="AG245" s="91"/>
      <c r="AH245" s="91"/>
      <c r="AI245" s="91"/>
    </row>
    <row r="246" spans="1:35" s="18" customFormat="1" ht="13.35" customHeight="1" x14ac:dyDescent="0.25">
      <c r="A246" s="91"/>
      <c r="B246" s="91"/>
      <c r="C246" s="91"/>
      <c r="D246" s="91"/>
      <c r="E246" s="91"/>
      <c r="F246" s="112"/>
      <c r="G246" s="112"/>
      <c r="H246" s="92"/>
      <c r="I246" s="91"/>
      <c r="J246" s="91"/>
      <c r="K246" s="91"/>
      <c r="L246" s="91"/>
      <c r="M246" s="91"/>
      <c r="N246" s="91"/>
      <c r="O246" s="91"/>
      <c r="P246" s="91"/>
      <c r="Q246" s="91"/>
      <c r="R246" s="91"/>
      <c r="S246" s="91"/>
      <c r="T246" s="91"/>
      <c r="U246" s="91"/>
      <c r="V246" s="91"/>
      <c r="W246" s="91"/>
      <c r="X246" s="91"/>
      <c r="Y246" s="91"/>
      <c r="Z246" s="91"/>
      <c r="AA246" s="91"/>
      <c r="AB246" s="91"/>
      <c r="AC246" s="91"/>
      <c r="AD246" s="91"/>
      <c r="AE246" s="91"/>
      <c r="AF246" s="91"/>
      <c r="AG246" s="91"/>
      <c r="AH246" s="91"/>
      <c r="AI246" s="91"/>
    </row>
    <row r="247" spans="1:35" s="18" customFormat="1" ht="13.35" customHeight="1" x14ac:dyDescent="0.25">
      <c r="A247" s="91"/>
      <c r="B247" s="91"/>
      <c r="C247" s="91"/>
      <c r="D247" s="91"/>
      <c r="E247" s="91"/>
      <c r="F247" s="112"/>
      <c r="G247" s="112"/>
      <c r="H247" s="92"/>
      <c r="I247" s="91"/>
      <c r="J247" s="91"/>
      <c r="K247" s="91"/>
      <c r="L247" s="91"/>
      <c r="M247" s="91"/>
      <c r="N247" s="91"/>
      <c r="O247" s="91"/>
      <c r="P247" s="91"/>
      <c r="Q247" s="91"/>
      <c r="R247" s="91"/>
      <c r="S247" s="91"/>
      <c r="T247" s="91"/>
      <c r="U247" s="91"/>
      <c r="V247" s="91"/>
      <c r="W247" s="91"/>
      <c r="X247" s="91"/>
      <c r="Y247" s="91"/>
      <c r="Z247" s="91"/>
      <c r="AA247" s="91"/>
      <c r="AB247" s="91"/>
      <c r="AC247" s="91"/>
      <c r="AD247" s="91"/>
      <c r="AE247" s="91"/>
      <c r="AF247" s="91"/>
      <c r="AG247" s="91"/>
      <c r="AH247" s="91"/>
      <c r="AI247" s="91"/>
    </row>
    <row r="248" spans="1:35" s="18" customFormat="1" ht="13.35" customHeight="1" x14ac:dyDescent="0.25">
      <c r="A248" s="91"/>
      <c r="B248" s="91"/>
      <c r="C248" s="91"/>
      <c r="D248" s="91"/>
      <c r="E248" s="91"/>
      <c r="F248" s="112"/>
      <c r="G248" s="112"/>
      <c r="H248" s="92"/>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row>
    <row r="249" spans="1:35" s="18" customFormat="1" ht="13.35" customHeight="1" x14ac:dyDescent="0.25">
      <c r="A249" s="91"/>
      <c r="B249" s="91"/>
      <c r="C249" s="91"/>
      <c r="D249" s="91"/>
      <c r="E249" s="91"/>
      <c r="F249" s="112"/>
      <c r="G249" s="112"/>
      <c r="H249" s="92"/>
      <c r="I249" s="91"/>
      <c r="J249" s="91"/>
      <c r="K249" s="91"/>
      <c r="L249" s="91"/>
      <c r="M249" s="91"/>
      <c r="N249" s="91"/>
      <c r="O249" s="91"/>
      <c r="P249" s="91"/>
      <c r="Q249" s="91"/>
      <c r="R249" s="91"/>
      <c r="S249" s="91"/>
      <c r="T249" s="91"/>
      <c r="U249" s="91"/>
      <c r="V249" s="91"/>
      <c r="W249" s="91"/>
      <c r="X249" s="91"/>
      <c r="Y249" s="91"/>
      <c r="Z249" s="91"/>
      <c r="AA249" s="91"/>
      <c r="AB249" s="91"/>
      <c r="AC249" s="91"/>
      <c r="AD249" s="91"/>
      <c r="AE249" s="91"/>
      <c r="AF249" s="91"/>
      <c r="AG249" s="91"/>
      <c r="AH249" s="91"/>
      <c r="AI249" s="91"/>
    </row>
    <row r="250" spans="1:35" s="18" customFormat="1" ht="13.35" customHeight="1" x14ac:dyDescent="0.25">
      <c r="A250" s="91"/>
      <c r="B250" s="91"/>
      <c r="C250" s="91"/>
      <c r="D250" s="91"/>
      <c r="E250" s="91"/>
      <c r="F250" s="112"/>
      <c r="G250" s="112"/>
      <c r="H250" s="92"/>
      <c r="I250" s="91"/>
      <c r="J250" s="91"/>
      <c r="K250" s="91"/>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row>
    <row r="251" spans="1:35" s="18" customFormat="1" ht="13.35" customHeight="1" x14ac:dyDescent="0.25">
      <c r="A251" s="91"/>
      <c r="B251" s="91"/>
      <c r="C251" s="91"/>
      <c r="D251" s="91"/>
      <c r="E251" s="91"/>
      <c r="F251" s="112"/>
      <c r="G251" s="112"/>
      <c r="H251" s="92"/>
      <c r="I251" s="91"/>
      <c r="J251" s="91"/>
      <c r="K251" s="91"/>
      <c r="L251" s="91"/>
      <c r="M251" s="91"/>
      <c r="N251" s="91"/>
      <c r="O251" s="91"/>
      <c r="P251" s="91"/>
      <c r="Q251" s="91"/>
      <c r="R251" s="91"/>
      <c r="S251" s="91"/>
      <c r="T251" s="91"/>
      <c r="U251" s="91"/>
      <c r="V251" s="91"/>
      <c r="W251" s="91"/>
      <c r="X251" s="91"/>
      <c r="Y251" s="91"/>
      <c r="Z251" s="91"/>
      <c r="AA251" s="91"/>
      <c r="AB251" s="91"/>
      <c r="AC251" s="91"/>
      <c r="AD251" s="91"/>
      <c r="AE251" s="91"/>
      <c r="AF251" s="91"/>
      <c r="AG251" s="91"/>
      <c r="AH251" s="91"/>
      <c r="AI251" s="91"/>
    </row>
    <row r="252" spans="1:35" s="18" customFormat="1" ht="13.35" customHeight="1" x14ac:dyDescent="0.25">
      <c r="A252" s="91"/>
      <c r="B252" s="91"/>
      <c r="C252" s="91"/>
      <c r="D252" s="91"/>
      <c r="E252" s="91"/>
      <c r="F252" s="112"/>
      <c r="G252" s="112"/>
      <c r="H252" s="92"/>
      <c r="I252" s="91"/>
      <c r="J252" s="91"/>
      <c r="K252" s="91"/>
      <c r="L252" s="91"/>
      <c r="M252" s="91"/>
      <c r="N252" s="91"/>
      <c r="O252" s="91"/>
      <c r="P252" s="91"/>
      <c r="Q252" s="91"/>
      <c r="R252" s="91"/>
      <c r="S252" s="91"/>
      <c r="T252" s="91"/>
      <c r="U252" s="91"/>
      <c r="V252" s="91"/>
      <c r="W252" s="91"/>
      <c r="X252" s="91"/>
      <c r="Y252" s="91"/>
      <c r="Z252" s="91"/>
      <c r="AA252" s="91"/>
      <c r="AB252" s="91"/>
      <c r="AC252" s="91"/>
      <c r="AD252" s="91"/>
      <c r="AE252" s="91"/>
      <c r="AF252" s="91"/>
      <c r="AG252" s="91"/>
      <c r="AH252" s="91"/>
      <c r="AI252" s="91"/>
    </row>
    <row r="253" spans="1:35" s="18" customFormat="1" ht="13.35" customHeight="1" x14ac:dyDescent="0.25">
      <c r="A253" s="91"/>
      <c r="B253" s="91"/>
      <c r="C253" s="91"/>
      <c r="D253" s="91"/>
      <c r="E253" s="91"/>
      <c r="F253" s="112"/>
      <c r="G253" s="112"/>
      <c r="H253" s="92"/>
      <c r="I253" s="91"/>
      <c r="J253" s="91"/>
      <c r="K253" s="91"/>
      <c r="L253" s="91"/>
      <c r="M253" s="91"/>
      <c r="N253" s="91"/>
      <c r="O253" s="91"/>
      <c r="P253" s="91"/>
      <c r="Q253" s="91"/>
      <c r="R253" s="91"/>
      <c r="S253" s="91"/>
      <c r="T253" s="91"/>
      <c r="U253" s="91"/>
      <c r="V253" s="91"/>
      <c r="W253" s="91"/>
      <c r="X253" s="91"/>
      <c r="Y253" s="91"/>
      <c r="Z253" s="91"/>
      <c r="AA253" s="91"/>
      <c r="AB253" s="91"/>
      <c r="AC253" s="91"/>
      <c r="AD253" s="91"/>
      <c r="AE253" s="91"/>
      <c r="AF253" s="91"/>
      <c r="AG253" s="91"/>
      <c r="AH253" s="91"/>
      <c r="AI253" s="91"/>
    </row>
    <row r="254" spans="1:35" s="18" customFormat="1" ht="13.35" customHeight="1" x14ac:dyDescent="0.25">
      <c r="A254" s="91"/>
      <c r="B254" s="91"/>
      <c r="C254" s="91"/>
      <c r="D254" s="91"/>
      <c r="E254" s="91"/>
      <c r="F254" s="112"/>
      <c r="G254" s="112"/>
      <c r="H254" s="92"/>
      <c r="I254" s="91"/>
      <c r="J254" s="91"/>
      <c r="K254" s="91"/>
      <c r="L254" s="91"/>
      <c r="M254" s="91"/>
      <c r="N254" s="91"/>
      <c r="O254" s="91"/>
      <c r="P254" s="91"/>
      <c r="Q254" s="91"/>
      <c r="R254" s="91"/>
      <c r="S254" s="91"/>
      <c r="T254" s="91"/>
      <c r="U254" s="91"/>
      <c r="V254" s="91"/>
      <c r="W254" s="91"/>
      <c r="X254" s="91"/>
      <c r="Y254" s="91"/>
      <c r="Z254" s="91"/>
      <c r="AA254" s="91"/>
      <c r="AB254" s="91"/>
      <c r="AC254" s="91"/>
      <c r="AD254" s="91"/>
      <c r="AE254" s="91"/>
      <c r="AF254" s="91"/>
      <c r="AG254" s="91"/>
      <c r="AH254" s="91"/>
      <c r="AI254" s="91"/>
    </row>
    <row r="255" spans="1:35" s="18" customFormat="1" ht="13.35" customHeight="1" x14ac:dyDescent="0.25">
      <c r="A255" s="91"/>
      <c r="B255" s="91"/>
      <c r="C255" s="91"/>
      <c r="D255" s="91"/>
      <c r="E255" s="91"/>
      <c r="F255" s="112"/>
      <c r="G255" s="112"/>
      <c r="H255" s="92"/>
      <c r="I255" s="91"/>
      <c r="J255" s="91"/>
      <c r="K255" s="91"/>
      <c r="L255" s="91"/>
      <c r="M255" s="91"/>
      <c r="N255" s="91"/>
      <c r="O255" s="91"/>
      <c r="P255" s="91"/>
      <c r="Q255" s="91"/>
      <c r="R255" s="91"/>
      <c r="S255" s="91"/>
      <c r="T255" s="91"/>
      <c r="U255" s="91"/>
      <c r="V255" s="91"/>
      <c r="W255" s="91"/>
      <c r="X255" s="91"/>
      <c r="Y255" s="91"/>
      <c r="Z255" s="91"/>
      <c r="AA255" s="91"/>
      <c r="AB255" s="91"/>
      <c r="AC255" s="91"/>
      <c r="AD255" s="91"/>
      <c r="AE255" s="91"/>
      <c r="AF255" s="91"/>
      <c r="AG255" s="91"/>
      <c r="AH255" s="91"/>
      <c r="AI255" s="91"/>
    </row>
    <row r="256" spans="1:35" s="18" customFormat="1" ht="13.35" customHeight="1" x14ac:dyDescent="0.25">
      <c r="A256" s="91"/>
      <c r="B256" s="91"/>
      <c r="C256" s="91"/>
      <c r="D256" s="91"/>
      <c r="E256" s="91"/>
      <c r="F256" s="112"/>
      <c r="G256" s="112"/>
      <c r="H256" s="92"/>
      <c r="I256" s="91"/>
      <c r="J256" s="91"/>
      <c r="K256" s="91"/>
      <c r="L256" s="91"/>
      <c r="M256" s="91"/>
      <c r="N256" s="91"/>
      <c r="O256" s="91"/>
      <c r="P256" s="91"/>
      <c r="Q256" s="91"/>
      <c r="R256" s="91"/>
      <c r="S256" s="91"/>
      <c r="T256" s="91"/>
      <c r="U256" s="91"/>
      <c r="V256" s="91"/>
      <c r="W256" s="91"/>
      <c r="X256" s="91"/>
      <c r="Y256" s="91"/>
      <c r="Z256" s="91"/>
      <c r="AA256" s="91"/>
      <c r="AB256" s="91"/>
      <c r="AC256" s="91"/>
      <c r="AD256" s="91"/>
      <c r="AE256" s="91"/>
      <c r="AF256" s="91"/>
      <c r="AG256" s="91"/>
      <c r="AH256" s="91"/>
      <c r="AI256" s="91"/>
    </row>
    <row r="257" spans="1:35" s="18" customFormat="1" ht="13.35" customHeight="1" x14ac:dyDescent="0.25">
      <c r="A257" s="91"/>
      <c r="B257" s="91"/>
      <c r="C257" s="91"/>
      <c r="D257" s="91"/>
      <c r="E257" s="91"/>
      <c r="F257" s="112"/>
      <c r="G257" s="112"/>
      <c r="H257" s="92"/>
      <c r="I257" s="91"/>
      <c r="J257" s="91"/>
      <c r="K257" s="91"/>
      <c r="L257" s="91"/>
      <c r="M257" s="91"/>
      <c r="N257" s="91"/>
      <c r="O257" s="91"/>
      <c r="P257" s="91"/>
      <c r="Q257" s="91"/>
      <c r="R257" s="91"/>
      <c r="S257" s="91"/>
      <c r="T257" s="91"/>
      <c r="U257" s="91"/>
      <c r="V257" s="91"/>
      <c r="W257" s="91"/>
      <c r="X257" s="91"/>
      <c r="Y257" s="91"/>
      <c r="Z257" s="91"/>
      <c r="AA257" s="91"/>
      <c r="AB257" s="91"/>
      <c r="AC257" s="91"/>
      <c r="AD257" s="91"/>
      <c r="AE257" s="91"/>
      <c r="AF257" s="91"/>
      <c r="AG257" s="91"/>
      <c r="AH257" s="91"/>
      <c r="AI257" s="91"/>
    </row>
    <row r="258" spans="1:35" s="18" customFormat="1" ht="13.35" customHeight="1" x14ac:dyDescent="0.25">
      <c r="A258" s="91"/>
      <c r="B258" s="91"/>
      <c r="C258" s="91"/>
      <c r="D258" s="91"/>
      <c r="E258" s="91"/>
      <c r="F258" s="112"/>
      <c r="G258" s="112"/>
      <c r="H258" s="92"/>
      <c r="I258" s="91"/>
      <c r="J258" s="91"/>
      <c r="K258" s="91"/>
      <c r="L258" s="91"/>
      <c r="M258" s="91"/>
      <c r="N258" s="91"/>
      <c r="O258" s="91"/>
      <c r="P258" s="91"/>
      <c r="Q258" s="91"/>
      <c r="R258" s="91"/>
      <c r="S258" s="91"/>
      <c r="T258" s="91"/>
      <c r="U258" s="91"/>
      <c r="V258" s="91"/>
      <c r="W258" s="91"/>
      <c r="X258" s="91"/>
      <c r="Y258" s="91"/>
      <c r="Z258" s="91"/>
      <c r="AA258" s="91"/>
      <c r="AB258" s="91"/>
      <c r="AC258" s="91"/>
      <c r="AD258" s="91"/>
      <c r="AE258" s="91"/>
      <c r="AF258" s="91"/>
      <c r="AG258" s="91"/>
      <c r="AH258" s="91"/>
      <c r="AI258" s="91"/>
    </row>
    <row r="259" spans="1:35" s="18" customFormat="1" ht="13.35" customHeight="1" x14ac:dyDescent="0.25">
      <c r="A259" s="91"/>
      <c r="B259" s="91"/>
      <c r="C259" s="91"/>
      <c r="D259" s="91"/>
      <c r="E259" s="91"/>
      <c r="F259" s="112"/>
      <c r="G259" s="112"/>
      <c r="H259" s="92"/>
      <c r="I259" s="91"/>
      <c r="J259" s="91"/>
      <c r="K259" s="91"/>
      <c r="L259" s="91"/>
      <c r="M259" s="91"/>
      <c r="N259" s="91"/>
      <c r="O259" s="91"/>
      <c r="P259" s="91"/>
      <c r="Q259" s="91"/>
      <c r="R259" s="91"/>
      <c r="S259" s="91"/>
      <c r="T259" s="91"/>
      <c r="U259" s="91"/>
      <c r="V259" s="91"/>
      <c r="W259" s="91"/>
      <c r="X259" s="91"/>
      <c r="Y259" s="91"/>
      <c r="Z259" s="91"/>
      <c r="AA259" s="91"/>
      <c r="AB259" s="91"/>
      <c r="AC259" s="91"/>
      <c r="AD259" s="91"/>
      <c r="AE259" s="91"/>
      <c r="AF259" s="91"/>
      <c r="AG259" s="91"/>
      <c r="AH259" s="91"/>
      <c r="AI259" s="91"/>
    </row>
    <row r="260" spans="1:35" s="18" customFormat="1" ht="13.35" customHeight="1" x14ac:dyDescent="0.25">
      <c r="A260" s="91"/>
      <c r="B260" s="91"/>
      <c r="C260" s="91"/>
      <c r="D260" s="91"/>
      <c r="E260" s="91"/>
      <c r="F260" s="112"/>
      <c r="G260" s="112"/>
      <c r="H260" s="92"/>
      <c r="I260" s="91"/>
      <c r="J260" s="91"/>
      <c r="K260" s="91"/>
      <c r="L260" s="91"/>
      <c r="M260" s="91"/>
      <c r="N260" s="91"/>
      <c r="O260" s="91"/>
      <c r="P260" s="91"/>
      <c r="Q260" s="91"/>
      <c r="R260" s="91"/>
      <c r="S260" s="91"/>
      <c r="T260" s="91"/>
      <c r="U260" s="91"/>
      <c r="V260" s="91"/>
      <c r="W260" s="91"/>
      <c r="X260" s="91"/>
      <c r="Y260" s="91"/>
      <c r="Z260" s="91"/>
      <c r="AA260" s="91"/>
      <c r="AB260" s="91"/>
      <c r="AC260" s="91"/>
      <c r="AD260" s="91"/>
      <c r="AE260" s="91"/>
      <c r="AF260" s="91"/>
      <c r="AG260" s="91"/>
      <c r="AH260" s="91"/>
      <c r="AI260" s="91"/>
    </row>
    <row r="261" spans="1:35" s="18" customFormat="1" ht="13.35" customHeight="1" x14ac:dyDescent="0.25">
      <c r="A261" s="91"/>
      <c r="B261" s="91"/>
      <c r="C261" s="91"/>
      <c r="D261" s="91"/>
      <c r="E261" s="91"/>
      <c r="F261" s="112"/>
      <c r="G261" s="112"/>
      <c r="H261" s="92"/>
      <c r="I261" s="91"/>
      <c r="J261" s="91"/>
      <c r="K261" s="91"/>
      <c r="L261" s="91"/>
      <c r="M261" s="91"/>
      <c r="N261" s="91"/>
      <c r="O261" s="91"/>
      <c r="P261" s="91"/>
      <c r="Q261" s="91"/>
      <c r="R261" s="91"/>
      <c r="S261" s="91"/>
      <c r="T261" s="91"/>
      <c r="U261" s="91"/>
      <c r="V261" s="91"/>
      <c r="W261" s="91"/>
      <c r="X261" s="91"/>
      <c r="Y261" s="91"/>
      <c r="Z261" s="91"/>
      <c r="AA261" s="91"/>
      <c r="AB261" s="91"/>
      <c r="AC261" s="91"/>
      <c r="AD261" s="91"/>
      <c r="AE261" s="91"/>
      <c r="AF261" s="91"/>
      <c r="AG261" s="91"/>
      <c r="AH261" s="91"/>
      <c r="AI261" s="91"/>
    </row>
    <row r="262" spans="1:35" s="18" customFormat="1" ht="13.35" customHeight="1" x14ac:dyDescent="0.25">
      <c r="A262" s="91"/>
      <c r="B262" s="91"/>
      <c r="C262" s="91"/>
      <c r="D262" s="91"/>
      <c r="E262" s="91"/>
      <c r="F262" s="112"/>
      <c r="G262" s="112"/>
      <c r="H262" s="92"/>
      <c r="I262" s="91"/>
      <c r="J262" s="91"/>
      <c r="K262" s="91"/>
      <c r="L262" s="91"/>
      <c r="M262" s="91"/>
      <c r="N262" s="91"/>
      <c r="O262" s="91"/>
      <c r="P262" s="91"/>
      <c r="Q262" s="91"/>
      <c r="R262" s="91"/>
      <c r="S262" s="91"/>
      <c r="T262" s="91"/>
      <c r="U262" s="91"/>
      <c r="V262" s="91"/>
      <c r="W262" s="91"/>
      <c r="X262" s="91"/>
      <c r="Y262" s="91"/>
      <c r="Z262" s="91"/>
      <c r="AA262" s="91"/>
      <c r="AB262" s="91"/>
      <c r="AC262" s="91"/>
      <c r="AD262" s="91"/>
      <c r="AE262" s="91"/>
      <c r="AF262" s="91"/>
      <c r="AG262" s="91"/>
      <c r="AH262" s="91"/>
      <c r="AI262" s="91"/>
    </row>
    <row r="263" spans="1:35" s="18" customFormat="1" ht="13.35" customHeight="1" x14ac:dyDescent="0.25">
      <c r="A263" s="9"/>
      <c r="B263" s="9"/>
      <c r="C263" s="9"/>
      <c r="D263" s="91"/>
      <c r="E263" s="91"/>
      <c r="F263" s="112"/>
      <c r="G263" s="9"/>
      <c r="H263" s="9"/>
      <c r="I263" s="91"/>
      <c r="J263" s="91"/>
      <c r="K263" s="91"/>
      <c r="L263" s="91"/>
      <c r="M263" s="91"/>
      <c r="N263" s="91"/>
      <c r="O263" s="91"/>
      <c r="P263" s="91"/>
      <c r="Q263" s="91"/>
      <c r="R263" s="91"/>
      <c r="S263" s="91"/>
      <c r="T263" s="91"/>
      <c r="U263" s="91"/>
      <c r="V263" s="91"/>
      <c r="W263" s="91"/>
      <c r="X263" s="91"/>
      <c r="Y263" s="91"/>
      <c r="Z263" s="91"/>
      <c r="AA263" s="91"/>
      <c r="AB263" s="91"/>
      <c r="AC263" s="91"/>
      <c r="AD263" s="91"/>
      <c r="AE263" s="91"/>
      <c r="AF263" s="91"/>
      <c r="AG263" s="91"/>
      <c r="AH263" s="91"/>
      <c r="AI263" s="91"/>
    </row>
    <row r="264" spans="1:35" s="18" customFormat="1" ht="13.35" customHeight="1" x14ac:dyDescent="0.2">
      <c r="A264" s="9"/>
      <c r="B264" s="9"/>
      <c r="C264" s="9"/>
      <c r="D264" s="9"/>
      <c r="E264" s="9"/>
      <c r="F264" s="9"/>
      <c r="G264" s="9"/>
      <c r="H264" s="9"/>
      <c r="I264" s="91"/>
      <c r="J264" s="91"/>
      <c r="K264" s="91"/>
      <c r="L264" s="91"/>
      <c r="M264" s="91"/>
      <c r="N264" s="91"/>
      <c r="O264" s="91"/>
      <c r="P264" s="91"/>
      <c r="Q264" s="91"/>
      <c r="R264" s="91"/>
      <c r="S264" s="91"/>
      <c r="T264" s="91"/>
      <c r="U264" s="91"/>
      <c r="V264" s="91"/>
      <c r="W264" s="91"/>
      <c r="X264" s="91"/>
      <c r="Y264" s="91"/>
      <c r="Z264" s="91"/>
      <c r="AA264" s="91"/>
      <c r="AB264" s="91"/>
      <c r="AC264" s="91"/>
      <c r="AD264" s="91"/>
      <c r="AE264" s="91"/>
      <c r="AF264" s="91"/>
      <c r="AG264" s="91"/>
      <c r="AH264" s="91"/>
      <c r="AI264" s="91"/>
    </row>
    <row r="265" spans="1:35" s="18" customFormat="1" ht="13.35" customHeight="1" x14ac:dyDescent="0.2">
      <c r="A265" s="9"/>
      <c r="B265" s="9"/>
      <c r="C265" s="9"/>
      <c r="D265" s="9"/>
      <c r="E265" s="9"/>
      <c r="F265" s="9"/>
      <c r="G265" s="9"/>
      <c r="H265" s="9"/>
      <c r="I265" s="91"/>
      <c r="J265" s="91"/>
      <c r="K265" s="91"/>
      <c r="L265" s="91"/>
      <c r="M265" s="91"/>
      <c r="N265" s="91"/>
      <c r="O265" s="91"/>
      <c r="P265" s="91"/>
      <c r="Q265" s="91"/>
      <c r="R265" s="91"/>
      <c r="S265" s="91"/>
      <c r="T265" s="91"/>
      <c r="U265" s="91"/>
      <c r="V265" s="91"/>
      <c r="W265" s="91"/>
      <c r="X265" s="91"/>
      <c r="Y265" s="91"/>
      <c r="Z265" s="91"/>
      <c r="AA265" s="91"/>
      <c r="AB265" s="91"/>
      <c r="AC265" s="91"/>
      <c r="AD265" s="91"/>
      <c r="AE265" s="91"/>
      <c r="AF265" s="91"/>
      <c r="AG265" s="91"/>
      <c r="AH265" s="91"/>
      <c r="AI265" s="91"/>
    </row>
    <row r="266" spans="1:35" s="18" customFormat="1" ht="13.35" customHeight="1" x14ac:dyDescent="0.2">
      <c r="A266" s="9"/>
      <c r="B266" s="9"/>
      <c r="C266" s="9"/>
      <c r="D266" s="9"/>
      <c r="E266" s="9"/>
      <c r="F266" s="9"/>
      <c r="G266" s="9"/>
      <c r="H266" s="9"/>
      <c r="I266" s="91"/>
      <c r="J266" s="91"/>
      <c r="K266" s="91"/>
      <c r="L266" s="91"/>
      <c r="M266" s="91"/>
      <c r="N266" s="91"/>
      <c r="O266" s="91"/>
      <c r="P266" s="91"/>
      <c r="Q266" s="91"/>
      <c r="R266" s="91"/>
      <c r="S266" s="91"/>
      <c r="T266" s="91"/>
      <c r="U266" s="91"/>
      <c r="V266" s="91"/>
      <c r="W266" s="91"/>
      <c r="X266" s="91"/>
      <c r="Y266" s="91"/>
      <c r="Z266" s="91"/>
      <c r="AA266" s="91"/>
      <c r="AB266" s="91"/>
      <c r="AC266" s="91"/>
      <c r="AD266" s="91"/>
      <c r="AE266" s="91"/>
      <c r="AF266" s="91"/>
      <c r="AG266" s="91"/>
      <c r="AH266" s="91"/>
      <c r="AI266" s="91"/>
    </row>
    <row r="267" spans="1:35" s="18" customFormat="1" ht="13.35" customHeight="1" x14ac:dyDescent="0.2">
      <c r="A267" s="9"/>
      <c r="B267" s="9"/>
      <c r="C267" s="9"/>
      <c r="D267" s="9"/>
      <c r="E267" s="9"/>
      <c r="F267" s="9"/>
      <c r="G267" s="9"/>
      <c r="H267" s="9"/>
      <c r="I267" s="91"/>
      <c r="J267" s="91"/>
      <c r="K267" s="91"/>
      <c r="L267" s="91"/>
      <c r="M267" s="91"/>
      <c r="N267" s="91"/>
      <c r="O267" s="91"/>
      <c r="P267" s="91"/>
      <c r="Q267" s="91"/>
      <c r="R267" s="91"/>
      <c r="S267" s="91"/>
      <c r="T267" s="91"/>
      <c r="U267" s="91"/>
      <c r="V267" s="91"/>
      <c r="W267" s="91"/>
      <c r="X267" s="91"/>
      <c r="Y267" s="91"/>
      <c r="Z267" s="91"/>
      <c r="AA267" s="91"/>
      <c r="AB267" s="91"/>
      <c r="AC267" s="91"/>
      <c r="AD267" s="91"/>
      <c r="AE267" s="91"/>
      <c r="AF267" s="91"/>
      <c r="AG267" s="91"/>
      <c r="AH267" s="91"/>
      <c r="AI267" s="91"/>
    </row>
    <row r="268" spans="1:35" s="18" customFormat="1" ht="13.35" customHeight="1" x14ac:dyDescent="0.2">
      <c r="A268" s="9"/>
      <c r="B268" s="9"/>
      <c r="C268" s="9"/>
      <c r="D268" s="9"/>
      <c r="E268" s="9"/>
      <c r="F268" s="9"/>
      <c r="G268" s="9"/>
      <c r="H268" s="9"/>
      <c r="I268" s="91"/>
      <c r="J268" s="91"/>
      <c r="K268" s="91"/>
      <c r="L268" s="91"/>
      <c r="M268" s="91"/>
      <c r="N268" s="91"/>
      <c r="O268" s="91"/>
      <c r="P268" s="91"/>
      <c r="Q268" s="91"/>
      <c r="R268" s="91"/>
      <c r="S268" s="91"/>
      <c r="T268" s="91"/>
      <c r="U268" s="91"/>
      <c r="V268" s="91"/>
      <c r="W268" s="91"/>
      <c r="X268" s="91"/>
      <c r="Y268" s="91"/>
      <c r="Z268" s="91"/>
      <c r="AA268" s="91"/>
      <c r="AB268" s="91"/>
      <c r="AC268" s="91"/>
      <c r="AD268" s="91"/>
      <c r="AE268" s="91"/>
      <c r="AF268" s="91"/>
      <c r="AG268" s="91"/>
      <c r="AH268" s="91"/>
      <c r="AI268" s="91"/>
    </row>
    <row r="269" spans="1:35" s="18" customFormat="1" ht="13.35" customHeight="1" x14ac:dyDescent="0.2">
      <c r="A269" s="9"/>
      <c r="B269" s="9"/>
      <c r="C269" s="9"/>
      <c r="D269" s="9"/>
      <c r="E269" s="9"/>
      <c r="F269" s="9"/>
      <c r="G269" s="9"/>
      <c r="H269" s="9"/>
      <c r="I269" s="91"/>
      <c r="J269" s="91"/>
      <c r="K269" s="91"/>
      <c r="L269" s="91"/>
      <c r="M269" s="91"/>
      <c r="N269" s="91"/>
      <c r="O269" s="91"/>
      <c r="P269" s="91"/>
      <c r="Q269" s="91"/>
      <c r="R269" s="91"/>
      <c r="S269" s="91"/>
      <c r="T269" s="91"/>
      <c r="U269" s="91"/>
      <c r="V269" s="91"/>
      <c r="W269" s="91"/>
      <c r="X269" s="91"/>
      <c r="Y269" s="91"/>
      <c r="Z269" s="91"/>
      <c r="AA269" s="91"/>
      <c r="AB269" s="91"/>
      <c r="AC269" s="91"/>
      <c r="AD269" s="91"/>
      <c r="AE269" s="91"/>
      <c r="AF269" s="91"/>
      <c r="AG269" s="91"/>
      <c r="AH269" s="91"/>
      <c r="AI269" s="91"/>
    </row>
    <row r="270" spans="1:35" s="18" customFormat="1" ht="13.35" customHeight="1" x14ac:dyDescent="0.2">
      <c r="A270" s="9"/>
      <c r="B270" s="9"/>
      <c r="C270" s="9"/>
      <c r="D270" s="9"/>
      <c r="E270" s="9"/>
      <c r="F270" s="9"/>
      <c r="G270" s="9"/>
      <c r="H270" s="9"/>
      <c r="I270" s="91"/>
      <c r="J270" s="91"/>
      <c r="K270" s="91"/>
      <c r="L270" s="91"/>
      <c r="M270" s="91"/>
      <c r="N270" s="91"/>
      <c r="O270" s="91"/>
      <c r="P270" s="91"/>
      <c r="Q270" s="91"/>
      <c r="R270" s="91"/>
      <c r="S270" s="91"/>
      <c r="T270" s="91"/>
      <c r="U270" s="91"/>
      <c r="V270" s="91"/>
      <c r="W270" s="91"/>
      <c r="X270" s="91"/>
      <c r="Y270" s="91"/>
      <c r="Z270" s="91"/>
      <c r="AA270" s="91"/>
      <c r="AB270" s="91"/>
      <c r="AC270" s="91"/>
      <c r="AD270" s="91"/>
      <c r="AE270" s="91"/>
      <c r="AF270" s="91"/>
      <c r="AG270" s="91"/>
      <c r="AH270" s="91"/>
      <c r="AI270" s="91"/>
    </row>
    <row r="271" spans="1:35" s="18" customFormat="1" ht="13.35" customHeight="1" x14ac:dyDescent="0.2">
      <c r="A271" s="9"/>
      <c r="B271" s="9"/>
      <c r="C271" s="9"/>
      <c r="D271" s="9"/>
      <c r="E271" s="9"/>
      <c r="F271" s="9"/>
      <c r="G271" s="9"/>
      <c r="H271" s="9"/>
      <c r="I271" s="91"/>
      <c r="J271" s="91"/>
      <c r="K271" s="91"/>
      <c r="L271" s="91"/>
      <c r="M271" s="91"/>
      <c r="N271" s="91"/>
      <c r="O271" s="91"/>
      <c r="P271" s="91"/>
      <c r="Q271" s="91"/>
      <c r="R271" s="91"/>
      <c r="S271" s="91"/>
      <c r="T271" s="91"/>
      <c r="U271" s="91"/>
      <c r="V271" s="91"/>
      <c r="W271" s="91"/>
      <c r="X271" s="91"/>
      <c r="Y271" s="91"/>
      <c r="Z271" s="91"/>
      <c r="AA271" s="91"/>
      <c r="AB271" s="91"/>
      <c r="AC271" s="91"/>
      <c r="AD271" s="91"/>
      <c r="AE271" s="91"/>
      <c r="AF271" s="91"/>
      <c r="AG271" s="91"/>
      <c r="AH271" s="91"/>
      <c r="AI271" s="91"/>
    </row>
    <row r="272" spans="1:35" s="18" customFormat="1" ht="13.35" customHeight="1" x14ac:dyDescent="0.2">
      <c r="A272" s="9"/>
      <c r="B272" s="9"/>
      <c r="C272" s="9"/>
      <c r="D272" s="9"/>
      <c r="E272" s="9"/>
      <c r="F272" s="9"/>
      <c r="G272" s="9"/>
      <c r="H272" s="9"/>
      <c r="I272" s="91"/>
      <c r="J272" s="91"/>
      <c r="K272" s="91"/>
      <c r="L272" s="91"/>
      <c r="M272" s="91"/>
      <c r="N272" s="91"/>
      <c r="O272" s="91"/>
      <c r="P272" s="91"/>
      <c r="Q272" s="91"/>
      <c r="R272" s="91"/>
      <c r="S272" s="91"/>
      <c r="T272" s="91"/>
      <c r="U272" s="91"/>
      <c r="V272" s="91"/>
      <c r="W272" s="91"/>
      <c r="X272" s="91"/>
      <c r="Y272" s="91"/>
      <c r="Z272" s="91"/>
      <c r="AA272" s="91"/>
      <c r="AB272" s="91"/>
      <c r="AC272" s="91"/>
      <c r="AD272" s="91"/>
      <c r="AE272" s="91"/>
      <c r="AF272" s="91"/>
      <c r="AG272" s="91"/>
      <c r="AH272" s="91"/>
      <c r="AI272" s="91"/>
    </row>
    <row r="273" spans="1:35" s="18" customFormat="1" ht="13.35" customHeight="1" x14ac:dyDescent="0.2">
      <c r="A273" s="9"/>
      <c r="B273" s="9"/>
      <c r="C273" s="9"/>
      <c r="D273" s="9"/>
      <c r="E273" s="9"/>
      <c r="F273" s="9"/>
      <c r="G273" s="9"/>
      <c r="H273" s="9"/>
      <c r="I273" s="91"/>
      <c r="J273" s="91"/>
      <c r="K273" s="91"/>
      <c r="L273" s="91"/>
      <c r="M273" s="91"/>
      <c r="N273" s="91"/>
      <c r="O273" s="91"/>
      <c r="P273" s="91"/>
      <c r="Q273" s="91"/>
      <c r="R273" s="91"/>
      <c r="S273" s="91"/>
      <c r="T273" s="91"/>
      <c r="U273" s="91"/>
      <c r="V273" s="91"/>
      <c r="W273" s="91"/>
      <c r="X273" s="91"/>
      <c r="Y273" s="91"/>
      <c r="Z273" s="91"/>
      <c r="AA273" s="91"/>
      <c r="AB273" s="91"/>
      <c r="AC273" s="91"/>
      <c r="AD273" s="91"/>
      <c r="AE273" s="91"/>
      <c r="AF273" s="91"/>
      <c r="AG273" s="91"/>
      <c r="AH273" s="91"/>
      <c r="AI273" s="91"/>
    </row>
    <row r="274" spans="1:35" s="18" customFormat="1" ht="13.35" customHeight="1" x14ac:dyDescent="0.2">
      <c r="A274" s="9"/>
      <c r="B274" s="9"/>
      <c r="C274" s="9"/>
      <c r="D274" s="9"/>
      <c r="E274" s="9"/>
      <c r="F274" s="9"/>
      <c r="G274" s="9"/>
      <c r="H274" s="9"/>
      <c r="I274" s="91"/>
      <c r="J274" s="91"/>
      <c r="K274" s="91"/>
      <c r="L274" s="91"/>
      <c r="M274" s="91"/>
      <c r="N274" s="91"/>
      <c r="O274" s="91"/>
      <c r="P274" s="91"/>
      <c r="Q274" s="91"/>
      <c r="R274" s="91"/>
      <c r="S274" s="91"/>
      <c r="T274" s="91"/>
      <c r="U274" s="91"/>
      <c r="V274" s="91"/>
      <c r="W274" s="91"/>
      <c r="X274" s="91"/>
      <c r="Y274" s="91"/>
      <c r="Z274" s="91"/>
      <c r="AA274" s="91"/>
      <c r="AB274" s="91"/>
      <c r="AC274" s="91"/>
      <c r="AD274" s="91"/>
      <c r="AE274" s="91"/>
      <c r="AF274" s="91"/>
      <c r="AG274" s="91"/>
      <c r="AH274" s="91"/>
      <c r="AI274" s="91"/>
    </row>
    <row r="275" spans="1:35" s="18" customFormat="1" ht="13.35" customHeight="1" x14ac:dyDescent="0.2">
      <c r="A275" s="9"/>
      <c r="B275" s="9"/>
      <c r="C275" s="9"/>
      <c r="D275" s="9"/>
      <c r="E275" s="9"/>
      <c r="F275" s="9"/>
      <c r="G275" s="9"/>
      <c r="H275" s="9"/>
      <c r="I275" s="91"/>
      <c r="J275" s="91"/>
      <c r="K275" s="91"/>
      <c r="L275" s="91"/>
      <c r="M275" s="91"/>
      <c r="N275" s="91"/>
      <c r="O275" s="91"/>
      <c r="P275" s="91"/>
      <c r="Q275" s="91"/>
      <c r="R275" s="91"/>
      <c r="S275" s="91"/>
      <c r="T275" s="91"/>
      <c r="U275" s="91"/>
      <c r="V275" s="91"/>
      <c r="W275" s="91"/>
      <c r="X275" s="91"/>
      <c r="Y275" s="91"/>
      <c r="Z275" s="91"/>
      <c r="AA275" s="91"/>
      <c r="AB275" s="91"/>
      <c r="AC275" s="91"/>
      <c r="AD275" s="91"/>
      <c r="AE275" s="91"/>
      <c r="AF275" s="91"/>
      <c r="AG275" s="91"/>
      <c r="AH275" s="91"/>
      <c r="AI275" s="91"/>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17:I17"/>
    <mergeCell ref="A1:I1"/>
    <mergeCell ref="A9:F13"/>
    <mergeCell ref="H9:I9"/>
    <mergeCell ref="G10:H10"/>
    <mergeCell ref="A14:I15"/>
    <mergeCell ref="A53:I54"/>
    <mergeCell ref="F22:I22"/>
    <mergeCell ref="E18:F18"/>
    <mergeCell ref="E19:F19"/>
    <mergeCell ref="A22:D22"/>
    <mergeCell ref="F31:H32"/>
    <mergeCell ref="F33:F34"/>
    <mergeCell ref="G33:G34"/>
    <mergeCell ref="H33:H34"/>
    <mergeCell ref="F35:I36"/>
    <mergeCell ref="F37:G37"/>
    <mergeCell ref="H37:I37"/>
    <mergeCell ref="F38:G38"/>
    <mergeCell ref="H38:I38"/>
    <mergeCell ref="F42:G42"/>
    <mergeCell ref="H42:I42"/>
    <mergeCell ref="F39:G39"/>
    <mergeCell ref="H39:I39"/>
    <mergeCell ref="F40:G40"/>
    <mergeCell ref="H40:I40"/>
    <mergeCell ref="F41:G41"/>
    <mergeCell ref="H41:I41"/>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AI1087"/>
  <sheetViews>
    <sheetView topLeftCell="A17" zoomScale="75" zoomScaleNormal="75" zoomScalePageLayoutView="75" workbookViewId="0">
      <selection activeCell="I30" sqref="I30"/>
    </sheetView>
  </sheetViews>
  <sheetFormatPr defaultRowHeight="15" x14ac:dyDescent="0.2"/>
  <cols>
    <col min="1" max="1" width="18.28515625" style="9" customWidth="1"/>
    <col min="2" max="2" width="19.5703125"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89" customFormat="1" ht="20.25" customHeight="1" x14ac:dyDescent="0.2">
      <c r="A1" s="281" t="s">
        <v>17</v>
      </c>
      <c r="B1" s="281"/>
      <c r="C1" s="281"/>
      <c r="D1" s="281"/>
      <c r="E1" s="281"/>
      <c r="F1" s="281"/>
      <c r="G1" s="281"/>
      <c r="H1" s="281"/>
      <c r="I1" s="281"/>
      <c r="J1" s="4"/>
      <c r="K1" s="86"/>
      <c r="L1" s="87"/>
      <c r="M1" s="87"/>
      <c r="N1" s="87"/>
      <c r="O1" s="87"/>
      <c r="P1" s="88"/>
      <c r="Q1" s="88"/>
      <c r="R1" s="88"/>
      <c r="S1" s="88"/>
      <c r="T1" s="88"/>
      <c r="U1" s="88"/>
      <c r="V1" s="88"/>
      <c r="W1" s="88"/>
      <c r="X1" s="88"/>
      <c r="Y1" s="88"/>
      <c r="Z1" s="88"/>
      <c r="AA1" s="88"/>
      <c r="AB1" s="88"/>
      <c r="AC1" s="88"/>
      <c r="AD1" s="88"/>
      <c r="AE1" s="88"/>
      <c r="AF1" s="88"/>
      <c r="AG1" s="88"/>
      <c r="AH1" s="88"/>
      <c r="AI1" s="88"/>
    </row>
    <row r="2" spans="1:35" ht="11.25" customHeight="1" thickBot="1" x14ac:dyDescent="0.3">
      <c r="A2" s="5"/>
      <c r="B2" s="5"/>
      <c r="C2" s="5"/>
      <c r="D2" s="5"/>
      <c r="E2" s="5"/>
      <c r="F2" s="6"/>
      <c r="G2" s="6"/>
      <c r="H2" s="7"/>
      <c r="I2" s="7"/>
      <c r="J2" s="7"/>
      <c r="K2" s="90"/>
      <c r="L2" s="91"/>
      <c r="M2" s="91"/>
      <c r="N2" s="91"/>
      <c r="O2" s="91"/>
      <c r="P2" s="92"/>
      <c r="Q2" s="92"/>
      <c r="R2" s="92"/>
      <c r="S2" s="92"/>
      <c r="T2" s="92"/>
      <c r="U2" s="92"/>
      <c r="V2" s="92"/>
      <c r="W2" s="92"/>
      <c r="X2" s="92"/>
      <c r="Y2" s="92"/>
      <c r="Z2" s="92"/>
      <c r="AA2" s="92"/>
      <c r="AB2" s="92"/>
      <c r="AC2" s="92"/>
      <c r="AD2" s="92"/>
      <c r="AE2" s="92"/>
      <c r="AF2" s="92"/>
      <c r="AG2" s="92"/>
      <c r="AH2" s="92"/>
      <c r="AI2" s="92"/>
    </row>
    <row r="3" spans="1:35" ht="24" customHeight="1" thickBot="1" x14ac:dyDescent="0.35">
      <c r="A3" s="157" t="s">
        <v>0</v>
      </c>
      <c r="B3" s="158" t="str">
        <f>IF(ISBLANK(DATA!C3), "", DATA!C3)</f>
        <v>North Valley Reservoir Improvements</v>
      </c>
      <c r="C3" s="121"/>
      <c r="D3" s="159"/>
      <c r="E3" s="159"/>
      <c r="F3" s="160"/>
      <c r="G3" s="161" t="s">
        <v>13</v>
      </c>
      <c r="H3" s="162"/>
      <c r="I3" s="163" t="s">
        <v>18</v>
      </c>
      <c r="L3" s="91"/>
      <c r="M3" s="91"/>
      <c r="N3" s="91"/>
      <c r="O3" s="91"/>
      <c r="P3" s="92"/>
      <c r="Q3" s="92"/>
      <c r="R3" s="92"/>
      <c r="S3" s="92"/>
      <c r="T3" s="92"/>
      <c r="U3" s="92"/>
      <c r="V3" s="92"/>
      <c r="W3" s="92"/>
      <c r="X3" s="92"/>
      <c r="Y3" s="92"/>
      <c r="Z3" s="92"/>
      <c r="AA3" s="92"/>
      <c r="AB3" s="92"/>
      <c r="AC3" s="92"/>
      <c r="AD3" s="92"/>
      <c r="AE3" s="92"/>
      <c r="AF3" s="92"/>
      <c r="AG3" s="92"/>
      <c r="AH3" s="92"/>
      <c r="AI3" s="92"/>
    </row>
    <row r="4" spans="1:35" ht="21.75" customHeight="1" thickBot="1" x14ac:dyDescent="0.35">
      <c r="A4" s="164" t="s">
        <v>4</v>
      </c>
      <c r="B4" s="120">
        <f>IF(ISBLANK(DATA!C4), "", DATA!C4)</f>
        <v>7587</v>
      </c>
      <c r="C4" s="121"/>
      <c r="D4" s="117"/>
      <c r="E4" s="117"/>
      <c r="F4" s="118"/>
      <c r="G4" s="122" t="s">
        <v>1</v>
      </c>
      <c r="H4" s="165"/>
      <c r="I4" s="166">
        <f>DATA!E20</f>
        <v>42531</v>
      </c>
      <c r="K4" s="93"/>
      <c r="L4" s="91"/>
      <c r="M4" s="91"/>
      <c r="N4" s="91"/>
      <c r="O4" s="91"/>
      <c r="P4" s="92"/>
      <c r="Q4" s="92"/>
      <c r="R4" s="92"/>
      <c r="S4" s="92"/>
      <c r="T4" s="92"/>
      <c r="U4" s="92"/>
      <c r="V4" s="92"/>
      <c r="W4" s="92"/>
      <c r="X4" s="92"/>
      <c r="Y4" s="92"/>
      <c r="Z4" s="92"/>
      <c r="AA4" s="92"/>
      <c r="AB4" s="92"/>
      <c r="AC4" s="92"/>
      <c r="AD4" s="92"/>
      <c r="AE4" s="92"/>
      <c r="AF4" s="92"/>
      <c r="AG4" s="92"/>
      <c r="AH4" s="92"/>
      <c r="AI4" s="92"/>
    </row>
    <row r="5" spans="1:35" ht="24.75" customHeight="1" thickBot="1" x14ac:dyDescent="0.35">
      <c r="A5" s="167" t="s">
        <v>44</v>
      </c>
      <c r="B5" s="116" t="str">
        <f>IF(ISBLANK(DATA!C5), "", DATA!C5)</f>
        <v>2015-3231</v>
      </c>
      <c r="C5" s="121"/>
      <c r="D5" s="117"/>
      <c r="E5" s="117"/>
      <c r="F5" s="118"/>
      <c r="G5" s="119" t="s">
        <v>3</v>
      </c>
      <c r="H5" s="165"/>
      <c r="I5" s="166">
        <f>DATA!F20</f>
        <v>42516</v>
      </c>
      <c r="K5" s="93"/>
      <c r="L5" s="91"/>
      <c r="M5" s="91"/>
      <c r="N5" s="91"/>
      <c r="O5" s="91"/>
      <c r="P5" s="92"/>
      <c r="Q5" s="92"/>
      <c r="R5" s="92"/>
      <c r="S5" s="92"/>
      <c r="T5" s="92"/>
      <c r="U5" s="92"/>
      <c r="V5" s="92"/>
      <c r="W5" s="92"/>
      <c r="X5" s="92"/>
      <c r="Y5" s="92"/>
      <c r="Z5" s="92"/>
      <c r="AA5" s="92"/>
      <c r="AB5" s="92"/>
      <c r="AC5" s="92"/>
      <c r="AD5" s="92"/>
      <c r="AE5" s="92"/>
      <c r="AF5" s="92"/>
      <c r="AG5" s="92"/>
      <c r="AH5" s="92"/>
      <c r="AI5" s="92"/>
    </row>
    <row r="6" spans="1:35" ht="19.5" customHeight="1" thickBot="1" x14ac:dyDescent="0.35">
      <c r="A6" s="167" t="s">
        <v>19</v>
      </c>
      <c r="B6" s="123"/>
      <c r="C6" s="120">
        <f>IF(ISBLANK(DATA!C6), "", DATA!C6)</f>
        <v>8091</v>
      </c>
      <c r="D6" s="117"/>
      <c r="E6" s="117"/>
      <c r="F6" s="115" t="s">
        <v>2</v>
      </c>
      <c r="G6" s="119" t="s">
        <v>20</v>
      </c>
      <c r="H6" s="165"/>
      <c r="I6" s="166">
        <f>DATA!G20</f>
        <v>42516</v>
      </c>
      <c r="K6" s="94"/>
      <c r="L6" s="91"/>
      <c r="M6" s="91"/>
      <c r="N6" s="91"/>
      <c r="O6" s="91"/>
      <c r="P6" s="92"/>
      <c r="Q6" s="92"/>
      <c r="R6" s="92"/>
      <c r="S6" s="92"/>
      <c r="T6" s="92"/>
      <c r="U6" s="92"/>
      <c r="V6" s="92"/>
      <c r="W6" s="92"/>
      <c r="X6" s="92"/>
      <c r="Y6" s="92"/>
      <c r="Z6" s="92"/>
      <c r="AA6" s="92"/>
      <c r="AB6" s="92"/>
      <c r="AC6" s="92"/>
      <c r="AD6" s="92"/>
      <c r="AE6" s="92"/>
      <c r="AF6" s="92"/>
      <c r="AG6" s="92"/>
      <c r="AH6" s="92"/>
      <c r="AI6" s="92"/>
    </row>
    <row r="7" spans="1:35" ht="21" customHeight="1" x14ac:dyDescent="0.25">
      <c r="A7" s="168"/>
      <c r="B7" s="124"/>
      <c r="C7" s="125"/>
      <c r="D7" s="117"/>
      <c r="E7" s="117"/>
      <c r="F7" s="118"/>
      <c r="G7" s="118"/>
      <c r="H7" s="118"/>
      <c r="I7" s="169"/>
      <c r="L7" s="91"/>
      <c r="M7" s="91"/>
      <c r="N7" s="91"/>
      <c r="O7" s="91"/>
      <c r="P7" s="92"/>
      <c r="Q7" s="92"/>
      <c r="R7" s="92"/>
      <c r="S7" s="92"/>
      <c r="T7" s="92"/>
      <c r="U7" s="92"/>
      <c r="V7" s="92"/>
      <c r="W7" s="92"/>
      <c r="X7" s="92"/>
      <c r="Y7" s="92"/>
      <c r="Z7" s="92"/>
      <c r="AA7" s="92"/>
      <c r="AB7" s="92"/>
      <c r="AC7" s="92"/>
      <c r="AD7" s="92"/>
      <c r="AE7" s="92"/>
      <c r="AF7" s="92"/>
      <c r="AG7" s="92"/>
      <c r="AH7" s="92"/>
      <c r="AI7" s="92"/>
    </row>
    <row r="8" spans="1:35" ht="18" customHeight="1" x14ac:dyDescent="0.25">
      <c r="A8" s="170"/>
      <c r="B8" s="118"/>
      <c r="C8" s="118"/>
      <c r="D8" s="117"/>
      <c r="E8" s="117"/>
      <c r="F8" s="118"/>
      <c r="G8" s="118"/>
      <c r="H8" s="118"/>
      <c r="I8" s="171"/>
      <c r="L8" s="91"/>
      <c r="M8" s="91"/>
      <c r="N8" s="91"/>
      <c r="O8" s="91"/>
      <c r="P8" s="92"/>
      <c r="Q8" s="92"/>
      <c r="R8" s="92"/>
      <c r="S8" s="92"/>
      <c r="T8" s="92"/>
      <c r="U8" s="92"/>
      <c r="V8" s="92"/>
      <c r="W8" s="92"/>
      <c r="X8" s="92"/>
      <c r="Y8" s="92"/>
      <c r="Z8" s="92"/>
      <c r="AA8" s="92"/>
      <c r="AB8" s="92"/>
      <c r="AC8" s="92"/>
      <c r="AD8" s="92"/>
      <c r="AE8" s="92"/>
      <c r="AF8" s="92"/>
      <c r="AG8" s="92"/>
      <c r="AH8" s="92"/>
      <c r="AI8" s="92"/>
    </row>
    <row r="9" spans="1:35" ht="25.5" customHeight="1" thickBot="1" x14ac:dyDescent="0.45">
      <c r="A9" s="310" t="str">
        <f>IF(ISBLANK(DATA!C8), "", DATA!C8)</f>
        <v>The contract was approved by City Council on October 22, 2015 per Resolution No. 2015-3231 with a contract value of $1,815,165.00.</v>
      </c>
      <c r="B9" s="311"/>
      <c r="C9" s="311"/>
      <c r="D9" s="311"/>
      <c r="E9" s="311"/>
      <c r="F9" s="311"/>
      <c r="G9" s="126" t="s">
        <v>45</v>
      </c>
      <c r="H9" s="299" t="str">
        <f>IF(ISBLANK(DATA!C7), "", DATA!C7)</f>
        <v>Ward-Henshaw Const</v>
      </c>
      <c r="I9" s="300"/>
      <c r="K9" s="95"/>
      <c r="L9" s="91"/>
      <c r="M9" s="91"/>
      <c r="N9" s="91"/>
      <c r="O9" s="91"/>
      <c r="P9" s="92"/>
      <c r="Q9" s="92"/>
      <c r="R9" s="92"/>
      <c r="S9" s="92"/>
      <c r="T9" s="92"/>
      <c r="U9" s="92"/>
      <c r="V9" s="92"/>
      <c r="W9" s="92"/>
      <c r="X9" s="92"/>
      <c r="Y9" s="92"/>
      <c r="Z9" s="92"/>
      <c r="AA9" s="92"/>
      <c r="AB9" s="92"/>
      <c r="AC9" s="92"/>
      <c r="AD9" s="92"/>
      <c r="AE9" s="92"/>
      <c r="AF9" s="92"/>
      <c r="AG9" s="92"/>
      <c r="AH9" s="92"/>
      <c r="AI9" s="92"/>
    </row>
    <row r="10" spans="1:35" ht="17.25" customHeight="1" thickBot="1" x14ac:dyDescent="0.3">
      <c r="A10" s="310"/>
      <c r="B10" s="311"/>
      <c r="C10" s="311"/>
      <c r="D10" s="311"/>
      <c r="E10" s="311"/>
      <c r="F10" s="311"/>
      <c r="G10" s="301" t="s">
        <v>54</v>
      </c>
      <c r="H10" s="301"/>
      <c r="I10" s="172">
        <f>DATA!B20</f>
        <v>7</v>
      </c>
      <c r="K10" s="96"/>
      <c r="L10" s="91"/>
      <c r="M10" s="91"/>
      <c r="N10" s="91"/>
      <c r="O10" s="91"/>
      <c r="P10" s="92"/>
      <c r="Q10" s="92"/>
      <c r="R10" s="92"/>
      <c r="S10" s="92"/>
      <c r="T10" s="92"/>
      <c r="U10" s="92"/>
      <c r="V10" s="92"/>
      <c r="W10" s="92"/>
      <c r="X10" s="92"/>
      <c r="Y10" s="92"/>
      <c r="Z10" s="92"/>
      <c r="AA10" s="92"/>
      <c r="AB10" s="92"/>
      <c r="AC10" s="92"/>
      <c r="AD10" s="92"/>
      <c r="AE10" s="92"/>
      <c r="AF10" s="92"/>
      <c r="AG10" s="92"/>
      <c r="AH10" s="92"/>
      <c r="AI10" s="92"/>
    </row>
    <row r="11" spans="1:35" ht="11.25" customHeight="1" thickBot="1" x14ac:dyDescent="0.3">
      <c r="A11" s="310"/>
      <c r="B11" s="311"/>
      <c r="C11" s="311"/>
      <c r="D11" s="311"/>
      <c r="E11" s="311"/>
      <c r="F11" s="311"/>
      <c r="G11" s="127"/>
      <c r="H11" s="127"/>
      <c r="I11" s="173"/>
      <c r="K11" s="97"/>
      <c r="L11" s="91"/>
      <c r="M11" s="91"/>
      <c r="N11" s="91"/>
      <c r="O11" s="91"/>
      <c r="P11" s="92"/>
      <c r="Q11" s="92"/>
      <c r="R11" s="92"/>
      <c r="S11" s="92"/>
      <c r="T11" s="92"/>
      <c r="U11" s="92"/>
      <c r="V11" s="92"/>
      <c r="W11" s="92"/>
      <c r="X11" s="92"/>
      <c r="Y11" s="92"/>
      <c r="Z11" s="92"/>
      <c r="AA11" s="92"/>
      <c r="AB11" s="92"/>
      <c r="AC11" s="92"/>
      <c r="AD11" s="92"/>
      <c r="AE11" s="92"/>
      <c r="AF11" s="92"/>
      <c r="AG11" s="92"/>
      <c r="AH11" s="92"/>
      <c r="AI11" s="92"/>
    </row>
    <row r="12" spans="1:35" ht="21.75" customHeight="1" thickBot="1" x14ac:dyDescent="0.3">
      <c r="A12" s="310"/>
      <c r="B12" s="311"/>
      <c r="C12" s="311"/>
      <c r="D12" s="311"/>
      <c r="E12" s="311"/>
      <c r="F12" s="311"/>
      <c r="G12" s="174"/>
      <c r="H12" s="128" t="s">
        <v>15</v>
      </c>
      <c r="I12" s="175"/>
      <c r="K12" s="98"/>
      <c r="L12" s="91"/>
      <c r="M12" s="91"/>
      <c r="N12" s="91"/>
      <c r="O12" s="91"/>
      <c r="P12" s="92"/>
      <c r="Q12" s="92"/>
      <c r="R12" s="92"/>
      <c r="S12" s="92"/>
      <c r="T12" s="92"/>
      <c r="U12" s="92"/>
      <c r="V12" s="92"/>
      <c r="W12" s="92"/>
      <c r="X12" s="92"/>
      <c r="Y12" s="92"/>
      <c r="Z12" s="92"/>
      <c r="AA12" s="92"/>
      <c r="AB12" s="92"/>
      <c r="AC12" s="92"/>
      <c r="AD12" s="92"/>
      <c r="AE12" s="92"/>
      <c r="AF12" s="92"/>
      <c r="AG12" s="92"/>
      <c r="AH12" s="92"/>
      <c r="AI12" s="92"/>
    </row>
    <row r="13" spans="1:35" ht="17.25" customHeight="1" thickBot="1" x14ac:dyDescent="0.3">
      <c r="A13" s="312"/>
      <c r="B13" s="313"/>
      <c r="C13" s="313"/>
      <c r="D13" s="313"/>
      <c r="E13" s="313"/>
      <c r="F13" s="313"/>
      <c r="G13" s="176"/>
      <c r="H13" s="176"/>
      <c r="I13" s="177"/>
      <c r="J13" s="12"/>
      <c r="K13" s="99"/>
      <c r="L13" s="91"/>
      <c r="M13" s="91"/>
      <c r="N13" s="91"/>
      <c r="O13" s="91"/>
      <c r="P13" s="92"/>
      <c r="Q13" s="92"/>
      <c r="R13" s="92"/>
      <c r="S13" s="92"/>
      <c r="T13" s="92"/>
      <c r="U13" s="92"/>
      <c r="V13" s="92"/>
      <c r="W13" s="92"/>
      <c r="X13" s="92"/>
      <c r="Y13" s="92"/>
      <c r="Z13" s="92"/>
      <c r="AA13" s="92"/>
      <c r="AB13" s="92"/>
      <c r="AC13" s="92"/>
      <c r="AD13" s="92"/>
      <c r="AE13" s="92"/>
      <c r="AF13" s="92"/>
      <c r="AG13" s="92"/>
      <c r="AH13" s="92"/>
      <c r="AI13" s="92"/>
    </row>
    <row r="14" spans="1:35" ht="19.5" customHeight="1" x14ac:dyDescent="0.25">
      <c r="A14" s="304" t="s">
        <v>36</v>
      </c>
      <c r="B14" s="305"/>
      <c r="C14" s="305"/>
      <c r="D14" s="305"/>
      <c r="E14" s="305"/>
      <c r="F14" s="305"/>
      <c r="G14" s="305"/>
      <c r="H14" s="305"/>
      <c r="I14" s="306"/>
      <c r="J14" s="13"/>
      <c r="K14" s="91"/>
      <c r="M14" s="91"/>
      <c r="N14" s="91"/>
      <c r="O14" s="91"/>
      <c r="P14" s="92"/>
      <c r="Q14" s="92"/>
      <c r="R14" s="92"/>
      <c r="S14" s="92"/>
      <c r="T14" s="92"/>
      <c r="U14" s="92"/>
      <c r="V14" s="92"/>
      <c r="W14" s="92"/>
      <c r="X14" s="92"/>
      <c r="Y14" s="92"/>
      <c r="Z14" s="92"/>
      <c r="AA14" s="92"/>
      <c r="AB14" s="92"/>
      <c r="AC14" s="92"/>
      <c r="AD14" s="92"/>
      <c r="AE14" s="92"/>
      <c r="AF14" s="92"/>
      <c r="AG14" s="92"/>
      <c r="AH14" s="92"/>
      <c r="AI14" s="92"/>
    </row>
    <row r="15" spans="1:35" ht="42" customHeight="1" thickBot="1" x14ac:dyDescent="0.3">
      <c r="A15" s="307"/>
      <c r="B15" s="308"/>
      <c r="C15" s="308"/>
      <c r="D15" s="308"/>
      <c r="E15" s="308"/>
      <c r="F15" s="308"/>
      <c r="G15" s="308"/>
      <c r="H15" s="308"/>
      <c r="I15" s="309"/>
      <c r="J15" s="8"/>
      <c r="M15" s="91"/>
      <c r="N15" s="91"/>
      <c r="O15" s="91"/>
      <c r="P15" s="92"/>
      <c r="Q15" s="92"/>
      <c r="R15" s="92"/>
      <c r="S15" s="92"/>
      <c r="T15" s="92"/>
      <c r="U15" s="92"/>
      <c r="V15" s="92"/>
      <c r="W15" s="92"/>
      <c r="X15" s="92"/>
      <c r="Y15" s="92"/>
      <c r="Z15" s="92"/>
      <c r="AA15" s="92"/>
      <c r="AB15" s="92"/>
      <c r="AC15" s="92"/>
      <c r="AD15" s="92"/>
      <c r="AE15" s="92"/>
      <c r="AF15" s="92"/>
      <c r="AG15" s="92"/>
      <c r="AH15" s="92"/>
      <c r="AI15" s="92"/>
    </row>
    <row r="16" spans="1:35" ht="21" hidden="1" customHeight="1" thickBot="1" x14ac:dyDescent="0.3">
      <c r="A16" s="8"/>
      <c r="B16" s="8"/>
      <c r="C16" s="8"/>
      <c r="D16" s="8"/>
      <c r="E16" s="8"/>
      <c r="F16" s="8"/>
      <c r="G16" s="8"/>
      <c r="H16" s="8"/>
      <c r="I16" s="8"/>
      <c r="J16" s="8"/>
      <c r="M16" s="91"/>
      <c r="N16" s="91"/>
      <c r="O16" s="91"/>
      <c r="P16" s="92"/>
      <c r="Q16" s="92"/>
      <c r="R16" s="92"/>
      <c r="S16" s="92"/>
      <c r="T16" s="92"/>
      <c r="U16" s="92"/>
      <c r="V16" s="92"/>
      <c r="W16" s="92"/>
      <c r="X16" s="92"/>
      <c r="Y16" s="92"/>
      <c r="Z16" s="92"/>
      <c r="AA16" s="92"/>
      <c r="AB16" s="92"/>
      <c r="AC16" s="92"/>
      <c r="AD16" s="92"/>
      <c r="AE16" s="92"/>
      <c r="AF16" s="92"/>
      <c r="AG16" s="92"/>
      <c r="AH16" s="92"/>
      <c r="AI16" s="92"/>
    </row>
    <row r="17" spans="1:35" ht="22.5" customHeight="1" thickBot="1" x14ac:dyDescent="0.3">
      <c r="A17" s="282" t="s">
        <v>6</v>
      </c>
      <c r="B17" s="283"/>
      <c r="C17" s="283"/>
      <c r="D17" s="283"/>
      <c r="E17" s="283"/>
      <c r="F17" s="283"/>
      <c r="G17" s="283"/>
      <c r="H17" s="283"/>
      <c r="I17" s="284"/>
      <c r="J17" s="14"/>
      <c r="K17" s="100"/>
      <c r="M17" s="91"/>
      <c r="N17" s="91"/>
      <c r="O17" s="91"/>
      <c r="P17" s="92"/>
      <c r="Q17" s="92"/>
      <c r="R17" s="92"/>
      <c r="S17" s="92"/>
      <c r="T17" s="92"/>
      <c r="U17" s="92"/>
      <c r="V17" s="92"/>
      <c r="W17" s="92"/>
      <c r="X17" s="92"/>
      <c r="Y17" s="92"/>
      <c r="Z17" s="92"/>
      <c r="AA17" s="92"/>
      <c r="AB17" s="92"/>
      <c r="AC17" s="92"/>
      <c r="AD17" s="92"/>
      <c r="AE17" s="92"/>
      <c r="AF17" s="92"/>
      <c r="AG17" s="92"/>
      <c r="AH17" s="92"/>
      <c r="AI17" s="92"/>
    </row>
    <row r="18" spans="1:35" ht="75" customHeight="1" thickBot="1" x14ac:dyDescent="0.3">
      <c r="A18" s="129" t="s">
        <v>9</v>
      </c>
      <c r="B18" s="130" t="s">
        <v>10</v>
      </c>
      <c r="C18" s="130" t="s">
        <v>11</v>
      </c>
      <c r="D18" s="130" t="s">
        <v>24</v>
      </c>
      <c r="E18" s="291" t="s">
        <v>33</v>
      </c>
      <c r="F18" s="291"/>
      <c r="G18" s="130" t="s">
        <v>25</v>
      </c>
      <c r="H18" s="130" t="s">
        <v>26</v>
      </c>
      <c r="I18" s="131" t="s">
        <v>27</v>
      </c>
      <c r="J18" s="8"/>
      <c r="L18" s="91"/>
      <c r="M18" s="91"/>
      <c r="N18" s="91"/>
      <c r="O18" s="91"/>
      <c r="P18" s="92"/>
      <c r="Q18" s="92"/>
      <c r="R18" s="92"/>
      <c r="S18" s="92"/>
      <c r="T18" s="92"/>
      <c r="U18" s="92"/>
      <c r="V18" s="92"/>
      <c r="W18" s="92"/>
      <c r="X18" s="92"/>
      <c r="Y18" s="92"/>
      <c r="Z18" s="92"/>
      <c r="AA18" s="92"/>
      <c r="AB18" s="92"/>
      <c r="AC18" s="92"/>
      <c r="AD18" s="92"/>
      <c r="AE18" s="92"/>
      <c r="AF18" s="92"/>
      <c r="AG18" s="92"/>
      <c r="AH18" s="92"/>
      <c r="AI18" s="92"/>
    </row>
    <row r="19" spans="1:35" s="18" customFormat="1" ht="36" customHeight="1" thickBot="1" x14ac:dyDescent="0.25">
      <c r="A19" s="140">
        <f>IF(ISBLANK(DATA!C9), "", DATA!C9)</f>
        <v>1815165</v>
      </c>
      <c r="B19" s="141">
        <f>I29</f>
        <v>80506.66</v>
      </c>
      <c r="C19" s="141">
        <f>A19+B19</f>
        <v>1895671.66</v>
      </c>
      <c r="D19" s="141">
        <f>DATA!C20</f>
        <v>1465955.37</v>
      </c>
      <c r="E19" s="292">
        <f>D19*0.05</f>
        <v>73297.768500000006</v>
      </c>
      <c r="F19" s="292"/>
      <c r="G19" s="141">
        <f>D19-E19</f>
        <v>1392657.6015000001</v>
      </c>
      <c r="H19" s="141">
        <f>G19-'PROGRESS PAYMT #6'!B44</f>
        <v>268126.71750000003</v>
      </c>
      <c r="I19" s="142">
        <f>C19-G19</f>
        <v>503014.05849999981</v>
      </c>
      <c r="J19" s="15"/>
      <c r="L19" s="91"/>
      <c r="M19" s="91"/>
      <c r="N19" s="91"/>
      <c r="O19" s="91"/>
      <c r="P19" s="91"/>
      <c r="Q19" s="91"/>
      <c r="R19" s="91"/>
      <c r="S19" s="91"/>
      <c r="T19" s="91"/>
      <c r="U19" s="91"/>
      <c r="V19" s="91"/>
      <c r="W19" s="91"/>
      <c r="X19" s="91"/>
      <c r="Y19" s="91"/>
      <c r="Z19" s="91"/>
      <c r="AA19" s="91"/>
      <c r="AB19" s="91"/>
      <c r="AC19" s="91"/>
      <c r="AD19" s="91"/>
      <c r="AE19" s="91"/>
      <c r="AF19" s="91"/>
      <c r="AG19" s="91"/>
      <c r="AH19" s="91"/>
      <c r="AI19" s="91"/>
    </row>
    <row r="20" spans="1:35" s="18" customFormat="1" ht="6" customHeight="1" thickBot="1" x14ac:dyDescent="0.3">
      <c r="A20" s="15"/>
      <c r="B20" s="16"/>
      <c r="C20" s="17"/>
      <c r="D20" s="16"/>
      <c r="E20" s="16"/>
      <c r="F20" s="16"/>
      <c r="G20" s="16"/>
      <c r="H20" s="16"/>
      <c r="I20" s="16"/>
      <c r="J20" s="16"/>
      <c r="K20" s="101"/>
      <c r="O20" s="91"/>
      <c r="P20" s="91"/>
      <c r="Q20" s="91"/>
      <c r="R20" s="91"/>
      <c r="S20" s="91"/>
      <c r="T20" s="91"/>
      <c r="U20" s="91"/>
      <c r="V20" s="91"/>
      <c r="W20" s="91"/>
      <c r="X20" s="91"/>
      <c r="Y20" s="91"/>
      <c r="Z20" s="91"/>
      <c r="AA20" s="91"/>
      <c r="AB20" s="91"/>
      <c r="AC20" s="91"/>
      <c r="AD20" s="91"/>
      <c r="AE20" s="91"/>
      <c r="AF20" s="91"/>
      <c r="AG20" s="91"/>
      <c r="AH20" s="91"/>
      <c r="AI20" s="91"/>
    </row>
    <row r="21" spans="1:35" s="18" customFormat="1" ht="3" hidden="1" customHeight="1" thickBot="1" x14ac:dyDescent="0.3">
      <c r="A21" s="15"/>
      <c r="B21" s="16"/>
      <c r="C21" s="17"/>
      <c r="D21" s="16"/>
      <c r="E21" s="16"/>
      <c r="G21" s="19"/>
      <c r="H21" s="19"/>
      <c r="J21" s="15"/>
      <c r="O21" s="91"/>
      <c r="P21" s="91"/>
      <c r="Q21" s="91"/>
      <c r="R21" s="91"/>
      <c r="S21" s="91"/>
      <c r="T21" s="91"/>
      <c r="U21" s="91"/>
      <c r="V21" s="91"/>
      <c r="W21" s="91"/>
      <c r="X21" s="91"/>
      <c r="Y21" s="91"/>
      <c r="Z21" s="91"/>
      <c r="AA21" s="91"/>
      <c r="AB21" s="91"/>
      <c r="AC21" s="91"/>
      <c r="AD21" s="91"/>
      <c r="AE21" s="91"/>
      <c r="AF21" s="91"/>
      <c r="AG21" s="91"/>
      <c r="AH21" s="91"/>
      <c r="AI21" s="91"/>
    </row>
    <row r="22" spans="1:35" s="18" customFormat="1" ht="24" customHeight="1" thickBot="1" x14ac:dyDescent="0.3">
      <c r="A22" s="294" t="s">
        <v>12</v>
      </c>
      <c r="B22" s="295"/>
      <c r="C22" s="295"/>
      <c r="D22" s="296"/>
      <c r="E22" s="20"/>
      <c r="F22" s="259" t="s">
        <v>35</v>
      </c>
      <c r="G22" s="260"/>
      <c r="H22" s="260"/>
      <c r="I22" s="261"/>
      <c r="J22" s="10"/>
      <c r="K22" s="102"/>
      <c r="O22" s="91"/>
      <c r="P22" s="91"/>
      <c r="Q22" s="91"/>
      <c r="R22" s="91"/>
      <c r="S22" s="91"/>
      <c r="T22" s="91"/>
      <c r="U22" s="91"/>
      <c r="V22" s="91"/>
      <c r="W22" s="91"/>
      <c r="X22" s="91"/>
      <c r="Y22" s="91"/>
      <c r="Z22" s="91"/>
      <c r="AA22" s="91"/>
      <c r="AB22" s="91"/>
      <c r="AC22" s="91"/>
      <c r="AD22" s="91"/>
      <c r="AE22" s="91"/>
      <c r="AF22" s="91"/>
      <c r="AG22" s="91"/>
      <c r="AH22" s="91"/>
      <c r="AI22" s="91"/>
    </row>
    <row r="23" spans="1:35" s="18" customFormat="1" ht="36.75" customHeight="1" thickBot="1" x14ac:dyDescent="0.25">
      <c r="A23" s="132" t="s">
        <v>32</v>
      </c>
      <c r="B23" s="133" t="s">
        <v>28</v>
      </c>
      <c r="C23" s="134" t="s">
        <v>23</v>
      </c>
      <c r="D23" s="135" t="s">
        <v>34</v>
      </c>
      <c r="E23" s="21"/>
      <c r="F23" s="185" t="s">
        <v>29</v>
      </c>
      <c r="G23" s="186" t="s">
        <v>30</v>
      </c>
      <c r="H23" s="186" t="s">
        <v>64</v>
      </c>
      <c r="I23" s="187" t="s">
        <v>31</v>
      </c>
      <c r="J23" s="19"/>
      <c r="K23" s="102"/>
      <c r="O23" s="91"/>
      <c r="P23" s="91"/>
      <c r="Q23" s="91"/>
      <c r="R23" s="91"/>
      <c r="S23" s="91"/>
      <c r="T23" s="91"/>
      <c r="U23" s="91"/>
      <c r="V23" s="91"/>
      <c r="W23" s="91"/>
      <c r="X23" s="91"/>
      <c r="Y23" s="91"/>
      <c r="Z23" s="91"/>
      <c r="AA23" s="91"/>
      <c r="AB23" s="91"/>
      <c r="AC23" s="91"/>
      <c r="AD23" s="91"/>
      <c r="AE23" s="91"/>
      <c r="AF23" s="91"/>
      <c r="AG23" s="91"/>
      <c r="AH23" s="91"/>
      <c r="AI23" s="91"/>
    </row>
    <row r="24" spans="1:35" s="18" customFormat="1" ht="20.25" customHeight="1" x14ac:dyDescent="0.25">
      <c r="A24" s="143">
        <v>1</v>
      </c>
      <c r="B24" s="144">
        <f>'PROGRESS PAYMT #1'!B24</f>
        <v>51753.168999999994</v>
      </c>
      <c r="C24" s="145">
        <f>'PROGRESS PAYMT #1'!C24</f>
        <v>2723.8510000000001</v>
      </c>
      <c r="D24" s="146">
        <f>(B24+C24)/$C$19</f>
        <v>2.8737582119046923E-2</v>
      </c>
      <c r="E24" s="22"/>
      <c r="F24" s="219">
        <f>IF(ISBLANK('PROGRESS PAYMT #6'!F24), "", 'PROGRESS PAYMT #6'!F24)</f>
        <v>1</v>
      </c>
      <c r="G24" s="211">
        <f>IF(ISBLANK('PROGRESS PAYMT #6'!G24), "", 'PROGRESS PAYMT #6'!G24)</f>
        <v>42356</v>
      </c>
      <c r="H24" s="222" t="str">
        <f>IF(ISBLANK('PROGRESS PAYMT #6'!H24), "", 'PROGRESS PAYMT #6'!H24)</f>
        <v>N/A</v>
      </c>
      <c r="I24" s="194">
        <f>IF(ISBLANK('PROGRESS PAYMT #6'!I24), "", 'PROGRESS PAYMT #6'!I24)</f>
        <v>61268.26</v>
      </c>
      <c r="J24" s="19"/>
      <c r="O24" s="91"/>
      <c r="P24" s="91"/>
      <c r="Q24" s="91"/>
      <c r="R24" s="91"/>
      <c r="S24" s="91"/>
      <c r="T24" s="91"/>
      <c r="U24" s="91"/>
      <c r="V24" s="91"/>
      <c r="W24" s="91"/>
      <c r="X24" s="91"/>
      <c r="Y24" s="91"/>
      <c r="Z24" s="91"/>
      <c r="AA24" s="91"/>
      <c r="AB24" s="91"/>
      <c r="AC24" s="91"/>
      <c r="AD24" s="91"/>
      <c r="AE24" s="91"/>
      <c r="AF24" s="91"/>
      <c r="AG24" s="91"/>
      <c r="AH24" s="91"/>
      <c r="AI24" s="91"/>
    </row>
    <row r="25" spans="1:35" s="18" customFormat="1" ht="20.25" customHeight="1" x14ac:dyDescent="0.25">
      <c r="A25" s="147">
        <v>2</v>
      </c>
      <c r="B25" s="148">
        <f>'PROGRESS PAYMT #2'!B25</f>
        <v>100917.5405</v>
      </c>
      <c r="C25" s="149">
        <f>'PROGRESS PAYMT #2'!C25</f>
        <v>5311.4495000000006</v>
      </c>
      <c r="D25" s="150">
        <f t="shared" ref="D25:D43" si="0">(B25+C25)/$C$19</f>
        <v>5.6037652638643132E-2</v>
      </c>
      <c r="E25" s="23"/>
      <c r="F25" s="220">
        <v>2</v>
      </c>
      <c r="G25" s="215">
        <v>42454</v>
      </c>
      <c r="H25" s="223" t="s">
        <v>68</v>
      </c>
      <c r="I25" s="197">
        <v>13486.63</v>
      </c>
      <c r="J25" s="19"/>
      <c r="M25" s="91"/>
      <c r="N25" s="91"/>
      <c r="O25" s="91"/>
      <c r="P25" s="91"/>
      <c r="Q25" s="91"/>
      <c r="R25" s="91"/>
      <c r="S25" s="91"/>
      <c r="T25" s="91"/>
      <c r="U25" s="91"/>
      <c r="V25" s="91"/>
      <c r="W25" s="91"/>
      <c r="X25" s="91"/>
      <c r="Y25" s="91"/>
      <c r="Z25" s="91"/>
      <c r="AA25" s="91"/>
      <c r="AB25" s="91"/>
      <c r="AC25" s="91"/>
      <c r="AD25" s="91"/>
      <c r="AE25" s="91"/>
      <c r="AF25" s="91"/>
      <c r="AG25" s="91"/>
    </row>
    <row r="26" spans="1:35" s="18" customFormat="1" ht="20.25" customHeight="1" x14ac:dyDescent="0.25">
      <c r="A26" s="147">
        <v>3</v>
      </c>
      <c r="B26" s="148">
        <f>'PROGRESS PAYMT #3'!B26</f>
        <v>403966.76150000002</v>
      </c>
      <c r="C26" s="149">
        <f>'PROGRESS PAYMT #3'!C26</f>
        <v>21261.408500000001</v>
      </c>
      <c r="D26" s="150">
        <f t="shared" si="0"/>
        <v>0.22431530679738076</v>
      </c>
      <c r="E26" s="23"/>
      <c r="F26" s="220">
        <v>3</v>
      </c>
      <c r="G26" s="215">
        <v>42517</v>
      </c>
      <c r="H26" s="223" t="s">
        <v>68</v>
      </c>
      <c r="I26" s="197">
        <v>5751.77</v>
      </c>
      <c r="J26" s="24"/>
      <c r="L26" s="91"/>
      <c r="M26" s="91"/>
      <c r="N26" s="91"/>
      <c r="O26" s="91"/>
      <c r="P26" s="91"/>
      <c r="Q26" s="91"/>
      <c r="R26" s="91"/>
      <c r="S26" s="91"/>
      <c r="T26" s="91"/>
      <c r="U26" s="91"/>
      <c r="V26" s="91"/>
      <c r="W26" s="91"/>
      <c r="X26" s="91"/>
      <c r="Y26" s="91"/>
      <c r="Z26" s="91"/>
      <c r="AA26" s="91"/>
      <c r="AB26" s="91"/>
      <c r="AC26" s="91"/>
      <c r="AD26" s="91"/>
      <c r="AE26" s="91"/>
      <c r="AF26" s="91"/>
      <c r="AG26" s="91"/>
    </row>
    <row r="27" spans="1:35" s="18" customFormat="1" ht="20.25" customHeight="1" x14ac:dyDescent="0.25">
      <c r="A27" s="147">
        <v>4</v>
      </c>
      <c r="B27" s="148">
        <f>'PROGRESS PAYMT #4'!B27</f>
        <v>138492.76699999999</v>
      </c>
      <c r="C27" s="212">
        <f>'PROGRESS PAYMT #4'!C27</f>
        <v>7289.0930000000008</v>
      </c>
      <c r="D27" s="150">
        <f t="shared" si="0"/>
        <v>7.6902484262490897E-2</v>
      </c>
      <c r="E27" s="25"/>
      <c r="F27" s="220" t="str">
        <f>IF(ISBLANK('PROGRESS PAYMT #6'!F27), "", 'PROGRESS PAYMT #6'!F27)</f>
        <v/>
      </c>
      <c r="G27" s="196" t="str">
        <f>IF(ISBLANK('PROGRESS PAYMT #6'!G27), "", 'PROGRESS PAYMT #6'!G27)</f>
        <v/>
      </c>
      <c r="H27" s="196" t="str">
        <f>IF(ISBLANK('PROGRESS PAYMT #6'!H27), "", 'PROGRESS PAYMT #6'!H27)</f>
        <v/>
      </c>
      <c r="I27" s="197" t="str">
        <f>IF(ISBLANK('PROGRESS PAYMT #6'!I27), "", 'PROGRESS PAYMT #6'!I27)</f>
        <v/>
      </c>
      <c r="J27" s="26"/>
      <c r="L27" s="91"/>
      <c r="M27" s="91"/>
      <c r="N27" s="91"/>
      <c r="O27" s="91"/>
      <c r="P27" s="91"/>
      <c r="Q27" s="91"/>
      <c r="R27" s="91"/>
      <c r="S27" s="91"/>
      <c r="T27" s="91"/>
      <c r="U27" s="91"/>
      <c r="V27" s="91"/>
      <c r="W27" s="91"/>
      <c r="X27" s="91"/>
      <c r="Y27" s="91"/>
      <c r="Z27" s="91"/>
      <c r="AA27" s="91"/>
      <c r="AB27" s="91"/>
      <c r="AC27" s="91"/>
      <c r="AD27" s="91"/>
      <c r="AE27" s="91"/>
      <c r="AF27" s="91"/>
      <c r="AG27" s="91"/>
    </row>
    <row r="28" spans="1:35" ht="20.25" customHeight="1" thickBot="1" x14ac:dyDescent="0.3">
      <c r="A28" s="147">
        <v>5</v>
      </c>
      <c r="B28" s="148">
        <f>'PROGRESS PAYMT #5'!B28</f>
        <v>130944.15249999997</v>
      </c>
      <c r="C28" s="212">
        <f>'PROGRESS PAYMT #5'!C28</f>
        <v>6891.7975000000006</v>
      </c>
      <c r="D28" s="150">
        <f t="shared" si="0"/>
        <v>7.2710877578873526E-2</v>
      </c>
      <c r="E28" s="27"/>
      <c r="F28" s="221" t="str">
        <f>IF(ISBLANK('PROGRESS PAYMT #6'!F28), "", 'PROGRESS PAYMT #6'!F28)</f>
        <v/>
      </c>
      <c r="G28" s="199" t="str">
        <f>IF(ISBLANK('PROGRESS PAYMT #6'!G28), "", 'PROGRESS PAYMT #6'!G28)</f>
        <v/>
      </c>
      <c r="H28" s="200" t="str">
        <f>IF(ISBLANK('PROGRESS PAYMT #6'!H28), "", 'PROGRESS PAYMT #6'!H28)</f>
        <v/>
      </c>
      <c r="I28" s="201" t="str">
        <f>IF(ISBLANK('PROGRESS PAYMT #6'!I28), "", 'PROGRESS PAYMT #6'!I28)</f>
        <v/>
      </c>
      <c r="J28" s="24"/>
      <c r="L28" s="91"/>
      <c r="M28" s="91"/>
      <c r="N28" s="91"/>
      <c r="O28" s="91"/>
      <c r="P28" s="91"/>
      <c r="Q28" s="91"/>
      <c r="R28" s="91"/>
      <c r="S28" s="91"/>
      <c r="T28" s="91"/>
      <c r="U28" s="91"/>
      <c r="V28" s="91"/>
      <c r="W28" s="91"/>
      <c r="X28" s="91"/>
      <c r="Y28" s="91"/>
      <c r="Z28" s="91"/>
      <c r="AA28" s="91"/>
      <c r="AB28" s="91"/>
      <c r="AC28" s="91"/>
      <c r="AD28" s="91"/>
      <c r="AE28" s="91"/>
      <c r="AF28" s="91"/>
      <c r="AG28" s="91"/>
    </row>
    <row r="29" spans="1:35" ht="20.25" customHeight="1" thickBot="1" x14ac:dyDescent="0.3">
      <c r="A29" s="147">
        <v>6</v>
      </c>
      <c r="B29" s="148">
        <f>'PROGRESS PAYMT #6'!B29</f>
        <v>298456.4935000001</v>
      </c>
      <c r="C29" s="212">
        <f>'PROGRESS PAYMT #6'!C29</f>
        <v>15708.236499999999</v>
      </c>
      <c r="D29" s="150">
        <f t="shared" si="0"/>
        <v>0.16572739711686152</v>
      </c>
      <c r="E29" s="27"/>
      <c r="F29" s="5"/>
      <c r="H29" s="190" t="s">
        <v>14</v>
      </c>
      <c r="I29" s="191">
        <f>SUM(I24:I28)</f>
        <v>80506.66</v>
      </c>
      <c r="J29" s="28"/>
      <c r="L29" s="91"/>
      <c r="M29" s="91"/>
      <c r="N29" s="91"/>
      <c r="O29" s="91"/>
      <c r="P29" s="91"/>
      <c r="Q29" s="91"/>
      <c r="R29" s="91"/>
      <c r="S29" s="91"/>
      <c r="T29" s="91"/>
      <c r="U29" s="91"/>
      <c r="V29" s="91"/>
      <c r="W29" s="91"/>
      <c r="X29" s="91"/>
      <c r="Y29" s="91"/>
      <c r="Z29" s="91"/>
      <c r="AA29" s="91"/>
      <c r="AB29" s="91"/>
      <c r="AC29" s="91"/>
      <c r="AD29" s="91"/>
      <c r="AE29" s="91"/>
      <c r="AF29" s="91"/>
      <c r="AG29" s="91"/>
    </row>
    <row r="30" spans="1:35" ht="20.25" customHeight="1" x14ac:dyDescent="0.25">
      <c r="A30" s="147">
        <v>7</v>
      </c>
      <c r="B30" s="148">
        <f>$H$19</f>
        <v>268126.71750000003</v>
      </c>
      <c r="C30" s="212">
        <f>$E$19-SUM($C$24:C29)</f>
        <v>14111.932500000003</v>
      </c>
      <c r="D30" s="150">
        <f t="shared" si="0"/>
        <v>0.14888583078780637</v>
      </c>
      <c r="E30" s="27"/>
      <c r="F30" s="10"/>
      <c r="G30" s="29"/>
      <c r="H30" s="13"/>
      <c r="I30" s="16"/>
      <c r="J30" s="13"/>
      <c r="L30" s="91"/>
      <c r="M30" s="91"/>
      <c r="N30" s="91"/>
      <c r="O30" s="91"/>
      <c r="P30" s="91"/>
      <c r="Q30" s="91"/>
      <c r="R30" s="91"/>
      <c r="S30" s="91"/>
      <c r="T30" s="91"/>
      <c r="U30" s="91"/>
      <c r="V30" s="91"/>
      <c r="W30" s="91"/>
      <c r="X30" s="91"/>
      <c r="Y30" s="91"/>
      <c r="Z30" s="91"/>
      <c r="AA30" s="91"/>
      <c r="AB30" s="91"/>
      <c r="AC30" s="91"/>
      <c r="AD30" s="91"/>
      <c r="AE30" s="91"/>
      <c r="AF30" s="91"/>
      <c r="AG30" s="91"/>
    </row>
    <row r="31" spans="1:35" s="18" customFormat="1" ht="20.25" customHeight="1" x14ac:dyDescent="0.25">
      <c r="A31" s="147">
        <v>8</v>
      </c>
      <c r="B31" s="148"/>
      <c r="C31" s="151"/>
      <c r="D31" s="150">
        <f t="shared" si="0"/>
        <v>0</v>
      </c>
      <c r="E31" s="30"/>
      <c r="F31" s="293"/>
      <c r="G31" s="293"/>
      <c r="H31" s="293"/>
      <c r="J31" s="24"/>
      <c r="L31" s="91"/>
      <c r="M31" s="91"/>
      <c r="N31" s="91"/>
      <c r="O31" s="91"/>
      <c r="P31" s="91"/>
      <c r="Q31" s="91"/>
      <c r="R31" s="91"/>
      <c r="S31" s="91"/>
      <c r="T31" s="91"/>
      <c r="U31" s="91"/>
      <c r="V31" s="91"/>
      <c r="W31" s="91"/>
      <c r="X31" s="91"/>
      <c r="Y31" s="91"/>
      <c r="Z31" s="91"/>
      <c r="AA31" s="91"/>
      <c r="AB31" s="91"/>
      <c r="AC31" s="91"/>
      <c r="AD31" s="91"/>
      <c r="AE31" s="91"/>
      <c r="AF31" s="91"/>
      <c r="AG31" s="91"/>
    </row>
    <row r="32" spans="1:35" s="18" customFormat="1" ht="20.25" customHeight="1" x14ac:dyDescent="0.25">
      <c r="A32" s="147">
        <v>9</v>
      </c>
      <c r="B32" s="148"/>
      <c r="C32" s="151"/>
      <c r="D32" s="150">
        <f t="shared" si="0"/>
        <v>0</v>
      </c>
      <c r="E32" s="30"/>
      <c r="F32" s="293"/>
      <c r="G32" s="293"/>
      <c r="H32" s="293"/>
      <c r="J32" s="26"/>
      <c r="L32" s="91"/>
      <c r="M32" s="91"/>
      <c r="N32" s="91"/>
      <c r="O32" s="91"/>
      <c r="P32" s="91"/>
      <c r="Q32" s="91"/>
      <c r="R32" s="91"/>
      <c r="S32" s="91"/>
      <c r="T32" s="91"/>
      <c r="U32" s="91"/>
      <c r="V32" s="91"/>
      <c r="W32" s="91"/>
      <c r="X32" s="91"/>
      <c r="Y32" s="91"/>
      <c r="Z32" s="91"/>
      <c r="AA32" s="91"/>
      <c r="AB32" s="91"/>
      <c r="AC32" s="91"/>
      <c r="AD32" s="91"/>
      <c r="AE32" s="91"/>
      <c r="AF32" s="91"/>
      <c r="AG32" s="91"/>
    </row>
    <row r="33" spans="1:35" s="18" customFormat="1" ht="20.25" customHeight="1" x14ac:dyDescent="0.25">
      <c r="A33" s="147">
        <v>10</v>
      </c>
      <c r="B33" s="148"/>
      <c r="C33" s="151"/>
      <c r="D33" s="150">
        <f t="shared" si="0"/>
        <v>0</v>
      </c>
      <c r="E33" s="31"/>
      <c r="F33" s="298"/>
      <c r="G33" s="293"/>
      <c r="H33" s="297"/>
      <c r="J33" s="24"/>
      <c r="L33" s="91"/>
      <c r="M33" s="91"/>
      <c r="N33" s="91"/>
      <c r="O33" s="91"/>
      <c r="P33" s="91"/>
      <c r="Q33" s="91"/>
      <c r="R33" s="91"/>
      <c r="S33" s="91"/>
      <c r="T33" s="91"/>
      <c r="U33" s="91"/>
      <c r="V33" s="91"/>
      <c r="W33" s="91"/>
      <c r="X33" s="91"/>
      <c r="Y33" s="91"/>
      <c r="Z33" s="91"/>
      <c r="AA33" s="91"/>
      <c r="AB33" s="91"/>
      <c r="AC33" s="91"/>
      <c r="AD33" s="91"/>
      <c r="AE33" s="91"/>
      <c r="AF33" s="91"/>
      <c r="AG33" s="91"/>
    </row>
    <row r="34" spans="1:35" s="18" customFormat="1" ht="20.25" customHeight="1" thickBot="1" x14ac:dyDescent="0.3">
      <c r="A34" s="147">
        <v>11</v>
      </c>
      <c r="B34" s="152"/>
      <c r="C34" s="152"/>
      <c r="D34" s="150">
        <f t="shared" si="0"/>
        <v>0</v>
      </c>
      <c r="E34" s="15"/>
      <c r="F34" s="298"/>
      <c r="G34" s="293"/>
      <c r="H34" s="297"/>
      <c r="J34" s="15"/>
      <c r="L34" s="91"/>
      <c r="M34" s="91"/>
      <c r="N34" s="91"/>
      <c r="O34" s="91"/>
      <c r="P34" s="91"/>
      <c r="Q34" s="91"/>
      <c r="R34" s="91"/>
      <c r="S34" s="91"/>
      <c r="T34" s="91"/>
      <c r="U34" s="91"/>
      <c r="V34" s="91"/>
      <c r="W34" s="91"/>
      <c r="X34" s="91"/>
      <c r="Y34" s="91"/>
      <c r="Z34" s="91"/>
      <c r="AA34" s="91"/>
      <c r="AB34" s="91"/>
      <c r="AC34" s="91"/>
      <c r="AD34" s="91"/>
      <c r="AE34" s="91"/>
      <c r="AF34" s="91"/>
      <c r="AG34" s="91"/>
    </row>
    <row r="35" spans="1:35" s="18" customFormat="1" ht="20.25" customHeight="1" x14ac:dyDescent="0.25">
      <c r="A35" s="147">
        <v>12</v>
      </c>
      <c r="B35" s="152"/>
      <c r="C35" s="152"/>
      <c r="D35" s="150">
        <f t="shared" si="0"/>
        <v>0</v>
      </c>
      <c r="E35" s="15"/>
      <c r="F35" s="270" t="s">
        <v>7</v>
      </c>
      <c r="G35" s="271"/>
      <c r="H35" s="271"/>
      <c r="I35" s="272"/>
      <c r="J35" s="24"/>
      <c r="L35" s="91"/>
      <c r="M35" s="91"/>
      <c r="N35" s="91"/>
      <c r="O35" s="91"/>
      <c r="P35" s="91"/>
      <c r="Q35" s="91"/>
      <c r="R35" s="91"/>
      <c r="S35" s="91"/>
      <c r="T35" s="91"/>
      <c r="U35" s="91"/>
      <c r="V35" s="91"/>
      <c r="W35" s="91"/>
      <c r="X35" s="91"/>
      <c r="Y35" s="91"/>
      <c r="Z35" s="91"/>
      <c r="AA35" s="91"/>
      <c r="AB35" s="91"/>
      <c r="AC35" s="91"/>
      <c r="AD35" s="91"/>
      <c r="AE35" s="91"/>
      <c r="AF35" s="91"/>
      <c r="AG35" s="91"/>
    </row>
    <row r="36" spans="1:35" s="18" customFormat="1" ht="20.25" customHeight="1" thickBot="1" x14ac:dyDescent="0.3">
      <c r="A36" s="147">
        <v>13</v>
      </c>
      <c r="B36" s="152"/>
      <c r="C36" s="152"/>
      <c r="D36" s="150">
        <f t="shared" si="0"/>
        <v>0</v>
      </c>
      <c r="E36" s="15"/>
      <c r="F36" s="273"/>
      <c r="G36" s="274"/>
      <c r="H36" s="274"/>
      <c r="I36" s="275"/>
      <c r="J36" s="15"/>
      <c r="L36" s="91"/>
      <c r="M36" s="91"/>
      <c r="N36" s="91"/>
      <c r="O36" s="91"/>
      <c r="P36" s="91"/>
      <c r="Q36" s="91"/>
      <c r="R36" s="91"/>
      <c r="S36" s="91"/>
      <c r="T36" s="91"/>
      <c r="U36" s="91"/>
      <c r="V36" s="91"/>
      <c r="W36" s="91"/>
      <c r="X36" s="91"/>
      <c r="Y36" s="91"/>
      <c r="Z36" s="91"/>
      <c r="AA36" s="91"/>
      <c r="AB36" s="91"/>
      <c r="AC36" s="91"/>
      <c r="AD36" s="91"/>
      <c r="AE36" s="91"/>
      <c r="AF36" s="91"/>
      <c r="AG36" s="91"/>
    </row>
    <row r="37" spans="1:35" s="18" customFormat="1" ht="20.25" customHeight="1" thickBot="1" x14ac:dyDescent="0.3">
      <c r="A37" s="147">
        <v>14</v>
      </c>
      <c r="B37" s="152"/>
      <c r="C37" s="152"/>
      <c r="D37" s="150">
        <f t="shared" si="0"/>
        <v>0</v>
      </c>
      <c r="E37" s="15"/>
      <c r="F37" s="266" t="s">
        <v>43</v>
      </c>
      <c r="G37" s="267"/>
      <c r="H37" s="267" t="s">
        <v>60</v>
      </c>
      <c r="I37" s="276"/>
      <c r="J37" s="15"/>
      <c r="L37" s="91"/>
      <c r="M37" s="91"/>
      <c r="N37" s="91"/>
      <c r="O37" s="91"/>
      <c r="P37" s="91"/>
      <c r="Q37" s="91"/>
      <c r="R37" s="91"/>
      <c r="S37" s="91"/>
      <c r="T37" s="91"/>
      <c r="U37" s="91"/>
      <c r="V37" s="91"/>
      <c r="W37" s="91"/>
      <c r="X37" s="91"/>
      <c r="Y37" s="91"/>
      <c r="Z37" s="91"/>
      <c r="AA37" s="91"/>
      <c r="AB37" s="91"/>
      <c r="AC37" s="91"/>
      <c r="AD37" s="91"/>
      <c r="AE37" s="91"/>
      <c r="AF37" s="91"/>
      <c r="AG37" s="91"/>
    </row>
    <row r="38" spans="1:35" s="18" customFormat="1" ht="20.25" customHeight="1" x14ac:dyDescent="0.25">
      <c r="A38" s="147">
        <v>15</v>
      </c>
      <c r="B38" s="152"/>
      <c r="C38" s="152"/>
      <c r="D38" s="150">
        <f t="shared" si="0"/>
        <v>0</v>
      </c>
      <c r="E38" s="15"/>
      <c r="F38" s="302" t="str">
        <f>DATA!H13</f>
        <v>04-5150-707587</v>
      </c>
      <c r="G38" s="303"/>
      <c r="H38" s="268">
        <f>(IF(ISBLANK(DATA!H20), "", DATA!H20*0.95))</f>
        <v>268126.71750000014</v>
      </c>
      <c r="I38" s="269"/>
      <c r="J38" s="15"/>
      <c r="L38" s="91"/>
      <c r="M38" s="91"/>
      <c r="N38" s="91"/>
      <c r="O38" s="91"/>
      <c r="P38" s="91"/>
      <c r="Q38" s="91"/>
      <c r="R38" s="91"/>
      <c r="S38" s="91"/>
      <c r="T38" s="91"/>
      <c r="U38" s="91"/>
      <c r="V38" s="91"/>
      <c r="W38" s="91"/>
      <c r="X38" s="91"/>
      <c r="Y38" s="91"/>
      <c r="Z38" s="91"/>
      <c r="AA38" s="91"/>
      <c r="AB38" s="91"/>
      <c r="AC38" s="91"/>
      <c r="AD38" s="91"/>
      <c r="AE38" s="91"/>
      <c r="AF38" s="91"/>
      <c r="AG38" s="91"/>
    </row>
    <row r="39" spans="1:35" s="18" customFormat="1" ht="20.25" customHeight="1" x14ac:dyDescent="0.25">
      <c r="A39" s="147">
        <v>16</v>
      </c>
      <c r="B39" s="152"/>
      <c r="C39" s="152"/>
      <c r="D39" s="150">
        <f t="shared" si="0"/>
        <v>0</v>
      </c>
      <c r="E39" s="15"/>
      <c r="F39" s="262" t="str">
        <f>IF(ISBLANK(DATA!I13), "", DATA!I13)</f>
        <v/>
      </c>
      <c r="G39" s="263"/>
      <c r="H39" s="277" t="str">
        <f>(IF(ISBLANK(DATA!I20), "", DATA!I20*0.95))</f>
        <v/>
      </c>
      <c r="I39" s="278"/>
      <c r="J39" s="15"/>
      <c r="K39" s="103"/>
      <c r="L39" s="91"/>
      <c r="M39" s="91"/>
      <c r="N39" s="91"/>
      <c r="O39" s="91"/>
      <c r="P39" s="91"/>
      <c r="Q39" s="91"/>
      <c r="R39" s="91"/>
      <c r="S39" s="91"/>
      <c r="T39" s="91"/>
      <c r="U39" s="91"/>
      <c r="V39" s="91"/>
      <c r="W39" s="91"/>
      <c r="X39" s="91"/>
      <c r="Y39" s="91"/>
      <c r="Z39" s="91"/>
      <c r="AA39" s="91"/>
      <c r="AB39" s="91"/>
      <c r="AC39" s="91"/>
      <c r="AD39" s="91"/>
      <c r="AE39" s="91"/>
      <c r="AF39" s="91"/>
      <c r="AG39" s="91"/>
    </row>
    <row r="40" spans="1:35" s="18" customFormat="1" ht="20.25" customHeight="1" x14ac:dyDescent="0.25">
      <c r="A40" s="147">
        <v>17</v>
      </c>
      <c r="B40" s="152"/>
      <c r="C40" s="152"/>
      <c r="D40" s="150">
        <f t="shared" si="0"/>
        <v>0</v>
      </c>
      <c r="E40" s="15"/>
      <c r="F40" s="262" t="str">
        <f>IF(ISBLANK(DATA!J13), "", DATA!J13)</f>
        <v/>
      </c>
      <c r="G40" s="263"/>
      <c r="H40" s="277" t="str">
        <f>(IF(ISBLANK(DATA!J20), "", DATA!J20*0.95))</f>
        <v/>
      </c>
      <c r="I40" s="278"/>
      <c r="J40" s="15"/>
      <c r="K40" s="104" t="s">
        <v>62</v>
      </c>
      <c r="L40" s="91"/>
      <c r="M40" s="91"/>
      <c r="N40" s="91"/>
      <c r="O40" s="91"/>
      <c r="P40" s="91"/>
      <c r="Q40" s="91"/>
      <c r="R40" s="91"/>
      <c r="S40" s="91"/>
      <c r="T40" s="91"/>
      <c r="U40" s="91"/>
      <c r="V40" s="91"/>
      <c r="W40" s="91"/>
      <c r="X40" s="91"/>
      <c r="Y40" s="91"/>
      <c r="Z40" s="91"/>
      <c r="AA40" s="91"/>
      <c r="AB40" s="91"/>
      <c r="AC40" s="91"/>
      <c r="AD40" s="91"/>
      <c r="AE40" s="91"/>
      <c r="AF40" s="91"/>
      <c r="AG40" s="91"/>
    </row>
    <row r="41" spans="1:35" s="106" customFormat="1" ht="20.25" customHeight="1" thickBot="1" x14ac:dyDescent="0.3">
      <c r="A41" s="147">
        <v>18</v>
      </c>
      <c r="B41" s="153"/>
      <c r="C41" s="153"/>
      <c r="D41" s="150">
        <f t="shared" si="0"/>
        <v>0</v>
      </c>
      <c r="E41" s="32"/>
      <c r="F41" s="264" t="str">
        <f>IF(ISBLANK(DATA!K13), "", DATA!K13)</f>
        <v/>
      </c>
      <c r="G41" s="265"/>
      <c r="H41" s="279" t="str">
        <f>(IF(ISBLANK(DATA!K20), "", DATA!K20*0.95))</f>
        <v/>
      </c>
      <c r="I41" s="280"/>
      <c r="J41" s="33"/>
      <c r="K41" s="50" t="str">
        <f>IF(ROUND(H42,2)=ROUND(H19,2), "CHECKS", "WRONG")</f>
        <v>CHECKS</v>
      </c>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row>
    <row r="42" spans="1:35" s="108" customFormat="1" ht="20.25" customHeight="1" thickBot="1" x14ac:dyDescent="0.3">
      <c r="A42" s="147">
        <v>19</v>
      </c>
      <c r="B42" s="153"/>
      <c r="C42" s="153"/>
      <c r="D42" s="150">
        <f t="shared" si="0"/>
        <v>0</v>
      </c>
      <c r="E42" s="32"/>
      <c r="F42" s="257" t="s">
        <v>61</v>
      </c>
      <c r="G42" s="258"/>
      <c r="H42" s="255">
        <f>SUM(H38:H41)</f>
        <v>268126.71750000014</v>
      </c>
      <c r="I42" s="256"/>
      <c r="J42" s="32"/>
      <c r="K42" s="50" t="str">
        <f>IF(ROUND(H42,2)=ROUND(B30,2), "CHECKS", "WRONG")</f>
        <v>CHECKS</v>
      </c>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row>
    <row r="43" spans="1:35" ht="20.25" customHeight="1" thickBot="1" x14ac:dyDescent="0.3">
      <c r="A43" s="154">
        <v>20</v>
      </c>
      <c r="B43" s="155"/>
      <c r="C43" s="155"/>
      <c r="D43" s="156">
        <f t="shared" si="0"/>
        <v>0</v>
      </c>
      <c r="E43" s="8"/>
      <c r="F43" s="16"/>
      <c r="G43" s="27"/>
      <c r="H43" s="27"/>
      <c r="I43" s="8"/>
      <c r="J43" s="8"/>
      <c r="K43" s="50" t="str">
        <f>IF(B44+C44+I19-E19=C19,"CHECKS","WRONG")</f>
        <v>CHECKS</v>
      </c>
      <c r="L43" s="91"/>
      <c r="M43" s="91"/>
      <c r="N43" s="91"/>
      <c r="O43" s="91"/>
      <c r="P43" s="91"/>
      <c r="Q43" s="91"/>
      <c r="R43" s="91"/>
      <c r="S43" s="91"/>
      <c r="T43" s="91"/>
      <c r="U43" s="91"/>
      <c r="V43" s="91"/>
      <c r="W43" s="91"/>
      <c r="X43" s="91"/>
      <c r="Y43" s="91"/>
      <c r="Z43" s="91"/>
      <c r="AA43" s="91"/>
      <c r="AB43" s="91"/>
      <c r="AC43" s="91"/>
      <c r="AD43" s="91"/>
      <c r="AE43" s="91"/>
      <c r="AF43" s="91"/>
      <c r="AG43" s="91"/>
      <c r="AH43" s="91"/>
      <c r="AI43" s="91"/>
    </row>
    <row r="44" spans="1:35" ht="20.25" customHeight="1" thickBot="1" x14ac:dyDescent="0.3">
      <c r="A44" s="136" t="s">
        <v>14</v>
      </c>
      <c r="B44" s="137">
        <f>SUM(B24:B33)</f>
        <v>1392657.6015000001</v>
      </c>
      <c r="C44" s="138">
        <f>SUM(C24:C33)</f>
        <v>73297.768500000006</v>
      </c>
      <c r="D44" s="139">
        <f>SUM(D24:D33)</f>
        <v>0.77331713130110313</v>
      </c>
      <c r="E44" s="34"/>
      <c r="F44" s="16"/>
      <c r="G44" s="27"/>
      <c r="H44" s="27"/>
      <c r="I44" s="8"/>
      <c r="J44" s="8"/>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row>
    <row r="45" spans="1:35" ht="14.25" customHeight="1" x14ac:dyDescent="0.25">
      <c r="A45" s="8"/>
      <c r="B45" s="8"/>
      <c r="C45" s="8"/>
      <c r="D45" s="8"/>
      <c r="E45" s="8"/>
      <c r="F45" s="8"/>
      <c r="G45" s="42"/>
      <c r="H45" s="43"/>
      <c r="J45" s="8"/>
      <c r="L45" s="91"/>
      <c r="M45" s="91"/>
      <c r="N45" s="91"/>
      <c r="O45" s="91"/>
      <c r="P45" s="91"/>
      <c r="Q45" s="91"/>
      <c r="R45" s="91"/>
      <c r="S45" s="91"/>
      <c r="T45" s="91"/>
      <c r="U45" s="91"/>
      <c r="V45" s="91"/>
      <c r="W45" s="91"/>
      <c r="X45" s="91"/>
      <c r="Y45" s="91"/>
      <c r="Z45" s="91"/>
      <c r="AA45" s="91"/>
      <c r="AB45" s="91"/>
      <c r="AC45" s="91"/>
      <c r="AD45" s="91"/>
      <c r="AE45" s="91"/>
      <c r="AF45" s="91"/>
      <c r="AG45" s="91"/>
      <c r="AH45" s="91"/>
      <c r="AI45" s="91"/>
    </row>
    <row r="46" spans="1:35" ht="39" customHeight="1" thickBot="1" x14ac:dyDescent="0.25">
      <c r="A46" s="35"/>
      <c r="B46" s="35"/>
      <c r="C46" s="35"/>
      <c r="D46" s="35"/>
      <c r="E46" s="15"/>
      <c r="F46" s="44"/>
      <c r="G46" s="45"/>
      <c r="H46" s="46"/>
      <c r="I46" s="47"/>
      <c r="J46" s="36"/>
      <c r="R46" s="91"/>
      <c r="S46" s="91"/>
      <c r="T46" s="91"/>
      <c r="U46" s="91"/>
      <c r="V46" s="91"/>
      <c r="W46" s="91"/>
      <c r="X46" s="91"/>
      <c r="Y46" s="91"/>
      <c r="Z46" s="91"/>
      <c r="AA46" s="91"/>
      <c r="AB46" s="91"/>
      <c r="AC46" s="91"/>
      <c r="AD46" s="91"/>
      <c r="AE46" s="91"/>
      <c r="AF46" s="91"/>
      <c r="AG46" s="91"/>
      <c r="AH46" s="91"/>
      <c r="AI46" s="91"/>
    </row>
    <row r="47" spans="1:35" ht="18" customHeight="1" x14ac:dyDescent="0.25">
      <c r="A47" s="13" t="s">
        <v>22</v>
      </c>
      <c r="B47" s="8"/>
      <c r="C47" s="8"/>
      <c r="D47" s="11" t="s">
        <v>8</v>
      </c>
      <c r="E47" s="37"/>
      <c r="F47" s="13" t="s">
        <v>67</v>
      </c>
      <c r="G47" s="15"/>
      <c r="H47" s="8"/>
      <c r="I47" s="11" t="s">
        <v>8</v>
      </c>
      <c r="J47" s="39"/>
      <c r="L47" s="91"/>
      <c r="M47" s="91"/>
      <c r="N47" s="91"/>
      <c r="O47" s="91"/>
      <c r="P47" s="91"/>
      <c r="Q47" s="91"/>
      <c r="R47" s="91"/>
      <c r="S47" s="91"/>
      <c r="T47" s="91"/>
      <c r="U47" s="91"/>
      <c r="V47" s="91"/>
      <c r="W47" s="91"/>
      <c r="X47" s="91"/>
      <c r="Y47" s="91"/>
      <c r="Z47" s="91"/>
      <c r="AA47" s="91"/>
      <c r="AB47" s="91"/>
      <c r="AC47" s="91"/>
      <c r="AD47" s="91"/>
      <c r="AE47" s="91"/>
      <c r="AF47" s="91"/>
      <c r="AG47" s="91"/>
      <c r="AH47" s="91"/>
      <c r="AI47" s="91"/>
    </row>
    <row r="48" spans="1:35" ht="9" customHeight="1" x14ac:dyDescent="0.25">
      <c r="A48" s="8"/>
      <c r="B48" s="13"/>
      <c r="C48" s="8"/>
      <c r="D48" s="13"/>
      <c r="E48" s="37"/>
      <c r="F48" s="38"/>
      <c r="J48" s="8"/>
      <c r="L48" s="91"/>
      <c r="M48" s="91"/>
      <c r="N48" s="91"/>
      <c r="O48" s="91"/>
      <c r="P48" s="91"/>
      <c r="Q48" s="91"/>
      <c r="R48" s="91"/>
      <c r="S48" s="91"/>
      <c r="T48" s="91"/>
      <c r="U48" s="91"/>
      <c r="V48" s="91"/>
      <c r="W48" s="91"/>
      <c r="X48" s="91"/>
      <c r="Y48" s="91"/>
      <c r="Z48" s="91"/>
      <c r="AA48" s="91"/>
      <c r="AB48" s="91"/>
      <c r="AC48" s="91"/>
      <c r="AD48" s="91"/>
      <c r="AE48" s="91"/>
      <c r="AF48" s="91"/>
      <c r="AG48" s="91"/>
      <c r="AH48" s="91"/>
      <c r="AI48" s="91"/>
    </row>
    <row r="49" spans="1:35" ht="14.25" customHeight="1" thickBot="1" x14ac:dyDescent="0.3">
      <c r="A49" s="40"/>
      <c r="B49" s="40"/>
      <c r="C49" s="40"/>
      <c r="D49" s="40"/>
      <c r="E49" s="37"/>
      <c r="F49" s="38"/>
      <c r="J49" s="8"/>
      <c r="L49" s="91"/>
      <c r="M49" s="91"/>
      <c r="N49" s="91"/>
      <c r="O49" s="91"/>
      <c r="P49" s="91"/>
      <c r="Q49" s="91"/>
      <c r="R49" s="91"/>
      <c r="S49" s="91"/>
      <c r="T49" s="91"/>
      <c r="U49" s="91"/>
      <c r="V49" s="91"/>
      <c r="W49" s="91"/>
      <c r="X49" s="91"/>
      <c r="Y49" s="91"/>
      <c r="Z49" s="91"/>
      <c r="AA49" s="91"/>
      <c r="AB49" s="91"/>
      <c r="AC49" s="91"/>
      <c r="AD49" s="91"/>
      <c r="AE49" s="91"/>
      <c r="AF49" s="91"/>
      <c r="AG49" s="91"/>
      <c r="AH49" s="91"/>
      <c r="AI49" s="91"/>
    </row>
    <row r="50" spans="1:35" ht="16.5" customHeight="1" x14ac:dyDescent="0.25">
      <c r="A50" s="5" t="s">
        <v>37</v>
      </c>
      <c r="B50" s="8"/>
      <c r="C50" s="13"/>
      <c r="D50" s="11" t="s">
        <v>8</v>
      </c>
      <c r="E50" s="37"/>
      <c r="F50" s="38"/>
      <c r="J50" s="8"/>
      <c r="L50" s="91"/>
      <c r="M50" s="91"/>
      <c r="N50" s="91"/>
      <c r="O50" s="91"/>
      <c r="P50" s="91"/>
      <c r="Q50" s="91"/>
      <c r="R50" s="91"/>
      <c r="S50" s="91"/>
      <c r="T50" s="91"/>
      <c r="U50" s="91"/>
      <c r="V50" s="91"/>
      <c r="W50" s="91"/>
      <c r="X50" s="91"/>
      <c r="Y50" s="91"/>
      <c r="Z50" s="91"/>
      <c r="AA50" s="91"/>
      <c r="AB50" s="91"/>
      <c r="AC50" s="91"/>
      <c r="AD50" s="91"/>
      <c r="AE50" s="91"/>
      <c r="AF50" s="91"/>
      <c r="AG50" s="91"/>
      <c r="AH50" s="91"/>
      <c r="AI50" s="91"/>
    </row>
    <row r="51" spans="1:35" ht="9.75" customHeight="1" x14ac:dyDescent="0.25">
      <c r="A51" s="5"/>
      <c r="B51" s="8"/>
      <c r="C51" s="13"/>
      <c r="D51" s="11"/>
      <c r="E51" s="8"/>
      <c r="F51" s="8"/>
      <c r="J51" s="8"/>
      <c r="L51" s="91"/>
      <c r="M51" s="91"/>
      <c r="N51" s="91"/>
      <c r="O51" s="91"/>
      <c r="P51" s="91"/>
      <c r="Q51" s="91"/>
      <c r="R51" s="91"/>
      <c r="S51" s="91"/>
      <c r="T51" s="91"/>
      <c r="U51" s="91"/>
      <c r="V51" s="91"/>
      <c r="W51" s="91"/>
      <c r="X51" s="91"/>
      <c r="Y51" s="91"/>
      <c r="Z51" s="91"/>
      <c r="AA51" s="91"/>
      <c r="AB51" s="91"/>
      <c r="AC51" s="91"/>
      <c r="AD51" s="91"/>
      <c r="AE51" s="91"/>
      <c r="AF51" s="91"/>
      <c r="AG51" s="91"/>
      <c r="AH51" s="91"/>
      <c r="AI51" s="91"/>
    </row>
    <row r="52" spans="1:35" s="18" customFormat="1" ht="8.25" customHeight="1" thickBot="1" x14ac:dyDescent="0.25">
      <c r="E52" s="41"/>
      <c r="K52" s="99"/>
      <c r="L52" s="91"/>
      <c r="M52" s="91"/>
      <c r="N52" s="91"/>
      <c r="O52" s="91"/>
      <c r="P52" s="91"/>
      <c r="Q52" s="91"/>
      <c r="R52" s="91"/>
      <c r="S52" s="91"/>
      <c r="T52" s="91"/>
      <c r="U52" s="91"/>
      <c r="V52" s="91"/>
      <c r="W52" s="91"/>
      <c r="X52" s="91"/>
      <c r="Y52" s="91"/>
      <c r="Z52" s="91"/>
      <c r="AA52" s="91"/>
      <c r="AB52" s="91"/>
      <c r="AC52" s="91"/>
      <c r="AD52" s="91"/>
      <c r="AE52" s="91"/>
      <c r="AF52" s="91"/>
      <c r="AG52" s="91"/>
      <c r="AH52" s="91"/>
      <c r="AI52" s="91"/>
    </row>
    <row r="53" spans="1:35" s="18" customFormat="1" ht="23.25" customHeight="1" x14ac:dyDescent="0.2">
      <c r="A53" s="285" t="s">
        <v>16</v>
      </c>
      <c r="B53" s="286"/>
      <c r="C53" s="286"/>
      <c r="D53" s="286"/>
      <c r="E53" s="286"/>
      <c r="F53" s="286"/>
      <c r="G53" s="286"/>
      <c r="H53" s="286"/>
      <c r="I53" s="287"/>
      <c r="K53" s="99"/>
      <c r="L53" s="91"/>
      <c r="M53" s="91"/>
      <c r="N53" s="91"/>
      <c r="O53" s="91"/>
      <c r="P53" s="91"/>
      <c r="Q53" s="91"/>
      <c r="R53" s="91"/>
      <c r="S53" s="91"/>
      <c r="T53" s="91"/>
      <c r="U53" s="91"/>
      <c r="V53" s="91"/>
      <c r="W53" s="91"/>
      <c r="X53" s="91"/>
      <c r="Y53" s="91"/>
      <c r="Z53" s="91"/>
      <c r="AA53" s="91"/>
      <c r="AB53" s="91"/>
      <c r="AC53" s="91"/>
      <c r="AD53" s="91"/>
      <c r="AE53" s="91"/>
      <c r="AF53" s="91"/>
      <c r="AG53" s="91"/>
      <c r="AH53" s="91"/>
      <c r="AI53" s="91"/>
    </row>
    <row r="54" spans="1:35" s="18" customFormat="1" ht="13.35" customHeight="1" thickBot="1" x14ac:dyDescent="0.25">
      <c r="A54" s="288"/>
      <c r="B54" s="289"/>
      <c r="C54" s="289"/>
      <c r="D54" s="289"/>
      <c r="E54" s="289"/>
      <c r="F54" s="289"/>
      <c r="G54" s="289"/>
      <c r="H54" s="289"/>
      <c r="I54" s="290"/>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row>
    <row r="55" spans="1:35" s="18" customFormat="1" ht="13.35" customHeight="1" x14ac:dyDescent="0.2">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row>
    <row r="56" spans="1:35" s="18" customFormat="1" ht="19.5" customHeight="1" x14ac:dyDescent="0.2">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row>
    <row r="57" spans="1:35" s="18" customFormat="1" ht="13.35" customHeight="1" x14ac:dyDescent="0.25">
      <c r="A57" s="8"/>
      <c r="B57" s="8"/>
      <c r="C57" s="8"/>
      <c r="D57" s="5"/>
      <c r="E57" s="5"/>
      <c r="F57" s="8"/>
      <c r="G57" s="5"/>
      <c r="H57" s="8"/>
      <c r="I57" s="13"/>
      <c r="J57" s="1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row>
    <row r="58" spans="1:35" s="18" customFormat="1" ht="18" customHeight="1" x14ac:dyDescent="0.25">
      <c r="J58" s="8"/>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row>
    <row r="59" spans="1:35" s="18" customFormat="1" ht="18" customHeight="1" x14ac:dyDescent="0.2">
      <c r="J59" s="15"/>
      <c r="K59" s="91"/>
      <c r="L59" s="91"/>
      <c r="M59" s="91"/>
      <c r="N59" s="91"/>
      <c r="O59" s="91"/>
      <c r="P59" s="91"/>
      <c r="Q59" s="91"/>
      <c r="R59" s="91"/>
      <c r="S59" s="91"/>
      <c r="T59" s="91"/>
      <c r="U59" s="91"/>
      <c r="V59" s="91"/>
      <c r="W59" s="91"/>
      <c r="X59" s="91"/>
      <c r="Y59" s="91"/>
      <c r="Z59" s="91"/>
      <c r="AA59" s="91"/>
      <c r="AB59" s="91"/>
      <c r="AC59" s="91"/>
      <c r="AD59" s="91"/>
      <c r="AE59" s="91"/>
      <c r="AF59" s="91"/>
      <c r="AG59" s="91"/>
      <c r="AH59" s="91"/>
      <c r="AI59" s="91"/>
    </row>
    <row r="60" spans="1:35" s="18" customFormat="1" ht="13.35" customHeight="1" x14ac:dyDescent="0.25">
      <c r="A60" s="8"/>
      <c r="B60" s="8"/>
      <c r="C60" s="8"/>
      <c r="D60" s="5"/>
      <c r="E60" s="5"/>
      <c r="F60" s="109"/>
      <c r="G60" s="109"/>
      <c r="H60" s="13"/>
      <c r="I60" s="13"/>
      <c r="J60" s="13"/>
      <c r="K60" s="91"/>
      <c r="L60" s="91"/>
      <c r="M60" s="91"/>
      <c r="N60" s="91"/>
      <c r="O60" s="91"/>
      <c r="P60" s="91"/>
      <c r="Q60" s="91"/>
      <c r="R60" s="91"/>
      <c r="S60" s="91"/>
      <c r="T60" s="91"/>
      <c r="U60" s="91"/>
      <c r="V60" s="91"/>
      <c r="W60" s="91"/>
      <c r="X60" s="91"/>
      <c r="Y60" s="91"/>
      <c r="Z60" s="91"/>
      <c r="AA60" s="91"/>
      <c r="AB60" s="91"/>
      <c r="AC60" s="91"/>
      <c r="AD60" s="91"/>
      <c r="AE60" s="91"/>
      <c r="AF60" s="91"/>
      <c r="AG60" s="91"/>
      <c r="AH60" s="91"/>
      <c r="AI60" s="91"/>
    </row>
    <row r="61" spans="1:35" s="18" customFormat="1" ht="13.35" customHeight="1" x14ac:dyDescent="0.25">
      <c r="J61" s="110"/>
      <c r="K61" s="91"/>
      <c r="L61" s="91"/>
      <c r="M61" s="91"/>
      <c r="N61" s="91"/>
      <c r="O61" s="91"/>
      <c r="P61" s="91"/>
      <c r="Q61" s="91"/>
      <c r="R61" s="91"/>
      <c r="S61" s="91"/>
      <c r="T61" s="91"/>
      <c r="U61" s="91"/>
      <c r="V61" s="91"/>
      <c r="W61" s="91"/>
      <c r="X61" s="91"/>
      <c r="Y61" s="91"/>
      <c r="Z61" s="91"/>
      <c r="AA61" s="91"/>
      <c r="AB61" s="91"/>
      <c r="AC61" s="91"/>
      <c r="AD61" s="91"/>
      <c r="AE61" s="91"/>
      <c r="AF61" s="91"/>
      <c r="AG61" s="91"/>
      <c r="AH61" s="91"/>
      <c r="AI61" s="91"/>
    </row>
    <row r="62" spans="1:35" s="18" customFormat="1" ht="22.5" customHeight="1" x14ac:dyDescent="0.2">
      <c r="J62" s="11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row>
    <row r="63" spans="1:35" s="18" customFormat="1" ht="13.35" customHeight="1" x14ac:dyDescent="0.25">
      <c r="A63" s="91"/>
      <c r="B63" s="91"/>
      <c r="C63" s="91"/>
      <c r="D63" s="91"/>
      <c r="E63" s="91"/>
      <c r="F63" s="112"/>
      <c r="G63" s="112"/>
      <c r="H63" s="92"/>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row>
    <row r="64" spans="1:35" s="18" customFormat="1" ht="13.35" customHeight="1" x14ac:dyDescent="0.25">
      <c r="A64" s="91"/>
      <c r="B64" s="91"/>
      <c r="C64" s="91"/>
      <c r="D64" s="91"/>
      <c r="E64" s="91"/>
      <c r="F64" s="112"/>
      <c r="G64" s="112"/>
      <c r="H64" s="92"/>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row>
    <row r="65" spans="1:35" s="18" customFormat="1" ht="13.35" customHeight="1" x14ac:dyDescent="0.25">
      <c r="A65" s="91"/>
      <c r="B65" s="91"/>
      <c r="C65" s="91"/>
      <c r="D65" s="91"/>
      <c r="E65" s="91"/>
      <c r="F65" s="112"/>
      <c r="G65" s="112"/>
      <c r="H65" s="92"/>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row>
    <row r="66" spans="1:35" s="18" customFormat="1" ht="13.35" customHeight="1" x14ac:dyDescent="0.25">
      <c r="A66" s="91"/>
      <c r="B66" s="91"/>
      <c r="C66" s="91"/>
      <c r="D66" s="91"/>
      <c r="E66" s="91"/>
      <c r="F66" s="112"/>
      <c r="G66" s="112"/>
      <c r="H66" s="92"/>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row>
    <row r="67" spans="1:35" s="18" customFormat="1" ht="13.35" customHeight="1" x14ac:dyDescent="0.25">
      <c r="A67" s="91"/>
      <c r="B67" s="91"/>
      <c r="C67" s="91"/>
      <c r="D67" s="91"/>
      <c r="E67" s="91"/>
      <c r="F67" s="112"/>
      <c r="G67" s="112"/>
      <c r="H67" s="92"/>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row>
    <row r="68" spans="1:35" s="18" customFormat="1" ht="13.35" customHeight="1" x14ac:dyDescent="0.25">
      <c r="A68" s="91"/>
      <c r="B68" s="91"/>
      <c r="C68" s="91"/>
      <c r="D68" s="91"/>
      <c r="E68" s="91"/>
      <c r="F68" s="112"/>
      <c r="G68" s="112"/>
      <c r="H68" s="92"/>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row>
    <row r="69" spans="1:35" s="18" customFormat="1" ht="13.35" customHeight="1" x14ac:dyDescent="0.25">
      <c r="A69" s="91"/>
      <c r="B69" s="91"/>
      <c r="C69" s="91"/>
      <c r="D69" s="91"/>
      <c r="E69" s="91"/>
      <c r="F69" s="112"/>
      <c r="G69" s="112"/>
      <c r="H69" s="92"/>
      <c r="I69" s="91"/>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91"/>
    </row>
    <row r="70" spans="1:35" s="18" customFormat="1" ht="13.35" customHeight="1" x14ac:dyDescent="0.25">
      <c r="A70" s="91"/>
      <c r="B70" s="91"/>
      <c r="C70" s="91"/>
      <c r="D70" s="91"/>
      <c r="E70" s="91"/>
      <c r="F70" s="112"/>
      <c r="G70" s="112"/>
      <c r="H70" s="92"/>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row>
    <row r="71" spans="1:35" s="18" customFormat="1" ht="13.35" customHeight="1" x14ac:dyDescent="0.25">
      <c r="A71" s="91"/>
      <c r="B71" s="91"/>
      <c r="C71" s="91"/>
      <c r="D71" s="91"/>
      <c r="E71" s="91"/>
      <c r="F71" s="112"/>
      <c r="G71" s="112"/>
      <c r="H71" s="92"/>
      <c r="I71" s="91"/>
      <c r="J71" s="91"/>
      <c r="K71" s="91"/>
      <c r="L71" s="91"/>
      <c r="M71" s="91"/>
      <c r="N71" s="91"/>
      <c r="O71" s="91"/>
      <c r="P71" s="91"/>
      <c r="Q71" s="91"/>
      <c r="R71" s="91"/>
      <c r="S71" s="91"/>
      <c r="T71" s="91"/>
      <c r="U71" s="91"/>
      <c r="V71" s="91"/>
      <c r="W71" s="91"/>
      <c r="X71" s="91"/>
      <c r="Y71" s="91"/>
      <c r="Z71" s="91"/>
      <c r="AA71" s="91"/>
      <c r="AB71" s="91"/>
      <c r="AC71" s="91"/>
      <c r="AD71" s="91"/>
      <c r="AE71" s="91"/>
      <c r="AF71" s="91"/>
      <c r="AG71" s="91"/>
      <c r="AH71" s="91"/>
      <c r="AI71" s="91"/>
    </row>
    <row r="72" spans="1:35" s="18" customFormat="1" ht="13.35" customHeight="1" x14ac:dyDescent="0.25">
      <c r="A72" s="91"/>
      <c r="B72" s="91"/>
      <c r="C72" s="91"/>
      <c r="D72" s="91"/>
      <c r="E72" s="91"/>
      <c r="F72" s="112"/>
      <c r="G72" s="112"/>
      <c r="H72" s="92"/>
      <c r="I72" s="91"/>
      <c r="J72" s="91"/>
      <c r="K72" s="91"/>
      <c r="L72" s="91"/>
      <c r="M72" s="91"/>
      <c r="N72" s="91"/>
      <c r="O72" s="91"/>
      <c r="P72" s="91"/>
      <c r="Q72" s="91"/>
      <c r="R72" s="91"/>
      <c r="S72" s="91"/>
      <c r="T72" s="91"/>
      <c r="U72" s="91"/>
      <c r="V72" s="91"/>
      <c r="W72" s="91"/>
      <c r="X72" s="91"/>
      <c r="Y72" s="91"/>
      <c r="Z72" s="91"/>
      <c r="AA72" s="91"/>
      <c r="AB72" s="91"/>
      <c r="AC72" s="91"/>
      <c r="AD72" s="91"/>
      <c r="AE72" s="91"/>
      <c r="AF72" s="91"/>
      <c r="AG72" s="91"/>
      <c r="AH72" s="91"/>
      <c r="AI72" s="91"/>
    </row>
    <row r="73" spans="1:35" s="18" customFormat="1" ht="13.35" customHeight="1" x14ac:dyDescent="0.25">
      <c r="A73" s="91"/>
      <c r="B73" s="91"/>
      <c r="C73" s="91"/>
      <c r="D73" s="91"/>
      <c r="E73" s="91"/>
      <c r="F73" s="112"/>
      <c r="G73" s="112"/>
      <c r="H73" s="92"/>
      <c r="I73" s="91"/>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row>
    <row r="74" spans="1:35" s="18" customFormat="1" ht="13.35" customHeight="1" x14ac:dyDescent="0.25">
      <c r="A74" s="91"/>
      <c r="B74" s="91"/>
      <c r="C74" s="91"/>
      <c r="D74" s="91"/>
      <c r="E74" s="91"/>
      <c r="F74" s="112"/>
      <c r="G74" s="112"/>
      <c r="H74" s="92"/>
      <c r="I74" s="91"/>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91"/>
    </row>
    <row r="75" spans="1:35" s="18" customFormat="1" ht="13.35" customHeight="1" x14ac:dyDescent="0.25">
      <c r="A75" s="91"/>
      <c r="B75" s="91"/>
      <c r="C75" s="91"/>
      <c r="D75" s="91"/>
      <c r="E75" s="91"/>
      <c r="F75" s="112"/>
      <c r="G75" s="112"/>
      <c r="H75" s="92"/>
      <c r="I75" s="91"/>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91"/>
    </row>
    <row r="76" spans="1:35" s="18" customFormat="1" ht="13.35" customHeight="1" x14ac:dyDescent="0.25">
      <c r="A76" s="91"/>
      <c r="B76" s="91"/>
      <c r="C76" s="91"/>
      <c r="D76" s="91"/>
      <c r="E76" s="91"/>
      <c r="F76" s="112"/>
      <c r="G76" s="112"/>
      <c r="H76" s="92"/>
      <c r="I76" s="91"/>
      <c r="J76" s="91"/>
      <c r="K76" s="91"/>
      <c r="L76" s="91"/>
      <c r="M76" s="91"/>
      <c r="N76" s="91"/>
      <c r="O76" s="91"/>
      <c r="P76" s="91"/>
      <c r="Q76" s="91"/>
      <c r="R76" s="91"/>
      <c r="S76" s="91"/>
      <c r="T76" s="91"/>
      <c r="U76" s="91"/>
      <c r="V76" s="91"/>
      <c r="W76" s="91"/>
      <c r="X76" s="91"/>
      <c r="Y76" s="91"/>
      <c r="Z76" s="91"/>
      <c r="AA76" s="91"/>
      <c r="AB76" s="91"/>
      <c r="AC76" s="91"/>
      <c r="AD76" s="91"/>
      <c r="AE76" s="91"/>
      <c r="AF76" s="91"/>
      <c r="AG76" s="91"/>
      <c r="AH76" s="91"/>
      <c r="AI76" s="91"/>
    </row>
    <row r="77" spans="1:35" s="18" customFormat="1" ht="13.35" customHeight="1" x14ac:dyDescent="0.25">
      <c r="A77" s="91"/>
      <c r="B77" s="91"/>
      <c r="C77" s="91"/>
      <c r="D77" s="91"/>
      <c r="E77" s="91"/>
      <c r="F77" s="112"/>
      <c r="G77" s="112"/>
      <c r="H77" s="92"/>
      <c r="I77" s="91"/>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91"/>
    </row>
    <row r="78" spans="1:35" s="18" customFormat="1" ht="13.35" customHeight="1" x14ac:dyDescent="0.25">
      <c r="A78" s="91"/>
      <c r="B78" s="91"/>
      <c r="C78" s="91"/>
      <c r="D78" s="91"/>
      <c r="E78" s="91"/>
      <c r="F78" s="112"/>
      <c r="G78" s="112"/>
      <c r="H78" s="92"/>
      <c r="I78" s="91"/>
      <c r="J78" s="91"/>
      <c r="K78" s="91"/>
      <c r="L78" s="91"/>
      <c r="M78" s="91"/>
      <c r="N78" s="91"/>
      <c r="O78" s="91"/>
      <c r="P78" s="91"/>
      <c r="Q78" s="91"/>
      <c r="R78" s="91"/>
      <c r="S78" s="91"/>
      <c r="T78" s="91"/>
      <c r="U78" s="91"/>
      <c r="V78" s="91"/>
      <c r="W78" s="91"/>
      <c r="X78" s="91"/>
      <c r="Y78" s="91"/>
      <c r="Z78" s="91"/>
      <c r="AA78" s="91"/>
      <c r="AB78" s="91"/>
      <c r="AC78" s="91"/>
      <c r="AD78" s="91"/>
      <c r="AE78" s="91"/>
      <c r="AF78" s="91"/>
      <c r="AG78" s="91"/>
      <c r="AH78" s="91"/>
      <c r="AI78" s="91"/>
    </row>
    <row r="79" spans="1:35" s="18" customFormat="1" ht="13.35" customHeight="1" x14ac:dyDescent="0.25">
      <c r="A79" s="91"/>
      <c r="B79" s="91"/>
      <c r="C79" s="91"/>
      <c r="D79" s="91"/>
      <c r="E79" s="91"/>
      <c r="F79" s="112"/>
      <c r="G79" s="112"/>
      <c r="H79" s="92"/>
      <c r="I79" s="91"/>
      <c r="J79" s="91"/>
      <c r="K79" s="91"/>
      <c r="L79" s="91"/>
      <c r="M79" s="91"/>
      <c r="N79" s="91"/>
      <c r="O79" s="91"/>
      <c r="P79" s="91"/>
      <c r="Q79" s="91"/>
      <c r="R79" s="91"/>
      <c r="S79" s="91"/>
      <c r="T79" s="91"/>
      <c r="U79" s="91"/>
      <c r="V79" s="91"/>
      <c r="W79" s="91"/>
      <c r="X79" s="91"/>
      <c r="Y79" s="91"/>
      <c r="Z79" s="91"/>
      <c r="AA79" s="91"/>
      <c r="AB79" s="91"/>
      <c r="AC79" s="91"/>
      <c r="AD79" s="91"/>
      <c r="AE79" s="91"/>
      <c r="AF79" s="91"/>
      <c r="AG79" s="91"/>
      <c r="AH79" s="91"/>
      <c r="AI79" s="91"/>
    </row>
    <row r="80" spans="1:35" s="18" customFormat="1" ht="13.35" customHeight="1" x14ac:dyDescent="0.25">
      <c r="A80" s="91"/>
      <c r="B80" s="91"/>
      <c r="C80" s="91"/>
      <c r="D80" s="91"/>
      <c r="E80" s="91"/>
      <c r="F80" s="112"/>
      <c r="G80" s="112"/>
      <c r="H80" s="92"/>
      <c r="I80" s="91"/>
      <c r="J80" s="91"/>
      <c r="K80" s="91"/>
      <c r="L80" s="91"/>
      <c r="M80" s="91"/>
      <c r="N80" s="91"/>
      <c r="O80" s="91"/>
      <c r="P80" s="91"/>
      <c r="Q80" s="91"/>
      <c r="R80" s="91"/>
      <c r="S80" s="91"/>
      <c r="T80" s="91"/>
      <c r="U80" s="91"/>
      <c r="V80" s="91"/>
      <c r="W80" s="91"/>
      <c r="X80" s="91"/>
      <c r="Y80" s="91"/>
      <c r="Z80" s="91"/>
      <c r="AA80" s="91"/>
      <c r="AB80" s="91"/>
      <c r="AC80" s="91"/>
      <c r="AD80" s="91"/>
      <c r="AE80" s="91"/>
      <c r="AF80" s="91"/>
      <c r="AG80" s="91"/>
      <c r="AH80" s="91"/>
      <c r="AI80" s="91"/>
    </row>
    <row r="81" spans="1:35" s="18" customFormat="1" ht="13.35" customHeight="1" x14ac:dyDescent="0.25">
      <c r="A81" s="91"/>
      <c r="B81" s="91"/>
      <c r="C81" s="91"/>
      <c r="D81" s="91"/>
      <c r="E81" s="91"/>
      <c r="F81" s="112"/>
      <c r="G81" s="112"/>
      <c r="H81" s="92"/>
      <c r="I81" s="91"/>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c r="AI81" s="91"/>
    </row>
    <row r="82" spans="1:35" s="18" customFormat="1" ht="13.35" customHeight="1" x14ac:dyDescent="0.25">
      <c r="A82" s="91"/>
      <c r="B82" s="91"/>
      <c r="C82" s="91"/>
      <c r="D82" s="91"/>
      <c r="E82" s="91"/>
      <c r="F82" s="112"/>
      <c r="G82" s="112"/>
      <c r="H82" s="92"/>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row>
    <row r="83" spans="1:35" s="18" customFormat="1" ht="13.35" customHeight="1" x14ac:dyDescent="0.25">
      <c r="A83" s="91"/>
      <c r="B83" s="91"/>
      <c r="C83" s="91"/>
      <c r="D83" s="91"/>
      <c r="E83" s="91"/>
      <c r="F83" s="112"/>
      <c r="G83" s="112"/>
      <c r="H83" s="92"/>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row>
    <row r="84" spans="1:35" s="18" customFormat="1" ht="13.35" customHeight="1" x14ac:dyDescent="0.25">
      <c r="A84" s="91"/>
      <c r="B84" s="91"/>
      <c r="C84" s="91"/>
      <c r="D84" s="91"/>
      <c r="E84" s="91"/>
      <c r="F84" s="112"/>
      <c r="G84" s="112"/>
      <c r="H84" s="92"/>
      <c r="I84" s="91"/>
      <c r="J84" s="91"/>
      <c r="K84" s="91"/>
      <c r="L84" s="91"/>
      <c r="M84" s="91"/>
      <c r="N84" s="91"/>
      <c r="O84" s="91"/>
      <c r="P84" s="91"/>
      <c r="Q84" s="91"/>
      <c r="R84" s="91"/>
      <c r="S84" s="91"/>
      <c r="T84" s="91"/>
      <c r="U84" s="91"/>
      <c r="V84" s="91"/>
      <c r="W84" s="91"/>
      <c r="X84" s="91"/>
      <c r="Y84" s="91"/>
      <c r="Z84" s="91"/>
      <c r="AA84" s="91"/>
      <c r="AB84" s="91"/>
      <c r="AC84" s="91"/>
      <c r="AD84" s="91"/>
      <c r="AE84" s="91"/>
      <c r="AF84" s="91"/>
      <c r="AG84" s="91"/>
      <c r="AH84" s="91"/>
      <c r="AI84" s="91"/>
    </row>
    <row r="85" spans="1:35" s="18" customFormat="1" ht="13.35" customHeight="1" x14ac:dyDescent="0.25">
      <c r="A85" s="91"/>
      <c r="B85" s="91"/>
      <c r="C85" s="91"/>
      <c r="D85" s="91"/>
      <c r="E85" s="91"/>
      <c r="F85" s="112"/>
      <c r="G85" s="112"/>
      <c r="H85" s="92"/>
      <c r="I85" s="91"/>
      <c r="J85" s="91"/>
      <c r="K85" s="91"/>
      <c r="L85" s="91"/>
      <c r="M85" s="91"/>
      <c r="N85" s="91"/>
      <c r="O85" s="91"/>
      <c r="P85" s="91"/>
      <c r="Q85" s="91"/>
      <c r="R85" s="91"/>
      <c r="S85" s="91"/>
      <c r="T85" s="91"/>
      <c r="U85" s="91"/>
      <c r="V85" s="91"/>
      <c r="W85" s="91"/>
      <c r="X85" s="91"/>
      <c r="Y85" s="91"/>
      <c r="Z85" s="91"/>
      <c r="AA85" s="91"/>
      <c r="AB85" s="91"/>
      <c r="AC85" s="91"/>
      <c r="AD85" s="91"/>
      <c r="AE85" s="91"/>
      <c r="AF85" s="91"/>
      <c r="AG85" s="91"/>
      <c r="AH85" s="91"/>
      <c r="AI85" s="91"/>
    </row>
    <row r="86" spans="1:35" s="18" customFormat="1" ht="13.35" customHeight="1" x14ac:dyDescent="0.25">
      <c r="A86" s="91"/>
      <c r="B86" s="91"/>
      <c r="C86" s="91"/>
      <c r="D86" s="91"/>
      <c r="E86" s="91"/>
      <c r="F86" s="112"/>
      <c r="G86" s="112"/>
      <c r="H86" s="92"/>
      <c r="I86" s="91"/>
      <c r="J86" s="91"/>
      <c r="K86" s="91"/>
      <c r="L86" s="91"/>
      <c r="M86" s="91"/>
      <c r="N86" s="91"/>
      <c r="O86" s="91"/>
      <c r="P86" s="91"/>
      <c r="Q86" s="91"/>
      <c r="R86" s="91"/>
      <c r="S86" s="91"/>
      <c r="T86" s="91"/>
      <c r="U86" s="91"/>
      <c r="V86" s="91"/>
      <c r="W86" s="91"/>
      <c r="X86" s="91"/>
      <c r="Y86" s="91"/>
      <c r="Z86" s="91"/>
      <c r="AA86" s="91"/>
      <c r="AB86" s="91"/>
      <c r="AC86" s="91"/>
      <c r="AD86" s="91"/>
      <c r="AE86" s="91"/>
      <c r="AF86" s="91"/>
      <c r="AG86" s="91"/>
      <c r="AH86" s="91"/>
      <c r="AI86" s="91"/>
    </row>
    <row r="87" spans="1:35" s="18" customFormat="1" ht="13.35" customHeight="1" x14ac:dyDescent="0.25">
      <c r="A87" s="91"/>
      <c r="B87" s="91"/>
      <c r="C87" s="91"/>
      <c r="D87" s="91"/>
      <c r="E87" s="91"/>
      <c r="F87" s="112"/>
      <c r="G87" s="112"/>
      <c r="H87" s="92"/>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row>
    <row r="88" spans="1:35" s="18" customFormat="1" ht="13.35" customHeight="1" x14ac:dyDescent="0.25">
      <c r="A88" s="91"/>
      <c r="B88" s="91"/>
      <c r="C88" s="91"/>
      <c r="D88" s="91"/>
      <c r="E88" s="91"/>
      <c r="F88" s="112"/>
      <c r="G88" s="112"/>
      <c r="H88" s="92"/>
      <c r="I88" s="91"/>
      <c r="J88" s="91"/>
      <c r="K88" s="91"/>
      <c r="L88" s="91"/>
      <c r="M88" s="91"/>
      <c r="N88" s="91"/>
      <c r="O88" s="91"/>
      <c r="P88" s="91"/>
      <c r="Q88" s="91"/>
      <c r="R88" s="91"/>
      <c r="S88" s="91"/>
      <c r="T88" s="91"/>
      <c r="U88" s="91"/>
      <c r="V88" s="91"/>
      <c r="W88" s="91"/>
      <c r="X88" s="91"/>
      <c r="Y88" s="91"/>
      <c r="Z88" s="91"/>
      <c r="AA88" s="91"/>
      <c r="AB88" s="91"/>
      <c r="AC88" s="91"/>
      <c r="AD88" s="91"/>
      <c r="AE88" s="91"/>
      <c r="AF88" s="91"/>
      <c r="AG88" s="91"/>
      <c r="AH88" s="91"/>
      <c r="AI88" s="91"/>
    </row>
    <row r="89" spans="1:35" s="18" customFormat="1" ht="13.35" customHeight="1" x14ac:dyDescent="0.25">
      <c r="A89" s="91"/>
      <c r="B89" s="91"/>
      <c r="C89" s="91"/>
      <c r="D89" s="91"/>
      <c r="E89" s="91"/>
      <c r="F89" s="112"/>
      <c r="G89" s="112"/>
      <c r="H89" s="92"/>
      <c r="I89" s="91"/>
      <c r="J89" s="91"/>
      <c r="K89" s="91"/>
      <c r="L89" s="91"/>
      <c r="M89" s="91"/>
      <c r="N89" s="91"/>
      <c r="O89" s="91"/>
      <c r="P89" s="91"/>
      <c r="Q89" s="91"/>
      <c r="R89" s="91"/>
      <c r="S89" s="91"/>
      <c r="T89" s="91"/>
      <c r="U89" s="91"/>
      <c r="V89" s="91"/>
      <c r="W89" s="91"/>
      <c r="X89" s="91"/>
      <c r="Y89" s="91"/>
      <c r="Z89" s="91"/>
      <c r="AA89" s="91"/>
      <c r="AB89" s="91"/>
      <c r="AC89" s="91"/>
      <c r="AD89" s="91"/>
      <c r="AE89" s="91"/>
      <c r="AF89" s="91"/>
      <c r="AG89" s="91"/>
      <c r="AH89" s="91"/>
      <c r="AI89" s="91"/>
    </row>
    <row r="90" spans="1:35" s="18" customFormat="1" ht="13.35" customHeight="1" x14ac:dyDescent="0.25">
      <c r="A90" s="91"/>
      <c r="B90" s="91"/>
      <c r="C90" s="91"/>
      <c r="D90" s="91"/>
      <c r="E90" s="91"/>
      <c r="F90" s="112"/>
      <c r="G90" s="112"/>
      <c r="H90" s="92"/>
      <c r="I90" s="91"/>
      <c r="J90" s="91"/>
      <c r="K90" s="91"/>
      <c r="L90" s="91"/>
      <c r="M90" s="91"/>
      <c r="N90" s="91"/>
      <c r="O90" s="91"/>
      <c r="P90" s="91"/>
      <c r="Q90" s="91"/>
      <c r="R90" s="91"/>
      <c r="S90" s="91"/>
      <c r="T90" s="91"/>
      <c r="U90" s="91"/>
      <c r="V90" s="91"/>
      <c r="W90" s="91"/>
      <c r="X90" s="91"/>
      <c r="Y90" s="91"/>
      <c r="Z90" s="91"/>
      <c r="AA90" s="91"/>
      <c r="AB90" s="91"/>
      <c r="AC90" s="91"/>
      <c r="AD90" s="91"/>
      <c r="AE90" s="91"/>
      <c r="AF90" s="91"/>
      <c r="AG90" s="91"/>
      <c r="AH90" s="91"/>
      <c r="AI90" s="91"/>
    </row>
    <row r="91" spans="1:35" s="18" customFormat="1" ht="13.35" customHeight="1" x14ac:dyDescent="0.25">
      <c r="A91" s="91"/>
      <c r="B91" s="91"/>
      <c r="C91" s="91"/>
      <c r="D91" s="91"/>
      <c r="E91" s="91"/>
      <c r="F91" s="112"/>
      <c r="G91" s="112"/>
      <c r="H91" s="92"/>
      <c r="I91" s="91"/>
      <c r="J91" s="91"/>
      <c r="K91" s="91"/>
      <c r="L91" s="91"/>
      <c r="M91" s="91"/>
      <c r="N91" s="91"/>
      <c r="O91" s="91"/>
      <c r="P91" s="91"/>
      <c r="Q91" s="91"/>
      <c r="R91" s="91"/>
      <c r="S91" s="91"/>
      <c r="T91" s="91"/>
      <c r="U91" s="91"/>
      <c r="V91" s="91"/>
      <c r="W91" s="91"/>
      <c r="X91" s="91"/>
      <c r="Y91" s="91"/>
      <c r="Z91" s="91"/>
      <c r="AA91" s="91"/>
      <c r="AB91" s="91"/>
      <c r="AC91" s="91"/>
      <c r="AD91" s="91"/>
      <c r="AE91" s="91"/>
      <c r="AF91" s="91"/>
      <c r="AG91" s="91"/>
      <c r="AH91" s="91"/>
      <c r="AI91" s="91"/>
    </row>
    <row r="92" spans="1:35" s="18" customFormat="1" ht="13.35" customHeight="1" x14ac:dyDescent="0.25">
      <c r="A92" s="91"/>
      <c r="B92" s="91"/>
      <c r="C92" s="91"/>
      <c r="D92" s="91"/>
      <c r="E92" s="91"/>
      <c r="F92" s="112"/>
      <c r="G92" s="112"/>
      <c r="H92" s="92"/>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row>
    <row r="93" spans="1:35" s="18" customFormat="1" ht="13.35" customHeight="1" x14ac:dyDescent="0.25">
      <c r="A93" s="91"/>
      <c r="B93" s="91"/>
      <c r="C93" s="91"/>
      <c r="D93" s="91"/>
      <c r="E93" s="91"/>
      <c r="F93" s="112"/>
      <c r="G93" s="112"/>
      <c r="H93" s="92"/>
      <c r="I93" s="91"/>
      <c r="J93" s="91"/>
      <c r="K93" s="91"/>
      <c r="L93" s="91"/>
      <c r="M93" s="91"/>
      <c r="N93" s="91"/>
      <c r="O93" s="91"/>
      <c r="P93" s="91"/>
      <c r="Q93" s="91"/>
      <c r="R93" s="91"/>
      <c r="S93" s="91"/>
      <c r="T93" s="91"/>
      <c r="U93" s="91"/>
      <c r="V93" s="91"/>
      <c r="W93" s="91"/>
      <c r="X93" s="91"/>
      <c r="Y93" s="91"/>
      <c r="Z93" s="91"/>
      <c r="AA93" s="91"/>
      <c r="AB93" s="91"/>
      <c r="AC93" s="91"/>
      <c r="AD93" s="91"/>
      <c r="AE93" s="91"/>
      <c r="AF93" s="91"/>
      <c r="AG93" s="91"/>
      <c r="AH93" s="91"/>
      <c r="AI93" s="91"/>
    </row>
    <row r="94" spans="1:35" s="18" customFormat="1" ht="13.35" customHeight="1" x14ac:dyDescent="0.25">
      <c r="A94" s="91"/>
      <c r="B94" s="91"/>
      <c r="C94" s="91"/>
      <c r="D94" s="91"/>
      <c r="E94" s="91"/>
      <c r="F94" s="112"/>
      <c r="G94" s="112"/>
      <c r="H94" s="92"/>
      <c r="I94" s="91"/>
      <c r="J94" s="91"/>
      <c r="K94" s="91"/>
      <c r="L94" s="91"/>
      <c r="M94" s="91"/>
      <c r="N94" s="91"/>
      <c r="O94" s="91"/>
      <c r="P94" s="91"/>
      <c r="Q94" s="91"/>
      <c r="R94" s="91"/>
      <c r="S94" s="91"/>
      <c r="T94" s="91"/>
      <c r="U94" s="91"/>
      <c r="V94" s="91"/>
      <c r="W94" s="91"/>
      <c r="X94" s="91"/>
      <c r="Y94" s="91"/>
      <c r="Z94" s="91"/>
      <c r="AA94" s="91"/>
      <c r="AB94" s="91"/>
      <c r="AC94" s="91"/>
      <c r="AD94" s="91"/>
      <c r="AE94" s="91"/>
      <c r="AF94" s="91"/>
      <c r="AG94" s="91"/>
      <c r="AH94" s="91"/>
      <c r="AI94" s="91"/>
    </row>
    <row r="95" spans="1:35" s="18" customFormat="1" ht="13.35" customHeight="1" x14ac:dyDescent="0.25">
      <c r="A95" s="91"/>
      <c r="B95" s="91"/>
      <c r="C95" s="91"/>
      <c r="D95" s="91"/>
      <c r="E95" s="91"/>
      <c r="F95" s="112"/>
      <c r="G95" s="112"/>
      <c r="H95" s="92"/>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row>
    <row r="96" spans="1:35" s="18" customFormat="1" ht="13.35" customHeight="1" x14ac:dyDescent="0.25">
      <c r="A96" s="91"/>
      <c r="B96" s="91"/>
      <c r="C96" s="91"/>
      <c r="D96" s="91"/>
      <c r="E96" s="91"/>
      <c r="F96" s="112"/>
      <c r="G96" s="112"/>
      <c r="H96" s="92"/>
      <c r="I96" s="91"/>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91"/>
    </row>
    <row r="97" spans="1:35" s="18" customFormat="1" ht="13.35" customHeight="1" x14ac:dyDescent="0.25">
      <c r="A97" s="91"/>
      <c r="B97" s="91"/>
      <c r="C97" s="91"/>
      <c r="D97" s="91"/>
      <c r="E97" s="91"/>
      <c r="F97" s="112"/>
      <c r="G97" s="112"/>
      <c r="H97" s="92"/>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row>
    <row r="98" spans="1:35" s="18" customFormat="1" ht="13.35" customHeight="1" x14ac:dyDescent="0.25">
      <c r="A98" s="91"/>
      <c r="B98" s="91"/>
      <c r="C98" s="91"/>
      <c r="D98" s="91"/>
      <c r="E98" s="91"/>
      <c r="F98" s="112"/>
      <c r="G98" s="112"/>
      <c r="H98" s="92"/>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91"/>
      <c r="AI98" s="91"/>
    </row>
    <row r="99" spans="1:35" s="18" customFormat="1" ht="13.35" customHeight="1" x14ac:dyDescent="0.25">
      <c r="A99" s="91"/>
      <c r="B99" s="91"/>
      <c r="C99" s="91"/>
      <c r="D99" s="91"/>
      <c r="E99" s="91"/>
      <c r="F99" s="112"/>
      <c r="G99" s="112"/>
      <c r="H99" s="92"/>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row>
    <row r="100" spans="1:35" s="18" customFormat="1" ht="13.35" customHeight="1" x14ac:dyDescent="0.25">
      <c r="A100" s="91"/>
      <c r="B100" s="91"/>
      <c r="C100" s="91"/>
      <c r="D100" s="91"/>
      <c r="E100" s="91"/>
      <c r="F100" s="112"/>
      <c r="G100" s="112"/>
      <c r="H100" s="92"/>
      <c r="I100" s="91"/>
      <c r="J100" s="91"/>
      <c r="K100" s="91"/>
      <c r="L100" s="91"/>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row>
    <row r="101" spans="1:35" s="18" customFormat="1" ht="13.35" customHeight="1" x14ac:dyDescent="0.25">
      <c r="A101" s="91"/>
      <c r="B101" s="91"/>
      <c r="C101" s="91"/>
      <c r="D101" s="91"/>
      <c r="E101" s="91"/>
      <c r="F101" s="112"/>
      <c r="G101" s="112"/>
      <c r="H101" s="92"/>
      <c r="I101" s="91"/>
      <c r="J101" s="91"/>
      <c r="K101" s="91"/>
      <c r="L101" s="91"/>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row>
    <row r="102" spans="1:35" s="18" customFormat="1" ht="13.35" customHeight="1" x14ac:dyDescent="0.25">
      <c r="A102" s="91"/>
      <c r="B102" s="91"/>
      <c r="C102" s="91"/>
      <c r="D102" s="91"/>
      <c r="E102" s="91"/>
      <c r="F102" s="112"/>
      <c r="G102" s="112"/>
      <c r="H102" s="92"/>
      <c r="I102" s="91"/>
      <c r="J102" s="91"/>
      <c r="K102" s="91"/>
      <c r="L102" s="91"/>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row>
    <row r="103" spans="1:35" s="18" customFormat="1" ht="13.35" customHeight="1" x14ac:dyDescent="0.25">
      <c r="A103" s="91"/>
      <c r="B103" s="91"/>
      <c r="C103" s="91"/>
      <c r="D103" s="91"/>
      <c r="E103" s="91"/>
      <c r="F103" s="112"/>
      <c r="G103" s="112"/>
      <c r="H103" s="92"/>
      <c r="I103" s="91"/>
      <c r="J103" s="91"/>
      <c r="K103" s="91"/>
      <c r="L103" s="91"/>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row>
    <row r="104" spans="1:35" s="18" customFormat="1" ht="13.35" customHeight="1" x14ac:dyDescent="0.25">
      <c r="A104" s="91"/>
      <c r="B104" s="91"/>
      <c r="C104" s="91"/>
      <c r="D104" s="91"/>
      <c r="E104" s="91"/>
      <c r="F104" s="112"/>
      <c r="G104" s="112"/>
      <c r="H104" s="92"/>
      <c r="I104" s="91"/>
      <c r="J104" s="91"/>
      <c r="K104" s="91"/>
      <c r="L104" s="91"/>
      <c r="M104" s="91"/>
      <c r="N104" s="91"/>
      <c r="O104" s="91"/>
      <c r="P104" s="91"/>
      <c r="Q104" s="91"/>
      <c r="R104" s="91"/>
      <c r="S104" s="91"/>
      <c r="T104" s="91"/>
      <c r="U104" s="91"/>
      <c r="V104" s="91"/>
      <c r="W104" s="91"/>
      <c r="X104" s="91"/>
      <c r="Y104" s="91"/>
      <c r="Z104" s="91"/>
      <c r="AA104" s="91"/>
      <c r="AB104" s="91"/>
      <c r="AC104" s="91"/>
      <c r="AD104" s="91"/>
      <c r="AE104" s="91"/>
      <c r="AF104" s="91"/>
      <c r="AG104" s="91"/>
      <c r="AH104" s="91"/>
      <c r="AI104" s="91"/>
    </row>
    <row r="105" spans="1:35" s="18" customFormat="1" ht="13.35" customHeight="1" x14ac:dyDescent="0.25">
      <c r="A105" s="91"/>
      <c r="B105" s="91"/>
      <c r="C105" s="91"/>
      <c r="D105" s="91"/>
      <c r="E105" s="91"/>
      <c r="F105" s="112"/>
      <c r="G105" s="112"/>
      <c r="H105" s="92"/>
      <c r="I105" s="91"/>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91"/>
    </row>
    <row r="106" spans="1:35" s="18" customFormat="1" ht="13.35" customHeight="1" x14ac:dyDescent="0.25">
      <c r="A106" s="91"/>
      <c r="B106" s="91"/>
      <c r="C106" s="91"/>
      <c r="D106" s="91"/>
      <c r="E106" s="91"/>
      <c r="F106" s="112"/>
      <c r="G106" s="9"/>
      <c r="H106" s="9"/>
      <c r="I106" s="91"/>
      <c r="J106" s="91"/>
      <c r="K106" s="91"/>
      <c r="L106" s="91"/>
      <c r="M106" s="91"/>
      <c r="N106" s="91"/>
      <c r="O106" s="91"/>
      <c r="P106" s="91"/>
      <c r="Q106" s="91"/>
      <c r="R106" s="91"/>
      <c r="S106" s="91"/>
      <c r="T106" s="91"/>
      <c r="U106" s="91"/>
      <c r="V106" s="91"/>
      <c r="W106" s="91"/>
      <c r="X106" s="91"/>
      <c r="Y106" s="91"/>
      <c r="Z106" s="91"/>
      <c r="AA106" s="91"/>
      <c r="AB106" s="91"/>
      <c r="AC106" s="91"/>
      <c r="AD106" s="91"/>
      <c r="AE106" s="91"/>
      <c r="AF106" s="91"/>
      <c r="AG106" s="91"/>
      <c r="AH106" s="91"/>
      <c r="AI106" s="91"/>
    </row>
    <row r="107" spans="1:35" s="18" customFormat="1" ht="13.35" customHeight="1" x14ac:dyDescent="0.25">
      <c r="A107" s="91"/>
      <c r="B107" s="91"/>
      <c r="C107" s="91"/>
      <c r="D107" s="91"/>
      <c r="E107" s="91"/>
      <c r="F107" s="112"/>
      <c r="I107" s="91"/>
      <c r="J107" s="91"/>
      <c r="K107" s="91"/>
      <c r="L107" s="91"/>
      <c r="M107" s="91"/>
      <c r="N107" s="91"/>
      <c r="O107" s="91"/>
      <c r="P107" s="91"/>
      <c r="Q107" s="91"/>
      <c r="R107" s="91"/>
      <c r="S107" s="91"/>
      <c r="T107" s="91"/>
      <c r="U107" s="91"/>
      <c r="V107" s="91"/>
      <c r="W107" s="91"/>
      <c r="X107" s="91"/>
      <c r="Y107" s="91"/>
      <c r="Z107" s="91"/>
      <c r="AA107" s="91"/>
      <c r="AB107" s="91"/>
      <c r="AC107" s="91"/>
      <c r="AD107" s="91"/>
      <c r="AE107" s="91"/>
      <c r="AF107" s="91"/>
      <c r="AG107" s="91"/>
      <c r="AH107" s="91"/>
      <c r="AI107" s="91"/>
    </row>
    <row r="108" spans="1:35" s="18" customFormat="1" ht="13.35" customHeight="1" x14ac:dyDescent="0.25">
      <c r="A108" s="91"/>
      <c r="B108" s="91"/>
      <c r="C108" s="91"/>
      <c r="D108" s="91"/>
      <c r="E108" s="91"/>
      <c r="F108" s="112"/>
      <c r="I108" s="91"/>
      <c r="J108" s="91"/>
      <c r="K108" s="91"/>
      <c r="L108" s="91"/>
      <c r="M108" s="91"/>
      <c r="N108" s="91"/>
      <c r="O108" s="91"/>
      <c r="P108" s="91"/>
      <c r="Q108" s="91"/>
      <c r="R108" s="91"/>
      <c r="S108" s="91"/>
      <c r="T108" s="91"/>
      <c r="U108" s="91"/>
      <c r="V108" s="91"/>
      <c r="W108" s="91"/>
      <c r="X108" s="91"/>
      <c r="Y108" s="91"/>
      <c r="Z108" s="91"/>
      <c r="AA108" s="91"/>
      <c r="AB108" s="91"/>
      <c r="AC108" s="91"/>
      <c r="AD108" s="91"/>
      <c r="AE108" s="91"/>
      <c r="AF108" s="91"/>
      <c r="AG108" s="91"/>
      <c r="AH108" s="91"/>
      <c r="AI108" s="91"/>
    </row>
    <row r="109" spans="1:35" s="18" customFormat="1" ht="13.35" customHeight="1" x14ac:dyDescent="0.25">
      <c r="A109" s="91"/>
      <c r="B109" s="91"/>
      <c r="C109" s="91"/>
      <c r="D109" s="91"/>
      <c r="E109" s="91"/>
      <c r="F109" s="112"/>
      <c r="G109" s="91"/>
      <c r="I109" s="91"/>
      <c r="J109" s="91"/>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row>
    <row r="110" spans="1:35" s="18" customFormat="1" ht="13.35" customHeight="1" x14ac:dyDescent="0.25">
      <c r="A110" s="91"/>
      <c r="B110" s="91"/>
      <c r="C110" s="91"/>
      <c r="D110" s="91"/>
      <c r="E110" s="91"/>
      <c r="F110" s="112"/>
      <c r="G110" s="91"/>
      <c r="I110" s="91"/>
      <c r="J110" s="91"/>
      <c r="K110" s="91"/>
      <c r="L110" s="91"/>
      <c r="M110" s="91"/>
      <c r="N110" s="91"/>
      <c r="O110" s="91"/>
      <c r="P110" s="91"/>
      <c r="Q110" s="91"/>
      <c r="R110" s="91"/>
      <c r="S110" s="91"/>
      <c r="T110" s="91"/>
      <c r="U110" s="91"/>
      <c r="V110" s="91"/>
      <c r="W110" s="91"/>
      <c r="X110" s="91"/>
      <c r="Y110" s="91"/>
      <c r="Z110" s="91"/>
      <c r="AA110" s="91"/>
      <c r="AB110" s="91"/>
      <c r="AC110" s="91"/>
      <c r="AD110" s="91"/>
      <c r="AE110" s="91"/>
      <c r="AF110" s="91"/>
      <c r="AG110" s="91"/>
      <c r="AH110" s="91"/>
      <c r="AI110" s="91"/>
    </row>
    <row r="111" spans="1:35" s="18" customFormat="1" ht="13.35" customHeight="1" x14ac:dyDescent="0.25">
      <c r="A111" s="91"/>
      <c r="B111" s="91"/>
      <c r="C111" s="91"/>
      <c r="D111" s="91"/>
      <c r="E111" s="91"/>
      <c r="F111" s="112"/>
      <c r="G111" s="91"/>
      <c r="I111" s="91"/>
      <c r="J111" s="91"/>
      <c r="K111" s="91"/>
      <c r="L111" s="91"/>
      <c r="M111" s="91"/>
      <c r="N111" s="91"/>
      <c r="O111" s="91"/>
      <c r="P111" s="91"/>
      <c r="Q111" s="91"/>
      <c r="R111" s="91"/>
      <c r="S111" s="91"/>
      <c r="T111" s="91"/>
      <c r="U111" s="91"/>
      <c r="V111" s="91"/>
      <c r="W111" s="91"/>
      <c r="X111" s="91"/>
      <c r="Y111" s="91"/>
      <c r="Z111" s="91"/>
      <c r="AA111" s="91"/>
      <c r="AB111" s="91"/>
      <c r="AC111" s="91"/>
      <c r="AD111" s="91"/>
      <c r="AE111" s="91"/>
      <c r="AF111" s="91"/>
      <c r="AG111" s="91"/>
      <c r="AH111" s="91"/>
      <c r="AI111" s="91"/>
    </row>
    <row r="112" spans="1:35" s="18" customFormat="1" ht="13.35" customHeight="1" x14ac:dyDescent="0.25">
      <c r="A112" s="91"/>
      <c r="B112" s="91"/>
      <c r="C112" s="91"/>
      <c r="D112" s="91"/>
      <c r="E112" s="91"/>
      <c r="F112" s="112"/>
      <c r="G112" s="91"/>
      <c r="I112" s="91"/>
      <c r="J112" s="91"/>
      <c r="K112" s="91"/>
      <c r="L112" s="91"/>
      <c r="M112" s="91"/>
      <c r="N112" s="91"/>
      <c r="O112" s="91"/>
      <c r="P112" s="91"/>
      <c r="Q112" s="91"/>
      <c r="R112" s="91"/>
      <c r="S112" s="91"/>
      <c r="T112" s="91"/>
      <c r="U112" s="91"/>
      <c r="V112" s="91"/>
      <c r="W112" s="91"/>
      <c r="X112" s="91"/>
      <c r="Y112" s="91"/>
      <c r="Z112" s="91"/>
      <c r="AA112" s="91"/>
      <c r="AB112" s="91"/>
      <c r="AC112" s="91"/>
      <c r="AD112" s="91"/>
      <c r="AE112" s="91"/>
      <c r="AF112" s="91"/>
      <c r="AG112" s="91"/>
      <c r="AH112" s="91"/>
      <c r="AI112" s="91"/>
    </row>
    <row r="113" spans="1:35" s="18" customFormat="1" ht="13.35" customHeight="1" x14ac:dyDescent="0.25">
      <c r="A113" s="91"/>
      <c r="B113" s="91"/>
      <c r="C113" s="91"/>
      <c r="D113" s="91"/>
      <c r="E113" s="91"/>
      <c r="F113" s="112"/>
      <c r="G113" s="91"/>
      <c r="I113" s="91"/>
      <c r="J113" s="91"/>
      <c r="K113" s="91"/>
      <c r="L113" s="91"/>
      <c r="M113" s="91"/>
      <c r="N113" s="91"/>
      <c r="O113" s="91"/>
      <c r="P113" s="91"/>
      <c r="Q113" s="91"/>
      <c r="R113" s="91"/>
      <c r="S113" s="91"/>
      <c r="T113" s="91"/>
      <c r="U113" s="91"/>
      <c r="V113" s="91"/>
      <c r="W113" s="91"/>
      <c r="X113" s="91"/>
      <c r="Y113" s="91"/>
      <c r="Z113" s="91"/>
      <c r="AA113" s="91"/>
      <c r="AB113" s="91"/>
      <c r="AC113" s="91"/>
      <c r="AD113" s="91"/>
      <c r="AE113" s="91"/>
      <c r="AF113" s="91"/>
      <c r="AG113" s="91"/>
      <c r="AH113" s="91"/>
      <c r="AI113" s="91"/>
    </row>
    <row r="114" spans="1:35" s="18" customFormat="1" ht="13.35" customHeight="1" x14ac:dyDescent="0.25">
      <c r="A114" s="91"/>
      <c r="B114" s="91"/>
      <c r="C114" s="91"/>
      <c r="D114" s="91"/>
      <c r="E114" s="91"/>
      <c r="F114" s="112"/>
      <c r="G114" s="91"/>
      <c r="I114" s="91"/>
      <c r="J114" s="91"/>
      <c r="K114" s="91"/>
      <c r="L114" s="91"/>
      <c r="M114" s="91"/>
      <c r="N114" s="91"/>
      <c r="O114" s="91"/>
      <c r="P114" s="91"/>
      <c r="Q114" s="91"/>
      <c r="R114" s="91"/>
      <c r="S114" s="91"/>
      <c r="T114" s="91"/>
      <c r="U114" s="91"/>
      <c r="V114" s="91"/>
      <c r="W114" s="91"/>
      <c r="X114" s="91"/>
      <c r="Y114" s="91"/>
      <c r="Z114" s="91"/>
      <c r="AA114" s="91"/>
      <c r="AB114" s="91"/>
      <c r="AC114" s="91"/>
      <c r="AD114" s="91"/>
      <c r="AE114" s="91"/>
      <c r="AF114" s="91"/>
      <c r="AG114" s="91"/>
      <c r="AH114" s="91"/>
      <c r="AI114" s="91"/>
    </row>
    <row r="115" spans="1:35" s="18" customFormat="1" ht="13.35" customHeight="1" x14ac:dyDescent="0.25">
      <c r="A115" s="91"/>
      <c r="B115" s="91"/>
      <c r="C115" s="91"/>
      <c r="D115" s="91"/>
      <c r="E115" s="91"/>
      <c r="F115" s="112"/>
      <c r="G115" s="91"/>
      <c r="I115" s="91"/>
      <c r="J115" s="91"/>
      <c r="K115" s="91"/>
      <c r="L115" s="91"/>
      <c r="M115" s="91"/>
      <c r="N115" s="91"/>
      <c r="O115" s="91"/>
      <c r="P115" s="91"/>
      <c r="Q115" s="91"/>
      <c r="R115" s="91"/>
      <c r="S115" s="91"/>
      <c r="T115" s="91"/>
      <c r="U115" s="91"/>
      <c r="V115" s="91"/>
      <c r="W115" s="91"/>
      <c r="X115" s="91"/>
      <c r="Y115" s="91"/>
      <c r="Z115" s="91"/>
      <c r="AA115" s="91"/>
      <c r="AB115" s="91"/>
      <c r="AC115" s="91"/>
      <c r="AD115" s="91"/>
      <c r="AE115" s="91"/>
      <c r="AF115" s="91"/>
      <c r="AG115" s="91"/>
      <c r="AH115" s="91"/>
      <c r="AI115" s="91"/>
    </row>
    <row r="116" spans="1:35" s="18" customFormat="1" ht="13.35" customHeight="1" x14ac:dyDescent="0.25">
      <c r="A116" s="91"/>
      <c r="B116" s="91"/>
      <c r="C116" s="91"/>
      <c r="D116" s="91"/>
      <c r="E116" s="91"/>
      <c r="F116" s="112"/>
      <c r="G116" s="91"/>
      <c r="I116" s="91"/>
      <c r="J116" s="91"/>
      <c r="K116" s="91"/>
      <c r="L116" s="91"/>
      <c r="M116" s="91"/>
      <c r="N116" s="91"/>
      <c r="O116" s="91"/>
      <c r="P116" s="91"/>
      <c r="Q116" s="91"/>
      <c r="R116" s="91"/>
      <c r="S116" s="91"/>
      <c r="T116" s="91"/>
      <c r="U116" s="91"/>
      <c r="V116" s="91"/>
      <c r="W116" s="91"/>
      <c r="X116" s="91"/>
      <c r="Y116" s="91"/>
      <c r="Z116" s="91"/>
      <c r="AA116" s="91"/>
      <c r="AB116" s="91"/>
      <c r="AC116" s="91"/>
      <c r="AD116" s="91"/>
      <c r="AE116" s="91"/>
      <c r="AF116" s="91"/>
      <c r="AG116" s="91"/>
      <c r="AH116" s="91"/>
      <c r="AI116" s="91"/>
    </row>
    <row r="117" spans="1:35" s="18" customFormat="1" ht="13.35" customHeight="1" x14ac:dyDescent="0.25">
      <c r="A117" s="91"/>
      <c r="B117" s="91"/>
      <c r="C117" s="91"/>
      <c r="D117" s="91"/>
      <c r="E117" s="91"/>
      <c r="F117" s="112"/>
      <c r="G117" s="91"/>
      <c r="H117" s="91"/>
      <c r="I117" s="113"/>
      <c r="J117" s="113"/>
      <c r="K117" s="91"/>
      <c r="L117" s="91"/>
      <c r="M117" s="91"/>
      <c r="N117" s="91"/>
      <c r="O117" s="91"/>
      <c r="P117" s="91"/>
      <c r="Q117" s="91"/>
      <c r="R117" s="91"/>
      <c r="S117" s="91"/>
      <c r="T117" s="91"/>
      <c r="U117" s="91"/>
      <c r="V117" s="91"/>
      <c r="W117" s="91"/>
      <c r="X117" s="91"/>
      <c r="Y117" s="91"/>
      <c r="Z117" s="91"/>
      <c r="AA117" s="91"/>
      <c r="AB117" s="91"/>
      <c r="AC117" s="91"/>
      <c r="AD117" s="91"/>
      <c r="AE117" s="91"/>
      <c r="AF117" s="91"/>
    </row>
    <row r="118" spans="1:35" s="18" customFormat="1" ht="13.35" customHeight="1" x14ac:dyDescent="0.25">
      <c r="A118" s="91"/>
      <c r="B118" s="91"/>
      <c r="C118" s="91"/>
      <c r="D118" s="91"/>
      <c r="E118" s="91"/>
      <c r="F118" s="112"/>
      <c r="G118" s="91"/>
      <c r="H118" s="91"/>
      <c r="I118" s="113"/>
      <c r="J118" s="113"/>
      <c r="K118" s="91"/>
      <c r="L118" s="91"/>
      <c r="M118" s="91"/>
      <c r="N118" s="91"/>
      <c r="O118" s="91"/>
      <c r="P118" s="91"/>
      <c r="Q118" s="91"/>
      <c r="R118" s="91"/>
      <c r="S118" s="91"/>
      <c r="T118" s="91"/>
      <c r="U118" s="91"/>
      <c r="V118" s="91"/>
      <c r="W118" s="91"/>
      <c r="X118" s="91"/>
      <c r="Y118" s="91"/>
      <c r="Z118" s="91"/>
      <c r="AA118" s="91"/>
      <c r="AB118" s="91"/>
      <c r="AC118" s="91"/>
      <c r="AD118" s="91"/>
      <c r="AE118" s="91"/>
      <c r="AF118" s="91"/>
    </row>
    <row r="119" spans="1:35" s="18" customFormat="1" ht="13.35" customHeight="1" x14ac:dyDescent="0.25">
      <c r="A119" s="91"/>
      <c r="B119" s="91"/>
      <c r="C119" s="91"/>
      <c r="D119" s="91"/>
      <c r="E119" s="91"/>
      <c r="F119" s="112"/>
      <c r="G119" s="91"/>
      <c r="H119" s="91"/>
      <c r="I119" s="113"/>
      <c r="J119" s="113"/>
      <c r="K119" s="91"/>
      <c r="L119" s="91"/>
      <c r="M119" s="91"/>
      <c r="N119" s="91"/>
      <c r="O119" s="91"/>
      <c r="P119" s="91"/>
      <c r="Q119" s="91"/>
      <c r="R119" s="91"/>
      <c r="S119" s="91"/>
      <c r="T119" s="91"/>
      <c r="U119" s="91"/>
      <c r="V119" s="91"/>
      <c r="W119" s="91"/>
      <c r="X119" s="91"/>
      <c r="Y119" s="91"/>
      <c r="Z119" s="91"/>
      <c r="AA119" s="91"/>
      <c r="AB119" s="91"/>
      <c r="AC119" s="91"/>
      <c r="AD119" s="91"/>
      <c r="AE119" s="91"/>
      <c r="AF119" s="91"/>
    </row>
    <row r="120" spans="1:35" s="18" customFormat="1" ht="13.35" customHeight="1" x14ac:dyDescent="0.25">
      <c r="A120" s="91"/>
      <c r="B120" s="91"/>
      <c r="C120" s="91"/>
      <c r="D120" s="91"/>
      <c r="E120" s="91"/>
      <c r="F120" s="112"/>
      <c r="G120" s="112"/>
      <c r="H120" s="92"/>
      <c r="I120" s="91"/>
      <c r="J120" s="91"/>
      <c r="K120" s="91"/>
      <c r="L120" s="91"/>
      <c r="M120" s="91"/>
      <c r="N120" s="91"/>
      <c r="O120" s="91"/>
      <c r="P120" s="91"/>
      <c r="Q120" s="91"/>
      <c r="R120" s="91"/>
      <c r="S120" s="91"/>
      <c r="T120" s="91"/>
      <c r="U120" s="91"/>
      <c r="V120" s="91"/>
      <c r="W120" s="91"/>
      <c r="X120" s="91"/>
      <c r="Y120" s="91"/>
      <c r="Z120" s="91"/>
      <c r="AA120" s="91"/>
      <c r="AB120" s="91"/>
      <c r="AC120" s="91"/>
      <c r="AD120" s="91"/>
      <c r="AE120" s="91"/>
      <c r="AF120" s="91"/>
      <c r="AG120" s="91"/>
      <c r="AH120" s="91"/>
      <c r="AI120" s="91"/>
    </row>
    <row r="121" spans="1:35" s="18" customFormat="1" ht="13.35" customHeight="1" x14ac:dyDescent="0.25">
      <c r="A121" s="91"/>
      <c r="B121" s="91"/>
      <c r="C121" s="91"/>
      <c r="D121" s="91"/>
      <c r="E121" s="91"/>
      <c r="F121" s="112"/>
      <c r="G121" s="112"/>
      <c r="H121" s="92"/>
      <c r="I121" s="91"/>
      <c r="J121" s="91"/>
      <c r="K121" s="91"/>
      <c r="L121" s="91"/>
      <c r="M121" s="91"/>
      <c r="N121" s="91"/>
      <c r="O121" s="91"/>
      <c r="P121" s="91"/>
      <c r="Q121" s="91"/>
      <c r="R121" s="91"/>
      <c r="S121" s="91"/>
      <c r="T121" s="91"/>
      <c r="U121" s="91"/>
      <c r="V121" s="91"/>
      <c r="W121" s="91"/>
      <c r="X121" s="91"/>
      <c r="Y121" s="91"/>
      <c r="Z121" s="91"/>
      <c r="AA121" s="91"/>
      <c r="AB121" s="91"/>
      <c r="AC121" s="91"/>
      <c r="AD121" s="91"/>
      <c r="AE121" s="91"/>
      <c r="AF121" s="91"/>
      <c r="AG121" s="91"/>
      <c r="AH121" s="91"/>
      <c r="AI121" s="91"/>
    </row>
    <row r="122" spans="1:35" s="18" customFormat="1" ht="13.35" customHeight="1" x14ac:dyDescent="0.25">
      <c r="A122" s="91"/>
      <c r="B122" s="91"/>
      <c r="C122" s="91"/>
      <c r="D122" s="91"/>
      <c r="E122" s="91"/>
      <c r="F122" s="112"/>
      <c r="G122" s="112"/>
      <c r="H122" s="92"/>
      <c r="I122" s="91"/>
      <c r="J122" s="91"/>
      <c r="K122" s="91"/>
      <c r="L122" s="91"/>
      <c r="M122" s="91"/>
      <c r="N122" s="91"/>
      <c r="O122" s="91"/>
      <c r="P122" s="91"/>
      <c r="Q122" s="91"/>
      <c r="R122" s="91"/>
      <c r="S122" s="91"/>
      <c r="T122" s="91"/>
      <c r="U122" s="91"/>
      <c r="V122" s="91"/>
      <c r="W122" s="91"/>
      <c r="X122" s="91"/>
      <c r="Y122" s="91"/>
      <c r="Z122" s="91"/>
      <c r="AA122" s="91"/>
      <c r="AB122" s="91"/>
      <c r="AC122" s="91"/>
      <c r="AD122" s="91"/>
      <c r="AE122" s="91"/>
      <c r="AF122" s="91"/>
      <c r="AG122" s="91"/>
      <c r="AH122" s="91"/>
      <c r="AI122" s="91"/>
    </row>
    <row r="123" spans="1:35" s="18" customFormat="1" ht="13.35" customHeight="1" x14ac:dyDescent="0.25">
      <c r="A123" s="91"/>
      <c r="B123" s="91"/>
      <c r="C123" s="91"/>
      <c r="D123" s="91"/>
      <c r="E123" s="91"/>
      <c r="F123" s="112"/>
      <c r="G123" s="112"/>
      <c r="H123" s="92"/>
      <c r="I123" s="91"/>
      <c r="J123" s="91"/>
      <c r="K123" s="91"/>
      <c r="L123" s="91"/>
      <c r="M123" s="91"/>
      <c r="N123" s="91"/>
      <c r="O123" s="91"/>
      <c r="P123" s="91"/>
      <c r="Q123" s="91"/>
      <c r="R123" s="91"/>
      <c r="S123" s="91"/>
      <c r="T123" s="91"/>
      <c r="U123" s="91"/>
      <c r="V123" s="91"/>
      <c r="W123" s="91"/>
      <c r="X123" s="91"/>
      <c r="Y123" s="91"/>
      <c r="Z123" s="91"/>
      <c r="AA123" s="91"/>
      <c r="AB123" s="91"/>
      <c r="AC123" s="91"/>
      <c r="AD123" s="91"/>
      <c r="AE123" s="91"/>
      <c r="AF123" s="91"/>
      <c r="AG123" s="91"/>
      <c r="AH123" s="91"/>
      <c r="AI123" s="91"/>
    </row>
    <row r="124" spans="1:35" s="18" customFormat="1" ht="13.35" customHeight="1" x14ac:dyDescent="0.25">
      <c r="A124" s="91"/>
      <c r="B124" s="91"/>
      <c r="C124" s="91"/>
      <c r="D124" s="91"/>
      <c r="E124" s="91"/>
      <c r="F124" s="112"/>
      <c r="G124" s="112"/>
      <c r="H124" s="92"/>
      <c r="I124" s="91"/>
      <c r="J124" s="91"/>
      <c r="K124" s="91"/>
      <c r="L124" s="91"/>
      <c r="M124" s="91"/>
      <c r="N124" s="91"/>
      <c r="O124" s="91"/>
      <c r="P124" s="91"/>
      <c r="Q124" s="91"/>
      <c r="R124" s="91"/>
      <c r="S124" s="91"/>
      <c r="T124" s="91"/>
      <c r="U124" s="91"/>
      <c r="V124" s="91"/>
      <c r="W124" s="91"/>
      <c r="X124" s="91"/>
      <c r="Y124" s="91"/>
      <c r="Z124" s="91"/>
      <c r="AA124" s="91"/>
      <c r="AB124" s="91"/>
      <c r="AC124" s="91"/>
      <c r="AD124" s="91"/>
      <c r="AE124" s="91"/>
      <c r="AF124" s="91"/>
      <c r="AG124" s="91"/>
      <c r="AH124" s="91"/>
      <c r="AI124" s="91"/>
    </row>
    <row r="125" spans="1:35" s="18" customFormat="1" ht="13.35" customHeight="1" x14ac:dyDescent="0.25">
      <c r="A125" s="91"/>
      <c r="B125" s="91"/>
      <c r="C125" s="91"/>
      <c r="D125" s="91"/>
      <c r="E125" s="91"/>
      <c r="F125" s="112"/>
      <c r="G125" s="112"/>
      <c r="H125" s="92"/>
      <c r="I125" s="91"/>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91"/>
      <c r="AH125" s="91"/>
      <c r="AI125" s="91"/>
    </row>
    <row r="126" spans="1:35" s="18" customFormat="1" ht="13.35" customHeight="1" x14ac:dyDescent="0.25">
      <c r="A126" s="91"/>
      <c r="B126" s="91"/>
      <c r="C126" s="91"/>
      <c r="D126" s="91"/>
      <c r="E126" s="91"/>
      <c r="F126" s="112"/>
      <c r="G126" s="112"/>
      <c r="H126" s="92"/>
      <c r="I126" s="91"/>
      <c r="J126" s="91"/>
      <c r="K126" s="91"/>
      <c r="L126" s="91"/>
      <c r="M126" s="91"/>
      <c r="N126" s="91"/>
      <c r="O126" s="91"/>
      <c r="P126" s="91"/>
      <c r="Q126" s="91"/>
      <c r="R126" s="91"/>
      <c r="S126" s="91"/>
      <c r="T126" s="91"/>
      <c r="U126" s="91"/>
      <c r="V126" s="91"/>
      <c r="W126" s="91"/>
      <c r="X126" s="91"/>
      <c r="Y126" s="91"/>
      <c r="Z126" s="91"/>
      <c r="AA126" s="91"/>
      <c r="AB126" s="91"/>
      <c r="AC126" s="91"/>
      <c r="AD126" s="91"/>
      <c r="AE126" s="91"/>
      <c r="AF126" s="91"/>
      <c r="AG126" s="91"/>
      <c r="AH126" s="91"/>
      <c r="AI126" s="91"/>
    </row>
    <row r="127" spans="1:35" s="18" customFormat="1" ht="13.35" customHeight="1" x14ac:dyDescent="0.25">
      <c r="A127" s="91"/>
      <c r="B127" s="91"/>
      <c r="C127" s="91"/>
      <c r="D127" s="91"/>
      <c r="E127" s="91"/>
      <c r="F127" s="112"/>
      <c r="G127" s="112"/>
      <c r="H127" s="92"/>
      <c r="I127" s="91"/>
      <c r="J127" s="91"/>
      <c r="K127" s="91"/>
      <c r="L127" s="91"/>
      <c r="M127" s="91"/>
      <c r="N127" s="91"/>
      <c r="O127" s="91"/>
      <c r="P127" s="91"/>
      <c r="Q127" s="91"/>
      <c r="R127" s="91"/>
      <c r="S127" s="91"/>
      <c r="T127" s="91"/>
      <c r="U127" s="91"/>
      <c r="V127" s="91"/>
      <c r="W127" s="91"/>
      <c r="X127" s="91"/>
      <c r="Y127" s="91"/>
      <c r="Z127" s="91"/>
      <c r="AA127" s="91"/>
      <c r="AB127" s="91"/>
      <c r="AC127" s="91"/>
      <c r="AD127" s="91"/>
      <c r="AE127" s="91"/>
      <c r="AF127" s="91"/>
      <c r="AG127" s="91"/>
      <c r="AH127" s="91"/>
      <c r="AI127" s="91"/>
    </row>
    <row r="128" spans="1:35" s="18" customFormat="1" ht="13.35" customHeight="1" x14ac:dyDescent="0.25">
      <c r="A128" s="91"/>
      <c r="B128" s="91"/>
      <c r="C128" s="91"/>
      <c r="D128" s="91"/>
      <c r="E128" s="91"/>
      <c r="F128" s="112"/>
      <c r="G128" s="112"/>
      <c r="H128" s="92"/>
      <c r="I128" s="91"/>
      <c r="J128" s="91"/>
      <c r="K128" s="91"/>
      <c r="L128" s="91"/>
      <c r="M128" s="91"/>
      <c r="N128" s="91"/>
      <c r="O128" s="91"/>
      <c r="P128" s="91"/>
      <c r="Q128" s="91"/>
      <c r="R128" s="91"/>
      <c r="S128" s="91"/>
      <c r="T128" s="91"/>
      <c r="U128" s="91"/>
      <c r="V128" s="91"/>
      <c r="W128" s="91"/>
      <c r="X128" s="91"/>
      <c r="Y128" s="91"/>
      <c r="Z128" s="91"/>
      <c r="AA128" s="91"/>
      <c r="AB128" s="91"/>
      <c r="AC128" s="91"/>
      <c r="AD128" s="91"/>
      <c r="AE128" s="91"/>
      <c r="AF128" s="91"/>
      <c r="AG128" s="91"/>
      <c r="AH128" s="91"/>
      <c r="AI128" s="91"/>
    </row>
    <row r="129" spans="1:35" s="18" customFormat="1" ht="13.35" customHeight="1" x14ac:dyDescent="0.25">
      <c r="A129" s="91"/>
      <c r="B129" s="91"/>
      <c r="C129" s="91"/>
      <c r="D129" s="91"/>
      <c r="E129" s="91"/>
      <c r="F129" s="112"/>
      <c r="G129" s="112"/>
      <c r="H129" s="92"/>
      <c r="I129" s="91"/>
      <c r="J129" s="91"/>
      <c r="K129" s="91"/>
      <c r="L129" s="91"/>
      <c r="M129" s="91"/>
      <c r="N129" s="91"/>
      <c r="O129" s="91"/>
      <c r="P129" s="91"/>
      <c r="Q129" s="91"/>
      <c r="R129" s="91"/>
      <c r="S129" s="91"/>
      <c r="T129" s="91"/>
      <c r="U129" s="91"/>
      <c r="V129" s="91"/>
      <c r="W129" s="91"/>
      <c r="X129" s="91"/>
      <c r="Y129" s="91"/>
      <c r="Z129" s="91"/>
      <c r="AA129" s="91"/>
      <c r="AB129" s="91"/>
      <c r="AC129" s="91"/>
      <c r="AD129" s="91"/>
      <c r="AE129" s="91"/>
      <c r="AF129" s="91"/>
      <c r="AG129" s="91"/>
      <c r="AH129" s="91"/>
      <c r="AI129" s="91"/>
    </row>
    <row r="130" spans="1:35" s="18" customFormat="1" ht="13.35" customHeight="1" x14ac:dyDescent="0.25">
      <c r="A130" s="91"/>
      <c r="B130" s="91"/>
      <c r="C130" s="91"/>
      <c r="D130" s="91"/>
      <c r="E130" s="91"/>
      <c r="F130" s="112"/>
      <c r="G130" s="112"/>
      <c r="H130" s="92"/>
      <c r="I130" s="91"/>
      <c r="J130" s="91"/>
      <c r="K130" s="91"/>
      <c r="L130" s="91"/>
      <c r="M130" s="91"/>
      <c r="N130" s="91"/>
      <c r="O130" s="91"/>
      <c r="P130" s="91"/>
      <c r="Q130" s="91"/>
      <c r="R130" s="91"/>
      <c r="S130" s="91"/>
      <c r="T130" s="91"/>
      <c r="U130" s="91"/>
      <c r="V130" s="91"/>
      <c r="W130" s="91"/>
      <c r="X130" s="91"/>
      <c r="Y130" s="91"/>
      <c r="Z130" s="91"/>
      <c r="AA130" s="91"/>
      <c r="AB130" s="91"/>
      <c r="AC130" s="91"/>
      <c r="AD130" s="91"/>
      <c r="AE130" s="91"/>
      <c r="AF130" s="91"/>
      <c r="AG130" s="91"/>
      <c r="AH130" s="91"/>
      <c r="AI130" s="91"/>
    </row>
    <row r="131" spans="1:35" s="18" customFormat="1" ht="13.35" customHeight="1" x14ac:dyDescent="0.25">
      <c r="A131" s="91"/>
      <c r="B131" s="91"/>
      <c r="C131" s="91"/>
      <c r="D131" s="91"/>
      <c r="E131" s="91"/>
      <c r="F131" s="112"/>
      <c r="G131" s="112"/>
      <c r="H131" s="92"/>
      <c r="I131" s="91"/>
      <c r="J131" s="91"/>
      <c r="K131" s="91"/>
      <c r="L131" s="91"/>
      <c r="M131" s="91"/>
      <c r="N131" s="91"/>
      <c r="O131" s="91"/>
      <c r="P131" s="91"/>
      <c r="Q131" s="91"/>
      <c r="R131" s="91"/>
      <c r="S131" s="91"/>
      <c r="T131" s="91"/>
      <c r="U131" s="91"/>
      <c r="V131" s="91"/>
      <c r="W131" s="91"/>
      <c r="X131" s="91"/>
      <c r="Y131" s="91"/>
      <c r="Z131" s="91"/>
      <c r="AA131" s="91"/>
      <c r="AB131" s="91"/>
      <c r="AC131" s="91"/>
      <c r="AD131" s="91"/>
      <c r="AE131" s="91"/>
      <c r="AF131" s="91"/>
      <c r="AG131" s="91"/>
      <c r="AH131" s="91"/>
      <c r="AI131" s="91"/>
    </row>
    <row r="132" spans="1:35" s="18" customFormat="1" ht="13.35" customHeight="1" x14ac:dyDescent="0.25">
      <c r="A132" s="91"/>
      <c r="B132" s="91"/>
      <c r="C132" s="91"/>
      <c r="D132" s="91"/>
      <c r="E132" s="91"/>
      <c r="F132" s="112"/>
      <c r="G132" s="112"/>
      <c r="H132" s="92"/>
      <c r="I132" s="91"/>
      <c r="J132" s="91"/>
      <c r="K132" s="91"/>
      <c r="L132" s="91"/>
      <c r="M132" s="91"/>
      <c r="N132" s="91"/>
      <c r="O132" s="91"/>
      <c r="P132" s="91"/>
      <c r="Q132" s="91"/>
      <c r="R132" s="91"/>
      <c r="S132" s="91"/>
      <c r="T132" s="91"/>
      <c r="U132" s="91"/>
      <c r="V132" s="91"/>
      <c r="W132" s="91"/>
      <c r="X132" s="91"/>
      <c r="Y132" s="91"/>
      <c r="Z132" s="91"/>
      <c r="AA132" s="91"/>
      <c r="AB132" s="91"/>
      <c r="AC132" s="91"/>
      <c r="AD132" s="91"/>
      <c r="AE132" s="91"/>
      <c r="AF132" s="91"/>
      <c r="AG132" s="91"/>
      <c r="AH132" s="91"/>
      <c r="AI132" s="91"/>
    </row>
    <row r="133" spans="1:35" s="18" customFormat="1" ht="13.35" customHeight="1" x14ac:dyDescent="0.25">
      <c r="A133" s="91"/>
      <c r="B133" s="91"/>
      <c r="C133" s="91"/>
      <c r="D133" s="91"/>
      <c r="E133" s="91"/>
      <c r="F133" s="112"/>
      <c r="G133" s="112"/>
      <c r="H133" s="92"/>
      <c r="I133" s="91"/>
      <c r="J133" s="91"/>
      <c r="K133" s="91"/>
      <c r="L133" s="91"/>
      <c r="M133" s="91"/>
      <c r="N133" s="91"/>
      <c r="O133" s="91"/>
      <c r="P133" s="91"/>
      <c r="Q133" s="91"/>
      <c r="R133" s="91"/>
      <c r="S133" s="91"/>
      <c r="T133" s="91"/>
      <c r="U133" s="91"/>
      <c r="V133" s="91"/>
      <c r="W133" s="91"/>
      <c r="X133" s="91"/>
      <c r="Y133" s="91"/>
      <c r="Z133" s="91"/>
      <c r="AA133" s="91"/>
      <c r="AB133" s="91"/>
      <c r="AC133" s="91"/>
      <c r="AD133" s="91"/>
      <c r="AE133" s="91"/>
      <c r="AF133" s="91"/>
      <c r="AG133" s="91"/>
      <c r="AH133" s="91"/>
      <c r="AI133" s="91"/>
    </row>
    <row r="134" spans="1:35" s="18" customFormat="1" ht="13.35" customHeight="1" x14ac:dyDescent="0.25">
      <c r="A134" s="91"/>
      <c r="B134" s="91"/>
      <c r="C134" s="91"/>
      <c r="D134" s="91"/>
      <c r="E134" s="91"/>
      <c r="F134" s="112"/>
      <c r="G134" s="112"/>
      <c r="H134" s="92"/>
      <c r="I134" s="91"/>
      <c r="J134" s="91"/>
      <c r="K134" s="91"/>
      <c r="L134" s="91"/>
      <c r="M134" s="91"/>
      <c r="N134" s="91"/>
      <c r="O134" s="91"/>
      <c r="P134" s="91"/>
      <c r="Q134" s="91"/>
      <c r="R134" s="91"/>
      <c r="S134" s="91"/>
      <c r="T134" s="91"/>
      <c r="U134" s="91"/>
      <c r="V134" s="91"/>
      <c r="W134" s="91"/>
      <c r="X134" s="91"/>
      <c r="Y134" s="91"/>
      <c r="Z134" s="91"/>
      <c r="AA134" s="91"/>
      <c r="AB134" s="91"/>
      <c r="AC134" s="91"/>
      <c r="AD134" s="91"/>
      <c r="AE134" s="91"/>
      <c r="AF134" s="91"/>
      <c r="AG134" s="91"/>
      <c r="AH134" s="91"/>
      <c r="AI134" s="91"/>
    </row>
    <row r="135" spans="1:35" s="18" customFormat="1" ht="13.35" customHeight="1" x14ac:dyDescent="0.25">
      <c r="A135" s="91"/>
      <c r="B135" s="91"/>
      <c r="C135" s="91"/>
      <c r="D135" s="91"/>
      <c r="E135" s="91"/>
      <c r="F135" s="112"/>
      <c r="G135" s="112"/>
      <c r="H135" s="92"/>
      <c r="I135" s="91"/>
      <c r="J135" s="91"/>
      <c r="K135" s="91"/>
      <c r="L135" s="91"/>
      <c r="M135" s="91"/>
      <c r="N135" s="91"/>
      <c r="O135" s="91"/>
      <c r="P135" s="91"/>
      <c r="Q135" s="91"/>
      <c r="R135" s="91"/>
      <c r="S135" s="91"/>
      <c r="T135" s="91"/>
      <c r="U135" s="91"/>
      <c r="V135" s="91"/>
      <c r="W135" s="91"/>
      <c r="X135" s="91"/>
      <c r="Y135" s="91"/>
      <c r="Z135" s="91"/>
      <c r="AA135" s="91"/>
      <c r="AB135" s="91"/>
      <c r="AC135" s="91"/>
      <c r="AD135" s="91"/>
      <c r="AE135" s="91"/>
      <c r="AF135" s="91"/>
      <c r="AG135" s="91"/>
      <c r="AH135" s="91"/>
      <c r="AI135" s="91"/>
    </row>
    <row r="136" spans="1:35" s="18" customFormat="1" ht="13.35" customHeight="1" x14ac:dyDescent="0.25">
      <c r="A136" s="91"/>
      <c r="B136" s="91"/>
      <c r="C136" s="91"/>
      <c r="D136" s="91"/>
      <c r="E136" s="91"/>
      <c r="F136" s="112"/>
      <c r="G136" s="112"/>
      <c r="H136" s="92"/>
      <c r="I136" s="91"/>
      <c r="J136" s="91"/>
      <c r="K136" s="91"/>
      <c r="L136" s="91"/>
      <c r="M136" s="91"/>
      <c r="N136" s="91"/>
      <c r="O136" s="91"/>
      <c r="P136" s="91"/>
      <c r="Q136" s="91"/>
      <c r="R136" s="91"/>
      <c r="S136" s="91"/>
      <c r="T136" s="91"/>
      <c r="U136" s="91"/>
      <c r="V136" s="91"/>
      <c r="W136" s="91"/>
      <c r="X136" s="91"/>
      <c r="Y136" s="91"/>
      <c r="Z136" s="91"/>
      <c r="AA136" s="91"/>
      <c r="AB136" s="91"/>
      <c r="AC136" s="91"/>
      <c r="AD136" s="91"/>
      <c r="AE136" s="91"/>
      <c r="AF136" s="91"/>
      <c r="AG136" s="91"/>
      <c r="AH136" s="91"/>
      <c r="AI136" s="91"/>
    </row>
    <row r="137" spans="1:35" s="18" customFormat="1" ht="13.35" customHeight="1" x14ac:dyDescent="0.25">
      <c r="A137" s="91"/>
      <c r="B137" s="91"/>
      <c r="C137" s="91"/>
      <c r="D137" s="91"/>
      <c r="E137" s="91"/>
      <c r="F137" s="112"/>
      <c r="G137" s="112"/>
      <c r="H137" s="92"/>
      <c r="I137" s="91"/>
      <c r="J137" s="91"/>
      <c r="K137" s="91"/>
      <c r="L137" s="91"/>
      <c r="M137" s="91"/>
      <c r="N137" s="91"/>
      <c r="O137" s="91"/>
      <c r="P137" s="91"/>
      <c r="Q137" s="91"/>
      <c r="R137" s="91"/>
      <c r="S137" s="91"/>
      <c r="T137" s="91"/>
      <c r="U137" s="91"/>
      <c r="V137" s="91"/>
      <c r="W137" s="91"/>
      <c r="X137" s="91"/>
      <c r="Y137" s="91"/>
      <c r="Z137" s="91"/>
      <c r="AA137" s="91"/>
      <c r="AB137" s="91"/>
      <c r="AC137" s="91"/>
      <c r="AD137" s="91"/>
      <c r="AE137" s="91"/>
      <c r="AF137" s="91"/>
      <c r="AG137" s="91"/>
      <c r="AH137" s="91"/>
      <c r="AI137" s="91"/>
    </row>
    <row r="138" spans="1:35" s="18" customFormat="1" ht="13.35" customHeight="1" x14ac:dyDescent="0.25">
      <c r="A138" s="91"/>
      <c r="B138" s="91"/>
      <c r="C138" s="91"/>
      <c r="D138" s="91"/>
      <c r="E138" s="91"/>
      <c r="F138" s="112"/>
      <c r="G138" s="112"/>
      <c r="H138" s="92"/>
      <c r="I138" s="91"/>
      <c r="J138" s="91"/>
      <c r="K138" s="91"/>
      <c r="L138" s="91"/>
      <c r="M138" s="91"/>
      <c r="N138" s="91"/>
      <c r="O138" s="91"/>
      <c r="P138" s="91"/>
      <c r="Q138" s="91"/>
      <c r="R138" s="91"/>
      <c r="S138" s="91"/>
      <c r="T138" s="91"/>
      <c r="U138" s="91"/>
      <c r="V138" s="91"/>
      <c r="W138" s="91"/>
      <c r="X138" s="91"/>
      <c r="Y138" s="91"/>
      <c r="Z138" s="91"/>
      <c r="AA138" s="91"/>
      <c r="AB138" s="91"/>
      <c r="AC138" s="91"/>
      <c r="AD138" s="91"/>
      <c r="AE138" s="91"/>
      <c r="AF138" s="91"/>
      <c r="AG138" s="91"/>
      <c r="AH138" s="91"/>
      <c r="AI138" s="91"/>
    </row>
    <row r="139" spans="1:35" s="18" customFormat="1" ht="13.35" customHeight="1" x14ac:dyDescent="0.25">
      <c r="A139" s="91"/>
      <c r="B139" s="91"/>
      <c r="C139" s="91"/>
      <c r="D139" s="91"/>
      <c r="E139" s="91"/>
      <c r="F139" s="112"/>
      <c r="G139" s="112"/>
      <c r="H139" s="92"/>
      <c r="I139" s="91"/>
      <c r="J139" s="91"/>
      <c r="K139" s="91"/>
      <c r="L139" s="91"/>
      <c r="M139" s="91"/>
      <c r="N139" s="91"/>
      <c r="O139" s="91"/>
      <c r="P139" s="91"/>
      <c r="Q139" s="91"/>
      <c r="R139" s="91"/>
      <c r="S139" s="91"/>
      <c r="T139" s="91"/>
      <c r="U139" s="91"/>
      <c r="V139" s="91"/>
      <c r="W139" s="91"/>
      <c r="X139" s="91"/>
      <c r="Y139" s="91"/>
      <c r="Z139" s="91"/>
      <c r="AA139" s="91"/>
      <c r="AB139" s="91"/>
      <c r="AC139" s="91"/>
      <c r="AD139" s="91"/>
      <c r="AE139" s="91"/>
      <c r="AF139" s="91"/>
      <c r="AG139" s="91"/>
      <c r="AH139" s="91"/>
      <c r="AI139" s="91"/>
    </row>
    <row r="140" spans="1:35" s="18" customFormat="1" ht="13.35" customHeight="1" x14ac:dyDescent="0.25">
      <c r="A140" s="91"/>
      <c r="B140" s="91"/>
      <c r="C140" s="91"/>
      <c r="D140" s="91"/>
      <c r="E140" s="91"/>
      <c r="F140" s="112"/>
      <c r="G140" s="112"/>
      <c r="H140" s="92"/>
      <c r="I140" s="91"/>
      <c r="J140" s="91"/>
      <c r="K140" s="91"/>
      <c r="L140" s="91"/>
      <c r="M140" s="91"/>
      <c r="N140" s="91"/>
      <c r="O140" s="91"/>
      <c r="P140" s="91"/>
      <c r="Q140" s="91"/>
      <c r="R140" s="91"/>
      <c r="S140" s="91"/>
      <c r="T140" s="91"/>
      <c r="U140" s="91"/>
      <c r="V140" s="91"/>
      <c r="W140" s="91"/>
      <c r="X140" s="91"/>
      <c r="Y140" s="91"/>
      <c r="Z140" s="91"/>
      <c r="AA140" s="91"/>
      <c r="AB140" s="91"/>
      <c r="AC140" s="91"/>
      <c r="AD140" s="91"/>
      <c r="AE140" s="91"/>
      <c r="AF140" s="91"/>
      <c r="AG140" s="91"/>
      <c r="AH140" s="91"/>
      <c r="AI140" s="91"/>
    </row>
    <row r="141" spans="1:35" s="18" customFormat="1" ht="13.35" customHeight="1" x14ac:dyDescent="0.25">
      <c r="A141" s="91"/>
      <c r="B141" s="91"/>
      <c r="C141" s="91"/>
      <c r="D141" s="91"/>
      <c r="E141" s="91"/>
      <c r="F141" s="112"/>
      <c r="G141" s="112"/>
      <c r="H141" s="92"/>
      <c r="I141" s="91"/>
      <c r="J141" s="91"/>
      <c r="K141" s="91"/>
      <c r="L141" s="91"/>
      <c r="M141" s="91"/>
      <c r="N141" s="91"/>
      <c r="O141" s="91"/>
      <c r="P141" s="91"/>
      <c r="Q141" s="91"/>
      <c r="R141" s="91"/>
      <c r="S141" s="91"/>
      <c r="T141" s="91"/>
      <c r="U141" s="91"/>
      <c r="V141" s="91"/>
      <c r="W141" s="91"/>
      <c r="X141" s="91"/>
      <c r="Y141" s="91"/>
      <c r="Z141" s="91"/>
      <c r="AA141" s="91"/>
      <c r="AB141" s="91"/>
      <c r="AC141" s="91"/>
      <c r="AD141" s="91"/>
      <c r="AE141" s="91"/>
      <c r="AF141" s="91"/>
      <c r="AG141" s="91"/>
      <c r="AH141" s="91"/>
      <c r="AI141" s="91"/>
    </row>
    <row r="142" spans="1:35" s="18" customFormat="1" ht="13.35" customHeight="1" x14ac:dyDescent="0.25">
      <c r="A142" s="91"/>
      <c r="B142" s="91"/>
      <c r="C142" s="91"/>
      <c r="D142" s="91"/>
      <c r="E142" s="91"/>
      <c r="F142" s="112"/>
      <c r="G142" s="112"/>
      <c r="H142" s="92"/>
      <c r="I142" s="91"/>
      <c r="J142" s="91"/>
      <c r="K142" s="91"/>
      <c r="L142" s="91"/>
      <c r="M142" s="91"/>
      <c r="N142" s="91"/>
      <c r="O142" s="91"/>
      <c r="P142" s="91"/>
      <c r="Q142" s="91"/>
      <c r="R142" s="91"/>
      <c r="S142" s="91"/>
      <c r="T142" s="91"/>
      <c r="U142" s="91"/>
      <c r="V142" s="91"/>
      <c r="W142" s="91"/>
      <c r="X142" s="91"/>
      <c r="Y142" s="91"/>
      <c r="Z142" s="91"/>
      <c r="AA142" s="91"/>
      <c r="AB142" s="91"/>
      <c r="AC142" s="91"/>
      <c r="AD142" s="91"/>
      <c r="AE142" s="91"/>
      <c r="AF142" s="91"/>
      <c r="AG142" s="91"/>
      <c r="AH142" s="91"/>
      <c r="AI142" s="91"/>
    </row>
    <row r="143" spans="1:35" s="18" customFormat="1" ht="13.35" customHeight="1" x14ac:dyDescent="0.25">
      <c r="A143" s="91"/>
      <c r="B143" s="91"/>
      <c r="C143" s="91"/>
      <c r="D143" s="91"/>
      <c r="E143" s="91"/>
      <c r="F143" s="112"/>
      <c r="G143" s="112"/>
      <c r="H143" s="92"/>
      <c r="I143" s="91"/>
      <c r="J143" s="91"/>
      <c r="K143" s="91"/>
      <c r="L143" s="91"/>
      <c r="M143" s="91"/>
      <c r="N143" s="91"/>
      <c r="O143" s="91"/>
      <c r="P143" s="91"/>
      <c r="Q143" s="91"/>
      <c r="R143" s="91"/>
      <c r="S143" s="91"/>
      <c r="T143" s="91"/>
      <c r="U143" s="91"/>
      <c r="V143" s="91"/>
      <c r="W143" s="91"/>
      <c r="X143" s="91"/>
      <c r="Y143" s="91"/>
      <c r="Z143" s="91"/>
      <c r="AA143" s="91"/>
      <c r="AB143" s="91"/>
      <c r="AC143" s="91"/>
      <c r="AD143" s="91"/>
      <c r="AE143" s="91"/>
      <c r="AF143" s="91"/>
      <c r="AG143" s="91"/>
      <c r="AH143" s="91"/>
      <c r="AI143" s="91"/>
    </row>
    <row r="144" spans="1:35" s="18" customFormat="1" ht="13.35" customHeight="1" x14ac:dyDescent="0.25">
      <c r="A144" s="91"/>
      <c r="B144" s="91"/>
      <c r="C144" s="91"/>
      <c r="D144" s="91"/>
      <c r="E144" s="91"/>
      <c r="F144" s="112"/>
      <c r="G144" s="112"/>
      <c r="H144" s="92"/>
      <c r="I144" s="91"/>
      <c r="J144" s="91"/>
      <c r="K144" s="91"/>
      <c r="L144" s="91"/>
      <c r="M144" s="91"/>
      <c r="N144" s="91"/>
      <c r="O144" s="91"/>
      <c r="P144" s="91"/>
      <c r="Q144" s="91"/>
      <c r="R144" s="91"/>
      <c r="S144" s="91"/>
      <c r="T144" s="91"/>
      <c r="U144" s="91"/>
      <c r="V144" s="91"/>
      <c r="W144" s="91"/>
      <c r="X144" s="91"/>
      <c r="Y144" s="91"/>
      <c r="Z144" s="91"/>
      <c r="AA144" s="91"/>
      <c r="AB144" s="91"/>
      <c r="AC144" s="91"/>
      <c r="AD144" s="91"/>
      <c r="AE144" s="91"/>
      <c r="AF144" s="91"/>
      <c r="AG144" s="91"/>
      <c r="AH144" s="91"/>
      <c r="AI144" s="91"/>
    </row>
    <row r="145" spans="1:35" s="18" customFormat="1" ht="13.35" customHeight="1" x14ac:dyDescent="0.25">
      <c r="A145" s="91"/>
      <c r="B145" s="91"/>
      <c r="C145" s="91"/>
      <c r="D145" s="91"/>
      <c r="E145" s="91"/>
      <c r="F145" s="112"/>
      <c r="G145" s="112"/>
      <c r="H145" s="92"/>
      <c r="I145" s="91"/>
      <c r="J145" s="91"/>
      <c r="K145" s="91"/>
      <c r="L145" s="91"/>
      <c r="M145" s="91"/>
      <c r="N145" s="91"/>
      <c r="O145" s="91"/>
      <c r="P145" s="91"/>
      <c r="Q145" s="91"/>
      <c r="R145" s="91"/>
      <c r="S145" s="91"/>
      <c r="T145" s="91"/>
      <c r="U145" s="91"/>
      <c r="V145" s="91"/>
      <c r="W145" s="91"/>
      <c r="X145" s="91"/>
      <c r="Y145" s="91"/>
      <c r="Z145" s="91"/>
      <c r="AA145" s="91"/>
      <c r="AB145" s="91"/>
      <c r="AC145" s="91"/>
      <c r="AD145" s="91"/>
      <c r="AE145" s="91"/>
      <c r="AF145" s="91"/>
      <c r="AG145" s="91"/>
      <c r="AH145" s="91"/>
      <c r="AI145" s="91"/>
    </row>
    <row r="146" spans="1:35" s="18" customFormat="1" ht="13.35" customHeight="1" x14ac:dyDescent="0.25">
      <c r="A146" s="91"/>
      <c r="B146" s="91"/>
      <c r="C146" s="91"/>
      <c r="D146" s="91"/>
      <c r="E146" s="91"/>
      <c r="F146" s="112"/>
      <c r="G146" s="112"/>
      <c r="H146" s="92"/>
      <c r="I146" s="91"/>
      <c r="J146" s="91"/>
      <c r="K146" s="91"/>
      <c r="L146" s="91"/>
      <c r="M146" s="91"/>
      <c r="N146" s="91"/>
      <c r="O146" s="91"/>
      <c r="P146" s="91"/>
      <c r="Q146" s="91"/>
      <c r="R146" s="91"/>
      <c r="S146" s="91"/>
      <c r="T146" s="91"/>
      <c r="U146" s="91"/>
      <c r="V146" s="91"/>
      <c r="W146" s="91"/>
      <c r="X146" s="91"/>
      <c r="Y146" s="91"/>
      <c r="Z146" s="91"/>
      <c r="AA146" s="91"/>
      <c r="AB146" s="91"/>
      <c r="AC146" s="91"/>
      <c r="AD146" s="91"/>
      <c r="AE146" s="91"/>
      <c r="AF146" s="91"/>
      <c r="AG146" s="91"/>
      <c r="AH146" s="91"/>
      <c r="AI146" s="91"/>
    </row>
    <row r="147" spans="1:35" s="18" customFormat="1" ht="13.35" customHeight="1" x14ac:dyDescent="0.25">
      <c r="A147" s="91"/>
      <c r="B147" s="91"/>
      <c r="C147" s="91"/>
      <c r="D147" s="91"/>
      <c r="E147" s="91"/>
      <c r="F147" s="112"/>
      <c r="G147" s="112"/>
      <c r="H147" s="92"/>
      <c r="I147" s="91"/>
      <c r="J147" s="91"/>
      <c r="K147" s="91"/>
      <c r="L147" s="91"/>
      <c r="M147" s="91"/>
      <c r="N147" s="91"/>
      <c r="O147" s="91"/>
      <c r="P147" s="91"/>
      <c r="Q147" s="91"/>
      <c r="R147" s="91"/>
      <c r="S147" s="91"/>
      <c r="T147" s="91"/>
      <c r="U147" s="91"/>
      <c r="V147" s="91"/>
      <c r="W147" s="91"/>
      <c r="X147" s="91"/>
      <c r="Y147" s="91"/>
      <c r="Z147" s="91"/>
      <c r="AA147" s="91"/>
      <c r="AB147" s="91"/>
      <c r="AC147" s="91"/>
      <c r="AD147" s="91"/>
      <c r="AE147" s="91"/>
      <c r="AF147" s="91"/>
      <c r="AG147" s="91"/>
      <c r="AH147" s="91"/>
      <c r="AI147" s="91"/>
    </row>
    <row r="148" spans="1:35" s="18" customFormat="1" ht="13.35" customHeight="1" x14ac:dyDescent="0.25">
      <c r="A148" s="91"/>
      <c r="B148" s="91"/>
      <c r="C148" s="91"/>
      <c r="D148" s="91"/>
      <c r="E148" s="91"/>
      <c r="F148" s="112"/>
      <c r="G148" s="112"/>
      <c r="H148" s="92"/>
      <c r="I148" s="91"/>
      <c r="J148" s="91"/>
      <c r="K148" s="91"/>
      <c r="L148" s="91"/>
      <c r="M148" s="91"/>
      <c r="N148" s="91"/>
      <c r="O148" s="91"/>
      <c r="P148" s="91"/>
      <c r="Q148" s="91"/>
      <c r="R148" s="91"/>
      <c r="S148" s="91"/>
      <c r="T148" s="91"/>
      <c r="U148" s="91"/>
      <c r="V148" s="91"/>
      <c r="W148" s="91"/>
      <c r="X148" s="91"/>
      <c r="Y148" s="91"/>
      <c r="Z148" s="91"/>
      <c r="AA148" s="91"/>
      <c r="AB148" s="91"/>
      <c r="AC148" s="91"/>
      <c r="AD148" s="91"/>
      <c r="AE148" s="91"/>
      <c r="AF148" s="91"/>
      <c r="AG148" s="91"/>
      <c r="AH148" s="91"/>
      <c r="AI148" s="91"/>
    </row>
    <row r="149" spans="1:35" s="18" customFormat="1" ht="13.35" customHeight="1" x14ac:dyDescent="0.25">
      <c r="A149" s="91"/>
      <c r="B149" s="91"/>
      <c r="C149" s="91"/>
      <c r="D149" s="91"/>
      <c r="E149" s="91"/>
      <c r="F149" s="112"/>
      <c r="G149" s="112"/>
      <c r="H149" s="92"/>
      <c r="I149" s="91"/>
      <c r="J149" s="91"/>
      <c r="K149" s="91"/>
      <c r="L149" s="91"/>
      <c r="M149" s="91"/>
      <c r="N149" s="91"/>
      <c r="O149" s="91"/>
      <c r="P149" s="91"/>
      <c r="Q149" s="91"/>
      <c r="R149" s="91"/>
      <c r="S149" s="91"/>
      <c r="T149" s="91"/>
      <c r="U149" s="91"/>
      <c r="V149" s="91"/>
      <c r="W149" s="91"/>
      <c r="X149" s="91"/>
      <c r="Y149" s="91"/>
      <c r="Z149" s="91"/>
      <c r="AA149" s="91"/>
      <c r="AB149" s="91"/>
      <c r="AC149" s="91"/>
      <c r="AD149" s="91"/>
      <c r="AE149" s="91"/>
      <c r="AF149" s="91"/>
      <c r="AG149" s="91"/>
      <c r="AH149" s="91"/>
      <c r="AI149" s="91"/>
    </row>
    <row r="150" spans="1:35" s="18" customFormat="1" ht="13.35" customHeight="1" x14ac:dyDescent="0.25">
      <c r="A150" s="91"/>
      <c r="B150" s="91"/>
      <c r="C150" s="91"/>
      <c r="D150" s="91"/>
      <c r="E150" s="91"/>
      <c r="F150" s="112"/>
      <c r="G150" s="112"/>
      <c r="H150" s="92"/>
      <c r="I150" s="91"/>
      <c r="J150" s="91"/>
      <c r="K150" s="91"/>
      <c r="L150" s="91"/>
      <c r="M150" s="91"/>
      <c r="N150" s="91"/>
      <c r="O150" s="91"/>
      <c r="P150" s="91"/>
      <c r="Q150" s="91"/>
      <c r="R150" s="91"/>
      <c r="S150" s="91"/>
      <c r="T150" s="91"/>
      <c r="U150" s="91"/>
      <c r="V150" s="91"/>
      <c r="W150" s="91"/>
      <c r="X150" s="91"/>
      <c r="Y150" s="91"/>
      <c r="Z150" s="91"/>
      <c r="AA150" s="91"/>
      <c r="AB150" s="91"/>
      <c r="AC150" s="91"/>
      <c r="AD150" s="91"/>
      <c r="AE150" s="91"/>
      <c r="AF150" s="91"/>
      <c r="AG150" s="91"/>
      <c r="AH150" s="91"/>
      <c r="AI150" s="91"/>
    </row>
    <row r="151" spans="1:35" s="18" customFormat="1" ht="13.35" customHeight="1" x14ac:dyDescent="0.25">
      <c r="A151" s="91"/>
      <c r="B151" s="91"/>
      <c r="C151" s="91"/>
      <c r="D151" s="91"/>
      <c r="E151" s="91"/>
      <c r="F151" s="112"/>
      <c r="G151" s="112"/>
      <c r="H151" s="92"/>
      <c r="I151" s="91"/>
      <c r="J151" s="91"/>
      <c r="K151" s="91"/>
      <c r="L151" s="91"/>
      <c r="M151" s="91"/>
      <c r="N151" s="91"/>
      <c r="O151" s="91"/>
      <c r="P151" s="91"/>
      <c r="Q151" s="91"/>
      <c r="R151" s="91"/>
      <c r="S151" s="91"/>
      <c r="T151" s="91"/>
      <c r="U151" s="91"/>
      <c r="V151" s="91"/>
      <c r="W151" s="91"/>
      <c r="X151" s="91"/>
      <c r="Y151" s="91"/>
      <c r="Z151" s="91"/>
      <c r="AA151" s="91"/>
      <c r="AB151" s="91"/>
      <c r="AC151" s="91"/>
      <c r="AD151" s="91"/>
      <c r="AE151" s="91"/>
      <c r="AF151" s="91"/>
      <c r="AG151" s="91"/>
      <c r="AH151" s="91"/>
      <c r="AI151" s="91"/>
    </row>
    <row r="152" spans="1:35" s="18" customFormat="1" ht="13.35" customHeight="1" x14ac:dyDescent="0.25">
      <c r="A152" s="91"/>
      <c r="B152" s="91"/>
      <c r="C152" s="91"/>
      <c r="D152" s="91"/>
      <c r="E152" s="91"/>
      <c r="F152" s="112"/>
      <c r="G152" s="112"/>
      <c r="H152" s="92"/>
      <c r="I152" s="91"/>
      <c r="J152" s="91"/>
      <c r="K152" s="91"/>
      <c r="L152" s="91"/>
      <c r="M152" s="91"/>
      <c r="N152" s="91"/>
      <c r="O152" s="91"/>
      <c r="P152" s="91"/>
      <c r="Q152" s="91"/>
      <c r="R152" s="91"/>
      <c r="S152" s="91"/>
      <c r="T152" s="91"/>
      <c r="U152" s="91"/>
      <c r="V152" s="91"/>
      <c r="W152" s="91"/>
      <c r="X152" s="91"/>
      <c r="Y152" s="91"/>
      <c r="Z152" s="91"/>
      <c r="AA152" s="91"/>
      <c r="AB152" s="91"/>
      <c r="AC152" s="91"/>
      <c r="AD152" s="91"/>
      <c r="AE152" s="91"/>
      <c r="AF152" s="91"/>
      <c r="AG152" s="91"/>
      <c r="AH152" s="91"/>
      <c r="AI152" s="91"/>
    </row>
    <row r="153" spans="1:35" s="18" customFormat="1" ht="13.35" customHeight="1" x14ac:dyDescent="0.25">
      <c r="A153" s="91"/>
      <c r="B153" s="91"/>
      <c r="C153" s="91"/>
      <c r="D153" s="91"/>
      <c r="E153" s="91"/>
      <c r="F153" s="112"/>
      <c r="G153" s="112"/>
      <c r="H153" s="92"/>
      <c r="I153" s="91"/>
      <c r="J153" s="91"/>
      <c r="K153" s="91"/>
      <c r="L153" s="91"/>
      <c r="M153" s="91"/>
      <c r="N153" s="91"/>
      <c r="O153" s="91"/>
      <c r="P153" s="91"/>
      <c r="Q153" s="91"/>
      <c r="R153" s="91"/>
      <c r="S153" s="91"/>
      <c r="T153" s="91"/>
      <c r="U153" s="91"/>
      <c r="V153" s="91"/>
      <c r="W153" s="91"/>
      <c r="X153" s="91"/>
      <c r="Y153" s="91"/>
      <c r="Z153" s="91"/>
      <c r="AA153" s="91"/>
      <c r="AB153" s="91"/>
      <c r="AC153" s="91"/>
      <c r="AD153" s="91"/>
      <c r="AE153" s="91"/>
      <c r="AF153" s="91"/>
      <c r="AG153" s="91"/>
      <c r="AH153" s="91"/>
      <c r="AI153" s="91"/>
    </row>
    <row r="154" spans="1:35" s="18" customFormat="1" ht="13.35" customHeight="1" x14ac:dyDescent="0.25">
      <c r="A154" s="91"/>
      <c r="B154" s="91"/>
      <c r="C154" s="91"/>
      <c r="D154" s="91"/>
      <c r="E154" s="91"/>
      <c r="F154" s="112"/>
      <c r="G154" s="112"/>
      <c r="H154" s="92"/>
      <c r="I154" s="91"/>
      <c r="J154" s="91"/>
      <c r="K154" s="91"/>
      <c r="L154" s="91"/>
      <c r="M154" s="91"/>
      <c r="N154" s="91"/>
      <c r="O154" s="91"/>
      <c r="P154" s="91"/>
      <c r="Q154" s="91"/>
      <c r="R154" s="91"/>
      <c r="S154" s="91"/>
      <c r="T154" s="91"/>
      <c r="U154" s="91"/>
      <c r="V154" s="91"/>
      <c r="W154" s="91"/>
      <c r="X154" s="91"/>
      <c r="Y154" s="91"/>
      <c r="Z154" s="91"/>
      <c r="AA154" s="91"/>
      <c r="AB154" s="91"/>
      <c r="AC154" s="91"/>
      <c r="AD154" s="91"/>
      <c r="AE154" s="91"/>
      <c r="AF154" s="91"/>
      <c r="AG154" s="91"/>
      <c r="AH154" s="91"/>
      <c r="AI154" s="91"/>
    </row>
    <row r="155" spans="1:35" s="18" customFormat="1" ht="13.35" customHeight="1" x14ac:dyDescent="0.25">
      <c r="A155" s="91"/>
      <c r="B155" s="91"/>
      <c r="C155" s="91"/>
      <c r="D155" s="91"/>
      <c r="E155" s="91"/>
      <c r="F155" s="112"/>
      <c r="G155" s="112"/>
      <c r="H155" s="92"/>
      <c r="I155" s="91"/>
      <c r="J155" s="91"/>
      <c r="K155" s="91"/>
      <c r="L155" s="91"/>
      <c r="M155" s="91"/>
      <c r="N155" s="91"/>
      <c r="O155" s="91"/>
      <c r="P155" s="91"/>
      <c r="Q155" s="91"/>
      <c r="R155" s="91"/>
      <c r="S155" s="91"/>
      <c r="T155" s="91"/>
      <c r="U155" s="91"/>
      <c r="V155" s="91"/>
      <c r="W155" s="91"/>
      <c r="X155" s="91"/>
      <c r="Y155" s="91"/>
      <c r="Z155" s="91"/>
      <c r="AA155" s="91"/>
      <c r="AB155" s="91"/>
      <c r="AC155" s="91"/>
      <c r="AD155" s="91"/>
      <c r="AE155" s="91"/>
      <c r="AF155" s="91"/>
      <c r="AG155" s="91"/>
      <c r="AH155" s="91"/>
      <c r="AI155" s="91"/>
    </row>
    <row r="156" spans="1:35" s="18" customFormat="1" ht="13.35" customHeight="1" x14ac:dyDescent="0.25">
      <c r="A156" s="91"/>
      <c r="B156" s="91"/>
      <c r="C156" s="91"/>
      <c r="D156" s="91"/>
      <c r="E156" s="91"/>
      <c r="F156" s="112"/>
      <c r="G156" s="112"/>
      <c r="H156" s="92"/>
      <c r="I156" s="91"/>
      <c r="J156" s="91"/>
      <c r="K156" s="91"/>
      <c r="L156" s="91"/>
      <c r="M156" s="91"/>
      <c r="N156" s="91"/>
      <c r="O156" s="91"/>
      <c r="P156" s="91"/>
      <c r="Q156" s="91"/>
      <c r="R156" s="91"/>
      <c r="S156" s="91"/>
      <c r="T156" s="91"/>
      <c r="U156" s="91"/>
      <c r="V156" s="91"/>
      <c r="W156" s="91"/>
      <c r="X156" s="91"/>
      <c r="Y156" s="91"/>
      <c r="Z156" s="91"/>
      <c r="AA156" s="91"/>
      <c r="AB156" s="91"/>
      <c r="AC156" s="91"/>
      <c r="AD156" s="91"/>
      <c r="AE156" s="91"/>
      <c r="AF156" s="91"/>
      <c r="AG156" s="91"/>
      <c r="AH156" s="91"/>
      <c r="AI156" s="91"/>
    </row>
    <row r="157" spans="1:35" s="18" customFormat="1" ht="13.35" customHeight="1" x14ac:dyDescent="0.25">
      <c r="A157" s="91"/>
      <c r="B157" s="91"/>
      <c r="C157" s="91"/>
      <c r="D157" s="91"/>
      <c r="E157" s="91"/>
      <c r="F157" s="112"/>
      <c r="G157" s="112"/>
      <c r="H157" s="92"/>
      <c r="I157" s="91"/>
      <c r="J157" s="91"/>
      <c r="K157" s="91"/>
      <c r="L157" s="91"/>
      <c r="M157" s="91"/>
      <c r="N157" s="91"/>
      <c r="O157" s="91"/>
      <c r="P157" s="91"/>
      <c r="Q157" s="91"/>
      <c r="R157" s="91"/>
      <c r="S157" s="91"/>
      <c r="T157" s="91"/>
      <c r="U157" s="91"/>
      <c r="V157" s="91"/>
      <c r="W157" s="91"/>
      <c r="X157" s="91"/>
      <c r="Y157" s="91"/>
      <c r="Z157" s="91"/>
      <c r="AA157" s="91"/>
      <c r="AB157" s="91"/>
      <c r="AC157" s="91"/>
      <c r="AD157" s="91"/>
      <c r="AE157" s="91"/>
      <c r="AF157" s="91"/>
      <c r="AG157" s="91"/>
      <c r="AH157" s="91"/>
      <c r="AI157" s="91"/>
    </row>
    <row r="158" spans="1:35" s="18" customFormat="1" ht="13.35" customHeight="1" x14ac:dyDescent="0.25">
      <c r="A158" s="91"/>
      <c r="B158" s="91"/>
      <c r="C158" s="91"/>
      <c r="D158" s="91"/>
      <c r="E158" s="91"/>
      <c r="F158" s="112"/>
      <c r="G158" s="112"/>
      <c r="H158" s="92"/>
      <c r="I158" s="91"/>
      <c r="J158" s="91"/>
      <c r="K158" s="91"/>
      <c r="L158" s="91"/>
      <c r="M158" s="91"/>
      <c r="N158" s="91"/>
      <c r="O158" s="91"/>
      <c r="P158" s="91"/>
      <c r="Q158" s="91"/>
      <c r="R158" s="91"/>
      <c r="S158" s="91"/>
      <c r="T158" s="91"/>
      <c r="U158" s="91"/>
      <c r="V158" s="91"/>
      <c r="W158" s="91"/>
      <c r="X158" s="91"/>
      <c r="Y158" s="91"/>
      <c r="Z158" s="91"/>
      <c r="AA158" s="91"/>
      <c r="AB158" s="91"/>
      <c r="AC158" s="91"/>
      <c r="AD158" s="91"/>
      <c r="AE158" s="91"/>
      <c r="AF158" s="91"/>
      <c r="AG158" s="91"/>
      <c r="AH158" s="91"/>
      <c r="AI158" s="91"/>
    </row>
    <row r="159" spans="1:35" s="18" customFormat="1" ht="13.35" customHeight="1" x14ac:dyDescent="0.25">
      <c r="A159" s="91"/>
      <c r="B159" s="91"/>
      <c r="C159" s="91"/>
      <c r="D159" s="91"/>
      <c r="E159" s="91"/>
      <c r="F159" s="112"/>
      <c r="G159" s="112"/>
      <c r="H159" s="92"/>
      <c r="I159" s="91"/>
      <c r="J159" s="91"/>
      <c r="K159" s="91"/>
      <c r="L159" s="91"/>
      <c r="M159" s="91"/>
      <c r="N159" s="91"/>
      <c r="O159" s="91"/>
      <c r="P159" s="91"/>
      <c r="Q159" s="91"/>
      <c r="R159" s="91"/>
      <c r="S159" s="91"/>
      <c r="T159" s="91"/>
      <c r="U159" s="91"/>
      <c r="V159" s="91"/>
      <c r="W159" s="91"/>
      <c r="X159" s="91"/>
      <c r="Y159" s="91"/>
      <c r="Z159" s="91"/>
      <c r="AA159" s="91"/>
      <c r="AB159" s="91"/>
      <c r="AC159" s="91"/>
      <c r="AD159" s="91"/>
      <c r="AE159" s="91"/>
      <c r="AF159" s="91"/>
      <c r="AG159" s="91"/>
      <c r="AH159" s="91"/>
      <c r="AI159" s="91"/>
    </row>
    <row r="160" spans="1:35" s="18" customFormat="1" ht="13.35" customHeight="1" x14ac:dyDescent="0.25">
      <c r="A160" s="91"/>
      <c r="B160" s="91"/>
      <c r="C160" s="91"/>
      <c r="D160" s="91"/>
      <c r="E160" s="91"/>
      <c r="F160" s="112"/>
      <c r="G160" s="112"/>
      <c r="H160" s="92"/>
      <c r="I160" s="91"/>
      <c r="J160" s="91"/>
      <c r="K160" s="91"/>
      <c r="L160" s="91"/>
      <c r="M160" s="91"/>
      <c r="N160" s="91"/>
      <c r="O160" s="91"/>
      <c r="P160" s="91"/>
      <c r="Q160" s="91"/>
      <c r="R160" s="91"/>
      <c r="S160" s="91"/>
      <c r="T160" s="91"/>
      <c r="U160" s="91"/>
      <c r="V160" s="91"/>
      <c r="W160" s="91"/>
      <c r="X160" s="91"/>
      <c r="Y160" s="91"/>
      <c r="Z160" s="91"/>
      <c r="AA160" s="91"/>
      <c r="AB160" s="91"/>
      <c r="AC160" s="91"/>
      <c r="AD160" s="91"/>
      <c r="AE160" s="91"/>
      <c r="AF160" s="91"/>
      <c r="AG160" s="91"/>
      <c r="AH160" s="91"/>
      <c r="AI160" s="91"/>
    </row>
    <row r="161" spans="1:35" s="18" customFormat="1" ht="13.35" customHeight="1" x14ac:dyDescent="0.25">
      <c r="A161" s="91"/>
      <c r="B161" s="91"/>
      <c r="C161" s="91"/>
      <c r="D161" s="91"/>
      <c r="E161" s="91"/>
      <c r="F161" s="112"/>
      <c r="G161" s="112"/>
      <c r="H161" s="92"/>
      <c r="I161" s="91"/>
      <c r="J161" s="91"/>
      <c r="K161" s="91"/>
      <c r="L161" s="91"/>
      <c r="M161" s="91"/>
      <c r="N161" s="91"/>
      <c r="O161" s="91"/>
      <c r="P161" s="91"/>
      <c r="Q161" s="91"/>
      <c r="R161" s="91"/>
      <c r="S161" s="91"/>
      <c r="T161" s="91"/>
      <c r="U161" s="91"/>
      <c r="V161" s="91"/>
      <c r="W161" s="91"/>
      <c r="X161" s="91"/>
      <c r="Y161" s="91"/>
      <c r="Z161" s="91"/>
      <c r="AA161" s="91"/>
      <c r="AB161" s="91"/>
      <c r="AC161" s="91"/>
      <c r="AD161" s="91"/>
      <c r="AE161" s="91"/>
      <c r="AF161" s="91"/>
      <c r="AG161" s="91"/>
      <c r="AH161" s="91"/>
      <c r="AI161" s="91"/>
    </row>
    <row r="162" spans="1:35" s="18" customFormat="1" ht="13.35" customHeight="1" x14ac:dyDescent="0.25">
      <c r="A162" s="91"/>
      <c r="B162" s="91"/>
      <c r="C162" s="91"/>
      <c r="D162" s="91"/>
      <c r="E162" s="91"/>
      <c r="F162" s="112"/>
      <c r="G162" s="112"/>
      <c r="H162" s="92"/>
      <c r="I162" s="91"/>
      <c r="J162" s="91"/>
      <c r="K162" s="91"/>
      <c r="L162" s="91"/>
      <c r="M162" s="91"/>
      <c r="N162" s="91"/>
      <c r="O162" s="91"/>
      <c r="P162" s="91"/>
      <c r="Q162" s="91"/>
      <c r="R162" s="91"/>
      <c r="S162" s="91"/>
      <c r="T162" s="91"/>
      <c r="U162" s="91"/>
      <c r="V162" s="91"/>
      <c r="W162" s="91"/>
      <c r="X162" s="91"/>
      <c r="Y162" s="91"/>
      <c r="Z162" s="91"/>
      <c r="AA162" s="91"/>
      <c r="AB162" s="91"/>
      <c r="AC162" s="91"/>
      <c r="AD162" s="91"/>
      <c r="AE162" s="91"/>
      <c r="AF162" s="91"/>
      <c r="AG162" s="91"/>
      <c r="AH162" s="91"/>
      <c r="AI162" s="91"/>
    </row>
    <row r="163" spans="1:35" s="18" customFormat="1" ht="13.35" customHeight="1" x14ac:dyDescent="0.25">
      <c r="A163" s="91"/>
      <c r="B163" s="91"/>
      <c r="C163" s="91"/>
      <c r="D163" s="91"/>
      <c r="E163" s="91"/>
      <c r="F163" s="112"/>
      <c r="G163" s="112"/>
      <c r="H163" s="92"/>
      <c r="I163" s="91"/>
      <c r="J163" s="91"/>
      <c r="K163" s="91"/>
      <c r="L163" s="91"/>
      <c r="M163" s="91"/>
      <c r="N163" s="91"/>
      <c r="O163" s="91"/>
      <c r="P163" s="91"/>
      <c r="Q163" s="91"/>
      <c r="R163" s="91"/>
      <c r="S163" s="91"/>
      <c r="T163" s="91"/>
      <c r="U163" s="91"/>
      <c r="V163" s="91"/>
      <c r="W163" s="91"/>
      <c r="X163" s="91"/>
      <c r="Y163" s="91"/>
      <c r="Z163" s="91"/>
      <c r="AA163" s="91"/>
      <c r="AB163" s="91"/>
      <c r="AC163" s="91"/>
      <c r="AD163" s="91"/>
      <c r="AE163" s="91"/>
      <c r="AF163" s="91"/>
      <c r="AG163" s="91"/>
      <c r="AH163" s="91"/>
      <c r="AI163" s="91"/>
    </row>
    <row r="164" spans="1:35" s="18" customFormat="1" ht="13.35" customHeight="1" x14ac:dyDescent="0.25">
      <c r="A164" s="91"/>
      <c r="B164" s="91"/>
      <c r="C164" s="91"/>
      <c r="D164" s="91"/>
      <c r="E164" s="91"/>
      <c r="F164" s="112"/>
      <c r="G164" s="112"/>
      <c r="H164" s="92"/>
      <c r="I164" s="91"/>
      <c r="J164" s="91"/>
      <c r="K164" s="91"/>
      <c r="L164" s="91"/>
      <c r="M164" s="91"/>
      <c r="N164" s="91"/>
      <c r="O164" s="91"/>
      <c r="P164" s="91"/>
      <c r="Q164" s="91"/>
      <c r="R164" s="91"/>
      <c r="S164" s="91"/>
      <c r="T164" s="91"/>
      <c r="U164" s="91"/>
      <c r="V164" s="91"/>
      <c r="W164" s="91"/>
      <c r="X164" s="91"/>
      <c r="Y164" s="91"/>
      <c r="Z164" s="91"/>
      <c r="AA164" s="91"/>
      <c r="AB164" s="91"/>
      <c r="AC164" s="91"/>
      <c r="AD164" s="91"/>
      <c r="AE164" s="91"/>
      <c r="AF164" s="91"/>
      <c r="AG164" s="91"/>
      <c r="AH164" s="91"/>
      <c r="AI164" s="91"/>
    </row>
    <row r="165" spans="1:35" s="18" customFormat="1" ht="13.35" customHeight="1" x14ac:dyDescent="0.25">
      <c r="A165" s="91"/>
      <c r="B165" s="91"/>
      <c r="C165" s="91"/>
      <c r="D165" s="91"/>
      <c r="E165" s="91"/>
      <c r="F165" s="112"/>
      <c r="G165" s="112"/>
      <c r="H165" s="92"/>
      <c r="I165" s="91"/>
      <c r="J165" s="91"/>
      <c r="K165" s="91"/>
      <c r="L165" s="91"/>
      <c r="M165" s="91"/>
      <c r="N165" s="91"/>
      <c r="O165" s="91"/>
      <c r="P165" s="91"/>
      <c r="Q165" s="91"/>
      <c r="R165" s="91"/>
      <c r="S165" s="91"/>
      <c r="T165" s="91"/>
      <c r="U165" s="91"/>
      <c r="V165" s="91"/>
      <c r="W165" s="91"/>
      <c r="X165" s="91"/>
      <c r="Y165" s="91"/>
      <c r="Z165" s="91"/>
      <c r="AA165" s="91"/>
      <c r="AB165" s="91"/>
      <c r="AC165" s="91"/>
      <c r="AD165" s="91"/>
      <c r="AE165" s="91"/>
      <c r="AF165" s="91"/>
      <c r="AG165" s="91"/>
      <c r="AH165" s="91"/>
      <c r="AI165" s="91"/>
    </row>
    <row r="166" spans="1:35" s="18" customFormat="1" ht="13.35" customHeight="1" x14ac:dyDescent="0.25">
      <c r="A166" s="91"/>
      <c r="B166" s="91"/>
      <c r="C166" s="91"/>
      <c r="D166" s="91"/>
      <c r="E166" s="91"/>
      <c r="F166" s="112"/>
      <c r="G166" s="112"/>
      <c r="H166" s="92"/>
      <c r="I166" s="91"/>
      <c r="J166" s="91"/>
      <c r="K166" s="91"/>
      <c r="L166" s="91"/>
      <c r="M166" s="91"/>
      <c r="N166" s="91"/>
      <c r="O166" s="91"/>
      <c r="P166" s="91"/>
      <c r="Q166" s="91"/>
      <c r="R166" s="91"/>
      <c r="S166" s="91"/>
      <c r="T166" s="91"/>
      <c r="U166" s="91"/>
      <c r="V166" s="91"/>
      <c r="W166" s="91"/>
      <c r="X166" s="91"/>
      <c r="Y166" s="91"/>
      <c r="Z166" s="91"/>
      <c r="AA166" s="91"/>
      <c r="AB166" s="91"/>
      <c r="AC166" s="91"/>
      <c r="AD166" s="91"/>
      <c r="AE166" s="91"/>
      <c r="AF166" s="91"/>
      <c r="AG166" s="91"/>
      <c r="AH166" s="91"/>
      <c r="AI166" s="91"/>
    </row>
    <row r="167" spans="1:35" s="18" customFormat="1" ht="13.35" customHeight="1" x14ac:dyDescent="0.25">
      <c r="A167" s="91"/>
      <c r="B167" s="91"/>
      <c r="C167" s="91"/>
      <c r="D167" s="91"/>
      <c r="E167" s="91"/>
      <c r="F167" s="112"/>
      <c r="G167" s="112"/>
      <c r="H167" s="92"/>
      <c r="I167" s="91"/>
      <c r="J167" s="91"/>
      <c r="K167" s="91"/>
      <c r="L167" s="91"/>
      <c r="M167" s="91"/>
      <c r="N167" s="91"/>
      <c r="O167" s="91"/>
      <c r="P167" s="91"/>
      <c r="Q167" s="91"/>
      <c r="R167" s="91"/>
      <c r="S167" s="91"/>
      <c r="T167" s="91"/>
      <c r="U167" s="91"/>
      <c r="V167" s="91"/>
      <c r="W167" s="91"/>
      <c r="X167" s="91"/>
      <c r="Y167" s="91"/>
      <c r="Z167" s="91"/>
      <c r="AA167" s="91"/>
      <c r="AB167" s="91"/>
      <c r="AC167" s="91"/>
      <c r="AD167" s="91"/>
      <c r="AE167" s="91"/>
      <c r="AF167" s="91"/>
      <c r="AG167" s="91"/>
      <c r="AH167" s="91"/>
      <c r="AI167" s="91"/>
    </row>
    <row r="168" spans="1:35" s="18" customFormat="1" ht="13.35" customHeight="1" x14ac:dyDescent="0.25">
      <c r="A168" s="91"/>
      <c r="B168" s="91"/>
      <c r="C168" s="91"/>
      <c r="D168" s="91"/>
      <c r="E168" s="91"/>
      <c r="F168" s="112"/>
      <c r="G168" s="112"/>
      <c r="H168" s="92"/>
      <c r="I168" s="91"/>
      <c r="J168" s="91"/>
      <c r="K168" s="91"/>
      <c r="L168" s="91"/>
      <c r="M168" s="91"/>
      <c r="N168" s="91"/>
      <c r="O168" s="91"/>
      <c r="P168" s="91"/>
      <c r="Q168" s="91"/>
      <c r="R168" s="91"/>
      <c r="S168" s="91"/>
      <c r="T168" s="91"/>
      <c r="U168" s="91"/>
      <c r="V168" s="91"/>
      <c r="W168" s="91"/>
      <c r="X168" s="91"/>
      <c r="Y168" s="91"/>
      <c r="Z168" s="91"/>
      <c r="AA168" s="91"/>
      <c r="AB168" s="91"/>
      <c r="AC168" s="91"/>
      <c r="AD168" s="91"/>
      <c r="AE168" s="91"/>
      <c r="AF168" s="91"/>
      <c r="AG168" s="91"/>
      <c r="AH168" s="91"/>
      <c r="AI168" s="91"/>
    </row>
    <row r="169" spans="1:35" s="18" customFormat="1" ht="13.35" customHeight="1" x14ac:dyDescent="0.25">
      <c r="A169" s="91"/>
      <c r="B169" s="91"/>
      <c r="C169" s="91"/>
      <c r="D169" s="91"/>
      <c r="E169" s="91"/>
      <c r="F169" s="112"/>
      <c r="G169" s="112"/>
      <c r="H169" s="92"/>
      <c r="I169" s="91"/>
      <c r="J169" s="91"/>
      <c r="K169" s="91"/>
      <c r="L169" s="91"/>
      <c r="M169" s="91"/>
      <c r="N169" s="91"/>
      <c r="O169" s="91"/>
      <c r="P169" s="91"/>
      <c r="Q169" s="91"/>
      <c r="R169" s="91"/>
      <c r="S169" s="91"/>
      <c r="T169" s="91"/>
      <c r="U169" s="91"/>
      <c r="V169" s="91"/>
      <c r="W169" s="91"/>
      <c r="X169" s="91"/>
      <c r="Y169" s="91"/>
      <c r="Z169" s="91"/>
      <c r="AA169" s="91"/>
      <c r="AB169" s="91"/>
      <c r="AC169" s="91"/>
      <c r="AD169" s="91"/>
      <c r="AE169" s="91"/>
      <c r="AF169" s="91"/>
      <c r="AG169" s="91"/>
      <c r="AH169" s="91"/>
      <c r="AI169" s="91"/>
    </row>
    <row r="170" spans="1:35" s="18" customFormat="1" ht="13.35" customHeight="1" x14ac:dyDescent="0.25">
      <c r="A170" s="91"/>
      <c r="B170" s="91"/>
      <c r="C170" s="91"/>
      <c r="D170" s="91"/>
      <c r="E170" s="91"/>
      <c r="F170" s="112"/>
      <c r="G170" s="112"/>
      <c r="H170" s="92"/>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row>
    <row r="171" spans="1:35" s="18" customFormat="1" ht="13.35" customHeight="1" x14ac:dyDescent="0.25">
      <c r="A171" s="91"/>
      <c r="B171" s="91"/>
      <c r="C171" s="91"/>
      <c r="D171" s="91"/>
      <c r="E171" s="91"/>
      <c r="F171" s="112"/>
      <c r="G171" s="112"/>
      <c r="H171" s="92"/>
      <c r="I171" s="91"/>
      <c r="J171" s="91"/>
      <c r="K171" s="91"/>
      <c r="L171" s="91"/>
      <c r="M171" s="91"/>
      <c r="N171" s="91"/>
      <c r="O171" s="91"/>
      <c r="P171" s="91"/>
      <c r="Q171" s="91"/>
      <c r="R171" s="91"/>
      <c r="S171" s="91"/>
      <c r="T171" s="91"/>
      <c r="U171" s="91"/>
      <c r="V171" s="91"/>
      <c r="W171" s="91"/>
      <c r="X171" s="91"/>
      <c r="Y171" s="91"/>
      <c r="Z171" s="91"/>
      <c r="AA171" s="91"/>
      <c r="AB171" s="91"/>
      <c r="AC171" s="91"/>
      <c r="AD171" s="91"/>
      <c r="AE171" s="91"/>
      <c r="AF171" s="91"/>
      <c r="AG171" s="91"/>
      <c r="AH171" s="91"/>
      <c r="AI171" s="91"/>
    </row>
    <row r="172" spans="1:35" s="18" customFormat="1" ht="13.35" customHeight="1" x14ac:dyDescent="0.25">
      <c r="A172" s="91"/>
      <c r="B172" s="91"/>
      <c r="C172" s="91"/>
      <c r="D172" s="91"/>
      <c r="E172" s="91"/>
      <c r="F172" s="112"/>
      <c r="G172" s="112"/>
      <c r="H172" s="92"/>
      <c r="I172" s="91"/>
      <c r="J172" s="91"/>
      <c r="K172" s="91"/>
      <c r="L172" s="91"/>
      <c r="M172" s="91"/>
      <c r="N172" s="91"/>
      <c r="O172" s="91"/>
      <c r="P172" s="91"/>
      <c r="Q172" s="91"/>
      <c r="R172" s="91"/>
      <c r="S172" s="91"/>
      <c r="T172" s="91"/>
      <c r="U172" s="91"/>
      <c r="V172" s="91"/>
      <c r="W172" s="91"/>
      <c r="X172" s="91"/>
      <c r="Y172" s="91"/>
      <c r="Z172" s="91"/>
      <c r="AA172" s="91"/>
      <c r="AB172" s="91"/>
      <c r="AC172" s="91"/>
      <c r="AD172" s="91"/>
      <c r="AE172" s="91"/>
      <c r="AF172" s="91"/>
      <c r="AG172" s="91"/>
      <c r="AH172" s="91"/>
      <c r="AI172" s="91"/>
    </row>
    <row r="173" spans="1:35" s="18" customFormat="1" ht="13.35" customHeight="1" x14ac:dyDescent="0.25">
      <c r="A173" s="91"/>
      <c r="B173" s="91"/>
      <c r="C173" s="91"/>
      <c r="D173" s="91"/>
      <c r="E173" s="91"/>
      <c r="F173" s="112"/>
      <c r="G173" s="112"/>
      <c r="H173" s="92"/>
      <c r="I173" s="91"/>
      <c r="J173" s="91"/>
      <c r="K173" s="91"/>
      <c r="L173" s="91"/>
      <c r="M173" s="91"/>
      <c r="N173" s="91"/>
      <c r="O173" s="91"/>
      <c r="P173" s="91"/>
      <c r="Q173" s="91"/>
      <c r="R173" s="91"/>
      <c r="S173" s="91"/>
      <c r="T173" s="91"/>
      <c r="U173" s="91"/>
      <c r="V173" s="91"/>
      <c r="W173" s="91"/>
      <c r="X173" s="91"/>
      <c r="Y173" s="91"/>
      <c r="Z173" s="91"/>
      <c r="AA173" s="91"/>
      <c r="AB173" s="91"/>
      <c r="AC173" s="91"/>
      <c r="AD173" s="91"/>
      <c r="AE173" s="91"/>
      <c r="AF173" s="91"/>
      <c r="AG173" s="91"/>
      <c r="AH173" s="91"/>
      <c r="AI173" s="91"/>
    </row>
    <row r="174" spans="1:35" s="18" customFormat="1" ht="13.35" customHeight="1" x14ac:dyDescent="0.25">
      <c r="A174" s="91"/>
      <c r="B174" s="91"/>
      <c r="C174" s="91"/>
      <c r="D174" s="91"/>
      <c r="E174" s="91"/>
      <c r="F174" s="112"/>
      <c r="G174" s="112"/>
      <c r="H174" s="92"/>
      <c r="I174" s="91"/>
      <c r="J174" s="91"/>
      <c r="K174" s="91"/>
      <c r="L174" s="91"/>
      <c r="M174" s="91"/>
      <c r="N174" s="91"/>
      <c r="O174" s="91"/>
      <c r="P174" s="91"/>
      <c r="Q174" s="91"/>
      <c r="R174" s="91"/>
      <c r="S174" s="91"/>
      <c r="T174" s="91"/>
      <c r="U174" s="91"/>
      <c r="V174" s="91"/>
      <c r="W174" s="91"/>
      <c r="X174" s="91"/>
      <c r="Y174" s="91"/>
      <c r="Z174" s="91"/>
      <c r="AA174" s="91"/>
      <c r="AB174" s="91"/>
      <c r="AC174" s="91"/>
      <c r="AD174" s="91"/>
      <c r="AE174" s="91"/>
      <c r="AF174" s="91"/>
      <c r="AG174" s="91"/>
      <c r="AH174" s="91"/>
      <c r="AI174" s="91"/>
    </row>
    <row r="175" spans="1:35" s="18" customFormat="1" ht="13.35" customHeight="1" x14ac:dyDescent="0.25">
      <c r="A175" s="91"/>
      <c r="B175" s="91"/>
      <c r="C175" s="91"/>
      <c r="D175" s="91"/>
      <c r="E175" s="91"/>
      <c r="F175" s="112"/>
      <c r="G175" s="112"/>
      <c r="H175" s="92"/>
      <c r="I175" s="91"/>
      <c r="J175" s="91"/>
      <c r="K175" s="91"/>
      <c r="L175" s="91"/>
      <c r="M175" s="91"/>
      <c r="N175" s="91"/>
      <c r="O175" s="91"/>
      <c r="P175" s="91"/>
      <c r="Q175" s="91"/>
      <c r="R175" s="91"/>
      <c r="S175" s="91"/>
      <c r="T175" s="91"/>
      <c r="U175" s="91"/>
      <c r="V175" s="91"/>
      <c r="W175" s="91"/>
      <c r="X175" s="91"/>
      <c r="Y175" s="91"/>
      <c r="Z175" s="91"/>
      <c r="AA175" s="91"/>
      <c r="AB175" s="91"/>
      <c r="AC175" s="91"/>
      <c r="AD175" s="91"/>
      <c r="AE175" s="91"/>
      <c r="AF175" s="91"/>
      <c r="AG175" s="91"/>
      <c r="AH175" s="91"/>
      <c r="AI175" s="91"/>
    </row>
    <row r="176" spans="1:35" s="18" customFormat="1" ht="13.35" customHeight="1" x14ac:dyDescent="0.25">
      <c r="A176" s="91"/>
      <c r="B176" s="91"/>
      <c r="C176" s="91"/>
      <c r="D176" s="91"/>
      <c r="E176" s="91"/>
      <c r="F176" s="112"/>
      <c r="G176" s="112"/>
      <c r="H176" s="92"/>
      <c r="I176" s="91"/>
      <c r="J176" s="91"/>
      <c r="K176" s="91"/>
      <c r="L176" s="91"/>
      <c r="M176" s="91"/>
      <c r="N176" s="91"/>
      <c r="O176" s="91"/>
      <c r="P176" s="91"/>
      <c r="Q176" s="91"/>
      <c r="R176" s="91"/>
      <c r="S176" s="91"/>
      <c r="T176" s="91"/>
      <c r="U176" s="91"/>
      <c r="V176" s="91"/>
      <c r="W176" s="91"/>
      <c r="X176" s="91"/>
      <c r="Y176" s="91"/>
      <c r="Z176" s="91"/>
      <c r="AA176" s="91"/>
      <c r="AB176" s="91"/>
      <c r="AC176" s="91"/>
      <c r="AD176" s="91"/>
      <c r="AE176" s="91"/>
      <c r="AF176" s="91"/>
      <c r="AG176" s="91"/>
      <c r="AH176" s="91"/>
      <c r="AI176" s="91"/>
    </row>
    <row r="177" spans="1:35" s="18" customFormat="1" ht="13.35" customHeight="1" x14ac:dyDescent="0.25">
      <c r="A177" s="91"/>
      <c r="B177" s="91"/>
      <c r="C177" s="91"/>
      <c r="D177" s="91"/>
      <c r="E177" s="91"/>
      <c r="F177" s="112"/>
      <c r="G177" s="112"/>
      <c r="H177" s="92"/>
      <c r="I177" s="91"/>
      <c r="J177" s="91"/>
      <c r="K177" s="91"/>
      <c r="L177" s="91"/>
      <c r="M177" s="91"/>
      <c r="N177" s="91"/>
      <c r="O177" s="91"/>
      <c r="P177" s="91"/>
      <c r="Q177" s="91"/>
      <c r="R177" s="91"/>
      <c r="S177" s="91"/>
      <c r="T177" s="91"/>
      <c r="U177" s="91"/>
      <c r="V177" s="91"/>
      <c r="W177" s="91"/>
      <c r="X177" s="91"/>
      <c r="Y177" s="91"/>
      <c r="Z177" s="91"/>
      <c r="AA177" s="91"/>
      <c r="AB177" s="91"/>
      <c r="AC177" s="91"/>
      <c r="AD177" s="91"/>
      <c r="AE177" s="91"/>
      <c r="AF177" s="91"/>
      <c r="AG177" s="91"/>
      <c r="AH177" s="91"/>
      <c r="AI177" s="91"/>
    </row>
    <row r="178" spans="1:35" s="18" customFormat="1" ht="13.35" customHeight="1" x14ac:dyDescent="0.25">
      <c r="A178" s="91"/>
      <c r="B178" s="91"/>
      <c r="C178" s="91"/>
      <c r="D178" s="91"/>
      <c r="E178" s="91"/>
      <c r="F178" s="112"/>
      <c r="G178" s="112"/>
      <c r="H178" s="92"/>
      <c r="I178" s="91"/>
      <c r="J178" s="91"/>
      <c r="K178" s="91"/>
      <c r="L178" s="91"/>
      <c r="M178" s="91"/>
      <c r="N178" s="91"/>
      <c r="O178" s="91"/>
      <c r="P178" s="91"/>
      <c r="Q178" s="91"/>
      <c r="R178" s="91"/>
      <c r="S178" s="91"/>
      <c r="T178" s="91"/>
      <c r="U178" s="91"/>
      <c r="V178" s="91"/>
      <c r="W178" s="91"/>
      <c r="X178" s="91"/>
      <c r="Y178" s="91"/>
      <c r="Z178" s="91"/>
      <c r="AA178" s="91"/>
      <c r="AB178" s="91"/>
      <c r="AC178" s="91"/>
      <c r="AD178" s="91"/>
      <c r="AE178" s="91"/>
      <c r="AF178" s="91"/>
      <c r="AG178" s="91"/>
      <c r="AH178" s="91"/>
      <c r="AI178" s="91"/>
    </row>
    <row r="179" spans="1:35" s="18" customFormat="1" ht="13.35" customHeight="1" x14ac:dyDescent="0.25">
      <c r="A179" s="91"/>
      <c r="B179" s="91"/>
      <c r="C179" s="91"/>
      <c r="D179" s="91"/>
      <c r="E179" s="91"/>
      <c r="F179" s="112"/>
      <c r="G179" s="112"/>
      <c r="H179" s="92"/>
      <c r="I179" s="91"/>
      <c r="J179" s="91"/>
      <c r="K179" s="91"/>
      <c r="L179" s="91"/>
      <c r="M179" s="91"/>
      <c r="N179" s="91"/>
      <c r="O179" s="91"/>
      <c r="P179" s="91"/>
      <c r="Q179" s="91"/>
      <c r="R179" s="91"/>
      <c r="S179" s="91"/>
      <c r="T179" s="91"/>
      <c r="U179" s="91"/>
      <c r="V179" s="91"/>
      <c r="W179" s="91"/>
      <c r="X179" s="91"/>
      <c r="Y179" s="91"/>
      <c r="Z179" s="91"/>
      <c r="AA179" s="91"/>
      <c r="AB179" s="91"/>
      <c r="AC179" s="91"/>
      <c r="AD179" s="91"/>
      <c r="AE179" s="91"/>
      <c r="AF179" s="91"/>
      <c r="AG179" s="91"/>
      <c r="AH179" s="91"/>
      <c r="AI179" s="91"/>
    </row>
    <row r="180" spans="1:35" s="18" customFormat="1" ht="13.35" customHeight="1" x14ac:dyDescent="0.25">
      <c r="A180" s="91"/>
      <c r="B180" s="91"/>
      <c r="C180" s="91"/>
      <c r="D180" s="91"/>
      <c r="E180" s="91"/>
      <c r="F180" s="112"/>
      <c r="G180" s="112"/>
      <c r="H180" s="92"/>
      <c r="I180" s="91"/>
      <c r="J180" s="91"/>
      <c r="K180" s="91"/>
      <c r="L180" s="91"/>
      <c r="M180" s="91"/>
      <c r="N180" s="91"/>
      <c r="O180" s="91"/>
      <c r="P180" s="91"/>
      <c r="Q180" s="91"/>
      <c r="R180" s="91"/>
      <c r="S180" s="91"/>
      <c r="T180" s="91"/>
      <c r="U180" s="91"/>
      <c r="V180" s="91"/>
      <c r="W180" s="91"/>
      <c r="X180" s="91"/>
      <c r="Y180" s="91"/>
      <c r="Z180" s="91"/>
      <c r="AA180" s="91"/>
      <c r="AB180" s="91"/>
      <c r="AC180" s="91"/>
      <c r="AD180" s="91"/>
      <c r="AE180" s="91"/>
      <c r="AF180" s="91"/>
      <c r="AG180" s="91"/>
      <c r="AH180" s="91"/>
      <c r="AI180" s="91"/>
    </row>
    <row r="181" spans="1:35" s="18" customFormat="1" ht="13.35" customHeight="1" x14ac:dyDescent="0.25">
      <c r="A181" s="91"/>
      <c r="B181" s="91"/>
      <c r="C181" s="91"/>
      <c r="D181" s="91"/>
      <c r="E181" s="91"/>
      <c r="F181" s="112"/>
      <c r="G181" s="112"/>
      <c r="H181" s="92"/>
      <c r="I181" s="91"/>
      <c r="J181" s="91"/>
      <c r="K181" s="91"/>
      <c r="L181" s="91"/>
      <c r="M181" s="91"/>
      <c r="N181" s="91"/>
      <c r="O181" s="91"/>
      <c r="P181" s="91"/>
      <c r="Q181" s="91"/>
      <c r="R181" s="91"/>
      <c r="S181" s="91"/>
      <c r="T181" s="91"/>
      <c r="U181" s="91"/>
      <c r="V181" s="91"/>
      <c r="W181" s="91"/>
      <c r="X181" s="91"/>
      <c r="Y181" s="91"/>
      <c r="Z181" s="91"/>
      <c r="AA181" s="91"/>
      <c r="AB181" s="91"/>
      <c r="AC181" s="91"/>
      <c r="AD181" s="91"/>
      <c r="AE181" s="91"/>
      <c r="AF181" s="91"/>
      <c r="AG181" s="91"/>
      <c r="AH181" s="91"/>
      <c r="AI181" s="91"/>
    </row>
    <row r="182" spans="1:35" s="18" customFormat="1" ht="13.35" customHeight="1" x14ac:dyDescent="0.25">
      <c r="A182" s="91"/>
      <c r="B182" s="91"/>
      <c r="C182" s="91"/>
      <c r="D182" s="91"/>
      <c r="E182" s="91"/>
      <c r="F182" s="112"/>
      <c r="G182" s="112"/>
      <c r="H182" s="92"/>
      <c r="I182" s="91"/>
      <c r="J182" s="91"/>
      <c r="K182" s="91"/>
      <c r="L182" s="91"/>
      <c r="M182" s="91"/>
      <c r="N182" s="91"/>
      <c r="O182" s="91"/>
      <c r="P182" s="91"/>
      <c r="Q182" s="91"/>
      <c r="R182" s="91"/>
      <c r="S182" s="91"/>
      <c r="T182" s="91"/>
      <c r="U182" s="91"/>
      <c r="V182" s="91"/>
      <c r="W182" s="91"/>
      <c r="X182" s="91"/>
      <c r="Y182" s="91"/>
      <c r="Z182" s="91"/>
      <c r="AA182" s="91"/>
      <c r="AB182" s="91"/>
      <c r="AC182" s="91"/>
      <c r="AD182" s="91"/>
      <c r="AE182" s="91"/>
      <c r="AF182" s="91"/>
      <c r="AG182" s="91"/>
      <c r="AH182" s="91"/>
      <c r="AI182" s="91"/>
    </row>
    <row r="183" spans="1:35" s="18" customFormat="1" ht="13.35" customHeight="1" x14ac:dyDescent="0.25">
      <c r="A183" s="91"/>
      <c r="B183" s="91"/>
      <c r="C183" s="91"/>
      <c r="D183" s="91"/>
      <c r="E183" s="91"/>
      <c r="F183" s="112"/>
      <c r="G183" s="112"/>
      <c r="H183" s="92"/>
      <c r="I183" s="91"/>
      <c r="J183" s="91"/>
      <c r="K183" s="91"/>
      <c r="L183" s="91"/>
      <c r="M183" s="91"/>
      <c r="N183" s="91"/>
      <c r="O183" s="91"/>
      <c r="P183" s="91"/>
      <c r="Q183" s="91"/>
      <c r="R183" s="91"/>
      <c r="S183" s="91"/>
      <c r="T183" s="91"/>
      <c r="U183" s="91"/>
      <c r="V183" s="91"/>
      <c r="W183" s="91"/>
      <c r="X183" s="91"/>
      <c r="Y183" s="91"/>
      <c r="Z183" s="91"/>
      <c r="AA183" s="91"/>
      <c r="AB183" s="91"/>
      <c r="AC183" s="91"/>
      <c r="AD183" s="91"/>
      <c r="AE183" s="91"/>
      <c r="AF183" s="91"/>
      <c r="AG183" s="91"/>
      <c r="AH183" s="91"/>
      <c r="AI183" s="91"/>
    </row>
    <row r="184" spans="1:35" s="18" customFormat="1" ht="13.35" customHeight="1" x14ac:dyDescent="0.25">
      <c r="A184" s="91"/>
      <c r="B184" s="91"/>
      <c r="C184" s="91"/>
      <c r="D184" s="91"/>
      <c r="E184" s="91"/>
      <c r="F184" s="112"/>
      <c r="G184" s="112"/>
      <c r="H184" s="92"/>
      <c r="I184" s="91"/>
      <c r="J184" s="91"/>
      <c r="K184" s="91"/>
      <c r="L184" s="91"/>
      <c r="M184" s="91"/>
      <c r="N184" s="91"/>
      <c r="O184" s="91"/>
      <c r="P184" s="91"/>
      <c r="Q184" s="91"/>
      <c r="R184" s="91"/>
      <c r="S184" s="91"/>
      <c r="T184" s="91"/>
      <c r="U184" s="91"/>
      <c r="V184" s="91"/>
      <c r="W184" s="91"/>
      <c r="X184" s="91"/>
      <c r="Y184" s="91"/>
      <c r="Z184" s="91"/>
      <c r="AA184" s="91"/>
      <c r="AB184" s="91"/>
      <c r="AC184" s="91"/>
      <c r="AD184" s="91"/>
      <c r="AE184" s="91"/>
      <c r="AF184" s="91"/>
      <c r="AG184" s="91"/>
      <c r="AH184" s="91"/>
      <c r="AI184" s="91"/>
    </row>
    <row r="185" spans="1:35" s="18" customFormat="1" ht="13.35" customHeight="1" x14ac:dyDescent="0.25">
      <c r="A185" s="91"/>
      <c r="B185" s="91"/>
      <c r="C185" s="91"/>
      <c r="D185" s="91"/>
      <c r="E185" s="91"/>
      <c r="F185" s="112"/>
      <c r="G185" s="112"/>
      <c r="H185" s="92"/>
      <c r="I185" s="91"/>
      <c r="J185" s="91"/>
      <c r="K185" s="91"/>
      <c r="L185" s="91"/>
      <c r="M185" s="91"/>
      <c r="N185" s="91"/>
      <c r="O185" s="91"/>
      <c r="P185" s="91"/>
      <c r="Q185" s="91"/>
      <c r="R185" s="91"/>
      <c r="S185" s="91"/>
      <c r="T185" s="91"/>
      <c r="U185" s="91"/>
      <c r="V185" s="91"/>
      <c r="W185" s="91"/>
      <c r="X185" s="91"/>
      <c r="Y185" s="91"/>
      <c r="Z185" s="91"/>
      <c r="AA185" s="91"/>
      <c r="AB185" s="91"/>
      <c r="AC185" s="91"/>
      <c r="AD185" s="91"/>
      <c r="AE185" s="91"/>
      <c r="AF185" s="91"/>
      <c r="AG185" s="91"/>
      <c r="AH185" s="91"/>
      <c r="AI185" s="91"/>
    </row>
    <row r="186" spans="1:35" s="18" customFormat="1" ht="13.35" customHeight="1" x14ac:dyDescent="0.25">
      <c r="A186" s="91"/>
      <c r="B186" s="91"/>
      <c r="C186" s="91"/>
      <c r="D186" s="91"/>
      <c r="E186" s="91"/>
      <c r="F186" s="112"/>
      <c r="G186" s="112"/>
      <c r="H186" s="92"/>
      <c r="I186" s="91"/>
      <c r="J186" s="91"/>
      <c r="K186" s="91"/>
      <c r="L186" s="91"/>
      <c r="M186" s="91"/>
      <c r="N186" s="91"/>
      <c r="O186" s="91"/>
      <c r="P186" s="91"/>
      <c r="Q186" s="91"/>
      <c r="R186" s="91"/>
      <c r="S186" s="91"/>
      <c r="T186" s="91"/>
      <c r="U186" s="91"/>
      <c r="V186" s="91"/>
      <c r="W186" s="91"/>
      <c r="X186" s="91"/>
      <c r="Y186" s="91"/>
      <c r="Z186" s="91"/>
      <c r="AA186" s="91"/>
      <c r="AB186" s="91"/>
      <c r="AC186" s="91"/>
      <c r="AD186" s="91"/>
      <c r="AE186" s="91"/>
      <c r="AF186" s="91"/>
      <c r="AG186" s="91"/>
      <c r="AH186" s="91"/>
      <c r="AI186" s="91"/>
    </row>
    <row r="187" spans="1:35" s="18" customFormat="1" ht="13.35" customHeight="1" x14ac:dyDescent="0.25">
      <c r="A187" s="91"/>
      <c r="B187" s="91"/>
      <c r="C187" s="91"/>
      <c r="D187" s="91"/>
      <c r="E187" s="91"/>
      <c r="F187" s="112"/>
      <c r="G187" s="112"/>
      <c r="H187" s="92"/>
      <c r="I187" s="91"/>
      <c r="J187" s="91"/>
      <c r="K187" s="91"/>
      <c r="L187" s="91"/>
      <c r="M187" s="91"/>
      <c r="N187" s="91"/>
      <c r="O187" s="91"/>
      <c r="P187" s="91"/>
      <c r="Q187" s="91"/>
      <c r="R187" s="91"/>
      <c r="S187" s="91"/>
      <c r="T187" s="91"/>
      <c r="U187" s="91"/>
      <c r="V187" s="91"/>
      <c r="W187" s="91"/>
      <c r="X187" s="91"/>
      <c r="Y187" s="91"/>
      <c r="Z187" s="91"/>
      <c r="AA187" s="91"/>
      <c r="AB187" s="91"/>
      <c r="AC187" s="91"/>
      <c r="AD187" s="91"/>
      <c r="AE187" s="91"/>
      <c r="AF187" s="91"/>
      <c r="AG187" s="91"/>
      <c r="AH187" s="91"/>
      <c r="AI187" s="91"/>
    </row>
    <row r="188" spans="1:35" s="18" customFormat="1" ht="13.35" customHeight="1" x14ac:dyDescent="0.25">
      <c r="A188" s="91"/>
      <c r="B188" s="91"/>
      <c r="C188" s="91"/>
      <c r="D188" s="91"/>
      <c r="E188" s="91"/>
      <c r="F188" s="112"/>
      <c r="G188" s="112"/>
      <c r="H188" s="92"/>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row>
    <row r="189" spans="1:35" s="18" customFormat="1" ht="13.35" customHeight="1" x14ac:dyDescent="0.25">
      <c r="A189" s="91"/>
      <c r="B189" s="91"/>
      <c r="C189" s="91"/>
      <c r="D189" s="91"/>
      <c r="E189" s="91"/>
      <c r="F189" s="112"/>
      <c r="G189" s="112"/>
      <c r="H189" s="92"/>
      <c r="I189" s="91"/>
      <c r="J189" s="91"/>
      <c r="K189" s="91"/>
      <c r="L189" s="91"/>
      <c r="M189" s="91"/>
      <c r="N189" s="91"/>
      <c r="O189" s="91"/>
      <c r="P189" s="91"/>
      <c r="Q189" s="91"/>
      <c r="R189" s="91"/>
      <c r="S189" s="91"/>
      <c r="T189" s="91"/>
      <c r="U189" s="91"/>
      <c r="V189" s="91"/>
      <c r="W189" s="91"/>
      <c r="X189" s="91"/>
      <c r="Y189" s="91"/>
      <c r="Z189" s="91"/>
      <c r="AA189" s="91"/>
      <c r="AB189" s="91"/>
      <c r="AC189" s="91"/>
      <c r="AD189" s="91"/>
      <c r="AE189" s="91"/>
      <c r="AF189" s="91"/>
      <c r="AG189" s="91"/>
      <c r="AH189" s="91"/>
      <c r="AI189" s="91"/>
    </row>
    <row r="190" spans="1:35" s="18" customFormat="1" ht="13.35" customHeight="1" x14ac:dyDescent="0.25">
      <c r="A190" s="91"/>
      <c r="B190" s="91"/>
      <c r="C190" s="91"/>
      <c r="D190" s="91"/>
      <c r="E190" s="91"/>
      <c r="F190" s="112"/>
      <c r="G190" s="112"/>
      <c r="H190" s="92"/>
      <c r="I190" s="91"/>
      <c r="J190" s="91"/>
      <c r="K190" s="91"/>
      <c r="L190" s="91"/>
      <c r="M190" s="91"/>
      <c r="N190" s="91"/>
      <c r="O190" s="91"/>
      <c r="P190" s="91"/>
      <c r="Q190" s="91"/>
      <c r="R190" s="91"/>
      <c r="S190" s="91"/>
      <c r="T190" s="91"/>
      <c r="U190" s="91"/>
      <c r="V190" s="91"/>
      <c r="W190" s="91"/>
      <c r="X190" s="91"/>
      <c r="Y190" s="91"/>
      <c r="Z190" s="91"/>
      <c r="AA190" s="91"/>
      <c r="AB190" s="91"/>
      <c r="AC190" s="91"/>
      <c r="AD190" s="91"/>
      <c r="AE190" s="91"/>
      <c r="AF190" s="91"/>
      <c r="AG190" s="91"/>
      <c r="AH190" s="91"/>
      <c r="AI190" s="91"/>
    </row>
    <row r="191" spans="1:35" s="18" customFormat="1" ht="13.35" customHeight="1" x14ac:dyDescent="0.25">
      <c r="A191" s="91"/>
      <c r="B191" s="91"/>
      <c r="C191" s="91"/>
      <c r="D191" s="91"/>
      <c r="E191" s="91"/>
      <c r="F191" s="112"/>
      <c r="G191" s="112"/>
      <c r="H191" s="92"/>
      <c r="I191" s="91"/>
      <c r="J191" s="91"/>
      <c r="K191" s="91"/>
      <c r="L191" s="91"/>
      <c r="M191" s="91"/>
      <c r="N191" s="91"/>
      <c r="O191" s="91"/>
      <c r="P191" s="91"/>
      <c r="Q191" s="91"/>
      <c r="R191" s="91"/>
      <c r="S191" s="91"/>
      <c r="T191" s="91"/>
      <c r="U191" s="91"/>
      <c r="V191" s="91"/>
      <c r="W191" s="91"/>
      <c r="X191" s="91"/>
      <c r="Y191" s="91"/>
      <c r="Z191" s="91"/>
      <c r="AA191" s="91"/>
      <c r="AB191" s="91"/>
      <c r="AC191" s="91"/>
      <c r="AD191" s="91"/>
      <c r="AE191" s="91"/>
      <c r="AF191" s="91"/>
      <c r="AG191" s="91"/>
      <c r="AH191" s="91"/>
      <c r="AI191" s="91"/>
    </row>
    <row r="192" spans="1:35" s="18" customFormat="1" ht="13.35" customHeight="1" x14ac:dyDescent="0.25">
      <c r="A192" s="91"/>
      <c r="B192" s="91"/>
      <c r="C192" s="91"/>
      <c r="D192" s="91"/>
      <c r="E192" s="91"/>
      <c r="F192" s="112"/>
      <c r="G192" s="112"/>
      <c r="H192" s="92"/>
      <c r="I192" s="91"/>
      <c r="J192" s="91"/>
      <c r="K192" s="91"/>
      <c r="L192" s="91"/>
      <c r="M192" s="91"/>
      <c r="N192" s="91"/>
      <c r="O192" s="91"/>
      <c r="P192" s="91"/>
      <c r="Q192" s="91"/>
      <c r="R192" s="91"/>
      <c r="S192" s="91"/>
      <c r="T192" s="91"/>
      <c r="U192" s="91"/>
      <c r="V192" s="91"/>
      <c r="W192" s="91"/>
      <c r="X192" s="91"/>
      <c r="Y192" s="91"/>
      <c r="Z192" s="91"/>
      <c r="AA192" s="91"/>
      <c r="AB192" s="91"/>
      <c r="AC192" s="91"/>
      <c r="AD192" s="91"/>
      <c r="AE192" s="91"/>
      <c r="AF192" s="91"/>
      <c r="AG192" s="91"/>
      <c r="AH192" s="91"/>
      <c r="AI192" s="91"/>
    </row>
    <row r="193" spans="1:35" s="18" customFormat="1" ht="13.35" customHeight="1" x14ac:dyDescent="0.25">
      <c r="A193" s="91"/>
      <c r="B193" s="91"/>
      <c r="C193" s="91"/>
      <c r="D193" s="91"/>
      <c r="E193" s="91"/>
      <c r="F193" s="112"/>
      <c r="G193" s="112"/>
      <c r="H193" s="92"/>
      <c r="I193" s="91"/>
      <c r="J193" s="91"/>
      <c r="K193" s="91"/>
      <c r="L193" s="91"/>
      <c r="M193" s="91"/>
      <c r="N193" s="91"/>
      <c r="O193" s="91"/>
      <c r="P193" s="91"/>
      <c r="Q193" s="91"/>
      <c r="R193" s="91"/>
      <c r="S193" s="91"/>
      <c r="T193" s="91"/>
      <c r="U193" s="91"/>
      <c r="V193" s="91"/>
      <c r="W193" s="91"/>
      <c r="X193" s="91"/>
      <c r="Y193" s="91"/>
      <c r="Z193" s="91"/>
      <c r="AA193" s="91"/>
      <c r="AB193" s="91"/>
      <c r="AC193" s="91"/>
      <c r="AD193" s="91"/>
      <c r="AE193" s="91"/>
      <c r="AF193" s="91"/>
      <c r="AG193" s="91"/>
      <c r="AH193" s="91"/>
      <c r="AI193" s="91"/>
    </row>
    <row r="194" spans="1:35" s="18" customFormat="1" ht="13.35" customHeight="1" x14ac:dyDescent="0.25">
      <c r="A194" s="91"/>
      <c r="B194" s="91"/>
      <c r="C194" s="91"/>
      <c r="D194" s="91"/>
      <c r="E194" s="91"/>
      <c r="F194" s="112"/>
      <c r="G194" s="112"/>
      <c r="H194" s="92"/>
      <c r="I194" s="91"/>
      <c r="J194" s="91"/>
      <c r="K194" s="91"/>
      <c r="L194" s="91"/>
      <c r="M194" s="91"/>
      <c r="N194" s="91"/>
      <c r="O194" s="91"/>
      <c r="P194" s="91"/>
      <c r="Q194" s="91"/>
      <c r="R194" s="91"/>
      <c r="S194" s="91"/>
      <c r="T194" s="91"/>
      <c r="U194" s="91"/>
      <c r="V194" s="91"/>
      <c r="W194" s="91"/>
      <c r="X194" s="91"/>
      <c r="Y194" s="91"/>
      <c r="Z194" s="91"/>
      <c r="AA194" s="91"/>
      <c r="AB194" s="91"/>
      <c r="AC194" s="91"/>
      <c r="AD194" s="91"/>
      <c r="AE194" s="91"/>
      <c r="AF194" s="91"/>
      <c r="AG194" s="91"/>
      <c r="AH194" s="91"/>
      <c r="AI194" s="91"/>
    </row>
    <row r="195" spans="1:35" s="18" customFormat="1" ht="13.35" customHeight="1" x14ac:dyDescent="0.25">
      <c r="A195" s="91"/>
      <c r="B195" s="91"/>
      <c r="C195" s="91"/>
      <c r="D195" s="91"/>
      <c r="E195" s="91"/>
      <c r="F195" s="112"/>
      <c r="G195" s="112"/>
      <c r="H195" s="92"/>
      <c r="I195" s="91"/>
      <c r="J195" s="91"/>
      <c r="K195" s="91"/>
      <c r="L195" s="91"/>
      <c r="M195" s="91"/>
      <c r="N195" s="91"/>
      <c r="O195" s="91"/>
      <c r="P195" s="91"/>
      <c r="Q195" s="91"/>
      <c r="R195" s="91"/>
      <c r="S195" s="91"/>
      <c r="T195" s="91"/>
      <c r="U195" s="91"/>
      <c r="V195" s="91"/>
      <c r="W195" s="91"/>
      <c r="X195" s="91"/>
      <c r="Y195" s="91"/>
      <c r="Z195" s="91"/>
      <c r="AA195" s="91"/>
      <c r="AB195" s="91"/>
      <c r="AC195" s="91"/>
      <c r="AD195" s="91"/>
      <c r="AE195" s="91"/>
      <c r="AF195" s="91"/>
      <c r="AG195" s="91"/>
      <c r="AH195" s="91"/>
      <c r="AI195" s="91"/>
    </row>
    <row r="196" spans="1:35" s="18" customFormat="1" ht="13.35" customHeight="1" x14ac:dyDescent="0.25">
      <c r="A196" s="91"/>
      <c r="B196" s="91"/>
      <c r="C196" s="91"/>
      <c r="D196" s="91"/>
      <c r="E196" s="91"/>
      <c r="F196" s="112"/>
      <c r="G196" s="112"/>
      <c r="H196" s="92"/>
      <c r="I196" s="91"/>
      <c r="J196" s="91"/>
      <c r="K196" s="91"/>
      <c r="L196" s="91"/>
      <c r="M196" s="91"/>
      <c r="N196" s="91"/>
      <c r="O196" s="91"/>
      <c r="P196" s="91"/>
      <c r="Q196" s="91"/>
      <c r="R196" s="91"/>
      <c r="S196" s="91"/>
      <c r="T196" s="91"/>
      <c r="U196" s="91"/>
      <c r="V196" s="91"/>
      <c r="W196" s="91"/>
      <c r="X196" s="91"/>
      <c r="Y196" s="91"/>
      <c r="Z196" s="91"/>
      <c r="AA196" s="91"/>
      <c r="AB196" s="91"/>
      <c r="AC196" s="91"/>
      <c r="AD196" s="91"/>
      <c r="AE196" s="91"/>
      <c r="AF196" s="91"/>
      <c r="AG196" s="91"/>
      <c r="AH196" s="91"/>
      <c r="AI196" s="91"/>
    </row>
    <row r="197" spans="1:35" s="18" customFormat="1" ht="13.35" customHeight="1" x14ac:dyDescent="0.25">
      <c r="A197" s="91"/>
      <c r="B197" s="91"/>
      <c r="C197" s="91"/>
      <c r="D197" s="91"/>
      <c r="E197" s="91"/>
      <c r="F197" s="112"/>
      <c r="G197" s="112"/>
      <c r="H197" s="92"/>
      <c r="I197" s="91"/>
      <c r="J197" s="91"/>
      <c r="K197" s="91"/>
      <c r="L197" s="91"/>
      <c r="M197" s="91"/>
      <c r="N197" s="91"/>
      <c r="O197" s="91"/>
      <c r="P197" s="91"/>
      <c r="Q197" s="91"/>
      <c r="R197" s="91"/>
      <c r="S197" s="91"/>
      <c r="T197" s="91"/>
      <c r="U197" s="91"/>
      <c r="V197" s="91"/>
      <c r="W197" s="91"/>
      <c r="X197" s="91"/>
      <c r="Y197" s="91"/>
      <c r="Z197" s="91"/>
      <c r="AA197" s="91"/>
      <c r="AB197" s="91"/>
      <c r="AC197" s="91"/>
      <c r="AD197" s="91"/>
      <c r="AE197" s="91"/>
      <c r="AF197" s="91"/>
      <c r="AG197" s="91"/>
      <c r="AH197" s="91"/>
      <c r="AI197" s="91"/>
    </row>
    <row r="198" spans="1:35" s="18" customFormat="1" ht="13.35" customHeight="1" x14ac:dyDescent="0.25">
      <c r="A198" s="91"/>
      <c r="B198" s="91"/>
      <c r="C198" s="91"/>
      <c r="D198" s="91"/>
      <c r="E198" s="91"/>
      <c r="F198" s="112"/>
      <c r="G198" s="112"/>
      <c r="H198" s="92"/>
      <c r="I198" s="91"/>
      <c r="J198" s="91"/>
      <c r="K198" s="91"/>
      <c r="L198" s="91"/>
      <c r="M198" s="91"/>
      <c r="N198" s="91"/>
      <c r="O198" s="91"/>
      <c r="P198" s="91"/>
      <c r="Q198" s="91"/>
      <c r="R198" s="91"/>
      <c r="S198" s="91"/>
      <c r="T198" s="91"/>
      <c r="U198" s="91"/>
      <c r="V198" s="91"/>
      <c r="W198" s="91"/>
      <c r="X198" s="91"/>
      <c r="Y198" s="91"/>
      <c r="Z198" s="91"/>
      <c r="AA198" s="91"/>
      <c r="AB198" s="91"/>
      <c r="AC198" s="91"/>
      <c r="AD198" s="91"/>
      <c r="AE198" s="91"/>
      <c r="AF198" s="91"/>
      <c r="AG198" s="91"/>
      <c r="AH198" s="91"/>
      <c r="AI198" s="91"/>
    </row>
    <row r="199" spans="1:35" s="18" customFormat="1" ht="13.35" customHeight="1" x14ac:dyDescent="0.25">
      <c r="A199" s="91"/>
      <c r="B199" s="91"/>
      <c r="C199" s="91"/>
      <c r="D199" s="91"/>
      <c r="E199" s="91"/>
      <c r="F199" s="112"/>
      <c r="G199" s="112"/>
      <c r="H199" s="92"/>
      <c r="I199" s="91"/>
      <c r="J199" s="91"/>
      <c r="K199" s="91"/>
      <c r="L199" s="91"/>
      <c r="M199" s="91"/>
      <c r="N199" s="91"/>
      <c r="O199" s="91"/>
      <c r="P199" s="91"/>
      <c r="Q199" s="91"/>
      <c r="R199" s="91"/>
      <c r="S199" s="91"/>
      <c r="T199" s="91"/>
      <c r="U199" s="91"/>
      <c r="V199" s="91"/>
      <c r="W199" s="91"/>
      <c r="X199" s="91"/>
      <c r="Y199" s="91"/>
      <c r="Z199" s="91"/>
      <c r="AA199" s="91"/>
      <c r="AB199" s="91"/>
      <c r="AC199" s="91"/>
      <c r="AD199" s="91"/>
      <c r="AE199" s="91"/>
      <c r="AF199" s="91"/>
      <c r="AG199" s="91"/>
      <c r="AH199" s="91"/>
      <c r="AI199" s="91"/>
    </row>
    <row r="200" spans="1:35" s="18" customFormat="1" ht="13.35" customHeight="1" x14ac:dyDescent="0.25">
      <c r="A200" s="91"/>
      <c r="B200" s="91"/>
      <c r="C200" s="91"/>
      <c r="D200" s="91"/>
      <c r="E200" s="91"/>
      <c r="F200" s="112"/>
      <c r="G200" s="112"/>
      <c r="H200" s="92"/>
      <c r="I200" s="91"/>
      <c r="J200" s="91"/>
      <c r="K200" s="91"/>
      <c r="L200" s="91"/>
      <c r="M200" s="91"/>
      <c r="N200" s="91"/>
      <c r="O200" s="91"/>
      <c r="P200" s="91"/>
      <c r="Q200" s="91"/>
      <c r="R200" s="91"/>
      <c r="S200" s="91"/>
      <c r="T200" s="91"/>
      <c r="U200" s="91"/>
      <c r="V200" s="91"/>
      <c r="W200" s="91"/>
      <c r="X200" s="91"/>
      <c r="Y200" s="91"/>
      <c r="Z200" s="91"/>
      <c r="AA200" s="91"/>
      <c r="AB200" s="91"/>
      <c r="AC200" s="91"/>
      <c r="AD200" s="91"/>
      <c r="AE200" s="91"/>
      <c r="AF200" s="91"/>
      <c r="AG200" s="91"/>
      <c r="AH200" s="91"/>
      <c r="AI200" s="91"/>
    </row>
    <row r="201" spans="1:35" s="18" customFormat="1" ht="13.35" customHeight="1" x14ac:dyDescent="0.25">
      <c r="A201" s="91"/>
      <c r="B201" s="91"/>
      <c r="C201" s="91"/>
      <c r="D201" s="91"/>
      <c r="E201" s="91"/>
      <c r="F201" s="112"/>
      <c r="G201" s="112"/>
      <c r="H201" s="92"/>
      <c r="I201" s="91"/>
      <c r="J201" s="91"/>
      <c r="K201" s="91"/>
      <c r="L201" s="91"/>
      <c r="M201" s="91"/>
      <c r="N201" s="91"/>
      <c r="O201" s="91"/>
      <c r="P201" s="91"/>
      <c r="Q201" s="91"/>
      <c r="R201" s="91"/>
      <c r="S201" s="91"/>
      <c r="T201" s="91"/>
      <c r="U201" s="91"/>
      <c r="V201" s="91"/>
      <c r="W201" s="91"/>
      <c r="X201" s="91"/>
      <c r="Y201" s="91"/>
      <c r="Z201" s="91"/>
      <c r="AA201" s="91"/>
      <c r="AB201" s="91"/>
      <c r="AC201" s="91"/>
      <c r="AD201" s="91"/>
      <c r="AE201" s="91"/>
      <c r="AF201" s="91"/>
      <c r="AG201" s="91"/>
      <c r="AH201" s="91"/>
      <c r="AI201" s="91"/>
    </row>
    <row r="202" spans="1:35" s="18" customFormat="1" ht="13.35" customHeight="1" x14ac:dyDescent="0.25">
      <c r="A202" s="91"/>
      <c r="B202" s="91"/>
      <c r="C202" s="91"/>
      <c r="D202" s="91"/>
      <c r="E202" s="91"/>
      <c r="F202" s="112"/>
      <c r="G202" s="112"/>
      <c r="H202" s="92"/>
      <c r="I202" s="91"/>
      <c r="J202" s="91"/>
      <c r="K202" s="91"/>
      <c r="L202" s="91"/>
      <c r="M202" s="91"/>
      <c r="N202" s="91"/>
      <c r="O202" s="91"/>
      <c r="P202" s="91"/>
      <c r="Q202" s="91"/>
      <c r="R202" s="91"/>
      <c r="S202" s="91"/>
      <c r="T202" s="91"/>
      <c r="U202" s="91"/>
      <c r="V202" s="91"/>
      <c r="W202" s="91"/>
      <c r="X202" s="91"/>
      <c r="Y202" s="91"/>
      <c r="Z202" s="91"/>
      <c r="AA202" s="91"/>
      <c r="AB202" s="91"/>
      <c r="AC202" s="91"/>
      <c r="AD202" s="91"/>
      <c r="AE202" s="91"/>
      <c r="AF202" s="91"/>
      <c r="AG202" s="91"/>
      <c r="AH202" s="91"/>
      <c r="AI202" s="91"/>
    </row>
    <row r="203" spans="1:35" s="18" customFormat="1" ht="13.35" customHeight="1" x14ac:dyDescent="0.25">
      <c r="A203" s="91"/>
      <c r="B203" s="91"/>
      <c r="C203" s="91"/>
      <c r="D203" s="91"/>
      <c r="E203" s="91"/>
      <c r="F203" s="112"/>
      <c r="G203" s="112"/>
      <c r="H203" s="92"/>
      <c r="I203" s="91"/>
      <c r="J203" s="91"/>
      <c r="K203" s="91"/>
      <c r="L203" s="91"/>
      <c r="M203" s="91"/>
      <c r="N203" s="91"/>
      <c r="O203" s="91"/>
      <c r="P203" s="91"/>
      <c r="Q203" s="91"/>
      <c r="R203" s="91"/>
      <c r="S203" s="91"/>
      <c r="T203" s="91"/>
      <c r="U203" s="91"/>
      <c r="V203" s="91"/>
      <c r="W203" s="91"/>
      <c r="X203" s="91"/>
      <c r="Y203" s="91"/>
      <c r="Z203" s="91"/>
      <c r="AA203" s="91"/>
      <c r="AB203" s="91"/>
      <c r="AC203" s="91"/>
      <c r="AD203" s="91"/>
      <c r="AE203" s="91"/>
      <c r="AF203" s="91"/>
      <c r="AG203" s="91"/>
      <c r="AH203" s="91"/>
      <c r="AI203" s="91"/>
    </row>
    <row r="204" spans="1:35" s="18" customFormat="1" ht="13.35" customHeight="1" x14ac:dyDescent="0.25">
      <c r="A204" s="91"/>
      <c r="B204" s="91"/>
      <c r="C204" s="91"/>
      <c r="D204" s="91"/>
      <c r="E204" s="91"/>
      <c r="F204" s="112"/>
      <c r="G204" s="112"/>
      <c r="H204" s="92"/>
      <c r="I204" s="91"/>
      <c r="J204" s="91"/>
      <c r="K204" s="91"/>
      <c r="L204" s="91"/>
      <c r="M204" s="91"/>
      <c r="N204" s="91"/>
      <c r="O204" s="91"/>
      <c r="P204" s="91"/>
      <c r="Q204" s="91"/>
      <c r="R204" s="91"/>
      <c r="S204" s="91"/>
      <c r="T204" s="91"/>
      <c r="U204" s="91"/>
      <c r="V204" s="91"/>
      <c r="W204" s="91"/>
      <c r="X204" s="91"/>
      <c r="Y204" s="91"/>
      <c r="Z204" s="91"/>
      <c r="AA204" s="91"/>
      <c r="AB204" s="91"/>
      <c r="AC204" s="91"/>
      <c r="AD204" s="91"/>
      <c r="AE204" s="91"/>
      <c r="AF204" s="91"/>
      <c r="AG204" s="91"/>
      <c r="AH204" s="91"/>
      <c r="AI204" s="91"/>
    </row>
    <row r="205" spans="1:35" s="18" customFormat="1" ht="13.35" customHeight="1" x14ac:dyDescent="0.25">
      <c r="A205" s="91"/>
      <c r="B205" s="91"/>
      <c r="C205" s="91"/>
      <c r="D205" s="91"/>
      <c r="E205" s="91"/>
      <c r="F205" s="112"/>
      <c r="G205" s="112"/>
      <c r="H205" s="92"/>
      <c r="I205" s="91"/>
      <c r="J205" s="91"/>
      <c r="K205" s="91"/>
      <c r="L205" s="91"/>
      <c r="M205" s="91"/>
      <c r="N205" s="91"/>
      <c r="O205" s="91"/>
      <c r="P205" s="91"/>
      <c r="Q205" s="91"/>
      <c r="R205" s="91"/>
      <c r="S205" s="91"/>
      <c r="T205" s="91"/>
      <c r="U205" s="91"/>
      <c r="V205" s="91"/>
      <c r="W205" s="91"/>
      <c r="X205" s="91"/>
      <c r="Y205" s="91"/>
      <c r="Z205" s="91"/>
      <c r="AA205" s="91"/>
      <c r="AB205" s="91"/>
      <c r="AC205" s="91"/>
      <c r="AD205" s="91"/>
      <c r="AE205" s="91"/>
      <c r="AF205" s="91"/>
      <c r="AG205" s="91"/>
      <c r="AH205" s="91"/>
      <c r="AI205" s="91"/>
    </row>
    <row r="206" spans="1:35" s="18" customFormat="1" ht="13.35" customHeight="1" x14ac:dyDescent="0.25">
      <c r="A206" s="91"/>
      <c r="B206" s="91"/>
      <c r="C206" s="91"/>
      <c r="D206" s="91"/>
      <c r="E206" s="91"/>
      <c r="F206" s="112"/>
      <c r="G206" s="112"/>
      <c r="H206" s="92"/>
      <c r="I206" s="91"/>
      <c r="J206" s="91"/>
      <c r="K206" s="91"/>
      <c r="L206" s="91"/>
      <c r="M206" s="91"/>
      <c r="N206" s="91"/>
      <c r="O206" s="91"/>
      <c r="P206" s="91"/>
      <c r="Q206" s="91"/>
      <c r="R206" s="91"/>
      <c r="S206" s="91"/>
      <c r="T206" s="91"/>
      <c r="U206" s="91"/>
      <c r="V206" s="91"/>
      <c r="W206" s="91"/>
      <c r="X206" s="91"/>
      <c r="Y206" s="91"/>
      <c r="Z206" s="91"/>
      <c r="AA206" s="91"/>
      <c r="AB206" s="91"/>
      <c r="AC206" s="91"/>
      <c r="AD206" s="91"/>
      <c r="AE206" s="91"/>
      <c r="AF206" s="91"/>
      <c r="AG206" s="91"/>
      <c r="AH206" s="91"/>
      <c r="AI206" s="91"/>
    </row>
    <row r="207" spans="1:35" s="18" customFormat="1" ht="13.35" customHeight="1" x14ac:dyDescent="0.25">
      <c r="A207" s="91"/>
      <c r="B207" s="91"/>
      <c r="C207" s="91"/>
      <c r="D207" s="91"/>
      <c r="E207" s="91"/>
      <c r="F207" s="112"/>
      <c r="G207" s="112"/>
      <c r="H207" s="92"/>
      <c r="I207" s="91"/>
      <c r="J207" s="91"/>
      <c r="K207" s="91"/>
      <c r="L207" s="91"/>
      <c r="M207" s="91"/>
      <c r="N207" s="91"/>
      <c r="O207" s="91"/>
      <c r="P207" s="91"/>
      <c r="Q207" s="91"/>
      <c r="R207" s="91"/>
      <c r="S207" s="91"/>
      <c r="T207" s="91"/>
      <c r="U207" s="91"/>
      <c r="V207" s="91"/>
      <c r="W207" s="91"/>
      <c r="X207" s="91"/>
      <c r="Y207" s="91"/>
      <c r="Z207" s="91"/>
      <c r="AA207" s="91"/>
      <c r="AB207" s="91"/>
      <c r="AC207" s="91"/>
      <c r="AD207" s="91"/>
      <c r="AE207" s="91"/>
      <c r="AF207" s="91"/>
      <c r="AG207" s="91"/>
      <c r="AH207" s="91"/>
      <c r="AI207" s="91"/>
    </row>
    <row r="208" spans="1:35" s="18" customFormat="1" ht="13.35" customHeight="1" x14ac:dyDescent="0.25">
      <c r="A208" s="91"/>
      <c r="B208" s="91"/>
      <c r="C208" s="91"/>
      <c r="D208" s="91"/>
      <c r="E208" s="91"/>
      <c r="F208" s="112"/>
      <c r="G208" s="112"/>
      <c r="H208" s="92"/>
      <c r="I208" s="91"/>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1"/>
    </row>
    <row r="209" spans="1:35" s="18" customFormat="1" ht="13.35" customHeight="1" x14ac:dyDescent="0.25">
      <c r="A209" s="91"/>
      <c r="B209" s="91"/>
      <c r="C209" s="91"/>
      <c r="D209" s="91"/>
      <c r="E209" s="91"/>
      <c r="F209" s="112"/>
      <c r="G209" s="112"/>
      <c r="H209" s="92"/>
      <c r="I209" s="91"/>
      <c r="J209" s="91"/>
      <c r="K209" s="91"/>
      <c r="L209" s="91"/>
      <c r="M209" s="91"/>
      <c r="N209" s="91"/>
      <c r="O209" s="91"/>
      <c r="P209" s="91"/>
      <c r="Q209" s="91"/>
      <c r="R209" s="91"/>
      <c r="S209" s="91"/>
      <c r="T209" s="91"/>
      <c r="U209" s="91"/>
      <c r="V209" s="91"/>
      <c r="W209" s="91"/>
      <c r="X209" s="91"/>
      <c r="Y209" s="91"/>
      <c r="Z209" s="91"/>
      <c r="AA209" s="91"/>
      <c r="AB209" s="91"/>
      <c r="AC209" s="91"/>
      <c r="AD209" s="91"/>
      <c r="AE209" s="91"/>
      <c r="AF209" s="91"/>
      <c r="AG209" s="91"/>
      <c r="AH209" s="91"/>
      <c r="AI209" s="91"/>
    </row>
    <row r="210" spans="1:35" s="18" customFormat="1" ht="13.35" customHeight="1" x14ac:dyDescent="0.25">
      <c r="A210" s="91"/>
      <c r="B210" s="91"/>
      <c r="C210" s="91"/>
      <c r="D210" s="91"/>
      <c r="E210" s="91"/>
      <c r="F210" s="112"/>
      <c r="G210" s="112"/>
      <c r="H210" s="92"/>
      <c r="I210" s="91"/>
      <c r="J210" s="91"/>
      <c r="K210" s="91"/>
      <c r="L210" s="91"/>
      <c r="M210" s="91"/>
      <c r="N210" s="91"/>
      <c r="O210" s="91"/>
      <c r="P210" s="91"/>
      <c r="Q210" s="91"/>
      <c r="R210" s="91"/>
      <c r="S210" s="91"/>
      <c r="T210" s="91"/>
      <c r="U210" s="91"/>
      <c r="V210" s="91"/>
      <c r="W210" s="91"/>
      <c r="X210" s="91"/>
      <c r="Y210" s="91"/>
      <c r="Z210" s="91"/>
      <c r="AA210" s="91"/>
      <c r="AB210" s="91"/>
      <c r="AC210" s="91"/>
      <c r="AD210" s="91"/>
      <c r="AE210" s="91"/>
      <c r="AF210" s="91"/>
      <c r="AG210" s="91"/>
      <c r="AH210" s="91"/>
      <c r="AI210" s="91"/>
    </row>
    <row r="211" spans="1:35" s="18" customFormat="1" ht="13.35" customHeight="1" x14ac:dyDescent="0.25">
      <c r="A211" s="91"/>
      <c r="B211" s="91"/>
      <c r="C211" s="91"/>
      <c r="D211" s="91"/>
      <c r="E211" s="91"/>
      <c r="F211" s="112"/>
      <c r="G211" s="112"/>
      <c r="H211" s="92"/>
      <c r="I211" s="91"/>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1"/>
    </row>
    <row r="212" spans="1:35" s="18" customFormat="1" ht="13.35" customHeight="1" x14ac:dyDescent="0.25">
      <c r="A212" s="91"/>
      <c r="B212" s="91"/>
      <c r="C212" s="91"/>
      <c r="D212" s="91"/>
      <c r="E212" s="91"/>
      <c r="F212" s="112"/>
      <c r="G212" s="112"/>
      <c r="H212" s="92"/>
      <c r="I212" s="91"/>
      <c r="J212" s="91"/>
      <c r="K212" s="91"/>
      <c r="L212" s="91"/>
      <c r="M212" s="91"/>
      <c r="N212" s="91"/>
      <c r="O212" s="91"/>
      <c r="P212" s="91"/>
      <c r="Q212" s="91"/>
      <c r="R212" s="91"/>
      <c r="S212" s="91"/>
      <c r="T212" s="91"/>
      <c r="U212" s="91"/>
      <c r="V212" s="91"/>
      <c r="W212" s="91"/>
      <c r="X212" s="91"/>
      <c r="Y212" s="91"/>
      <c r="Z212" s="91"/>
      <c r="AA212" s="91"/>
      <c r="AB212" s="91"/>
      <c r="AC212" s="91"/>
      <c r="AD212" s="91"/>
      <c r="AE212" s="91"/>
      <c r="AF212" s="91"/>
      <c r="AG212" s="91"/>
      <c r="AH212" s="91"/>
      <c r="AI212" s="91"/>
    </row>
    <row r="213" spans="1:35" s="18" customFormat="1" ht="13.35" customHeight="1" x14ac:dyDescent="0.25">
      <c r="A213" s="91"/>
      <c r="B213" s="91"/>
      <c r="C213" s="91"/>
      <c r="D213" s="91"/>
      <c r="E213" s="91"/>
      <c r="F213" s="112"/>
      <c r="G213" s="112"/>
      <c r="H213" s="92"/>
      <c r="I213" s="91"/>
      <c r="J213" s="91"/>
      <c r="K213" s="91"/>
      <c r="L213" s="91"/>
      <c r="M213" s="91"/>
      <c r="N213" s="91"/>
      <c r="O213" s="91"/>
      <c r="P213" s="91"/>
      <c r="Q213" s="91"/>
      <c r="R213" s="91"/>
      <c r="S213" s="91"/>
      <c r="T213" s="91"/>
      <c r="U213" s="91"/>
      <c r="V213" s="91"/>
      <c r="W213" s="91"/>
      <c r="X213" s="91"/>
      <c r="Y213" s="91"/>
      <c r="Z213" s="91"/>
      <c r="AA213" s="91"/>
      <c r="AB213" s="91"/>
      <c r="AC213" s="91"/>
      <c r="AD213" s="91"/>
      <c r="AE213" s="91"/>
      <c r="AF213" s="91"/>
      <c r="AG213" s="91"/>
      <c r="AH213" s="91"/>
      <c r="AI213" s="91"/>
    </row>
    <row r="214" spans="1:35" s="18" customFormat="1" ht="13.35" customHeight="1" x14ac:dyDescent="0.25">
      <c r="A214" s="91"/>
      <c r="B214" s="91"/>
      <c r="C214" s="91"/>
      <c r="D214" s="91"/>
      <c r="E214" s="91"/>
      <c r="F214" s="112"/>
      <c r="G214" s="112"/>
      <c r="H214" s="92"/>
      <c r="I214" s="91"/>
      <c r="J214" s="91"/>
      <c r="K214" s="91"/>
      <c r="L214" s="91"/>
      <c r="M214" s="91"/>
      <c r="N214" s="91"/>
      <c r="O214" s="91"/>
      <c r="P214" s="91"/>
      <c r="Q214" s="91"/>
      <c r="R214" s="91"/>
      <c r="S214" s="91"/>
      <c r="T214" s="91"/>
      <c r="U214" s="91"/>
      <c r="V214" s="91"/>
      <c r="W214" s="91"/>
      <c r="X214" s="91"/>
      <c r="Y214" s="91"/>
      <c r="Z214" s="91"/>
      <c r="AA214" s="91"/>
      <c r="AB214" s="91"/>
      <c r="AC214" s="91"/>
      <c r="AD214" s="91"/>
      <c r="AE214" s="91"/>
      <c r="AF214" s="91"/>
      <c r="AG214" s="91"/>
      <c r="AH214" s="91"/>
      <c r="AI214" s="91"/>
    </row>
    <row r="215" spans="1:35" s="18" customFormat="1" ht="13.35" customHeight="1" x14ac:dyDescent="0.25">
      <c r="A215" s="91"/>
      <c r="B215" s="91"/>
      <c r="C215" s="91"/>
      <c r="D215" s="91"/>
      <c r="E215" s="91"/>
      <c r="F215" s="112"/>
      <c r="G215" s="112"/>
      <c r="H215" s="92"/>
      <c r="I215" s="91"/>
      <c r="J215" s="91"/>
      <c r="K215" s="91"/>
      <c r="L215" s="91"/>
      <c r="M215" s="91"/>
      <c r="N215" s="91"/>
      <c r="O215" s="91"/>
      <c r="P215" s="91"/>
      <c r="Q215" s="91"/>
      <c r="R215" s="91"/>
      <c r="S215" s="91"/>
      <c r="T215" s="91"/>
      <c r="U215" s="91"/>
      <c r="V215" s="91"/>
      <c r="W215" s="91"/>
      <c r="X215" s="91"/>
      <c r="Y215" s="91"/>
      <c r="Z215" s="91"/>
      <c r="AA215" s="91"/>
      <c r="AB215" s="91"/>
      <c r="AC215" s="91"/>
      <c r="AD215" s="91"/>
      <c r="AE215" s="91"/>
      <c r="AF215" s="91"/>
      <c r="AG215" s="91"/>
      <c r="AH215" s="91"/>
      <c r="AI215" s="91"/>
    </row>
    <row r="216" spans="1:35" s="18" customFormat="1" ht="13.35" customHeight="1" x14ac:dyDescent="0.25">
      <c r="A216" s="91"/>
      <c r="B216" s="91"/>
      <c r="C216" s="91"/>
      <c r="D216" s="91"/>
      <c r="E216" s="91"/>
      <c r="F216" s="112"/>
      <c r="G216" s="112"/>
      <c r="H216" s="92"/>
      <c r="I216" s="91"/>
      <c r="J216" s="91"/>
      <c r="K216" s="91"/>
      <c r="L216" s="91"/>
      <c r="M216" s="91"/>
      <c r="N216" s="91"/>
      <c r="O216" s="91"/>
      <c r="P216" s="91"/>
      <c r="Q216" s="91"/>
      <c r="R216" s="91"/>
      <c r="S216" s="91"/>
      <c r="T216" s="91"/>
      <c r="U216" s="91"/>
      <c r="V216" s="91"/>
      <c r="W216" s="91"/>
      <c r="X216" s="91"/>
      <c r="Y216" s="91"/>
      <c r="Z216" s="91"/>
      <c r="AA216" s="91"/>
      <c r="AB216" s="91"/>
      <c r="AC216" s="91"/>
      <c r="AD216" s="91"/>
      <c r="AE216" s="91"/>
      <c r="AF216" s="91"/>
      <c r="AG216" s="91"/>
      <c r="AH216" s="91"/>
      <c r="AI216" s="91"/>
    </row>
    <row r="217" spans="1:35" s="18" customFormat="1" ht="13.35" customHeight="1" x14ac:dyDescent="0.25">
      <c r="A217" s="91"/>
      <c r="B217" s="91"/>
      <c r="C217" s="91"/>
      <c r="D217" s="91"/>
      <c r="E217" s="91"/>
      <c r="F217" s="112"/>
      <c r="G217" s="112"/>
      <c r="H217" s="92"/>
      <c r="I217" s="91"/>
      <c r="J217" s="91"/>
      <c r="K217" s="91"/>
      <c r="L217" s="91"/>
      <c r="M217" s="91"/>
      <c r="N217" s="91"/>
      <c r="O217" s="91"/>
      <c r="P217" s="91"/>
      <c r="Q217" s="91"/>
      <c r="R217" s="91"/>
      <c r="S217" s="91"/>
      <c r="T217" s="91"/>
      <c r="U217" s="91"/>
      <c r="V217" s="91"/>
      <c r="W217" s="91"/>
      <c r="X217" s="91"/>
      <c r="Y217" s="91"/>
      <c r="Z217" s="91"/>
      <c r="AA217" s="91"/>
      <c r="AB217" s="91"/>
      <c r="AC217" s="91"/>
      <c r="AD217" s="91"/>
      <c r="AE217" s="91"/>
      <c r="AF217" s="91"/>
      <c r="AG217" s="91"/>
      <c r="AH217" s="91"/>
      <c r="AI217" s="91"/>
    </row>
    <row r="218" spans="1:35" s="18" customFormat="1" ht="13.35" customHeight="1" x14ac:dyDescent="0.25">
      <c r="A218" s="91"/>
      <c r="B218" s="91"/>
      <c r="C218" s="91"/>
      <c r="D218" s="91"/>
      <c r="E218" s="91"/>
      <c r="F218" s="112"/>
      <c r="G218" s="112"/>
      <c r="H218" s="92"/>
      <c r="I218" s="91"/>
      <c r="J218" s="91"/>
      <c r="K218" s="91"/>
      <c r="L218" s="91"/>
      <c r="M218" s="91"/>
      <c r="N218" s="91"/>
      <c r="O218" s="91"/>
      <c r="P218" s="91"/>
      <c r="Q218" s="91"/>
      <c r="R218" s="91"/>
      <c r="S218" s="91"/>
      <c r="T218" s="91"/>
      <c r="U218" s="91"/>
      <c r="V218" s="91"/>
      <c r="W218" s="91"/>
      <c r="X218" s="91"/>
      <c r="Y218" s="91"/>
      <c r="Z218" s="91"/>
      <c r="AA218" s="91"/>
      <c r="AB218" s="91"/>
      <c r="AC218" s="91"/>
      <c r="AD218" s="91"/>
      <c r="AE218" s="91"/>
      <c r="AF218" s="91"/>
      <c r="AG218" s="91"/>
      <c r="AH218" s="91"/>
      <c r="AI218" s="91"/>
    </row>
    <row r="219" spans="1:35" s="18" customFormat="1" ht="13.35" customHeight="1" x14ac:dyDescent="0.25">
      <c r="A219" s="91"/>
      <c r="B219" s="91"/>
      <c r="C219" s="91"/>
      <c r="D219" s="91"/>
      <c r="E219" s="91"/>
      <c r="F219" s="112"/>
      <c r="G219" s="112"/>
      <c r="H219" s="92"/>
      <c r="I219" s="91"/>
      <c r="J219" s="91"/>
      <c r="K219" s="91"/>
      <c r="L219" s="91"/>
      <c r="M219" s="91"/>
      <c r="N219" s="91"/>
      <c r="O219" s="91"/>
      <c r="P219" s="91"/>
      <c r="Q219" s="91"/>
      <c r="R219" s="91"/>
      <c r="S219" s="91"/>
      <c r="T219" s="91"/>
      <c r="U219" s="91"/>
      <c r="V219" s="91"/>
      <c r="W219" s="91"/>
      <c r="X219" s="91"/>
      <c r="Y219" s="91"/>
      <c r="Z219" s="91"/>
      <c r="AA219" s="91"/>
      <c r="AB219" s="91"/>
      <c r="AC219" s="91"/>
      <c r="AD219" s="91"/>
      <c r="AE219" s="91"/>
      <c r="AF219" s="91"/>
      <c r="AG219" s="91"/>
      <c r="AH219" s="91"/>
      <c r="AI219" s="91"/>
    </row>
    <row r="220" spans="1:35" s="18" customFormat="1" ht="13.35" customHeight="1" x14ac:dyDescent="0.25">
      <c r="A220" s="91"/>
      <c r="B220" s="91"/>
      <c r="C220" s="91"/>
      <c r="D220" s="91"/>
      <c r="E220" s="91"/>
      <c r="F220" s="112"/>
      <c r="G220" s="112"/>
      <c r="H220" s="92"/>
      <c r="I220" s="91"/>
      <c r="J220" s="91"/>
      <c r="K220" s="91"/>
      <c r="L220" s="91"/>
      <c r="M220" s="91"/>
      <c r="N220" s="91"/>
      <c r="O220" s="91"/>
      <c r="P220" s="91"/>
      <c r="Q220" s="91"/>
      <c r="R220" s="91"/>
      <c r="S220" s="91"/>
      <c r="T220" s="91"/>
      <c r="U220" s="91"/>
      <c r="V220" s="91"/>
      <c r="W220" s="91"/>
      <c r="X220" s="91"/>
      <c r="Y220" s="91"/>
      <c r="Z220" s="91"/>
      <c r="AA220" s="91"/>
      <c r="AB220" s="91"/>
      <c r="AC220" s="91"/>
      <c r="AD220" s="91"/>
      <c r="AE220" s="91"/>
      <c r="AF220" s="91"/>
      <c r="AG220" s="91"/>
      <c r="AH220" s="91"/>
      <c r="AI220" s="91"/>
    </row>
    <row r="221" spans="1:35" s="18" customFormat="1" ht="13.35" customHeight="1" x14ac:dyDescent="0.25">
      <c r="A221" s="91"/>
      <c r="B221" s="91"/>
      <c r="C221" s="91"/>
      <c r="D221" s="91"/>
      <c r="E221" s="91"/>
      <c r="F221" s="112"/>
      <c r="G221" s="112"/>
      <c r="H221" s="92"/>
      <c r="I221" s="91"/>
      <c r="J221" s="91"/>
      <c r="K221" s="91"/>
      <c r="L221" s="91"/>
      <c r="M221" s="91"/>
      <c r="N221" s="91"/>
      <c r="O221" s="91"/>
      <c r="P221" s="91"/>
      <c r="Q221" s="91"/>
      <c r="R221" s="91"/>
      <c r="S221" s="91"/>
      <c r="T221" s="91"/>
      <c r="U221" s="91"/>
      <c r="V221" s="91"/>
      <c r="W221" s="91"/>
      <c r="X221" s="91"/>
      <c r="Y221" s="91"/>
      <c r="Z221" s="91"/>
      <c r="AA221" s="91"/>
      <c r="AB221" s="91"/>
      <c r="AC221" s="91"/>
      <c r="AD221" s="91"/>
      <c r="AE221" s="91"/>
      <c r="AF221" s="91"/>
      <c r="AG221" s="91"/>
      <c r="AH221" s="91"/>
      <c r="AI221" s="91"/>
    </row>
    <row r="222" spans="1:35" s="18" customFormat="1" ht="13.35" customHeight="1" x14ac:dyDescent="0.25">
      <c r="A222" s="91"/>
      <c r="B222" s="91"/>
      <c r="C222" s="91"/>
      <c r="D222" s="91"/>
      <c r="E222" s="91"/>
      <c r="F222" s="112"/>
      <c r="G222" s="112"/>
      <c r="H222" s="92"/>
      <c r="I222" s="91"/>
      <c r="J222" s="91"/>
      <c r="K222" s="91"/>
      <c r="L222" s="91"/>
      <c r="M222" s="91"/>
      <c r="N222" s="91"/>
      <c r="O222" s="91"/>
      <c r="P222" s="91"/>
      <c r="Q222" s="91"/>
      <c r="R222" s="91"/>
      <c r="S222" s="91"/>
      <c r="T222" s="91"/>
      <c r="U222" s="91"/>
      <c r="V222" s="91"/>
      <c r="W222" s="91"/>
      <c r="X222" s="91"/>
      <c r="Y222" s="91"/>
      <c r="Z222" s="91"/>
      <c r="AA222" s="91"/>
      <c r="AB222" s="91"/>
      <c r="AC222" s="91"/>
      <c r="AD222" s="91"/>
      <c r="AE222" s="91"/>
      <c r="AF222" s="91"/>
      <c r="AG222" s="91"/>
      <c r="AH222" s="91"/>
      <c r="AI222" s="91"/>
    </row>
    <row r="223" spans="1:35" s="18" customFormat="1" ht="13.35" customHeight="1" x14ac:dyDescent="0.25">
      <c r="A223" s="91"/>
      <c r="B223" s="91"/>
      <c r="C223" s="91"/>
      <c r="D223" s="91"/>
      <c r="E223" s="91"/>
      <c r="F223" s="112"/>
      <c r="G223" s="112"/>
      <c r="H223" s="92"/>
      <c r="I223" s="91"/>
      <c r="J223" s="91"/>
      <c r="K223" s="91"/>
      <c r="L223" s="91"/>
      <c r="M223" s="91"/>
      <c r="N223" s="91"/>
      <c r="O223" s="91"/>
      <c r="P223" s="91"/>
      <c r="Q223" s="91"/>
      <c r="R223" s="91"/>
      <c r="S223" s="91"/>
      <c r="T223" s="91"/>
      <c r="U223" s="91"/>
      <c r="V223" s="91"/>
      <c r="W223" s="91"/>
      <c r="X223" s="91"/>
      <c r="Y223" s="91"/>
      <c r="Z223" s="91"/>
      <c r="AA223" s="91"/>
      <c r="AB223" s="91"/>
      <c r="AC223" s="91"/>
      <c r="AD223" s="91"/>
      <c r="AE223" s="91"/>
      <c r="AF223" s="91"/>
      <c r="AG223" s="91"/>
      <c r="AH223" s="91"/>
      <c r="AI223" s="91"/>
    </row>
    <row r="224" spans="1:35" s="18" customFormat="1" ht="13.35" customHeight="1" x14ac:dyDescent="0.25">
      <c r="A224" s="91"/>
      <c r="B224" s="91"/>
      <c r="C224" s="91"/>
      <c r="D224" s="91"/>
      <c r="E224" s="91"/>
      <c r="F224" s="112"/>
      <c r="G224" s="112"/>
      <c r="H224" s="92"/>
      <c r="I224" s="91"/>
      <c r="J224" s="91"/>
      <c r="K224" s="91"/>
      <c r="L224" s="91"/>
      <c r="M224" s="91"/>
      <c r="N224" s="91"/>
      <c r="O224" s="91"/>
      <c r="P224" s="91"/>
      <c r="Q224" s="91"/>
      <c r="R224" s="91"/>
      <c r="S224" s="91"/>
      <c r="T224" s="91"/>
      <c r="U224" s="91"/>
      <c r="V224" s="91"/>
      <c r="W224" s="91"/>
      <c r="X224" s="91"/>
      <c r="Y224" s="91"/>
      <c r="Z224" s="91"/>
      <c r="AA224" s="91"/>
      <c r="AB224" s="91"/>
      <c r="AC224" s="91"/>
      <c r="AD224" s="91"/>
      <c r="AE224" s="91"/>
      <c r="AF224" s="91"/>
      <c r="AG224" s="91"/>
      <c r="AH224" s="91"/>
      <c r="AI224" s="91"/>
    </row>
    <row r="225" spans="1:35" s="18" customFormat="1" ht="13.35" customHeight="1" x14ac:dyDescent="0.25">
      <c r="A225" s="91"/>
      <c r="B225" s="91"/>
      <c r="C225" s="91"/>
      <c r="D225" s="91"/>
      <c r="E225" s="91"/>
      <c r="F225" s="112"/>
      <c r="G225" s="112"/>
      <c r="H225" s="92"/>
      <c r="I225" s="91"/>
      <c r="J225" s="91"/>
      <c r="K225" s="91"/>
      <c r="L225" s="91"/>
      <c r="M225" s="91"/>
      <c r="N225" s="91"/>
      <c r="O225" s="91"/>
      <c r="P225" s="91"/>
      <c r="Q225" s="91"/>
      <c r="R225" s="91"/>
      <c r="S225" s="91"/>
      <c r="T225" s="91"/>
      <c r="U225" s="91"/>
      <c r="V225" s="91"/>
      <c r="W225" s="91"/>
      <c r="X225" s="91"/>
      <c r="Y225" s="91"/>
      <c r="Z225" s="91"/>
      <c r="AA225" s="91"/>
      <c r="AB225" s="91"/>
      <c r="AC225" s="91"/>
      <c r="AD225" s="91"/>
      <c r="AE225" s="91"/>
      <c r="AF225" s="91"/>
      <c r="AG225" s="91"/>
      <c r="AH225" s="91"/>
      <c r="AI225" s="91"/>
    </row>
    <row r="226" spans="1:35" s="18" customFormat="1" ht="13.35" customHeight="1" x14ac:dyDescent="0.25">
      <c r="A226" s="91"/>
      <c r="B226" s="91"/>
      <c r="C226" s="91"/>
      <c r="D226" s="91"/>
      <c r="E226" s="91"/>
      <c r="F226" s="112"/>
      <c r="G226" s="112"/>
      <c r="H226" s="92"/>
      <c r="I226" s="91"/>
      <c r="J226" s="91"/>
      <c r="K226" s="91"/>
      <c r="L226" s="91"/>
      <c r="M226" s="91"/>
      <c r="N226" s="91"/>
      <c r="O226" s="91"/>
      <c r="P226" s="91"/>
      <c r="Q226" s="91"/>
      <c r="R226" s="91"/>
      <c r="S226" s="91"/>
      <c r="T226" s="91"/>
      <c r="U226" s="91"/>
      <c r="V226" s="91"/>
      <c r="W226" s="91"/>
      <c r="X226" s="91"/>
      <c r="Y226" s="91"/>
      <c r="Z226" s="91"/>
      <c r="AA226" s="91"/>
      <c r="AB226" s="91"/>
      <c r="AC226" s="91"/>
      <c r="AD226" s="91"/>
      <c r="AE226" s="91"/>
      <c r="AF226" s="91"/>
      <c r="AG226" s="91"/>
      <c r="AH226" s="91"/>
      <c r="AI226" s="91"/>
    </row>
    <row r="227" spans="1:35" s="18" customFormat="1" ht="13.35" customHeight="1" x14ac:dyDescent="0.25">
      <c r="A227" s="91"/>
      <c r="B227" s="91"/>
      <c r="C227" s="91"/>
      <c r="D227" s="91"/>
      <c r="E227" s="91"/>
      <c r="F227" s="112"/>
      <c r="G227" s="112"/>
      <c r="H227" s="92"/>
      <c r="I227" s="91"/>
      <c r="J227" s="91"/>
      <c r="K227" s="91"/>
      <c r="L227" s="91"/>
      <c r="M227" s="91"/>
      <c r="N227" s="91"/>
      <c r="O227" s="91"/>
      <c r="P227" s="91"/>
      <c r="Q227" s="91"/>
      <c r="R227" s="91"/>
      <c r="S227" s="91"/>
      <c r="T227" s="91"/>
      <c r="U227" s="91"/>
      <c r="V227" s="91"/>
      <c r="W227" s="91"/>
      <c r="X227" s="91"/>
      <c r="Y227" s="91"/>
      <c r="Z227" s="91"/>
      <c r="AA227" s="91"/>
      <c r="AB227" s="91"/>
      <c r="AC227" s="91"/>
      <c r="AD227" s="91"/>
      <c r="AE227" s="91"/>
      <c r="AF227" s="91"/>
      <c r="AG227" s="91"/>
      <c r="AH227" s="91"/>
      <c r="AI227" s="91"/>
    </row>
    <row r="228" spans="1:35" s="18" customFormat="1" ht="13.35" customHeight="1" x14ac:dyDescent="0.25">
      <c r="A228" s="91"/>
      <c r="B228" s="91"/>
      <c r="C228" s="91"/>
      <c r="D228" s="91"/>
      <c r="E228" s="91"/>
      <c r="F228" s="112"/>
      <c r="G228" s="112"/>
      <c r="H228" s="92"/>
      <c r="I228" s="91"/>
      <c r="J228" s="91"/>
      <c r="K228" s="91"/>
      <c r="L228" s="91"/>
      <c r="M228" s="91"/>
      <c r="N228" s="91"/>
      <c r="O228" s="91"/>
      <c r="P228" s="91"/>
      <c r="Q228" s="91"/>
      <c r="R228" s="91"/>
      <c r="S228" s="91"/>
      <c r="T228" s="91"/>
      <c r="U228" s="91"/>
      <c r="V228" s="91"/>
      <c r="W228" s="91"/>
      <c r="X228" s="91"/>
      <c r="Y228" s="91"/>
      <c r="Z228" s="91"/>
      <c r="AA228" s="91"/>
      <c r="AB228" s="91"/>
      <c r="AC228" s="91"/>
      <c r="AD228" s="91"/>
      <c r="AE228" s="91"/>
      <c r="AF228" s="91"/>
      <c r="AG228" s="91"/>
      <c r="AH228" s="91"/>
      <c r="AI228" s="91"/>
    </row>
    <row r="229" spans="1:35" s="18" customFormat="1" ht="13.35" customHeight="1" x14ac:dyDescent="0.25">
      <c r="A229" s="91"/>
      <c r="B229" s="91"/>
      <c r="C229" s="91"/>
      <c r="D229" s="91"/>
      <c r="E229" s="91"/>
      <c r="F229" s="112"/>
      <c r="G229" s="112"/>
      <c r="H229" s="92"/>
      <c r="I229" s="91"/>
      <c r="J229" s="91"/>
      <c r="K229" s="91"/>
      <c r="L229" s="91"/>
      <c r="M229" s="91"/>
      <c r="N229" s="91"/>
      <c r="O229" s="91"/>
      <c r="P229" s="91"/>
      <c r="Q229" s="91"/>
      <c r="R229" s="91"/>
      <c r="S229" s="91"/>
      <c r="T229" s="91"/>
      <c r="U229" s="91"/>
      <c r="V229" s="91"/>
      <c r="W229" s="91"/>
      <c r="X229" s="91"/>
      <c r="Y229" s="91"/>
      <c r="Z229" s="91"/>
      <c r="AA229" s="91"/>
      <c r="AB229" s="91"/>
      <c r="AC229" s="91"/>
      <c r="AD229" s="91"/>
      <c r="AE229" s="91"/>
      <c r="AF229" s="91"/>
      <c r="AG229" s="91"/>
      <c r="AH229" s="91"/>
      <c r="AI229" s="91"/>
    </row>
    <row r="230" spans="1:35" s="18" customFormat="1" ht="13.35" customHeight="1" x14ac:dyDescent="0.25">
      <c r="A230" s="91"/>
      <c r="B230" s="91"/>
      <c r="C230" s="91"/>
      <c r="D230" s="91"/>
      <c r="E230" s="91"/>
      <c r="F230" s="112"/>
      <c r="G230" s="112"/>
      <c r="H230" s="92"/>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row>
    <row r="231" spans="1:35" s="18" customFormat="1" ht="13.35" customHeight="1" x14ac:dyDescent="0.25">
      <c r="A231" s="91"/>
      <c r="B231" s="91"/>
      <c r="C231" s="91"/>
      <c r="D231" s="91"/>
      <c r="E231" s="91"/>
      <c r="F231" s="112"/>
      <c r="G231" s="112"/>
      <c r="H231" s="92"/>
      <c r="I231" s="91"/>
      <c r="J231" s="91"/>
      <c r="K231" s="91"/>
      <c r="L231" s="91"/>
      <c r="M231" s="91"/>
      <c r="N231" s="91"/>
      <c r="O231" s="91"/>
      <c r="P231" s="91"/>
      <c r="Q231" s="91"/>
      <c r="R231" s="91"/>
      <c r="S231" s="91"/>
      <c r="T231" s="91"/>
      <c r="U231" s="91"/>
      <c r="V231" s="91"/>
      <c r="W231" s="91"/>
      <c r="X231" s="91"/>
      <c r="Y231" s="91"/>
      <c r="Z231" s="91"/>
      <c r="AA231" s="91"/>
      <c r="AB231" s="91"/>
      <c r="AC231" s="91"/>
      <c r="AD231" s="91"/>
      <c r="AE231" s="91"/>
      <c r="AF231" s="91"/>
      <c r="AG231" s="91"/>
      <c r="AH231" s="91"/>
      <c r="AI231" s="91"/>
    </row>
    <row r="232" spans="1:35" s="18" customFormat="1" ht="13.35" customHeight="1" x14ac:dyDescent="0.25">
      <c r="A232" s="91"/>
      <c r="B232" s="91"/>
      <c r="C232" s="91"/>
      <c r="D232" s="91"/>
      <c r="E232" s="91"/>
      <c r="F232" s="112"/>
      <c r="G232" s="112"/>
      <c r="H232" s="92"/>
      <c r="I232" s="91"/>
      <c r="J232" s="91"/>
      <c r="K232" s="91"/>
      <c r="L232" s="91"/>
      <c r="M232" s="91"/>
      <c r="N232" s="91"/>
      <c r="O232" s="91"/>
      <c r="P232" s="91"/>
      <c r="Q232" s="91"/>
      <c r="R232" s="91"/>
      <c r="S232" s="91"/>
      <c r="T232" s="91"/>
      <c r="U232" s="91"/>
      <c r="V232" s="91"/>
      <c r="W232" s="91"/>
      <c r="X232" s="91"/>
      <c r="Y232" s="91"/>
      <c r="Z232" s="91"/>
      <c r="AA232" s="91"/>
      <c r="AB232" s="91"/>
      <c r="AC232" s="91"/>
      <c r="AD232" s="91"/>
      <c r="AE232" s="91"/>
      <c r="AF232" s="91"/>
      <c r="AG232" s="91"/>
      <c r="AH232" s="91"/>
      <c r="AI232" s="91"/>
    </row>
    <row r="233" spans="1:35" s="18" customFormat="1" ht="13.35" customHeight="1" x14ac:dyDescent="0.25">
      <c r="A233" s="91"/>
      <c r="B233" s="91"/>
      <c r="C233" s="91"/>
      <c r="D233" s="91"/>
      <c r="E233" s="91"/>
      <c r="F233" s="112"/>
      <c r="G233" s="112"/>
      <c r="H233" s="92"/>
      <c r="I233" s="91"/>
      <c r="J233" s="91"/>
      <c r="K233" s="91"/>
      <c r="L233" s="91"/>
      <c r="M233" s="91"/>
      <c r="N233" s="91"/>
      <c r="O233" s="91"/>
      <c r="P233" s="91"/>
      <c r="Q233" s="91"/>
      <c r="R233" s="91"/>
      <c r="S233" s="91"/>
      <c r="T233" s="91"/>
      <c r="U233" s="91"/>
      <c r="V233" s="91"/>
      <c r="W233" s="91"/>
      <c r="X233" s="91"/>
      <c r="Y233" s="91"/>
      <c r="Z233" s="91"/>
      <c r="AA233" s="91"/>
      <c r="AB233" s="91"/>
      <c r="AC233" s="91"/>
      <c r="AD233" s="91"/>
      <c r="AE233" s="91"/>
      <c r="AF233" s="91"/>
      <c r="AG233" s="91"/>
      <c r="AH233" s="91"/>
      <c r="AI233" s="91"/>
    </row>
    <row r="234" spans="1:35" s="18" customFormat="1" ht="13.35" customHeight="1" x14ac:dyDescent="0.25">
      <c r="A234" s="91"/>
      <c r="B234" s="91"/>
      <c r="C234" s="91"/>
      <c r="D234" s="91"/>
      <c r="E234" s="91"/>
      <c r="F234" s="112"/>
      <c r="G234" s="112"/>
      <c r="H234" s="92"/>
      <c r="I234" s="91"/>
      <c r="J234" s="91"/>
      <c r="K234" s="91"/>
      <c r="L234" s="91"/>
      <c r="M234" s="91"/>
      <c r="N234" s="91"/>
      <c r="O234" s="91"/>
      <c r="P234" s="91"/>
      <c r="Q234" s="91"/>
      <c r="R234" s="91"/>
      <c r="S234" s="91"/>
      <c r="T234" s="91"/>
      <c r="U234" s="91"/>
      <c r="V234" s="91"/>
      <c r="W234" s="91"/>
      <c r="X234" s="91"/>
      <c r="Y234" s="91"/>
      <c r="Z234" s="91"/>
      <c r="AA234" s="91"/>
      <c r="AB234" s="91"/>
      <c r="AC234" s="91"/>
      <c r="AD234" s="91"/>
      <c r="AE234" s="91"/>
      <c r="AF234" s="91"/>
      <c r="AG234" s="91"/>
      <c r="AH234" s="91"/>
      <c r="AI234" s="91"/>
    </row>
    <row r="235" spans="1:35" s="18" customFormat="1" ht="13.35" customHeight="1" x14ac:dyDescent="0.25">
      <c r="A235" s="91"/>
      <c r="B235" s="91"/>
      <c r="C235" s="91"/>
      <c r="D235" s="91"/>
      <c r="E235" s="91"/>
      <c r="F235" s="112"/>
      <c r="G235" s="112"/>
      <c r="H235" s="92"/>
      <c r="I235" s="91"/>
      <c r="J235" s="91"/>
      <c r="K235" s="91"/>
      <c r="L235" s="91"/>
      <c r="M235" s="91"/>
      <c r="N235" s="91"/>
      <c r="O235" s="91"/>
      <c r="P235" s="91"/>
      <c r="Q235" s="91"/>
      <c r="R235" s="91"/>
      <c r="S235" s="91"/>
      <c r="T235" s="91"/>
      <c r="U235" s="91"/>
      <c r="V235" s="91"/>
      <c r="W235" s="91"/>
      <c r="X235" s="91"/>
      <c r="Y235" s="91"/>
      <c r="Z235" s="91"/>
      <c r="AA235" s="91"/>
      <c r="AB235" s="91"/>
      <c r="AC235" s="91"/>
      <c r="AD235" s="91"/>
      <c r="AE235" s="91"/>
      <c r="AF235" s="91"/>
      <c r="AG235" s="91"/>
      <c r="AH235" s="91"/>
      <c r="AI235" s="91"/>
    </row>
    <row r="236" spans="1:35" s="18" customFormat="1" ht="13.35" customHeight="1" x14ac:dyDescent="0.25">
      <c r="A236" s="91"/>
      <c r="B236" s="91"/>
      <c r="C236" s="91"/>
      <c r="D236" s="91"/>
      <c r="E236" s="91"/>
      <c r="F236" s="112"/>
      <c r="G236" s="112"/>
      <c r="H236" s="92"/>
      <c r="I236" s="91"/>
      <c r="J236" s="91"/>
      <c r="K236" s="91"/>
      <c r="L236" s="91"/>
      <c r="M236" s="91"/>
      <c r="N236" s="91"/>
      <c r="O236" s="91"/>
      <c r="P236" s="91"/>
      <c r="Q236" s="91"/>
      <c r="R236" s="91"/>
      <c r="S236" s="91"/>
      <c r="T236" s="91"/>
      <c r="U236" s="91"/>
      <c r="V236" s="91"/>
      <c r="W236" s="91"/>
      <c r="X236" s="91"/>
      <c r="Y236" s="91"/>
      <c r="Z236" s="91"/>
      <c r="AA236" s="91"/>
      <c r="AB236" s="91"/>
      <c r="AC236" s="91"/>
      <c r="AD236" s="91"/>
      <c r="AE236" s="91"/>
      <c r="AF236" s="91"/>
      <c r="AG236" s="91"/>
      <c r="AH236" s="91"/>
      <c r="AI236" s="91"/>
    </row>
    <row r="237" spans="1:35" s="18" customFormat="1" ht="13.35" customHeight="1" x14ac:dyDescent="0.25">
      <c r="A237" s="91"/>
      <c r="B237" s="91"/>
      <c r="C237" s="91"/>
      <c r="D237" s="91"/>
      <c r="E237" s="91"/>
      <c r="F237" s="112"/>
      <c r="G237" s="112"/>
      <c r="H237" s="92"/>
      <c r="I237" s="91"/>
      <c r="J237" s="91"/>
      <c r="K237" s="91"/>
      <c r="L237" s="91"/>
      <c r="M237" s="91"/>
      <c r="N237" s="91"/>
      <c r="O237" s="91"/>
      <c r="P237" s="91"/>
      <c r="Q237" s="91"/>
      <c r="R237" s="91"/>
      <c r="S237" s="91"/>
      <c r="T237" s="91"/>
      <c r="U237" s="91"/>
      <c r="V237" s="91"/>
      <c r="W237" s="91"/>
      <c r="X237" s="91"/>
      <c r="Y237" s="91"/>
      <c r="Z237" s="91"/>
      <c r="AA237" s="91"/>
      <c r="AB237" s="91"/>
      <c r="AC237" s="91"/>
      <c r="AD237" s="91"/>
      <c r="AE237" s="91"/>
      <c r="AF237" s="91"/>
      <c r="AG237" s="91"/>
      <c r="AH237" s="91"/>
      <c r="AI237" s="91"/>
    </row>
    <row r="238" spans="1:35" s="18" customFormat="1" ht="13.35" customHeight="1" x14ac:dyDescent="0.25">
      <c r="A238" s="91"/>
      <c r="B238" s="91"/>
      <c r="C238" s="91"/>
      <c r="D238" s="91"/>
      <c r="E238" s="91"/>
      <c r="F238" s="112"/>
      <c r="G238" s="112"/>
      <c r="H238" s="92"/>
      <c r="I238" s="91"/>
      <c r="J238" s="91"/>
      <c r="K238" s="91"/>
      <c r="L238" s="91"/>
      <c r="M238" s="91"/>
      <c r="N238" s="91"/>
      <c r="O238" s="91"/>
      <c r="P238" s="91"/>
      <c r="Q238" s="91"/>
      <c r="R238" s="91"/>
      <c r="S238" s="91"/>
      <c r="T238" s="91"/>
      <c r="U238" s="91"/>
      <c r="V238" s="91"/>
      <c r="W238" s="91"/>
      <c r="X238" s="91"/>
      <c r="Y238" s="91"/>
      <c r="Z238" s="91"/>
      <c r="AA238" s="91"/>
      <c r="AB238" s="91"/>
      <c r="AC238" s="91"/>
      <c r="AD238" s="91"/>
      <c r="AE238" s="91"/>
      <c r="AF238" s="91"/>
      <c r="AG238" s="91"/>
      <c r="AH238" s="91"/>
      <c r="AI238" s="91"/>
    </row>
    <row r="239" spans="1:35" s="18" customFormat="1" ht="13.35" customHeight="1" x14ac:dyDescent="0.25">
      <c r="A239" s="91"/>
      <c r="B239" s="91"/>
      <c r="C239" s="91"/>
      <c r="D239" s="91"/>
      <c r="E239" s="91"/>
      <c r="F239" s="112"/>
      <c r="G239" s="112"/>
      <c r="H239" s="92"/>
      <c r="I239" s="91"/>
      <c r="J239" s="91"/>
      <c r="K239" s="91"/>
      <c r="L239" s="91"/>
      <c r="M239" s="91"/>
      <c r="N239" s="91"/>
      <c r="O239" s="91"/>
      <c r="P239" s="91"/>
      <c r="Q239" s="91"/>
      <c r="R239" s="91"/>
      <c r="S239" s="91"/>
      <c r="T239" s="91"/>
      <c r="U239" s="91"/>
      <c r="V239" s="91"/>
      <c r="W239" s="91"/>
      <c r="X239" s="91"/>
      <c r="Y239" s="91"/>
      <c r="Z239" s="91"/>
      <c r="AA239" s="91"/>
      <c r="AB239" s="91"/>
      <c r="AC239" s="91"/>
      <c r="AD239" s="91"/>
      <c r="AE239" s="91"/>
      <c r="AF239" s="91"/>
      <c r="AG239" s="91"/>
      <c r="AH239" s="91"/>
      <c r="AI239" s="91"/>
    </row>
    <row r="240" spans="1:35" s="18" customFormat="1" ht="13.35" customHeight="1" x14ac:dyDescent="0.25">
      <c r="A240" s="91"/>
      <c r="B240" s="91"/>
      <c r="C240" s="91"/>
      <c r="D240" s="91"/>
      <c r="E240" s="91"/>
      <c r="F240" s="112"/>
      <c r="G240" s="112"/>
      <c r="H240" s="92"/>
      <c r="I240" s="91"/>
      <c r="J240" s="91"/>
      <c r="K240" s="91"/>
      <c r="L240" s="91"/>
      <c r="M240" s="91"/>
      <c r="N240" s="91"/>
      <c r="O240" s="91"/>
      <c r="P240" s="91"/>
      <c r="Q240" s="91"/>
      <c r="R240" s="91"/>
      <c r="S240" s="91"/>
      <c r="T240" s="91"/>
      <c r="U240" s="91"/>
      <c r="V240" s="91"/>
      <c r="W240" s="91"/>
      <c r="X240" s="91"/>
      <c r="Y240" s="91"/>
      <c r="Z240" s="91"/>
      <c r="AA240" s="91"/>
      <c r="AB240" s="91"/>
      <c r="AC240" s="91"/>
      <c r="AD240" s="91"/>
      <c r="AE240" s="91"/>
      <c r="AF240" s="91"/>
      <c r="AG240" s="91"/>
      <c r="AH240" s="91"/>
      <c r="AI240" s="91"/>
    </row>
    <row r="241" spans="1:35" s="18" customFormat="1" ht="13.35" customHeight="1" x14ac:dyDescent="0.25">
      <c r="A241" s="91"/>
      <c r="B241" s="91"/>
      <c r="C241" s="91"/>
      <c r="D241" s="91"/>
      <c r="E241" s="91"/>
      <c r="F241" s="112"/>
      <c r="G241" s="112"/>
      <c r="H241" s="92"/>
      <c r="I241" s="91"/>
      <c r="J241" s="91"/>
      <c r="K241" s="91"/>
      <c r="L241" s="91"/>
      <c r="M241" s="91"/>
      <c r="N241" s="91"/>
      <c r="O241" s="91"/>
      <c r="P241" s="91"/>
      <c r="Q241" s="91"/>
      <c r="R241" s="91"/>
      <c r="S241" s="91"/>
      <c r="T241" s="91"/>
      <c r="U241" s="91"/>
      <c r="V241" s="91"/>
      <c r="W241" s="91"/>
      <c r="X241" s="91"/>
      <c r="Y241" s="91"/>
      <c r="Z241" s="91"/>
      <c r="AA241" s="91"/>
      <c r="AB241" s="91"/>
      <c r="AC241" s="91"/>
      <c r="AD241" s="91"/>
      <c r="AE241" s="91"/>
      <c r="AF241" s="91"/>
      <c r="AG241" s="91"/>
      <c r="AH241" s="91"/>
      <c r="AI241" s="91"/>
    </row>
    <row r="242" spans="1:35" s="18" customFormat="1" ht="13.35" customHeight="1" x14ac:dyDescent="0.25">
      <c r="A242" s="91"/>
      <c r="B242" s="91"/>
      <c r="C242" s="91"/>
      <c r="D242" s="91"/>
      <c r="E242" s="91"/>
      <c r="F242" s="112"/>
      <c r="G242" s="112"/>
      <c r="H242" s="92"/>
      <c r="I242" s="91"/>
      <c r="J242" s="91"/>
      <c r="K242" s="91"/>
      <c r="L242" s="91"/>
      <c r="M242" s="91"/>
      <c r="N242" s="91"/>
      <c r="O242" s="91"/>
      <c r="P242" s="91"/>
      <c r="Q242" s="91"/>
      <c r="R242" s="91"/>
      <c r="S242" s="91"/>
      <c r="T242" s="91"/>
      <c r="U242" s="91"/>
      <c r="V242" s="91"/>
      <c r="W242" s="91"/>
      <c r="X242" s="91"/>
      <c r="Y242" s="91"/>
      <c r="Z242" s="91"/>
      <c r="AA242" s="91"/>
      <c r="AB242" s="91"/>
      <c r="AC242" s="91"/>
      <c r="AD242" s="91"/>
      <c r="AE242" s="91"/>
      <c r="AF242" s="91"/>
      <c r="AG242" s="91"/>
      <c r="AH242" s="91"/>
      <c r="AI242" s="91"/>
    </row>
    <row r="243" spans="1:35" s="18" customFormat="1" ht="13.35" customHeight="1" x14ac:dyDescent="0.25">
      <c r="A243" s="91"/>
      <c r="B243" s="91"/>
      <c r="C243" s="91"/>
      <c r="D243" s="91"/>
      <c r="E243" s="91"/>
      <c r="F243" s="112"/>
      <c r="G243" s="112"/>
      <c r="H243" s="92"/>
      <c r="I243" s="91"/>
      <c r="J243" s="91"/>
      <c r="K243" s="91"/>
      <c r="L243" s="91"/>
      <c r="M243" s="91"/>
      <c r="N243" s="91"/>
      <c r="O243" s="91"/>
      <c r="P243" s="91"/>
      <c r="Q243" s="91"/>
      <c r="R243" s="91"/>
      <c r="S243" s="91"/>
      <c r="T243" s="91"/>
      <c r="U243" s="91"/>
      <c r="V243" s="91"/>
      <c r="W243" s="91"/>
      <c r="X243" s="91"/>
      <c r="Y243" s="91"/>
      <c r="Z243" s="91"/>
      <c r="AA243" s="91"/>
      <c r="AB243" s="91"/>
      <c r="AC243" s="91"/>
      <c r="AD243" s="91"/>
      <c r="AE243" s="91"/>
      <c r="AF243" s="91"/>
      <c r="AG243" s="91"/>
      <c r="AH243" s="91"/>
      <c r="AI243" s="91"/>
    </row>
    <row r="244" spans="1:35" s="18" customFormat="1" ht="13.35" customHeight="1" x14ac:dyDescent="0.25">
      <c r="A244" s="91"/>
      <c r="B244" s="91"/>
      <c r="C244" s="91"/>
      <c r="D244" s="91"/>
      <c r="E244" s="91"/>
      <c r="F244" s="112"/>
      <c r="G244" s="112"/>
      <c r="H244" s="92"/>
      <c r="I244" s="91"/>
      <c r="J244" s="91"/>
      <c r="K244" s="91"/>
      <c r="L244" s="91"/>
      <c r="M244" s="91"/>
      <c r="N244" s="91"/>
      <c r="O244" s="91"/>
      <c r="P244" s="91"/>
      <c r="Q244" s="91"/>
      <c r="R244" s="91"/>
      <c r="S244" s="91"/>
      <c r="T244" s="91"/>
      <c r="U244" s="91"/>
      <c r="V244" s="91"/>
      <c r="W244" s="91"/>
      <c r="X244" s="91"/>
      <c r="Y244" s="91"/>
      <c r="Z244" s="91"/>
      <c r="AA244" s="91"/>
      <c r="AB244" s="91"/>
      <c r="AC244" s="91"/>
      <c r="AD244" s="91"/>
      <c r="AE244" s="91"/>
      <c r="AF244" s="91"/>
      <c r="AG244" s="91"/>
      <c r="AH244" s="91"/>
      <c r="AI244" s="91"/>
    </row>
    <row r="245" spans="1:35" s="18" customFormat="1" ht="13.35" customHeight="1" x14ac:dyDescent="0.25">
      <c r="A245" s="91"/>
      <c r="B245" s="91"/>
      <c r="C245" s="91"/>
      <c r="D245" s="91"/>
      <c r="E245" s="91"/>
      <c r="F245" s="112"/>
      <c r="G245" s="112"/>
      <c r="H245" s="92"/>
      <c r="I245" s="91"/>
      <c r="J245" s="91"/>
      <c r="K245" s="91"/>
      <c r="L245" s="91"/>
      <c r="M245" s="91"/>
      <c r="N245" s="91"/>
      <c r="O245" s="91"/>
      <c r="P245" s="91"/>
      <c r="Q245" s="91"/>
      <c r="R245" s="91"/>
      <c r="S245" s="91"/>
      <c r="T245" s="91"/>
      <c r="U245" s="91"/>
      <c r="V245" s="91"/>
      <c r="W245" s="91"/>
      <c r="X245" s="91"/>
      <c r="Y245" s="91"/>
      <c r="Z245" s="91"/>
      <c r="AA245" s="91"/>
      <c r="AB245" s="91"/>
      <c r="AC245" s="91"/>
      <c r="AD245" s="91"/>
      <c r="AE245" s="91"/>
      <c r="AF245" s="91"/>
      <c r="AG245" s="91"/>
      <c r="AH245" s="91"/>
      <c r="AI245" s="91"/>
    </row>
    <row r="246" spans="1:35" s="18" customFormat="1" ht="13.35" customHeight="1" x14ac:dyDescent="0.25">
      <c r="A246" s="91"/>
      <c r="B246" s="91"/>
      <c r="C246" s="91"/>
      <c r="D246" s="91"/>
      <c r="E246" s="91"/>
      <c r="F246" s="112"/>
      <c r="G246" s="112"/>
      <c r="H246" s="92"/>
      <c r="I246" s="91"/>
      <c r="J246" s="91"/>
      <c r="K246" s="91"/>
      <c r="L246" s="91"/>
      <c r="M246" s="91"/>
      <c r="N246" s="91"/>
      <c r="O246" s="91"/>
      <c r="P246" s="91"/>
      <c r="Q246" s="91"/>
      <c r="R246" s="91"/>
      <c r="S246" s="91"/>
      <c r="T246" s="91"/>
      <c r="U246" s="91"/>
      <c r="V246" s="91"/>
      <c r="W246" s="91"/>
      <c r="X246" s="91"/>
      <c r="Y246" s="91"/>
      <c r="Z246" s="91"/>
      <c r="AA246" s="91"/>
      <c r="AB246" s="91"/>
      <c r="AC246" s="91"/>
      <c r="AD246" s="91"/>
      <c r="AE246" s="91"/>
      <c r="AF246" s="91"/>
      <c r="AG246" s="91"/>
      <c r="AH246" s="91"/>
      <c r="AI246" s="91"/>
    </row>
    <row r="247" spans="1:35" s="18" customFormat="1" ht="13.35" customHeight="1" x14ac:dyDescent="0.25">
      <c r="A247" s="91"/>
      <c r="B247" s="91"/>
      <c r="C247" s="91"/>
      <c r="D247" s="91"/>
      <c r="E247" s="91"/>
      <c r="F247" s="112"/>
      <c r="G247" s="112"/>
      <c r="H247" s="92"/>
      <c r="I247" s="91"/>
      <c r="J247" s="91"/>
      <c r="K247" s="91"/>
      <c r="L247" s="91"/>
      <c r="M247" s="91"/>
      <c r="N247" s="91"/>
      <c r="O247" s="91"/>
      <c r="P247" s="91"/>
      <c r="Q247" s="91"/>
      <c r="R247" s="91"/>
      <c r="S247" s="91"/>
      <c r="T247" s="91"/>
      <c r="U247" s="91"/>
      <c r="V247" s="91"/>
      <c r="W247" s="91"/>
      <c r="X247" s="91"/>
      <c r="Y247" s="91"/>
      <c r="Z247" s="91"/>
      <c r="AA247" s="91"/>
      <c r="AB247" s="91"/>
      <c r="AC247" s="91"/>
      <c r="AD247" s="91"/>
      <c r="AE247" s="91"/>
      <c r="AF247" s="91"/>
      <c r="AG247" s="91"/>
      <c r="AH247" s="91"/>
      <c r="AI247" s="91"/>
    </row>
    <row r="248" spans="1:35" s="18" customFormat="1" ht="13.35" customHeight="1" x14ac:dyDescent="0.25">
      <c r="A248" s="91"/>
      <c r="B248" s="91"/>
      <c r="C248" s="91"/>
      <c r="D248" s="91"/>
      <c r="E248" s="91"/>
      <c r="F248" s="112"/>
      <c r="G248" s="112"/>
      <c r="H248" s="92"/>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row>
    <row r="249" spans="1:35" s="18" customFormat="1" ht="13.35" customHeight="1" x14ac:dyDescent="0.25">
      <c r="A249" s="91"/>
      <c r="B249" s="91"/>
      <c r="C249" s="91"/>
      <c r="D249" s="91"/>
      <c r="E249" s="91"/>
      <c r="F249" s="112"/>
      <c r="G249" s="112"/>
      <c r="H249" s="92"/>
      <c r="I249" s="91"/>
      <c r="J249" s="91"/>
      <c r="K249" s="91"/>
      <c r="L249" s="91"/>
      <c r="M249" s="91"/>
      <c r="N249" s="91"/>
      <c r="O249" s="91"/>
      <c r="P249" s="91"/>
      <c r="Q249" s="91"/>
      <c r="R249" s="91"/>
      <c r="S249" s="91"/>
      <c r="T249" s="91"/>
      <c r="U249" s="91"/>
      <c r="V249" s="91"/>
      <c r="W249" s="91"/>
      <c r="X249" s="91"/>
      <c r="Y249" s="91"/>
      <c r="Z249" s="91"/>
      <c r="AA249" s="91"/>
      <c r="AB249" s="91"/>
      <c r="AC249" s="91"/>
      <c r="AD249" s="91"/>
      <c r="AE249" s="91"/>
      <c r="AF249" s="91"/>
      <c r="AG249" s="91"/>
      <c r="AH249" s="91"/>
      <c r="AI249" s="91"/>
    </row>
    <row r="250" spans="1:35" s="18" customFormat="1" ht="13.35" customHeight="1" x14ac:dyDescent="0.25">
      <c r="A250" s="91"/>
      <c r="B250" s="91"/>
      <c r="C250" s="91"/>
      <c r="D250" s="91"/>
      <c r="E250" s="91"/>
      <c r="F250" s="112"/>
      <c r="G250" s="112"/>
      <c r="H250" s="92"/>
      <c r="I250" s="91"/>
      <c r="J250" s="91"/>
      <c r="K250" s="91"/>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row>
    <row r="251" spans="1:35" s="18" customFormat="1" ht="13.35" customHeight="1" x14ac:dyDescent="0.25">
      <c r="A251" s="91"/>
      <c r="B251" s="91"/>
      <c r="C251" s="91"/>
      <c r="D251" s="91"/>
      <c r="E251" s="91"/>
      <c r="F251" s="112"/>
      <c r="G251" s="112"/>
      <c r="H251" s="92"/>
      <c r="I251" s="91"/>
      <c r="J251" s="91"/>
      <c r="K251" s="91"/>
      <c r="L251" s="91"/>
      <c r="M251" s="91"/>
      <c r="N251" s="91"/>
      <c r="O251" s="91"/>
      <c r="P251" s="91"/>
      <c r="Q251" s="91"/>
      <c r="R251" s="91"/>
      <c r="S251" s="91"/>
      <c r="T251" s="91"/>
      <c r="U251" s="91"/>
      <c r="V251" s="91"/>
      <c r="W251" s="91"/>
      <c r="X251" s="91"/>
      <c r="Y251" s="91"/>
      <c r="Z251" s="91"/>
      <c r="AA251" s="91"/>
      <c r="AB251" s="91"/>
      <c r="AC251" s="91"/>
      <c r="AD251" s="91"/>
      <c r="AE251" s="91"/>
      <c r="AF251" s="91"/>
      <c r="AG251" s="91"/>
      <c r="AH251" s="91"/>
      <c r="AI251" s="91"/>
    </row>
    <row r="252" spans="1:35" s="18" customFormat="1" ht="13.35" customHeight="1" x14ac:dyDescent="0.25">
      <c r="A252" s="91"/>
      <c r="B252" s="91"/>
      <c r="C252" s="91"/>
      <c r="D252" s="91"/>
      <c r="E252" s="91"/>
      <c r="F252" s="112"/>
      <c r="G252" s="112"/>
      <c r="H252" s="92"/>
      <c r="I252" s="91"/>
      <c r="J252" s="91"/>
      <c r="K252" s="91"/>
      <c r="L252" s="91"/>
      <c r="M252" s="91"/>
      <c r="N252" s="91"/>
      <c r="O252" s="91"/>
      <c r="P252" s="91"/>
      <c r="Q252" s="91"/>
      <c r="R252" s="91"/>
      <c r="S252" s="91"/>
      <c r="T252" s="91"/>
      <c r="U252" s="91"/>
      <c r="V252" s="91"/>
      <c r="W252" s="91"/>
      <c r="X252" s="91"/>
      <c r="Y252" s="91"/>
      <c r="Z252" s="91"/>
      <c r="AA252" s="91"/>
      <c r="AB252" s="91"/>
      <c r="AC252" s="91"/>
      <c r="AD252" s="91"/>
      <c r="AE252" s="91"/>
      <c r="AF252" s="91"/>
      <c r="AG252" s="91"/>
      <c r="AH252" s="91"/>
      <c r="AI252" s="91"/>
    </row>
    <row r="253" spans="1:35" s="18" customFormat="1" ht="13.35" customHeight="1" x14ac:dyDescent="0.25">
      <c r="A253" s="91"/>
      <c r="B253" s="91"/>
      <c r="C253" s="91"/>
      <c r="D253" s="91"/>
      <c r="E253" s="91"/>
      <c r="F253" s="112"/>
      <c r="G253" s="112"/>
      <c r="H253" s="92"/>
      <c r="I253" s="91"/>
      <c r="J253" s="91"/>
      <c r="K253" s="91"/>
      <c r="L253" s="91"/>
      <c r="M253" s="91"/>
      <c r="N253" s="91"/>
      <c r="O253" s="91"/>
      <c r="P253" s="91"/>
      <c r="Q253" s="91"/>
      <c r="R253" s="91"/>
      <c r="S253" s="91"/>
      <c r="T253" s="91"/>
      <c r="U253" s="91"/>
      <c r="V253" s="91"/>
      <c r="W253" s="91"/>
      <c r="X253" s="91"/>
      <c r="Y253" s="91"/>
      <c r="Z253" s="91"/>
      <c r="AA253" s="91"/>
      <c r="AB253" s="91"/>
      <c r="AC253" s="91"/>
      <c r="AD253" s="91"/>
      <c r="AE253" s="91"/>
      <c r="AF253" s="91"/>
      <c r="AG253" s="91"/>
      <c r="AH253" s="91"/>
      <c r="AI253" s="91"/>
    </row>
    <row r="254" spans="1:35" s="18" customFormat="1" ht="13.35" customHeight="1" x14ac:dyDescent="0.25">
      <c r="A254" s="91"/>
      <c r="B254" s="91"/>
      <c r="C254" s="91"/>
      <c r="D254" s="91"/>
      <c r="E254" s="91"/>
      <c r="F254" s="112"/>
      <c r="G254" s="112"/>
      <c r="H254" s="92"/>
      <c r="I254" s="91"/>
      <c r="J254" s="91"/>
      <c r="K254" s="91"/>
      <c r="L254" s="91"/>
      <c r="M254" s="91"/>
      <c r="N254" s="91"/>
      <c r="O254" s="91"/>
      <c r="P254" s="91"/>
      <c r="Q254" s="91"/>
      <c r="R254" s="91"/>
      <c r="S254" s="91"/>
      <c r="T254" s="91"/>
      <c r="U254" s="91"/>
      <c r="V254" s="91"/>
      <c r="W254" s="91"/>
      <c r="X254" s="91"/>
      <c r="Y254" s="91"/>
      <c r="Z254" s="91"/>
      <c r="AA254" s="91"/>
      <c r="AB254" s="91"/>
      <c r="AC254" s="91"/>
      <c r="AD254" s="91"/>
      <c r="AE254" s="91"/>
      <c r="AF254" s="91"/>
      <c r="AG254" s="91"/>
      <c r="AH254" s="91"/>
      <c r="AI254" s="91"/>
    </row>
    <row r="255" spans="1:35" s="18" customFormat="1" ht="13.35" customHeight="1" x14ac:dyDescent="0.25">
      <c r="A255" s="91"/>
      <c r="B255" s="91"/>
      <c r="C255" s="91"/>
      <c r="D255" s="91"/>
      <c r="E255" s="91"/>
      <c r="F255" s="112"/>
      <c r="G255" s="112"/>
      <c r="H255" s="92"/>
      <c r="I255" s="91"/>
      <c r="J255" s="91"/>
      <c r="K255" s="91"/>
      <c r="L255" s="91"/>
      <c r="M255" s="91"/>
      <c r="N255" s="91"/>
      <c r="O255" s="91"/>
      <c r="P255" s="91"/>
      <c r="Q255" s="91"/>
      <c r="R255" s="91"/>
      <c r="S255" s="91"/>
      <c r="T255" s="91"/>
      <c r="U255" s="91"/>
      <c r="V255" s="91"/>
      <c r="W255" s="91"/>
      <c r="X255" s="91"/>
      <c r="Y255" s="91"/>
      <c r="Z255" s="91"/>
      <c r="AA255" s="91"/>
      <c r="AB255" s="91"/>
      <c r="AC255" s="91"/>
      <c r="AD255" s="91"/>
      <c r="AE255" s="91"/>
      <c r="AF255" s="91"/>
      <c r="AG255" s="91"/>
      <c r="AH255" s="91"/>
      <c r="AI255" s="91"/>
    </row>
    <row r="256" spans="1:35" s="18" customFormat="1" ht="13.35" customHeight="1" x14ac:dyDescent="0.25">
      <c r="A256" s="91"/>
      <c r="B256" s="91"/>
      <c r="C256" s="91"/>
      <c r="D256" s="91"/>
      <c r="E256" s="91"/>
      <c r="F256" s="112"/>
      <c r="G256" s="112"/>
      <c r="H256" s="92"/>
      <c r="I256" s="91"/>
      <c r="J256" s="91"/>
      <c r="K256" s="91"/>
      <c r="L256" s="91"/>
      <c r="M256" s="91"/>
      <c r="N256" s="91"/>
      <c r="O256" s="91"/>
      <c r="P256" s="91"/>
      <c r="Q256" s="91"/>
      <c r="R256" s="91"/>
      <c r="S256" s="91"/>
      <c r="T256" s="91"/>
      <c r="U256" s="91"/>
      <c r="V256" s="91"/>
      <c r="W256" s="91"/>
      <c r="X256" s="91"/>
      <c r="Y256" s="91"/>
      <c r="Z256" s="91"/>
      <c r="AA256" s="91"/>
      <c r="AB256" s="91"/>
      <c r="AC256" s="91"/>
      <c r="AD256" s="91"/>
      <c r="AE256" s="91"/>
      <c r="AF256" s="91"/>
      <c r="AG256" s="91"/>
      <c r="AH256" s="91"/>
      <c r="AI256" s="91"/>
    </row>
    <row r="257" spans="1:35" s="18" customFormat="1" ht="13.35" customHeight="1" x14ac:dyDescent="0.25">
      <c r="A257" s="91"/>
      <c r="B257" s="91"/>
      <c r="C257" s="91"/>
      <c r="D257" s="91"/>
      <c r="E257" s="91"/>
      <c r="F257" s="112"/>
      <c r="G257" s="112"/>
      <c r="H257" s="92"/>
      <c r="I257" s="91"/>
      <c r="J257" s="91"/>
      <c r="K257" s="91"/>
      <c r="L257" s="91"/>
      <c r="M257" s="91"/>
      <c r="N257" s="91"/>
      <c r="O257" s="91"/>
      <c r="P257" s="91"/>
      <c r="Q257" s="91"/>
      <c r="R257" s="91"/>
      <c r="S257" s="91"/>
      <c r="T257" s="91"/>
      <c r="U257" s="91"/>
      <c r="V257" s="91"/>
      <c r="W257" s="91"/>
      <c r="X257" s="91"/>
      <c r="Y257" s="91"/>
      <c r="Z257" s="91"/>
      <c r="AA257" s="91"/>
      <c r="AB257" s="91"/>
      <c r="AC257" s="91"/>
      <c r="AD257" s="91"/>
      <c r="AE257" s="91"/>
      <c r="AF257" s="91"/>
      <c r="AG257" s="91"/>
      <c r="AH257" s="91"/>
      <c r="AI257" s="91"/>
    </row>
    <row r="258" spans="1:35" s="18" customFormat="1" ht="13.35" customHeight="1" x14ac:dyDescent="0.25">
      <c r="A258" s="91"/>
      <c r="B258" s="91"/>
      <c r="C258" s="91"/>
      <c r="D258" s="91"/>
      <c r="E258" s="91"/>
      <c r="F258" s="112"/>
      <c r="G258" s="112"/>
      <c r="H258" s="92"/>
      <c r="I258" s="91"/>
      <c r="J258" s="91"/>
      <c r="K258" s="91"/>
      <c r="L258" s="91"/>
      <c r="M258" s="91"/>
      <c r="N258" s="91"/>
      <c r="O258" s="91"/>
      <c r="P258" s="91"/>
      <c r="Q258" s="91"/>
      <c r="R258" s="91"/>
      <c r="S258" s="91"/>
      <c r="T258" s="91"/>
      <c r="U258" s="91"/>
      <c r="V258" s="91"/>
      <c r="W258" s="91"/>
      <c r="X258" s="91"/>
      <c r="Y258" s="91"/>
      <c r="Z258" s="91"/>
      <c r="AA258" s="91"/>
      <c r="AB258" s="91"/>
      <c r="AC258" s="91"/>
      <c r="AD258" s="91"/>
      <c r="AE258" s="91"/>
      <c r="AF258" s="91"/>
      <c r="AG258" s="91"/>
      <c r="AH258" s="91"/>
      <c r="AI258" s="91"/>
    </row>
    <row r="259" spans="1:35" s="18" customFormat="1" ht="13.35" customHeight="1" x14ac:dyDescent="0.25">
      <c r="A259" s="91"/>
      <c r="B259" s="91"/>
      <c r="C259" s="91"/>
      <c r="D259" s="91"/>
      <c r="E259" s="91"/>
      <c r="F259" s="112"/>
      <c r="G259" s="112"/>
      <c r="H259" s="92"/>
      <c r="I259" s="91"/>
      <c r="J259" s="91"/>
      <c r="K259" s="91"/>
      <c r="L259" s="91"/>
      <c r="M259" s="91"/>
      <c r="N259" s="91"/>
      <c r="O259" s="91"/>
      <c r="P259" s="91"/>
      <c r="Q259" s="91"/>
      <c r="R259" s="91"/>
      <c r="S259" s="91"/>
      <c r="T259" s="91"/>
      <c r="U259" s="91"/>
      <c r="V259" s="91"/>
      <c r="W259" s="91"/>
      <c r="X259" s="91"/>
      <c r="Y259" s="91"/>
      <c r="Z259" s="91"/>
      <c r="AA259" s="91"/>
      <c r="AB259" s="91"/>
      <c r="AC259" s="91"/>
      <c r="AD259" s="91"/>
      <c r="AE259" s="91"/>
      <c r="AF259" s="91"/>
      <c r="AG259" s="91"/>
      <c r="AH259" s="91"/>
      <c r="AI259" s="91"/>
    </row>
    <row r="260" spans="1:35" s="18" customFormat="1" ht="13.35" customHeight="1" x14ac:dyDescent="0.25">
      <c r="A260" s="91"/>
      <c r="B260" s="91"/>
      <c r="C260" s="91"/>
      <c r="D260" s="91"/>
      <c r="E260" s="91"/>
      <c r="F260" s="112"/>
      <c r="G260" s="112"/>
      <c r="H260" s="92"/>
      <c r="I260" s="91"/>
      <c r="J260" s="91"/>
      <c r="K260" s="91"/>
      <c r="L260" s="91"/>
      <c r="M260" s="91"/>
      <c r="N260" s="91"/>
      <c r="O260" s="91"/>
      <c r="P260" s="91"/>
      <c r="Q260" s="91"/>
      <c r="R260" s="91"/>
      <c r="S260" s="91"/>
      <c r="T260" s="91"/>
      <c r="U260" s="91"/>
      <c r="V260" s="91"/>
      <c r="W260" s="91"/>
      <c r="X260" s="91"/>
      <c r="Y260" s="91"/>
      <c r="Z260" s="91"/>
      <c r="AA260" s="91"/>
      <c r="AB260" s="91"/>
      <c r="AC260" s="91"/>
      <c r="AD260" s="91"/>
      <c r="AE260" s="91"/>
      <c r="AF260" s="91"/>
      <c r="AG260" s="91"/>
      <c r="AH260" s="91"/>
      <c r="AI260" s="91"/>
    </row>
    <row r="261" spans="1:35" s="18" customFormat="1" ht="13.35" customHeight="1" x14ac:dyDescent="0.25">
      <c r="A261" s="91"/>
      <c r="B261" s="91"/>
      <c r="C261" s="91"/>
      <c r="D261" s="91"/>
      <c r="E261" s="91"/>
      <c r="F261" s="112"/>
      <c r="G261" s="112"/>
      <c r="H261" s="92"/>
      <c r="I261" s="91"/>
      <c r="J261" s="91"/>
      <c r="K261" s="91"/>
      <c r="L261" s="91"/>
      <c r="M261" s="91"/>
      <c r="N261" s="91"/>
      <c r="O261" s="91"/>
      <c r="P261" s="91"/>
      <c r="Q261" s="91"/>
      <c r="R261" s="91"/>
      <c r="S261" s="91"/>
      <c r="T261" s="91"/>
      <c r="U261" s="91"/>
      <c r="V261" s="91"/>
      <c r="W261" s="91"/>
      <c r="X261" s="91"/>
      <c r="Y261" s="91"/>
      <c r="Z261" s="91"/>
      <c r="AA261" s="91"/>
      <c r="AB261" s="91"/>
      <c r="AC261" s="91"/>
      <c r="AD261" s="91"/>
      <c r="AE261" s="91"/>
      <c r="AF261" s="91"/>
      <c r="AG261" s="91"/>
      <c r="AH261" s="91"/>
      <c r="AI261" s="91"/>
    </row>
    <row r="262" spans="1:35" s="18" customFormat="1" ht="13.35" customHeight="1" x14ac:dyDescent="0.25">
      <c r="A262" s="91"/>
      <c r="B262" s="91"/>
      <c r="C262" s="91"/>
      <c r="D262" s="91"/>
      <c r="E262" s="91"/>
      <c r="F262" s="112"/>
      <c r="G262" s="112"/>
      <c r="H262" s="92"/>
      <c r="I262" s="91"/>
      <c r="J262" s="91"/>
      <c r="K262" s="91"/>
      <c r="L262" s="91"/>
      <c r="M262" s="91"/>
      <c r="N262" s="91"/>
      <c r="O262" s="91"/>
      <c r="P262" s="91"/>
      <c r="Q262" s="91"/>
      <c r="R262" s="91"/>
      <c r="S262" s="91"/>
      <c r="T262" s="91"/>
      <c r="U262" s="91"/>
      <c r="V262" s="91"/>
      <c r="W262" s="91"/>
      <c r="X262" s="91"/>
      <c r="Y262" s="91"/>
      <c r="Z262" s="91"/>
      <c r="AA262" s="91"/>
      <c r="AB262" s="91"/>
      <c r="AC262" s="91"/>
      <c r="AD262" s="91"/>
      <c r="AE262" s="91"/>
      <c r="AF262" s="91"/>
      <c r="AG262" s="91"/>
      <c r="AH262" s="91"/>
      <c r="AI262" s="91"/>
    </row>
    <row r="263" spans="1:35" s="18" customFormat="1" ht="13.35" customHeight="1" x14ac:dyDescent="0.25">
      <c r="A263" s="9"/>
      <c r="B263" s="9"/>
      <c r="C263" s="9"/>
      <c r="D263" s="91"/>
      <c r="E263" s="91"/>
      <c r="F263" s="112"/>
      <c r="G263" s="9"/>
      <c r="H263" s="9"/>
      <c r="I263" s="91"/>
      <c r="J263" s="91"/>
      <c r="K263" s="91"/>
      <c r="L263" s="91"/>
      <c r="M263" s="91"/>
      <c r="N263" s="91"/>
      <c r="O263" s="91"/>
      <c r="P263" s="91"/>
      <c r="Q263" s="91"/>
      <c r="R263" s="91"/>
      <c r="S263" s="91"/>
      <c r="T263" s="91"/>
      <c r="U263" s="91"/>
      <c r="V263" s="91"/>
      <c r="W263" s="91"/>
      <c r="X263" s="91"/>
      <c r="Y263" s="91"/>
      <c r="Z263" s="91"/>
      <c r="AA263" s="91"/>
      <c r="AB263" s="91"/>
      <c r="AC263" s="91"/>
      <c r="AD263" s="91"/>
      <c r="AE263" s="91"/>
      <c r="AF263" s="91"/>
      <c r="AG263" s="91"/>
      <c r="AH263" s="91"/>
      <c r="AI263" s="91"/>
    </row>
    <row r="264" spans="1:35" s="18" customFormat="1" ht="13.35" customHeight="1" x14ac:dyDescent="0.2">
      <c r="A264" s="9"/>
      <c r="B264" s="9"/>
      <c r="C264" s="9"/>
      <c r="D264" s="9"/>
      <c r="E264" s="9"/>
      <c r="F264" s="9"/>
      <c r="G264" s="9"/>
      <c r="H264" s="9"/>
      <c r="I264" s="91"/>
      <c r="J264" s="91"/>
      <c r="K264" s="91"/>
      <c r="L264" s="91"/>
      <c r="M264" s="91"/>
      <c r="N264" s="91"/>
      <c r="O264" s="91"/>
      <c r="P264" s="91"/>
      <c r="Q264" s="91"/>
      <c r="R264" s="91"/>
      <c r="S264" s="91"/>
      <c r="T264" s="91"/>
      <c r="U264" s="91"/>
      <c r="V264" s="91"/>
      <c r="W264" s="91"/>
      <c r="X264" s="91"/>
      <c r="Y264" s="91"/>
      <c r="Z264" s="91"/>
      <c r="AA264" s="91"/>
      <c r="AB264" s="91"/>
      <c r="AC264" s="91"/>
      <c r="AD264" s="91"/>
      <c r="AE264" s="91"/>
      <c r="AF264" s="91"/>
      <c r="AG264" s="91"/>
      <c r="AH264" s="91"/>
      <c r="AI264" s="91"/>
    </row>
    <row r="265" spans="1:35" s="18" customFormat="1" ht="13.35" customHeight="1" x14ac:dyDescent="0.2">
      <c r="A265" s="9"/>
      <c r="B265" s="9"/>
      <c r="C265" s="9"/>
      <c r="D265" s="9"/>
      <c r="E265" s="9"/>
      <c r="F265" s="9"/>
      <c r="G265" s="9"/>
      <c r="H265" s="9"/>
      <c r="I265" s="91"/>
      <c r="J265" s="91"/>
      <c r="K265" s="91"/>
      <c r="L265" s="91"/>
      <c r="M265" s="91"/>
      <c r="N265" s="91"/>
      <c r="O265" s="91"/>
      <c r="P265" s="91"/>
      <c r="Q265" s="91"/>
      <c r="R265" s="91"/>
      <c r="S265" s="91"/>
      <c r="T265" s="91"/>
      <c r="U265" s="91"/>
      <c r="V265" s="91"/>
      <c r="W265" s="91"/>
      <c r="X265" s="91"/>
      <c r="Y265" s="91"/>
      <c r="Z265" s="91"/>
      <c r="AA265" s="91"/>
      <c r="AB265" s="91"/>
      <c r="AC265" s="91"/>
      <c r="AD265" s="91"/>
      <c r="AE265" s="91"/>
      <c r="AF265" s="91"/>
      <c r="AG265" s="91"/>
      <c r="AH265" s="91"/>
      <c r="AI265" s="91"/>
    </row>
    <row r="266" spans="1:35" s="18" customFormat="1" ht="13.35" customHeight="1" x14ac:dyDescent="0.2">
      <c r="A266" s="9"/>
      <c r="B266" s="9"/>
      <c r="C266" s="9"/>
      <c r="D266" s="9"/>
      <c r="E266" s="9"/>
      <c r="F266" s="9"/>
      <c r="G266" s="9"/>
      <c r="H266" s="9"/>
      <c r="I266" s="91"/>
      <c r="J266" s="91"/>
      <c r="K266" s="91"/>
      <c r="L266" s="91"/>
      <c r="M266" s="91"/>
      <c r="N266" s="91"/>
      <c r="O266" s="91"/>
      <c r="P266" s="91"/>
      <c r="Q266" s="91"/>
      <c r="R266" s="91"/>
      <c r="S266" s="91"/>
      <c r="T266" s="91"/>
      <c r="U266" s="91"/>
      <c r="V266" s="91"/>
      <c r="W266" s="91"/>
      <c r="X266" s="91"/>
      <c r="Y266" s="91"/>
      <c r="Z266" s="91"/>
      <c r="AA266" s="91"/>
      <c r="AB266" s="91"/>
      <c r="AC266" s="91"/>
      <c r="AD266" s="91"/>
      <c r="AE266" s="91"/>
      <c r="AF266" s="91"/>
      <c r="AG266" s="91"/>
      <c r="AH266" s="91"/>
      <c r="AI266" s="91"/>
    </row>
    <row r="267" spans="1:35" s="18" customFormat="1" ht="13.35" customHeight="1" x14ac:dyDescent="0.2">
      <c r="A267" s="9"/>
      <c r="B267" s="9"/>
      <c r="C267" s="9"/>
      <c r="D267" s="9"/>
      <c r="E267" s="9"/>
      <c r="F267" s="9"/>
      <c r="G267" s="9"/>
      <c r="H267" s="9"/>
      <c r="I267" s="91"/>
      <c r="J267" s="91"/>
      <c r="K267" s="91"/>
      <c r="L267" s="91"/>
      <c r="M267" s="91"/>
      <c r="N267" s="91"/>
      <c r="O267" s="91"/>
      <c r="P267" s="91"/>
      <c r="Q267" s="91"/>
      <c r="R267" s="91"/>
      <c r="S267" s="91"/>
      <c r="T267" s="91"/>
      <c r="U267" s="91"/>
      <c r="V267" s="91"/>
      <c r="W267" s="91"/>
      <c r="X267" s="91"/>
      <c r="Y267" s="91"/>
      <c r="Z267" s="91"/>
      <c r="AA267" s="91"/>
      <c r="AB267" s="91"/>
      <c r="AC267" s="91"/>
      <c r="AD267" s="91"/>
      <c r="AE267" s="91"/>
      <c r="AF267" s="91"/>
      <c r="AG267" s="91"/>
      <c r="AH267" s="91"/>
      <c r="AI267" s="91"/>
    </row>
    <row r="268" spans="1:35" s="18" customFormat="1" ht="13.35" customHeight="1" x14ac:dyDescent="0.2">
      <c r="A268" s="9"/>
      <c r="B268" s="9"/>
      <c r="C268" s="9"/>
      <c r="D268" s="9"/>
      <c r="E268" s="9"/>
      <c r="F268" s="9"/>
      <c r="G268" s="9"/>
      <c r="H268" s="9"/>
      <c r="I268" s="91"/>
      <c r="J268" s="91"/>
      <c r="K268" s="91"/>
      <c r="L268" s="91"/>
      <c r="M268" s="91"/>
      <c r="N268" s="91"/>
      <c r="O268" s="91"/>
      <c r="P268" s="91"/>
      <c r="Q268" s="91"/>
      <c r="R268" s="91"/>
      <c r="S268" s="91"/>
      <c r="T268" s="91"/>
      <c r="U268" s="91"/>
      <c r="V268" s="91"/>
      <c r="W268" s="91"/>
      <c r="X268" s="91"/>
      <c r="Y268" s="91"/>
      <c r="Z268" s="91"/>
      <c r="AA268" s="91"/>
      <c r="AB268" s="91"/>
      <c r="AC268" s="91"/>
      <c r="AD268" s="91"/>
      <c r="AE268" s="91"/>
      <c r="AF268" s="91"/>
      <c r="AG268" s="91"/>
      <c r="AH268" s="91"/>
      <c r="AI268" s="91"/>
    </row>
    <row r="269" spans="1:35" s="18" customFormat="1" ht="13.35" customHeight="1" x14ac:dyDescent="0.2">
      <c r="A269" s="9"/>
      <c r="B269" s="9"/>
      <c r="C269" s="9"/>
      <c r="D269" s="9"/>
      <c r="E269" s="9"/>
      <c r="F269" s="9"/>
      <c r="G269" s="9"/>
      <c r="H269" s="9"/>
      <c r="I269" s="91"/>
      <c r="J269" s="91"/>
      <c r="K269" s="91"/>
      <c r="L269" s="91"/>
      <c r="M269" s="91"/>
      <c r="N269" s="91"/>
      <c r="O269" s="91"/>
      <c r="P269" s="91"/>
      <c r="Q269" s="91"/>
      <c r="R269" s="91"/>
      <c r="S269" s="91"/>
      <c r="T269" s="91"/>
      <c r="U269" s="91"/>
      <c r="V269" s="91"/>
      <c r="W269" s="91"/>
      <c r="X269" s="91"/>
      <c r="Y269" s="91"/>
      <c r="Z269" s="91"/>
      <c r="AA269" s="91"/>
      <c r="AB269" s="91"/>
      <c r="AC269" s="91"/>
      <c r="AD269" s="91"/>
      <c r="AE269" s="91"/>
      <c r="AF269" s="91"/>
      <c r="AG269" s="91"/>
      <c r="AH269" s="91"/>
      <c r="AI269" s="91"/>
    </row>
    <row r="270" spans="1:35" s="18" customFormat="1" ht="13.35" customHeight="1" x14ac:dyDescent="0.2">
      <c r="A270" s="9"/>
      <c r="B270" s="9"/>
      <c r="C270" s="9"/>
      <c r="D270" s="9"/>
      <c r="E270" s="9"/>
      <c r="F270" s="9"/>
      <c r="G270" s="9"/>
      <c r="H270" s="9"/>
      <c r="I270" s="91"/>
      <c r="J270" s="91"/>
      <c r="K270" s="91"/>
      <c r="L270" s="91"/>
      <c r="M270" s="91"/>
      <c r="N270" s="91"/>
      <c r="O270" s="91"/>
      <c r="P270" s="91"/>
      <c r="Q270" s="91"/>
      <c r="R270" s="91"/>
      <c r="S270" s="91"/>
      <c r="T270" s="91"/>
      <c r="U270" s="91"/>
      <c r="V270" s="91"/>
      <c r="W270" s="91"/>
      <c r="X270" s="91"/>
      <c r="Y270" s="91"/>
      <c r="Z270" s="91"/>
      <c r="AA270" s="91"/>
      <c r="AB270" s="91"/>
      <c r="AC270" s="91"/>
      <c r="AD270" s="91"/>
      <c r="AE270" s="91"/>
      <c r="AF270" s="91"/>
      <c r="AG270" s="91"/>
      <c r="AH270" s="91"/>
      <c r="AI270" s="91"/>
    </row>
    <row r="271" spans="1:35" s="18" customFormat="1" ht="13.35" customHeight="1" x14ac:dyDescent="0.2">
      <c r="A271" s="9"/>
      <c r="B271" s="9"/>
      <c r="C271" s="9"/>
      <c r="D271" s="9"/>
      <c r="E271" s="9"/>
      <c r="F271" s="9"/>
      <c r="G271" s="9"/>
      <c r="H271" s="9"/>
      <c r="I271" s="91"/>
      <c r="J271" s="91"/>
      <c r="K271" s="91"/>
      <c r="L271" s="91"/>
      <c r="M271" s="91"/>
      <c r="N271" s="91"/>
      <c r="O271" s="91"/>
      <c r="P271" s="91"/>
      <c r="Q271" s="91"/>
      <c r="R271" s="91"/>
      <c r="S271" s="91"/>
      <c r="T271" s="91"/>
      <c r="U271" s="91"/>
      <c r="V271" s="91"/>
      <c r="W271" s="91"/>
      <c r="X271" s="91"/>
      <c r="Y271" s="91"/>
      <c r="Z271" s="91"/>
      <c r="AA271" s="91"/>
      <c r="AB271" s="91"/>
      <c r="AC271" s="91"/>
      <c r="AD271" s="91"/>
      <c r="AE271" s="91"/>
      <c r="AF271" s="91"/>
      <c r="AG271" s="91"/>
      <c r="AH271" s="91"/>
      <c r="AI271" s="91"/>
    </row>
    <row r="272" spans="1:35" s="18" customFormat="1" ht="13.35" customHeight="1" x14ac:dyDescent="0.2">
      <c r="A272" s="9"/>
      <c r="B272" s="9"/>
      <c r="C272" s="9"/>
      <c r="D272" s="9"/>
      <c r="E272" s="9"/>
      <c r="F272" s="9"/>
      <c r="G272" s="9"/>
      <c r="H272" s="9"/>
      <c r="I272" s="91"/>
      <c r="J272" s="91"/>
      <c r="K272" s="91"/>
      <c r="L272" s="91"/>
      <c r="M272" s="91"/>
      <c r="N272" s="91"/>
      <c r="O272" s="91"/>
      <c r="P272" s="91"/>
      <c r="Q272" s="91"/>
      <c r="R272" s="91"/>
      <c r="S272" s="91"/>
      <c r="T272" s="91"/>
      <c r="U272" s="91"/>
      <c r="V272" s="91"/>
      <c r="W272" s="91"/>
      <c r="X272" s="91"/>
      <c r="Y272" s="91"/>
      <c r="Z272" s="91"/>
      <c r="AA272" s="91"/>
      <c r="AB272" s="91"/>
      <c r="AC272" s="91"/>
      <c r="AD272" s="91"/>
      <c r="AE272" s="91"/>
      <c r="AF272" s="91"/>
      <c r="AG272" s="91"/>
      <c r="AH272" s="91"/>
      <c r="AI272" s="91"/>
    </row>
    <row r="273" spans="1:35" s="18" customFormat="1" ht="13.35" customHeight="1" x14ac:dyDescent="0.2">
      <c r="A273" s="9"/>
      <c r="B273" s="9"/>
      <c r="C273" s="9"/>
      <c r="D273" s="9"/>
      <c r="E273" s="9"/>
      <c r="F273" s="9"/>
      <c r="G273" s="9"/>
      <c r="H273" s="9"/>
      <c r="I273" s="91"/>
      <c r="J273" s="91"/>
      <c r="K273" s="91"/>
      <c r="L273" s="91"/>
      <c r="M273" s="91"/>
      <c r="N273" s="91"/>
      <c r="O273" s="91"/>
      <c r="P273" s="91"/>
      <c r="Q273" s="91"/>
      <c r="R273" s="91"/>
      <c r="S273" s="91"/>
      <c r="T273" s="91"/>
      <c r="U273" s="91"/>
      <c r="V273" s="91"/>
      <c r="W273" s="91"/>
      <c r="X273" s="91"/>
      <c r="Y273" s="91"/>
      <c r="Z273" s="91"/>
      <c r="AA273" s="91"/>
      <c r="AB273" s="91"/>
      <c r="AC273" s="91"/>
      <c r="AD273" s="91"/>
      <c r="AE273" s="91"/>
      <c r="AF273" s="91"/>
      <c r="AG273" s="91"/>
      <c r="AH273" s="91"/>
      <c r="AI273" s="91"/>
    </row>
    <row r="274" spans="1:35" s="18" customFormat="1" ht="13.35" customHeight="1" x14ac:dyDescent="0.2">
      <c r="A274" s="9"/>
      <c r="B274" s="9"/>
      <c r="C274" s="9"/>
      <c r="D274" s="9"/>
      <c r="E274" s="9"/>
      <c r="F274" s="9"/>
      <c r="G274" s="9"/>
      <c r="H274" s="9"/>
      <c r="I274" s="91"/>
      <c r="J274" s="91"/>
      <c r="K274" s="91"/>
      <c r="L274" s="91"/>
      <c r="M274" s="91"/>
      <c r="N274" s="91"/>
      <c r="O274" s="91"/>
      <c r="P274" s="91"/>
      <c r="Q274" s="91"/>
      <c r="R274" s="91"/>
      <c r="S274" s="91"/>
      <c r="T274" s="91"/>
      <c r="U274" s="91"/>
      <c r="V274" s="91"/>
      <c r="W274" s="91"/>
      <c r="X274" s="91"/>
      <c r="Y274" s="91"/>
      <c r="Z274" s="91"/>
      <c r="AA274" s="91"/>
      <c r="AB274" s="91"/>
      <c r="AC274" s="91"/>
      <c r="AD274" s="91"/>
      <c r="AE274" s="91"/>
      <c r="AF274" s="91"/>
      <c r="AG274" s="91"/>
      <c r="AH274" s="91"/>
      <c r="AI274" s="91"/>
    </row>
    <row r="275" spans="1:35" s="18" customFormat="1" ht="13.35" customHeight="1" x14ac:dyDescent="0.2">
      <c r="A275" s="9"/>
      <c r="B275" s="9"/>
      <c r="C275" s="9"/>
      <c r="D275" s="9"/>
      <c r="E275" s="9"/>
      <c r="F275" s="9"/>
      <c r="G275" s="9"/>
      <c r="H275" s="9"/>
      <c r="I275" s="91"/>
      <c r="J275" s="91"/>
      <c r="K275" s="91"/>
      <c r="L275" s="91"/>
      <c r="M275" s="91"/>
      <c r="N275" s="91"/>
      <c r="O275" s="91"/>
      <c r="P275" s="91"/>
      <c r="Q275" s="91"/>
      <c r="R275" s="91"/>
      <c r="S275" s="91"/>
      <c r="T275" s="91"/>
      <c r="U275" s="91"/>
      <c r="V275" s="91"/>
      <c r="W275" s="91"/>
      <c r="X275" s="91"/>
      <c r="Y275" s="91"/>
      <c r="Z275" s="91"/>
      <c r="AA275" s="91"/>
      <c r="AB275" s="91"/>
      <c r="AC275" s="91"/>
      <c r="AD275" s="91"/>
      <c r="AE275" s="91"/>
      <c r="AF275" s="91"/>
      <c r="AG275" s="91"/>
      <c r="AH275" s="91"/>
      <c r="AI275" s="91"/>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17:I17"/>
    <mergeCell ref="A1:I1"/>
    <mergeCell ref="A9:F13"/>
    <mergeCell ref="H9:I9"/>
    <mergeCell ref="G10:H10"/>
    <mergeCell ref="A14:I15"/>
    <mergeCell ref="A53:I54"/>
    <mergeCell ref="F22:I22"/>
    <mergeCell ref="E18:F18"/>
    <mergeCell ref="E19:F19"/>
    <mergeCell ref="A22:D22"/>
    <mergeCell ref="F31:H32"/>
    <mergeCell ref="F33:F34"/>
    <mergeCell ref="G33:G34"/>
    <mergeCell ref="H33:H34"/>
    <mergeCell ref="F35:I36"/>
    <mergeCell ref="F37:G37"/>
    <mergeCell ref="H37:I37"/>
    <mergeCell ref="F38:G38"/>
    <mergeCell ref="H38:I38"/>
    <mergeCell ref="F42:G42"/>
    <mergeCell ref="H42:I42"/>
    <mergeCell ref="F39:G39"/>
    <mergeCell ref="H39:I39"/>
    <mergeCell ref="F40:G40"/>
    <mergeCell ref="H40:I40"/>
    <mergeCell ref="F41:G41"/>
    <mergeCell ref="H41:I41"/>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20</vt:i4>
      </vt:variant>
    </vt:vector>
  </HeadingPairs>
  <TitlesOfParts>
    <vt:vector size="42" baseType="lpstr">
      <vt:lpstr>DATA</vt:lpstr>
      <vt:lpstr>Sheet1</vt:lpstr>
      <vt:lpstr>PROGRESS PAYMT #1</vt:lpstr>
      <vt:lpstr>PROGRESS PAYMT #2</vt:lpstr>
      <vt:lpstr>PROGRESS PAYMT #3</vt:lpstr>
      <vt:lpstr>PROGRESS PAYMT #4</vt:lpstr>
      <vt:lpstr>PROGRESS PAYMT #5</vt:lpstr>
      <vt:lpstr>PROGRESS PAYMT #6</vt:lpstr>
      <vt:lpstr>PROGRESS PAYMT #7</vt:lpstr>
      <vt:lpstr>PROGRESS PAYMT #8</vt:lpstr>
      <vt:lpstr>PROGRESS PAYMT #9</vt:lpstr>
      <vt:lpstr>PROGRESS PAYMT #10</vt:lpstr>
      <vt:lpstr>PROGRESS PAYMT #11</vt:lpstr>
      <vt:lpstr>PROGRESS PAYMT #12</vt:lpstr>
      <vt:lpstr>PROGRESS PAYMT #13</vt:lpstr>
      <vt:lpstr>PROGRESS PAYMT #14</vt:lpstr>
      <vt:lpstr>PROGRESS PAYMT #15</vt:lpstr>
      <vt:lpstr>PROGRESS PAYMT #16</vt:lpstr>
      <vt:lpstr>PROGRESS PAYMT #17</vt:lpstr>
      <vt:lpstr>PROGRESS PAYMT #18</vt:lpstr>
      <vt:lpstr>PROGRESS PAYMT #19</vt:lpstr>
      <vt:lpstr>PROGRESS PAYMT #20</vt:lpstr>
      <vt:lpstr>'PROGRESS PAYMT #1'!Print_Area</vt:lpstr>
      <vt:lpstr>'PROGRESS PAYMT #10'!Print_Area</vt:lpstr>
      <vt:lpstr>'PROGRESS PAYMT #11'!Print_Area</vt:lpstr>
      <vt:lpstr>'PROGRESS PAYMT #12'!Print_Area</vt:lpstr>
      <vt:lpstr>'PROGRESS PAYMT #13'!Print_Area</vt:lpstr>
      <vt:lpstr>'PROGRESS PAYMT #14'!Print_Area</vt:lpstr>
      <vt:lpstr>'PROGRESS PAYMT #15'!Print_Area</vt:lpstr>
      <vt:lpstr>'PROGRESS PAYMT #16'!Print_Area</vt:lpstr>
      <vt:lpstr>'PROGRESS PAYMT #17'!Print_Area</vt:lpstr>
      <vt:lpstr>'PROGRESS PAYMT #18'!Print_Area</vt:lpstr>
      <vt:lpstr>'PROGRESS PAYMT #19'!Print_Area</vt:lpstr>
      <vt:lpstr>'PROGRESS PAYMT #2'!Print_Area</vt:lpstr>
      <vt:lpstr>'PROGRESS PAYMT #20'!Print_Area</vt:lpstr>
      <vt:lpstr>'PROGRESS PAYMT #3'!Print_Area</vt:lpstr>
      <vt:lpstr>'PROGRESS PAYMT #4'!Print_Area</vt:lpstr>
      <vt:lpstr>'PROGRESS PAYMT #5'!Print_Area</vt:lpstr>
      <vt:lpstr>'PROGRESS PAYMT #6'!Print_Area</vt:lpstr>
      <vt:lpstr>'PROGRESS PAYMT #7'!Print_Area</vt:lpstr>
      <vt:lpstr>'PROGRESS PAYMT #8'!Print_Area</vt:lpstr>
      <vt:lpstr>'PROGRESS PAYMT #9'!Print_Area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Tabrina McPherson</dc:creator>
  <cp:lastModifiedBy>Dillon Peck</cp:lastModifiedBy>
  <cp:lastPrinted>2016-12-30T22:04:38Z</cp:lastPrinted>
  <dcterms:created xsi:type="dcterms:W3CDTF">2000-09-14T17:10:19Z</dcterms:created>
  <dcterms:modified xsi:type="dcterms:W3CDTF">2025-08-21T23:38:07Z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-1469679999</vt:i4>
  </property>
  <property fmtid="{D5CDD505-2E9C-101B-9397-08002B2CF9AE}" pid="3" name="_EmailSubject">
    <vt:lpwstr>Forms</vt:lpwstr>
  </property>
  <property fmtid="{D5CDD505-2E9C-101B-9397-08002B2CF9AE}" pid="4" name="_AuthorEmail">
    <vt:lpwstr>paul.chiu@ci.newberg.or.us</vt:lpwstr>
  </property>
  <property fmtid="{D5CDD505-2E9C-101B-9397-08002B2CF9AE}" pid="5" name="_AuthorEmailDisplayName">
    <vt:lpwstr>Paul Chiu</vt:lpwstr>
  </property>
  <property fmtid="{D5CDD505-2E9C-101B-9397-08002B2CF9AE}" pid="6" name="_ReviewingToolsShownOnce">
    <vt:lpwstr/>
  </property>
</Properties>
</file>