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bookViews>
    <workbookView xWindow="1320" yWindow="165" windowWidth="18825" windowHeight="11280" tabRatio="794"/>
  </bookViews>
  <sheets>
    <sheet name="PROGRESS PAYMENT NO. 1" sheetId="13" r:id="rId1"/>
  </sheets>
  <definedNames>
    <definedName name="_xlnm.Print_Area" localSheetId="0">'PROGRESS PAYMENT NO. 1'!$A$1:$I$74</definedName>
  </definedNames>
  <calcPr calcId="125725"/>
</workbook>
</file>

<file path=xl/calcChain.xml><?xml version="1.0" encoding="utf-8"?>
<calcChain xmlns="http://schemas.openxmlformats.org/spreadsheetml/2006/main">
  <c r="C37" i="13"/>
  <c r="I41"/>
  <c r="E22"/>
  <c r="C29"/>
  <c r="I35" s="1"/>
  <c r="D29" l="1"/>
  <c r="I36" s="1"/>
  <c r="E29" l="1"/>
  <c r="I37" l="1"/>
  <c r="C34"/>
  <c r="C36"/>
  <c r="C35"/>
  <c r="F29" l="1"/>
  <c r="G29" l="1"/>
  <c r="H22"/>
  <c r="B46" l="1"/>
  <c r="H29"/>
  <c r="I46"/>
  <c r="C46" l="1"/>
</calcChain>
</file>

<file path=xl/sharedStrings.xml><?xml version="1.0" encoding="utf-8"?>
<sst xmlns="http://schemas.openxmlformats.org/spreadsheetml/2006/main" count="77" uniqueCount="65">
  <si>
    <t>$</t>
  </si>
  <si>
    <t>PROGRESS PAYMENT</t>
  </si>
  <si>
    <t>Project Name:</t>
  </si>
  <si>
    <t>Date of Application:</t>
  </si>
  <si>
    <t>Resolution No:</t>
  </si>
  <si>
    <t>Invoice Date:</t>
  </si>
  <si>
    <t>Purchase Order No:</t>
  </si>
  <si>
    <t>Pay Period:</t>
  </si>
  <si>
    <t>Contractor:</t>
  </si>
  <si>
    <t>Payment No:</t>
  </si>
  <si>
    <t>THIS PAYMENT</t>
  </si>
  <si>
    <t>Month</t>
  </si>
  <si>
    <t>Work Performed - See Payment Detail Page(s)</t>
  </si>
  <si>
    <t>Original Contract</t>
  </si>
  <si>
    <t>Change Orders</t>
  </si>
  <si>
    <t>Revised Contract</t>
  </si>
  <si>
    <t>This Payment Request</t>
  </si>
  <si>
    <t>This Retainage (5% overall)</t>
  </si>
  <si>
    <t>Total Payment</t>
  </si>
  <si>
    <t>Percentage Complete</t>
  </si>
  <si>
    <t>Total:</t>
  </si>
  <si>
    <t>PROGRESS INVOICE HISTORY</t>
  </si>
  <si>
    <t>Pay No.</t>
  </si>
  <si>
    <t>Progress Amt</t>
  </si>
  <si>
    <t>% Complete</t>
  </si>
  <si>
    <t>ORIGINAL CONTRACT AMOUNT</t>
  </si>
  <si>
    <t>Net Change by Change Order(s)</t>
  </si>
  <si>
    <t>CONTRACT SUM TO DATE</t>
  </si>
  <si>
    <t>THIS PAYMENT FROM:</t>
  </si>
  <si>
    <t>Total</t>
  </si>
  <si>
    <t>CURRENT PAYMENT DUE</t>
  </si>
  <si>
    <t xml:space="preserve">The undersigned Contractor certifies that the work covered by this Application for Payment has been completed in accordance with the Contract Documents, and that the current payment shown herein is now due.  (The same Contractor shall be responsible for paying all his/her subcontractors/suppliers.)
</t>
  </si>
  <si>
    <t>Date</t>
  </si>
  <si>
    <t>Firm/Contractor</t>
  </si>
  <si>
    <t>Signature</t>
  </si>
  <si>
    <t>Title</t>
  </si>
  <si>
    <t>◊</t>
  </si>
  <si>
    <t>Contractor's copy</t>
  </si>
  <si>
    <t>Check Payment:</t>
  </si>
  <si>
    <t xml:space="preserve">◊ </t>
  </si>
  <si>
    <t>Please hold.</t>
  </si>
  <si>
    <t>Finance file</t>
  </si>
  <si>
    <t>s</t>
  </si>
  <si>
    <t>Engineering file</t>
  </si>
  <si>
    <t>Other</t>
  </si>
  <si>
    <t xml:space="preserve">
</t>
  </si>
  <si>
    <t>Project Nos:</t>
  </si>
  <si>
    <t>A copy of the Purchase Order is attached.</t>
  </si>
  <si>
    <t>Daniel Danicic, MPA, PE, City Manager (if over $5,000.00)</t>
  </si>
  <si>
    <t>Application is made for Payment, as shown below, in connection with the Contract.  Payment due date per Contract specification.  The present status of the account(s) for this Contract is as follows:</t>
  </si>
  <si>
    <t>This certificate is not negotiable.  It is payable only to the payee named herein and its issuance, payment and acceptance are without prejudice to any rights of the Owner or Contractor under their Contract.</t>
  </si>
  <si>
    <t>CITY OF NEWBERG</t>
  </si>
  <si>
    <t>(see attached invoice)</t>
  </si>
  <si>
    <t>Jay Harris, PE, City Engineer/Engineering Manager</t>
  </si>
  <si>
    <t>CR Woods Trucking Inc.</t>
  </si>
  <si>
    <t>CIP #707593</t>
  </si>
  <si>
    <t>Well Field Control Building</t>
  </si>
  <si>
    <t>The Contract was signed by City Manager on 02/21/ 2012 for $_44,227.35</t>
  </si>
  <si>
    <r>
      <t xml:space="preserve">Please mail to - </t>
    </r>
    <r>
      <rPr>
        <b/>
        <sz val="12"/>
        <rFont val="Arial"/>
        <family val="2"/>
      </rPr>
      <t>Deliver to Brian Kershaw</t>
    </r>
  </si>
  <si>
    <t>Jason Wuertz, Project Manager</t>
  </si>
  <si>
    <t>Feb. 2012</t>
  </si>
  <si>
    <t>04-5150-707593</t>
  </si>
  <si>
    <t>Account #  04-5150-707593</t>
  </si>
  <si>
    <t>Final Payment</t>
  </si>
  <si>
    <t>See Invoice</t>
  </si>
</sst>
</file>

<file path=xl/styles.xml><?xml version="1.0" encoding="utf-8"?>
<styleSheet xmlns="http://schemas.openxmlformats.org/spreadsheetml/2006/main">
  <numFmts count="5">
    <numFmt numFmtId="7" formatCode="&quot;$&quot;#,##0.00_);\(&quot;$&quot;#,##0.00\)"/>
    <numFmt numFmtId="8" formatCode="&quot;$&quot;#,##0.00_);[Red]\(&quot;$&quot;#,##0.00\)"/>
    <numFmt numFmtId="44" formatCode="_(&quot;$&quot;* #,##0.00_);_(&quot;$&quot;* \(#,##0.00\);_(&quot;$&quot;* &quot;-&quot;??_);_(@_)"/>
    <numFmt numFmtId="164" formatCode="&quot;$&quot;#,##0.00;[Red]&quot;$&quot;#,##0.00"/>
    <numFmt numFmtId="165" formatCode="0.0%"/>
  </numFmts>
  <fonts count="26">
    <font>
      <sz val="10"/>
      <name val="Arial"/>
    </font>
    <font>
      <sz val="11"/>
      <color theme="1"/>
      <name val="Calibri"/>
      <family val="2"/>
      <scheme val="minor"/>
    </font>
    <font>
      <sz val="11"/>
      <color theme="1"/>
      <name val="Calibri"/>
      <family val="2"/>
      <scheme val="minor"/>
    </font>
    <font>
      <sz val="10"/>
      <name val="Helv"/>
    </font>
    <font>
      <sz val="12"/>
      <name val="Arial"/>
      <family val="2"/>
    </font>
    <font>
      <b/>
      <sz val="12"/>
      <name val="Arial"/>
      <family val="2"/>
    </font>
    <font>
      <sz val="12"/>
      <color theme="1"/>
      <name val="Arial"/>
      <family val="2"/>
    </font>
    <font>
      <sz val="12"/>
      <color indexed="8"/>
      <name val="Arial"/>
      <family val="2"/>
    </font>
    <font>
      <b/>
      <sz val="13"/>
      <name val="Arial"/>
      <family val="2"/>
    </font>
    <font>
      <b/>
      <sz val="13"/>
      <color indexed="8"/>
      <name val="Arial"/>
      <family val="2"/>
    </font>
    <font>
      <sz val="12"/>
      <color theme="1"/>
      <name val="Calibri"/>
      <family val="2"/>
      <scheme val="minor"/>
    </font>
    <font>
      <b/>
      <sz val="12"/>
      <color indexed="8"/>
      <name val="Arial"/>
      <family val="2"/>
    </font>
    <font>
      <b/>
      <sz val="14"/>
      <color indexed="8"/>
      <name val="Arial"/>
      <family val="2"/>
    </font>
    <font>
      <sz val="11"/>
      <color indexed="8"/>
      <name val="Calibri"/>
      <family val="2"/>
    </font>
    <font>
      <b/>
      <sz val="14"/>
      <name val="Arial"/>
      <family val="2"/>
    </font>
    <font>
      <sz val="12"/>
      <name val="Calibri"/>
      <family val="2"/>
    </font>
    <font>
      <sz val="14"/>
      <name val="Arial"/>
      <family val="2"/>
    </font>
    <font>
      <sz val="13"/>
      <name val="Arial"/>
      <family val="2"/>
    </font>
    <font>
      <sz val="13"/>
      <color theme="1"/>
      <name val="Arial"/>
      <family val="2"/>
    </font>
    <font>
      <sz val="13"/>
      <color theme="1"/>
      <name val="Calibri"/>
      <family val="2"/>
      <scheme val="minor"/>
    </font>
    <font>
      <b/>
      <sz val="13"/>
      <color theme="1"/>
      <name val="Calibri"/>
      <family val="2"/>
      <scheme val="minor"/>
    </font>
    <font>
      <b/>
      <sz val="16"/>
      <color theme="0"/>
      <name val="Arial"/>
      <family val="2"/>
    </font>
    <font>
      <sz val="14"/>
      <name val="Wingdings"/>
      <charset val="2"/>
    </font>
    <font>
      <b/>
      <sz val="14"/>
      <color theme="1"/>
      <name val="Arial"/>
      <family val="2"/>
    </font>
    <font>
      <b/>
      <i/>
      <sz val="12"/>
      <color theme="5" tint="-0.499984740745262"/>
      <name val="Arial"/>
      <family val="2"/>
    </font>
    <font>
      <i/>
      <sz val="12"/>
      <color theme="5" tint="-0.499984740745262"/>
      <name val="Arial"/>
      <family val="2"/>
    </font>
  </fonts>
  <fills count="7">
    <fill>
      <patternFill patternType="none"/>
    </fill>
    <fill>
      <patternFill patternType="gray125"/>
    </fill>
    <fill>
      <patternFill patternType="solid">
        <fgColor rgb="FFFFFFCC"/>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4.9989318521683403E-2"/>
        <bgColor indexed="24"/>
      </patternFill>
    </fill>
    <fill>
      <patternFill patternType="solid">
        <fgColor theme="1" tint="0.249977111117893"/>
        <bgColor indexed="64"/>
      </patternFill>
    </fill>
  </fills>
  <borders count="28">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thin">
        <color auto="1"/>
      </top>
      <bottom style="thin">
        <color auto="1"/>
      </bottom>
      <diagonal/>
    </border>
    <border>
      <left/>
      <right style="thin">
        <color indexed="64"/>
      </right>
      <top style="thin">
        <color indexed="64"/>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0" fontId="2" fillId="0" borderId="0"/>
    <xf numFmtId="0" fontId="3" fillId="0" borderId="0"/>
    <xf numFmtId="0" fontId="1" fillId="0" borderId="0">
      <alignment vertical="top"/>
    </xf>
    <xf numFmtId="0" fontId="3" fillId="0" borderId="0"/>
    <xf numFmtId="7" fontId="13" fillId="0" borderId="0" applyFont="0" applyFill="0" applyBorder="0" applyAlignment="0" applyProtection="0">
      <alignment vertical="top"/>
    </xf>
    <xf numFmtId="10" fontId="13" fillId="0" borderId="0" applyFont="0" applyFill="0" applyBorder="0" applyAlignment="0" applyProtection="0">
      <alignment vertical="top"/>
    </xf>
  </cellStyleXfs>
  <cellXfs count="191">
    <xf numFmtId="0" fontId="0" fillId="0" borderId="0" xfId="0"/>
    <xf numFmtId="0" fontId="4" fillId="0" borderId="0" xfId="2" applyFont="1" applyBorder="1" applyAlignment="1">
      <alignment horizontal="left"/>
    </xf>
    <xf numFmtId="0" fontId="5" fillId="0" borderId="0" xfId="2" applyFont="1" applyBorder="1" applyAlignment="1">
      <alignment horizontal="left" vertical="top"/>
    </xf>
    <xf numFmtId="0" fontId="4" fillId="0" borderId="0" xfId="3" applyFont="1" applyBorder="1" applyAlignment="1">
      <alignment vertical="top"/>
    </xf>
    <xf numFmtId="0" fontId="4" fillId="0" borderId="1" xfId="3" applyFont="1" applyFill="1" applyBorder="1" applyAlignment="1"/>
    <xf numFmtId="0" fontId="8" fillId="0" borderId="0" xfId="2" applyFont="1" applyBorder="1" applyAlignment="1">
      <alignment wrapText="1"/>
    </xf>
    <xf numFmtId="0" fontId="9" fillId="0" borderId="0" xfId="2" applyFont="1" applyFill="1" applyBorder="1" applyAlignment="1">
      <alignment wrapText="1"/>
    </xf>
    <xf numFmtId="0" fontId="6" fillId="0" borderId="0" xfId="3" applyFont="1" applyAlignment="1"/>
    <xf numFmtId="0" fontId="4" fillId="0" borderId="0" xfId="2" applyFont="1" applyBorder="1"/>
    <xf numFmtId="7" fontId="4" fillId="0" borderId="0" xfId="5" applyFont="1" applyFill="1" applyBorder="1" applyAlignment="1"/>
    <xf numFmtId="7" fontId="5" fillId="0" borderId="0" xfId="5" applyFont="1" applyFill="1" applyBorder="1" applyAlignment="1"/>
    <xf numFmtId="7" fontId="4" fillId="0" borderId="0" xfId="5" applyNumberFormat="1" applyFont="1" applyFill="1" applyBorder="1" applyAlignment="1"/>
    <xf numFmtId="10" fontId="4" fillId="0" borderId="0" xfId="5" applyNumberFormat="1" applyFont="1" applyFill="1" applyBorder="1" applyAlignment="1"/>
    <xf numFmtId="0" fontId="4" fillId="0" borderId="0" xfId="3" applyFont="1" applyFill="1" applyBorder="1" applyAlignment="1">
      <alignment vertical="center"/>
    </xf>
    <xf numFmtId="0" fontId="4" fillId="0" borderId="19" xfId="2" applyFont="1" applyBorder="1" applyAlignment="1">
      <alignment horizontal="center" vertical="center"/>
    </xf>
    <xf numFmtId="7" fontId="4" fillId="0" borderId="27" xfId="5" applyFont="1" applyBorder="1" applyAlignment="1">
      <alignment vertical="center"/>
    </xf>
    <xf numFmtId="165" fontId="4" fillId="0" borderId="19" xfId="6" applyNumberFormat="1" applyFont="1" applyFill="1" applyBorder="1" applyAlignment="1">
      <alignment horizontal="center" vertical="center"/>
    </xf>
    <xf numFmtId="0" fontId="4" fillId="0" borderId="25" xfId="2" applyFont="1" applyBorder="1" applyAlignment="1">
      <alignment horizontal="center" vertical="center"/>
    </xf>
    <xf numFmtId="7" fontId="4" fillId="0" borderId="22" xfId="5" applyFont="1" applyBorder="1" applyAlignment="1">
      <alignment vertical="center"/>
    </xf>
    <xf numFmtId="165" fontId="4" fillId="0" borderId="23" xfId="6" applyNumberFormat="1" applyFont="1" applyFill="1" applyBorder="1" applyAlignment="1">
      <alignment horizontal="center" vertical="center"/>
    </xf>
    <xf numFmtId="7" fontId="4" fillId="0" borderId="22" xfId="5" applyFont="1" applyBorder="1" applyAlignment="1"/>
    <xf numFmtId="165" fontId="4" fillId="0" borderId="22" xfId="6" applyNumberFormat="1" applyFont="1" applyFill="1" applyBorder="1" applyAlignment="1">
      <alignment horizontal="center" vertical="center"/>
    </xf>
    <xf numFmtId="0" fontId="4" fillId="0" borderId="25" xfId="2" applyFont="1" applyBorder="1" applyAlignment="1"/>
    <xf numFmtId="10" fontId="4" fillId="0" borderId="22" xfId="6" applyFont="1" applyFill="1" applyBorder="1" applyAlignment="1">
      <alignment vertical="center"/>
    </xf>
    <xf numFmtId="1" fontId="4" fillId="0" borderId="0" xfId="2" applyNumberFormat="1" applyFont="1" applyBorder="1"/>
    <xf numFmtId="10" fontId="4" fillId="0" borderId="22" xfId="6" applyFont="1" applyFill="1" applyBorder="1" applyAlignment="1"/>
    <xf numFmtId="0" fontId="4" fillId="0" borderId="20" xfId="2" applyFont="1" applyBorder="1" applyAlignment="1"/>
    <xf numFmtId="0" fontId="10" fillId="0" borderId="0" xfId="3" applyFont="1" applyBorder="1" applyAlignment="1">
      <alignment vertical="top" wrapText="1"/>
    </xf>
    <xf numFmtId="0" fontId="10" fillId="0" borderId="0" xfId="3" applyFont="1" applyBorder="1" applyAlignment="1">
      <alignment vertical="top"/>
    </xf>
    <xf numFmtId="0" fontId="10" fillId="0" borderId="1" xfId="3" applyFont="1" applyBorder="1" applyAlignment="1">
      <alignment vertical="top"/>
    </xf>
    <xf numFmtId="0" fontId="4" fillId="0" borderId="1" xfId="2" applyFont="1" applyBorder="1"/>
    <xf numFmtId="0" fontId="4" fillId="0" borderId="0" xfId="2" applyFont="1" applyBorder="1" applyAlignment="1">
      <alignment horizontal="center"/>
    </xf>
    <xf numFmtId="0" fontId="7" fillId="0" borderId="1" xfId="3" applyFont="1" applyBorder="1" applyAlignment="1">
      <alignment vertical="center" wrapText="1"/>
    </xf>
    <xf numFmtId="0" fontId="4" fillId="0" borderId="0" xfId="3" applyFont="1" applyFill="1" applyBorder="1" applyAlignment="1"/>
    <xf numFmtId="0" fontId="4" fillId="0" borderId="1" xfId="2" applyFont="1" applyBorder="1" applyAlignment="1">
      <alignment horizontal="left"/>
    </xf>
    <xf numFmtId="0" fontId="4" fillId="0" borderId="4" xfId="2" applyFont="1" applyBorder="1"/>
    <xf numFmtId="0" fontId="7" fillId="0" borderId="0" xfId="3" applyFont="1" applyBorder="1">
      <alignment vertical="top"/>
    </xf>
    <xf numFmtId="0" fontId="5" fillId="0" borderId="0" xfId="3" applyFont="1" applyFill="1" applyBorder="1" applyAlignment="1">
      <alignment horizontal="right" vertical="center"/>
    </xf>
    <xf numFmtId="0" fontId="4" fillId="0" borderId="0" xfId="2" applyFont="1" applyFill="1" applyBorder="1"/>
    <xf numFmtId="0" fontId="4" fillId="0" borderId="10" xfId="2" applyFont="1" applyBorder="1" applyAlignment="1">
      <alignment horizontal="right" vertical="center" wrapText="1"/>
    </xf>
    <xf numFmtId="0" fontId="15" fillId="0" borderId="3" xfId="2" applyFont="1" applyBorder="1" applyAlignment="1">
      <alignment horizontal="center" vertical="center"/>
    </xf>
    <xf numFmtId="0" fontId="4" fillId="0" borderId="3" xfId="2" applyFont="1" applyBorder="1" applyAlignment="1"/>
    <xf numFmtId="0" fontId="15" fillId="0" borderId="3" xfId="2" applyFont="1" applyBorder="1" applyAlignment="1"/>
    <xf numFmtId="0" fontId="15" fillId="0" borderId="7" xfId="2" applyFont="1" applyBorder="1" applyAlignment="1"/>
    <xf numFmtId="0" fontId="4" fillId="0" borderId="11" xfId="2" applyFont="1" applyBorder="1" applyAlignment="1">
      <alignment horizontal="left" vertical="center" wrapText="1"/>
    </xf>
    <xf numFmtId="0" fontId="7" fillId="0" borderId="12" xfId="3" applyFont="1" applyBorder="1" applyAlignment="1">
      <alignment vertical="center"/>
    </xf>
    <xf numFmtId="0" fontId="4" fillId="0" borderId="2" xfId="2" applyFont="1" applyFill="1" applyBorder="1" applyAlignment="1">
      <alignment horizontal="center" vertical="center"/>
    </xf>
    <xf numFmtId="0" fontId="4" fillId="0" borderId="2" xfId="2" applyFont="1" applyFill="1" applyBorder="1" applyAlignment="1"/>
    <xf numFmtId="0" fontId="4" fillId="0" borderId="8" xfId="2" applyFont="1" applyFill="1" applyBorder="1" applyAlignment="1"/>
    <xf numFmtId="0" fontId="4" fillId="0" borderId="0" xfId="2" applyFont="1" applyFill="1" applyBorder="1" applyAlignment="1">
      <alignment horizontal="left"/>
    </xf>
    <xf numFmtId="0" fontId="5" fillId="0" borderId="0" xfId="2" applyFont="1" applyFill="1" applyBorder="1" applyAlignment="1">
      <alignment horizontal="left"/>
    </xf>
    <xf numFmtId="0" fontId="16" fillId="0" borderId="0" xfId="0" applyFont="1"/>
    <xf numFmtId="0" fontId="17" fillId="0" borderId="0" xfId="0" applyFont="1"/>
    <xf numFmtId="0" fontId="8" fillId="0" borderId="0" xfId="2" applyFont="1" applyBorder="1" applyAlignment="1">
      <alignment horizontal="left"/>
    </xf>
    <xf numFmtId="0" fontId="18" fillId="0" borderId="1" xfId="3" applyFont="1" applyBorder="1" applyAlignment="1">
      <alignment vertical="top"/>
    </xf>
    <xf numFmtId="0" fontId="18" fillId="0" borderId="16" xfId="3" applyFont="1" applyBorder="1" applyAlignment="1">
      <alignment vertical="top"/>
    </xf>
    <xf numFmtId="0" fontId="18" fillId="0" borderId="16" xfId="3" applyFont="1" applyBorder="1" applyAlignment="1">
      <alignment horizontal="left" vertical="top"/>
    </xf>
    <xf numFmtId="0" fontId="19" fillId="0" borderId="0" xfId="3" applyFont="1" applyAlignment="1"/>
    <xf numFmtId="0" fontId="8" fillId="0" borderId="0" xfId="2" applyFont="1" applyFill="1" applyBorder="1" applyAlignment="1"/>
    <xf numFmtId="0" fontId="18" fillId="0" borderId="1" xfId="3" applyFont="1" applyBorder="1" applyAlignment="1">
      <alignment horizontal="left"/>
    </xf>
    <xf numFmtId="0" fontId="20" fillId="0" borderId="1" xfId="3" applyFont="1" applyBorder="1" applyAlignment="1">
      <alignment horizontal="center" wrapText="1"/>
    </xf>
    <xf numFmtId="0" fontId="4" fillId="0" borderId="0" xfId="0" applyFont="1"/>
    <xf numFmtId="0" fontId="10" fillId="0" borderId="0" xfId="3" applyFont="1">
      <alignment vertical="top"/>
    </xf>
    <xf numFmtId="0" fontId="4" fillId="0" borderId="0" xfId="0" applyFont="1" applyAlignment="1">
      <alignment wrapText="1"/>
    </xf>
    <xf numFmtId="0" fontId="5" fillId="0" borderId="0" xfId="3" applyFont="1" applyFill="1" applyBorder="1" applyAlignment="1">
      <alignment vertical="center"/>
    </xf>
    <xf numFmtId="0" fontId="11" fillId="0" borderId="0" xfId="3" applyFont="1" applyBorder="1" applyAlignment="1"/>
    <xf numFmtId="0" fontId="16" fillId="0" borderId="25" xfId="2" applyFont="1" applyBorder="1" applyAlignment="1">
      <alignment horizontal="left"/>
    </xf>
    <xf numFmtId="0" fontId="14" fillId="0" borderId="0" xfId="2" applyFont="1" applyBorder="1" applyAlignment="1">
      <alignment horizontal="right"/>
    </xf>
    <xf numFmtId="0" fontId="14" fillId="0" borderId="4" xfId="3" applyFont="1" applyFill="1" applyBorder="1" applyAlignment="1">
      <alignment vertical="center"/>
    </xf>
    <xf numFmtId="0" fontId="16" fillId="0" borderId="26" xfId="2" applyFont="1" applyBorder="1" applyAlignment="1">
      <alignment horizontal="right"/>
    </xf>
    <xf numFmtId="0" fontId="16" fillId="0" borderId="23" xfId="3" applyFont="1" applyFill="1" applyBorder="1" applyAlignment="1">
      <alignment vertical="center"/>
    </xf>
    <xf numFmtId="0" fontId="16" fillId="0" borderId="0" xfId="3" applyFont="1" applyFill="1" applyBorder="1" applyAlignment="1">
      <alignment vertical="center"/>
    </xf>
    <xf numFmtId="0" fontId="16" fillId="0" borderId="25" xfId="2" applyFont="1" applyBorder="1" applyAlignment="1">
      <alignment horizontal="right"/>
    </xf>
    <xf numFmtId="4" fontId="14" fillId="0" borderId="15" xfId="2" applyNumberFormat="1" applyFont="1" applyBorder="1" applyAlignment="1">
      <alignment horizontal="center" wrapText="1"/>
    </xf>
    <xf numFmtId="0" fontId="14" fillId="0" borderId="0" xfId="2" applyFont="1" applyBorder="1"/>
    <xf numFmtId="4" fontId="14" fillId="0" borderId="23" xfId="2" applyNumberFormat="1" applyFont="1" applyBorder="1"/>
    <xf numFmtId="0" fontId="16" fillId="0" borderId="0" xfId="2" applyFont="1" applyBorder="1" applyAlignment="1">
      <alignment horizontal="right"/>
    </xf>
    <xf numFmtId="4" fontId="16" fillId="0" borderId="23" xfId="2" applyNumberFormat="1" applyFont="1" applyBorder="1"/>
    <xf numFmtId="0" fontId="16" fillId="0" borderId="0" xfId="2" applyFont="1" applyBorder="1"/>
    <xf numFmtId="0" fontId="14" fillId="0" borderId="25" xfId="2" applyFont="1" applyBorder="1"/>
    <xf numFmtId="0" fontId="16" fillId="0" borderId="23" xfId="2" applyFont="1" applyBorder="1"/>
    <xf numFmtId="0" fontId="16" fillId="0" borderId="25" xfId="2" applyFont="1" applyBorder="1"/>
    <xf numFmtId="0" fontId="14" fillId="0" borderId="25" xfId="2" applyFont="1" applyBorder="1" applyAlignment="1">
      <alignment horizontal="left"/>
    </xf>
    <xf numFmtId="0" fontId="16" fillId="0" borderId="0" xfId="3" applyFont="1" applyBorder="1" applyAlignment="1"/>
    <xf numFmtId="0" fontId="16" fillId="0" borderId="25" xfId="3" applyFont="1" applyFill="1" applyBorder="1" applyAlignment="1">
      <alignment vertical="center"/>
    </xf>
    <xf numFmtId="164" fontId="16" fillId="0" borderId="19" xfId="5" applyNumberFormat="1" applyFont="1" applyFill="1" applyBorder="1" applyAlignment="1"/>
    <xf numFmtId="7" fontId="16" fillId="0" borderId="19" xfId="5" applyNumberFormat="1" applyFont="1" applyBorder="1" applyAlignment="1"/>
    <xf numFmtId="8" fontId="16" fillId="0" borderId="19" xfId="5" applyNumberFormat="1" applyFont="1" applyBorder="1" applyAlignment="1"/>
    <xf numFmtId="165" fontId="16" fillId="0" borderId="19" xfId="5" applyNumberFormat="1" applyFont="1" applyBorder="1" applyAlignment="1">
      <alignment horizontal="center"/>
    </xf>
    <xf numFmtId="7" fontId="16" fillId="0" borderId="22" xfId="5" applyFont="1" applyFill="1" applyBorder="1" applyAlignment="1">
      <alignment horizontal="center" vertical="center"/>
    </xf>
    <xf numFmtId="7" fontId="16" fillId="0" borderId="22" xfId="5" applyFont="1" applyFill="1" applyBorder="1" applyAlignment="1"/>
    <xf numFmtId="164" fontId="16" fillId="0" borderId="22" xfId="5" applyNumberFormat="1" applyFont="1" applyFill="1" applyBorder="1" applyAlignment="1"/>
    <xf numFmtId="7" fontId="16" fillId="0" borderId="22" xfId="5" applyNumberFormat="1" applyFont="1" applyBorder="1" applyAlignment="1"/>
    <xf numFmtId="8" fontId="16" fillId="0" borderId="22" xfId="5" applyNumberFormat="1" applyFont="1" applyBorder="1" applyAlignment="1"/>
    <xf numFmtId="165" fontId="16" fillId="0" borderId="23" xfId="5" applyNumberFormat="1" applyFont="1" applyBorder="1" applyAlignment="1">
      <alignment horizontal="center"/>
    </xf>
    <xf numFmtId="7" fontId="16" fillId="0" borderId="24" xfId="5" applyFont="1" applyFill="1" applyBorder="1" applyAlignment="1">
      <alignment horizontal="center"/>
    </xf>
    <xf numFmtId="10" fontId="16" fillId="0" borderId="23" xfId="5" applyNumberFormat="1" applyFont="1" applyBorder="1" applyAlignment="1"/>
    <xf numFmtId="7" fontId="16" fillId="0" borderId="22" xfId="5" applyFont="1" applyFill="1" applyBorder="1" applyAlignment="1">
      <alignment horizontal="center"/>
    </xf>
    <xf numFmtId="164" fontId="16" fillId="0" borderId="22" xfId="5" applyNumberFormat="1" applyFont="1" applyBorder="1" applyAlignment="1"/>
    <xf numFmtId="0" fontId="16" fillId="0" borderId="25" xfId="2" applyFont="1" applyBorder="1" applyAlignment="1">
      <alignment horizontal="center"/>
    </xf>
    <xf numFmtId="0" fontId="16" fillId="0" borderId="22" xfId="2" applyFont="1" applyBorder="1" applyAlignment="1">
      <alignment horizontal="left"/>
    </xf>
    <xf numFmtId="7" fontId="16" fillId="0" borderId="22" xfId="2" applyNumberFormat="1" applyFont="1" applyBorder="1"/>
    <xf numFmtId="0" fontId="16" fillId="0" borderId="22" xfId="3" applyFont="1" applyFill="1" applyBorder="1" applyAlignment="1">
      <alignment vertical="center"/>
    </xf>
    <xf numFmtId="164" fontId="16" fillId="0" borderId="25" xfId="3" applyNumberFormat="1" applyFont="1" applyFill="1" applyBorder="1" applyAlignment="1">
      <alignment vertical="center"/>
    </xf>
    <xf numFmtId="7" fontId="16" fillId="0" borderId="22" xfId="3" applyNumberFormat="1" applyFont="1" applyFill="1" applyBorder="1" applyAlignment="1">
      <alignment vertical="center"/>
    </xf>
    <xf numFmtId="10" fontId="16" fillId="0" borderId="23" xfId="3" applyNumberFormat="1" applyFont="1" applyFill="1" applyBorder="1" applyAlignment="1">
      <alignment vertical="center"/>
    </xf>
    <xf numFmtId="0" fontId="16" fillId="4" borderId="25" xfId="2" applyFont="1" applyFill="1" applyBorder="1" applyAlignment="1">
      <alignment horizontal="center"/>
    </xf>
    <xf numFmtId="0" fontId="16" fillId="4" borderId="23" xfId="2" applyFont="1" applyFill="1" applyBorder="1" applyAlignment="1">
      <alignment horizontal="center"/>
    </xf>
    <xf numFmtId="0" fontId="14" fillId="4" borderId="14" xfId="2" applyFont="1" applyFill="1" applyBorder="1" applyAlignment="1">
      <alignment horizontal="right"/>
    </xf>
    <xf numFmtId="4" fontId="12" fillId="4" borderId="15" xfId="3" applyNumberFormat="1" applyFont="1" applyFill="1" applyBorder="1" applyAlignment="1">
      <alignment horizontal="center" vertical="top"/>
    </xf>
    <xf numFmtId="0" fontId="5" fillId="4" borderId="20" xfId="2" applyFont="1" applyFill="1" applyBorder="1" applyAlignment="1"/>
    <xf numFmtId="0" fontId="5" fillId="4" borderId="20" xfId="3" applyFont="1" applyFill="1" applyBorder="1" applyAlignment="1">
      <alignment vertical="center"/>
    </xf>
    <xf numFmtId="0" fontId="0" fillId="0" borderId="0" xfId="0" applyBorder="1" applyAlignment="1">
      <alignment vertical="center"/>
    </xf>
    <xf numFmtId="0" fontId="0" fillId="0" borderId="0" xfId="0" applyFill="1" applyBorder="1"/>
    <xf numFmtId="0" fontId="11" fillId="0" borderId="0" xfId="3" applyFont="1" applyFill="1" applyBorder="1" applyAlignment="1"/>
    <xf numFmtId="0" fontId="5" fillId="4" borderId="14" xfId="2" applyFont="1" applyFill="1" applyBorder="1" applyAlignment="1">
      <alignment vertical="center"/>
    </xf>
    <xf numFmtId="7" fontId="7" fillId="4" borderId="21" xfId="3" applyNumberFormat="1" applyFont="1" applyFill="1" applyBorder="1" applyAlignment="1">
      <alignment vertical="center"/>
    </xf>
    <xf numFmtId="165" fontId="4" fillId="4" borderId="21" xfId="3" applyNumberFormat="1" applyFont="1" applyFill="1" applyBorder="1" applyAlignment="1">
      <alignment horizontal="center" vertical="center" wrapText="1"/>
    </xf>
    <xf numFmtId="7" fontId="16" fillId="4" borderId="21" xfId="5" applyFont="1" applyFill="1" applyBorder="1" applyAlignment="1"/>
    <xf numFmtId="7" fontId="14" fillId="4" borderId="17" xfId="5" applyFont="1" applyFill="1" applyBorder="1" applyAlignment="1"/>
    <xf numFmtId="164" fontId="16" fillId="4" borderId="21" xfId="5" applyNumberFormat="1" applyFont="1" applyFill="1" applyBorder="1" applyAlignment="1"/>
    <xf numFmtId="7" fontId="16" fillId="4" borderId="17" xfId="5" applyNumberFormat="1" applyFont="1" applyFill="1" applyBorder="1" applyAlignment="1"/>
    <xf numFmtId="165" fontId="16" fillId="4" borderId="21" xfId="5" applyNumberFormat="1" applyFont="1" applyFill="1" applyBorder="1" applyAlignment="1">
      <alignment horizontal="center"/>
    </xf>
    <xf numFmtId="0" fontId="4" fillId="4" borderId="0" xfId="2" applyFont="1" applyFill="1" applyBorder="1" applyAlignment="1"/>
    <xf numFmtId="0" fontId="4" fillId="4" borderId="9" xfId="2" applyFont="1" applyFill="1" applyBorder="1" applyAlignment="1"/>
    <xf numFmtId="14" fontId="8" fillId="0" borderId="1" xfId="3" applyNumberFormat="1" applyFont="1" applyBorder="1" applyAlignment="1">
      <alignment horizontal="center" vertical="top" wrapText="1"/>
    </xf>
    <xf numFmtId="0" fontId="17" fillId="0" borderId="4" xfId="0" applyFont="1" applyBorder="1"/>
    <xf numFmtId="0" fontId="8" fillId="0" borderId="0" xfId="2" applyFont="1" applyBorder="1" applyAlignment="1"/>
    <xf numFmtId="14" fontId="17" fillId="0" borderId="0" xfId="3" applyNumberFormat="1" applyFont="1" applyFill="1" applyBorder="1" applyAlignment="1">
      <alignment horizontal="center"/>
    </xf>
    <xf numFmtId="0" fontId="4" fillId="0" borderId="0" xfId="4" applyFont="1" applyBorder="1" applyAlignment="1">
      <alignment horizontal="center"/>
    </xf>
    <xf numFmtId="0" fontId="22" fillId="4" borderId="0" xfId="2" applyFont="1" applyFill="1" applyBorder="1" applyAlignment="1">
      <alignment horizontal="center" vertical="center"/>
    </xf>
    <xf numFmtId="0" fontId="23" fillId="0" borderId="0" xfId="3" applyFont="1" applyBorder="1" applyAlignment="1">
      <alignment vertical="top"/>
    </xf>
    <xf numFmtId="8" fontId="16" fillId="4" borderId="17" xfId="5" applyNumberFormat="1" applyFont="1" applyFill="1" applyBorder="1" applyAlignment="1"/>
    <xf numFmtId="44" fontId="16" fillId="0" borderId="22" xfId="5" applyNumberFormat="1" applyFont="1" applyBorder="1" applyAlignment="1"/>
    <xf numFmtId="40" fontId="14" fillId="0" borderId="15" xfId="2" applyNumberFormat="1" applyFont="1" applyBorder="1" applyAlignment="1">
      <alignment horizontal="center" wrapText="1"/>
    </xf>
    <xf numFmtId="44" fontId="16" fillId="0" borderId="19" xfId="5" applyNumberFormat="1" applyFont="1" applyBorder="1" applyAlignment="1"/>
    <xf numFmtId="7" fontId="16" fillId="0" borderId="19" xfId="5" applyFont="1" applyFill="1" applyBorder="1" applyAlignment="1">
      <alignment horizontal="center" vertical="center"/>
    </xf>
    <xf numFmtId="0" fontId="10" fillId="0" borderId="0" xfId="3" applyFont="1" applyBorder="1">
      <alignment vertical="top"/>
    </xf>
    <xf numFmtId="0" fontId="4" fillId="0" borderId="0" xfId="0" applyFont="1" applyBorder="1"/>
    <xf numFmtId="7" fontId="14" fillId="4" borderId="19" xfId="5" applyFont="1" applyFill="1" applyBorder="1" applyAlignment="1">
      <alignment horizontal="center" vertical="center" wrapText="1"/>
    </xf>
    <xf numFmtId="7" fontId="14" fillId="4" borderId="20" xfId="5" applyFont="1" applyFill="1" applyBorder="1" applyAlignment="1">
      <alignment horizontal="center" vertical="center" wrapText="1"/>
    </xf>
    <xf numFmtId="0" fontId="14" fillId="3" borderId="17" xfId="2" applyFont="1" applyFill="1" applyBorder="1" applyAlignment="1">
      <alignment horizontal="center"/>
    </xf>
    <xf numFmtId="0" fontId="14" fillId="3" borderId="16" xfId="2" applyFont="1" applyFill="1" applyBorder="1" applyAlignment="1">
      <alignment horizontal="center"/>
    </xf>
    <xf numFmtId="0" fontId="14" fillId="3" borderId="18" xfId="2" applyFont="1" applyFill="1" applyBorder="1" applyAlignment="1">
      <alignment horizontal="center"/>
    </xf>
    <xf numFmtId="0" fontId="14" fillId="3" borderId="26" xfId="2"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5" xfId="0" applyFont="1" applyBorder="1" applyAlignment="1">
      <alignment horizontal="center" vertical="center" wrapText="1"/>
    </xf>
    <xf numFmtId="15" fontId="14" fillId="4" borderId="19" xfId="5" applyNumberFormat="1" applyFont="1" applyFill="1" applyBorder="1" applyAlignment="1">
      <alignment horizontal="center" vertical="center" wrapText="1"/>
    </xf>
    <xf numFmtId="15" fontId="14" fillId="4" borderId="20" xfId="5" applyNumberFormat="1" applyFont="1" applyFill="1" applyBorder="1" applyAlignment="1">
      <alignment horizontal="center" vertical="center" wrapText="1"/>
    </xf>
    <xf numFmtId="0" fontId="16" fillId="2" borderId="0" xfId="2" applyFont="1" applyFill="1" applyBorder="1" applyAlignment="1">
      <alignment wrapText="1"/>
    </xf>
    <xf numFmtId="0" fontId="16" fillId="2" borderId="1" xfId="2" applyFont="1" applyFill="1" applyBorder="1" applyAlignment="1">
      <alignment wrapText="1"/>
    </xf>
    <xf numFmtId="17" fontId="17" fillId="0" borderId="1" xfId="3" applyNumberFormat="1" applyFont="1" applyBorder="1" applyAlignment="1">
      <alignment horizontal="center" vertical="top" wrapText="1"/>
    </xf>
    <xf numFmtId="0" fontId="17" fillId="0" borderId="1" xfId="0" applyFont="1" applyBorder="1" applyAlignment="1">
      <alignment vertical="top" wrapText="1"/>
    </xf>
    <xf numFmtId="0" fontId="21" fillId="6" borderId="4" xfId="2" applyFont="1" applyFill="1" applyBorder="1" applyAlignment="1">
      <alignment horizontal="center" vertical="center" wrapText="1"/>
    </xf>
    <xf numFmtId="0" fontId="8" fillId="0" borderId="0" xfId="3" applyFont="1" applyFill="1" applyBorder="1" applyAlignment="1"/>
    <xf numFmtId="0" fontId="18" fillId="0" borderId="16" xfId="3" applyNumberFormat="1" applyFont="1" applyBorder="1" applyAlignment="1">
      <alignment horizontal="center" vertical="top" wrapText="1"/>
    </xf>
    <xf numFmtId="0" fontId="17" fillId="0" borderId="16" xfId="0" applyNumberFormat="1" applyFont="1" applyBorder="1" applyAlignment="1">
      <alignment horizontal="center" vertical="top"/>
    </xf>
    <xf numFmtId="0" fontId="8" fillId="0" borderId="0" xfId="2" applyFont="1" applyFill="1" applyBorder="1" applyAlignment="1">
      <alignment horizontal="left"/>
    </xf>
    <xf numFmtId="0" fontId="19" fillId="0" borderId="4" xfId="3" applyFont="1" applyBorder="1" applyAlignment="1">
      <alignment wrapText="1"/>
    </xf>
    <xf numFmtId="0" fontId="17" fillId="0" borderId="4" xfId="0" applyFont="1" applyBorder="1" applyAlignment="1">
      <alignment wrapText="1"/>
    </xf>
    <xf numFmtId="0" fontId="5" fillId="2" borderId="10" xfId="3" applyFont="1" applyFill="1" applyBorder="1" applyAlignment="1">
      <alignment vertical="center" wrapText="1"/>
    </xf>
    <xf numFmtId="0" fontId="0" fillId="2" borderId="3" xfId="0" applyFill="1" applyBorder="1"/>
    <xf numFmtId="0" fontId="0" fillId="2" borderId="7" xfId="0" applyFill="1" applyBorder="1"/>
    <xf numFmtId="0" fontId="0" fillId="2" borderId="12" xfId="0" applyFill="1" applyBorder="1"/>
    <xf numFmtId="0" fontId="0" fillId="2" borderId="2" xfId="0" applyFill="1" applyBorder="1"/>
    <xf numFmtId="0" fontId="0" fillId="2" borderId="8" xfId="0" applyFill="1" applyBorder="1"/>
    <xf numFmtId="0" fontId="8" fillId="0" borderId="1" xfId="2" applyFont="1" applyBorder="1" applyAlignment="1">
      <alignment horizontal="center" wrapText="1"/>
    </xf>
    <xf numFmtId="0" fontId="11" fillId="5" borderId="13" xfId="3" applyFont="1" applyFill="1" applyBorder="1" applyAlignment="1">
      <alignment vertical="top" wrapText="1"/>
    </xf>
    <xf numFmtId="0" fontId="11" fillId="5" borderId="5" xfId="3" applyFont="1" applyFill="1" applyBorder="1" applyAlignment="1">
      <alignment vertical="top" wrapText="1"/>
    </xf>
    <xf numFmtId="0" fontId="4" fillId="4" borderId="6" xfId="0" applyFont="1" applyFill="1" applyBorder="1" applyAlignment="1">
      <alignment wrapText="1"/>
    </xf>
    <xf numFmtId="0" fontId="12" fillId="0" borderId="0" xfId="3" applyFont="1" applyBorder="1" applyAlignment="1">
      <alignment wrapText="1"/>
    </xf>
    <xf numFmtId="0" fontId="16" fillId="0" borderId="0" xfId="0" applyFont="1" applyAlignment="1">
      <alignment wrapText="1"/>
    </xf>
    <xf numFmtId="0" fontId="12" fillId="3" borderId="17" xfId="3" applyFont="1" applyFill="1" applyBorder="1" applyAlignment="1">
      <alignment horizontal="center"/>
    </xf>
    <xf numFmtId="0" fontId="12" fillId="3" borderId="16" xfId="3" applyFont="1" applyFill="1" applyBorder="1" applyAlignment="1">
      <alignment horizontal="center"/>
    </xf>
    <xf numFmtId="0" fontId="12" fillId="3" borderId="18" xfId="3" applyFont="1" applyFill="1" applyBorder="1" applyAlignment="1">
      <alignment horizontal="center"/>
    </xf>
    <xf numFmtId="0" fontId="24" fillId="5" borderId="13" xfId="3" applyFont="1" applyFill="1" applyBorder="1" applyAlignment="1">
      <alignment vertical="top" wrapText="1"/>
    </xf>
    <xf numFmtId="0" fontId="24" fillId="5" borderId="5" xfId="3" applyFont="1" applyFill="1" applyBorder="1" applyAlignment="1">
      <alignment vertical="top" wrapText="1"/>
    </xf>
    <xf numFmtId="0" fontId="25" fillId="4" borderId="6" xfId="0" applyFont="1" applyFill="1" applyBorder="1" applyAlignment="1">
      <alignment wrapText="1"/>
    </xf>
    <xf numFmtId="0" fontId="14" fillId="4" borderId="25" xfId="2" applyFont="1" applyFill="1" applyBorder="1" applyAlignment="1">
      <alignment horizontal="left" vertical="center" wrapText="1"/>
    </xf>
    <xf numFmtId="0" fontId="16" fillId="4" borderId="0" xfId="0" applyFont="1" applyFill="1" applyAlignment="1">
      <alignment horizontal="left" vertical="center" wrapText="1"/>
    </xf>
    <xf numFmtId="0" fontId="16" fillId="4" borderId="23"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5" fillId="0" borderId="0" xfId="3" applyFont="1" applyFill="1" applyBorder="1" applyAlignment="1">
      <alignment vertical="center" wrapText="1"/>
    </xf>
    <xf numFmtId="0" fontId="0" fillId="0" borderId="0" xfId="0" applyAlignment="1">
      <alignment vertical="center" wrapText="1"/>
    </xf>
    <xf numFmtId="0" fontId="4" fillId="0" borderId="25" xfId="2" applyFont="1" applyBorder="1" applyAlignment="1">
      <alignment horizontal="center"/>
    </xf>
    <xf numFmtId="10" fontId="4" fillId="0" borderId="22" xfId="6" applyFont="1" applyFill="1" applyBorder="1" applyAlignment="1">
      <alignment horizontal="center" vertical="center"/>
    </xf>
  </cellXfs>
  <cellStyles count="7">
    <cellStyle name="Currency 2" xfId="5"/>
    <cellStyle name="Normal" xfId="0" builtinId="0"/>
    <cellStyle name="Normal 2" xfId="3"/>
    <cellStyle name="Normal 3" xfId="1"/>
    <cellStyle name="Normal_CHNGORDR" xfId="4"/>
    <cellStyle name="Normal_PAYESTA" xfId="2"/>
    <cellStyle name="Percent 2" xfId="6"/>
  </cellStyles>
  <dxfs count="0"/>
  <tableStyles count="0" defaultTableStyle="TableStyleMedium9" defaultPivotStyle="PivotStyleLight16"/>
  <colors>
    <mruColors>
      <color rgb="FFFFFF99"/>
      <color rgb="FFA3FFFF"/>
      <color rgb="FF6DFFFF"/>
      <color rgb="FF00FFFF"/>
      <color rgb="FFFF9797"/>
      <color rgb="FFF2F2F2"/>
      <color rgb="FFC0C0C0"/>
      <color rgb="FFFFFFCC"/>
      <color rgb="FFFFFF66"/>
      <color rgb="FFC0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83"/>
  <sheetViews>
    <sheetView tabSelected="1" zoomScale="70" zoomScaleNormal="70" zoomScalePageLayoutView="70" workbookViewId="0">
      <selection activeCell="D24" sqref="D24"/>
    </sheetView>
  </sheetViews>
  <sheetFormatPr defaultRowHeight="15"/>
  <cols>
    <col min="1" max="1" width="17.7109375" style="61" customWidth="1"/>
    <col min="2" max="2" width="22.28515625" style="61" customWidth="1"/>
    <col min="3" max="3" width="17.7109375" style="61" customWidth="1"/>
    <col min="4" max="6" width="16.7109375" style="61" customWidth="1"/>
    <col min="7" max="7" width="17.7109375" style="61" customWidth="1"/>
    <col min="8" max="8" width="22.7109375" style="61" customWidth="1"/>
    <col min="9" max="9" width="34.7109375" style="61" customWidth="1"/>
    <col min="10" max="16384" width="9.140625" style="61"/>
  </cols>
  <sheetData>
    <row r="1" spans="1:9" ht="30" customHeight="1">
      <c r="A1" s="156" t="s">
        <v>1</v>
      </c>
      <c r="B1" s="156"/>
      <c r="C1" s="156"/>
      <c r="D1" s="156"/>
      <c r="E1" s="156"/>
      <c r="F1" s="156"/>
      <c r="G1" s="156"/>
      <c r="H1" s="156"/>
      <c r="I1" s="156"/>
    </row>
    <row r="2" spans="1:9" ht="15.75">
      <c r="A2" s="1"/>
      <c r="B2" s="1"/>
      <c r="C2" s="1"/>
      <c r="D2" s="2"/>
      <c r="E2" s="2"/>
      <c r="F2" s="3"/>
      <c r="G2" s="3"/>
      <c r="H2" s="3"/>
      <c r="I2" s="3"/>
    </row>
    <row r="3" spans="1:9" ht="17.25" thickBot="1">
      <c r="A3" s="53" t="s">
        <v>2</v>
      </c>
      <c r="B3" s="54" t="s">
        <v>56</v>
      </c>
      <c r="C3" s="54"/>
      <c r="G3" s="157" t="s">
        <v>3</v>
      </c>
      <c r="H3" s="157"/>
      <c r="I3" s="125">
        <v>41089</v>
      </c>
    </row>
    <row r="4" spans="1:9" ht="17.25" thickBot="1">
      <c r="A4" s="53" t="s">
        <v>46</v>
      </c>
      <c r="B4" s="55" t="s">
        <v>55</v>
      </c>
      <c r="C4" s="56"/>
      <c r="G4" s="52"/>
      <c r="H4" s="52"/>
      <c r="I4" s="126"/>
    </row>
    <row r="5" spans="1:9" ht="18" thickBot="1">
      <c r="A5" s="52"/>
      <c r="B5" s="55"/>
      <c r="C5" s="56"/>
      <c r="G5" s="6" t="s">
        <v>9</v>
      </c>
      <c r="H5" s="52"/>
      <c r="I5" s="60">
        <v>4</v>
      </c>
    </row>
    <row r="6" spans="1:9" ht="17.25" thickBot="1">
      <c r="A6" s="52"/>
      <c r="B6" s="55"/>
      <c r="C6" s="56"/>
      <c r="G6" s="52"/>
      <c r="H6" s="52"/>
      <c r="I6" s="52"/>
    </row>
    <row r="7" spans="1:9" ht="18" thickBot="1">
      <c r="A7" s="58" t="s">
        <v>4</v>
      </c>
      <c r="B7" s="158"/>
      <c r="C7" s="159"/>
      <c r="G7" s="127" t="s">
        <v>5</v>
      </c>
      <c r="H7" s="128">
        <v>41081</v>
      </c>
      <c r="I7" s="57" t="s">
        <v>52</v>
      </c>
    </row>
    <row r="8" spans="1:9" ht="18" thickBot="1">
      <c r="A8" s="160" t="s">
        <v>6</v>
      </c>
      <c r="B8" s="160"/>
      <c r="C8" s="59">
        <v>4133</v>
      </c>
      <c r="D8" s="62"/>
      <c r="G8" s="52"/>
      <c r="H8" s="161"/>
      <c r="I8" s="162"/>
    </row>
    <row r="9" spans="1:9" ht="18.75" thickBot="1">
      <c r="A9" s="51"/>
      <c r="B9" s="51"/>
      <c r="C9" s="51"/>
      <c r="D9" s="62"/>
      <c r="G9" s="127" t="s">
        <v>7</v>
      </c>
      <c r="H9" s="154" t="s">
        <v>63</v>
      </c>
      <c r="I9" s="155"/>
    </row>
    <row r="10" spans="1:9" ht="16.5">
      <c r="A10" s="163" t="s">
        <v>57</v>
      </c>
      <c r="B10" s="164"/>
      <c r="C10" s="165"/>
      <c r="D10" s="62"/>
      <c r="G10" s="52"/>
      <c r="H10" s="52"/>
      <c r="I10" s="52"/>
    </row>
    <row r="11" spans="1:9" ht="16.5" customHeight="1" thickBot="1">
      <c r="A11" s="166"/>
      <c r="B11" s="167"/>
      <c r="C11" s="168"/>
      <c r="D11" s="50"/>
      <c r="E11" s="50"/>
      <c r="G11" s="5" t="s">
        <v>8</v>
      </c>
      <c r="H11" s="169" t="s">
        <v>54</v>
      </c>
      <c r="I11" s="169"/>
    </row>
    <row r="12" spans="1:9" ht="5.0999999999999996" customHeight="1">
      <c r="D12" s="65"/>
      <c r="E12" s="65"/>
    </row>
    <row r="13" spans="1:9" ht="15.75">
      <c r="A13" s="170" t="s">
        <v>47</v>
      </c>
      <c r="B13" s="171"/>
      <c r="C13" s="172"/>
      <c r="D13" s="65"/>
      <c r="E13" s="65"/>
      <c r="F13" s="7"/>
      <c r="G13" s="7"/>
      <c r="H13" s="7"/>
      <c r="I13" s="7"/>
    </row>
    <row r="14" spans="1:9" ht="15.75">
      <c r="A14" s="178"/>
      <c r="B14" s="179"/>
      <c r="C14" s="180"/>
      <c r="D14" s="114"/>
      <c r="E14" s="114"/>
      <c r="F14" s="7"/>
      <c r="G14" s="7"/>
      <c r="H14" s="7"/>
      <c r="I14" s="7"/>
    </row>
    <row r="15" spans="1:9" ht="15.75">
      <c r="A15" s="113"/>
      <c r="B15" s="113"/>
      <c r="C15" s="113"/>
      <c r="D15" s="114"/>
      <c r="E15" s="114"/>
      <c r="F15" s="7"/>
      <c r="G15" s="7"/>
      <c r="H15" s="7"/>
      <c r="I15" s="7"/>
    </row>
    <row r="16" spans="1:9" ht="20.100000000000001" customHeight="1">
      <c r="A16" s="173" t="s">
        <v>49</v>
      </c>
      <c r="B16" s="174"/>
      <c r="C16" s="174"/>
      <c r="D16" s="174"/>
      <c r="E16" s="174"/>
      <c r="F16" s="174"/>
      <c r="G16" s="174"/>
      <c r="H16" s="174"/>
      <c r="I16" s="174"/>
    </row>
    <row r="17" spans="1:9" ht="20.100000000000001" customHeight="1">
      <c r="A17" s="174"/>
      <c r="B17" s="174"/>
      <c r="C17" s="174"/>
      <c r="D17" s="174"/>
      <c r="E17" s="174"/>
      <c r="F17" s="174"/>
      <c r="G17" s="174"/>
      <c r="H17" s="174"/>
      <c r="I17" s="174"/>
    </row>
    <row r="18" spans="1:9" ht="16.5" thickBot="1">
      <c r="A18" s="62"/>
      <c r="B18" s="62"/>
      <c r="C18" s="62"/>
      <c r="D18" s="62"/>
      <c r="E18" s="62"/>
      <c r="F18" s="62"/>
      <c r="G18" s="62"/>
      <c r="H18" s="62"/>
      <c r="I18" s="62"/>
    </row>
    <row r="19" spans="1:9" ht="18.75" thickBot="1">
      <c r="A19" s="175" t="s">
        <v>10</v>
      </c>
      <c r="B19" s="176"/>
      <c r="C19" s="176"/>
      <c r="D19" s="176"/>
      <c r="E19" s="176"/>
      <c r="F19" s="176"/>
      <c r="G19" s="176"/>
      <c r="H19" s="176"/>
      <c r="I19" s="177"/>
    </row>
    <row r="20" spans="1:9" ht="46.5" customHeight="1">
      <c r="A20" s="139" t="s">
        <v>11</v>
      </c>
      <c r="B20" s="139" t="s">
        <v>12</v>
      </c>
      <c r="C20" s="139" t="s">
        <v>13</v>
      </c>
      <c r="D20" s="150" t="s">
        <v>14</v>
      </c>
      <c r="E20" s="150" t="s">
        <v>15</v>
      </c>
      <c r="F20" s="139" t="s">
        <v>16</v>
      </c>
      <c r="G20" s="139" t="s">
        <v>17</v>
      </c>
      <c r="H20" s="139" t="s">
        <v>18</v>
      </c>
      <c r="I20" s="139" t="s">
        <v>19</v>
      </c>
    </row>
    <row r="21" spans="1:9" ht="15.75" thickBot="1">
      <c r="A21" s="140"/>
      <c r="B21" s="140"/>
      <c r="C21" s="140"/>
      <c r="D21" s="151"/>
      <c r="E21" s="151"/>
      <c r="F21" s="140"/>
      <c r="G21" s="140"/>
      <c r="H21" s="140"/>
      <c r="I21" s="140"/>
    </row>
    <row r="22" spans="1:9" ht="18.75" thickBot="1">
      <c r="A22" s="136" t="s">
        <v>60</v>
      </c>
      <c r="B22" s="55" t="s">
        <v>61</v>
      </c>
      <c r="C22" s="85">
        <v>44227.35</v>
      </c>
      <c r="D22" s="135"/>
      <c r="E22" s="86">
        <f>C22+D22</f>
        <v>44227.35</v>
      </c>
      <c r="F22" s="87">
        <v>2211.37</v>
      </c>
      <c r="G22" s="86"/>
      <c r="H22" s="86">
        <f>F22-G22</f>
        <v>2211.37</v>
      </c>
      <c r="I22" s="88"/>
    </row>
    <row r="23" spans="1:9" ht="18.75" thickBot="1">
      <c r="A23" s="89"/>
      <c r="B23" s="55"/>
      <c r="C23" s="91"/>
      <c r="D23" s="92">
        <v>450</v>
      </c>
      <c r="E23" s="86">
        <v>450</v>
      </c>
      <c r="F23" s="93">
        <v>450</v>
      </c>
      <c r="G23" s="92"/>
      <c r="H23" s="92">
        <v>450</v>
      </c>
      <c r="I23" s="94"/>
    </row>
    <row r="24" spans="1:9" ht="18.75" thickBot="1">
      <c r="A24" s="97"/>
      <c r="B24" s="55"/>
      <c r="C24" s="91"/>
      <c r="D24" s="133"/>
      <c r="E24" s="86"/>
      <c r="F24" s="93"/>
      <c r="G24" s="92"/>
      <c r="H24" s="92"/>
      <c r="I24" s="94"/>
    </row>
    <row r="25" spans="1:9" ht="18">
      <c r="A25" s="95"/>
      <c r="B25" s="90"/>
      <c r="C25" s="91"/>
      <c r="D25" s="92"/>
      <c r="E25" s="92"/>
      <c r="F25" s="92"/>
      <c r="G25" s="92"/>
      <c r="H25" s="92"/>
      <c r="I25" s="96"/>
    </row>
    <row r="26" spans="1:9" ht="18">
      <c r="A26" s="99"/>
      <c r="B26" s="100"/>
      <c r="C26" s="98"/>
      <c r="D26" s="92"/>
      <c r="E26" s="92"/>
      <c r="F26" s="92"/>
      <c r="G26" s="92"/>
      <c r="H26" s="92"/>
      <c r="I26" s="96"/>
    </row>
    <row r="27" spans="1:9" ht="18">
      <c r="A27" s="99"/>
      <c r="B27" s="100"/>
      <c r="C27" s="98"/>
      <c r="D27" s="101"/>
      <c r="E27" s="101"/>
      <c r="F27" s="101"/>
      <c r="G27" s="101"/>
      <c r="H27" s="101"/>
      <c r="I27" s="96"/>
    </row>
    <row r="28" spans="1:9" ht="18.75" thickBot="1">
      <c r="A28" s="102"/>
      <c r="B28" s="102"/>
      <c r="C28" s="103"/>
      <c r="D28" s="102"/>
      <c r="E28" s="102"/>
      <c r="F28" s="104"/>
      <c r="G28" s="102"/>
      <c r="H28" s="102"/>
      <c r="I28" s="105"/>
    </row>
    <row r="29" spans="1:9" ht="18.75" thickBot="1">
      <c r="A29" s="118"/>
      <c r="B29" s="119" t="s">
        <v>20</v>
      </c>
      <c r="C29" s="120">
        <f>C22+C23+C24</f>
        <v>44227.35</v>
      </c>
      <c r="D29" s="132">
        <f>SUM(D22:D28)</f>
        <v>450</v>
      </c>
      <c r="E29" s="121">
        <f>E22+E23+E24</f>
        <v>44677.35</v>
      </c>
      <c r="F29" s="121">
        <f>F22+F23+F24</f>
        <v>2661.37</v>
      </c>
      <c r="G29" s="121">
        <f>G22+G23+G24</f>
        <v>0</v>
      </c>
      <c r="H29" s="121">
        <f>H22+H23+H24</f>
        <v>2661.37</v>
      </c>
      <c r="I29" s="122"/>
    </row>
    <row r="30" spans="1:9" ht="15.75">
      <c r="A30" s="9"/>
      <c r="B30" s="10"/>
      <c r="C30" s="11"/>
      <c r="D30" s="11"/>
      <c r="E30" s="11"/>
      <c r="F30" s="11"/>
      <c r="G30" s="11"/>
      <c r="H30" s="11"/>
      <c r="I30" s="12"/>
    </row>
    <row r="31" spans="1:9" ht="16.5" thickBot="1">
      <c r="A31" s="9"/>
      <c r="B31" s="10"/>
      <c r="C31" s="11"/>
      <c r="D31" s="1"/>
      <c r="E31" s="13"/>
      <c r="F31" s="13"/>
      <c r="G31" s="13"/>
      <c r="H31" s="13"/>
      <c r="I31" s="13"/>
    </row>
    <row r="32" spans="1:9" ht="18.75" thickBot="1">
      <c r="A32" s="141" t="s">
        <v>21</v>
      </c>
      <c r="B32" s="142"/>
      <c r="C32" s="143"/>
      <c r="E32" s="144" t="s">
        <v>10</v>
      </c>
      <c r="F32" s="145"/>
      <c r="G32" s="145"/>
      <c r="H32" s="145"/>
      <c r="I32" s="146"/>
    </row>
    <row r="33" spans="1:9" ht="16.5" thickBot="1">
      <c r="A33" s="110" t="s">
        <v>22</v>
      </c>
      <c r="B33" s="110" t="s">
        <v>23</v>
      </c>
      <c r="C33" s="111" t="s">
        <v>24</v>
      </c>
      <c r="E33" s="147"/>
      <c r="F33" s="148"/>
      <c r="G33" s="148"/>
      <c r="H33" s="148"/>
      <c r="I33" s="149"/>
    </row>
    <row r="34" spans="1:9" ht="18">
      <c r="A34" s="14">
        <v>1</v>
      </c>
      <c r="B34" s="15">
        <v>16271.6</v>
      </c>
      <c r="C34" s="16">
        <f>B34/E29</f>
        <v>0.36420244262473045</v>
      </c>
      <c r="E34" s="66"/>
      <c r="F34" s="67"/>
      <c r="G34" s="68"/>
      <c r="H34" s="69"/>
      <c r="I34" s="70"/>
    </row>
    <row r="35" spans="1:9" ht="18.75" thickBot="1">
      <c r="A35" s="17">
        <v>2</v>
      </c>
      <c r="B35" s="18">
        <v>19000</v>
      </c>
      <c r="C35" s="19">
        <f>B35/E29</f>
        <v>0.42527141829137138</v>
      </c>
      <c r="E35" s="66" t="s">
        <v>25</v>
      </c>
      <c r="F35" s="71"/>
      <c r="G35" s="70"/>
      <c r="H35" s="72" t="s">
        <v>0</v>
      </c>
      <c r="I35" s="73">
        <f>C29</f>
        <v>44227.35</v>
      </c>
    </row>
    <row r="36" spans="1:9" ht="18.75" thickBot="1">
      <c r="A36" s="17">
        <v>3</v>
      </c>
      <c r="B36" s="20">
        <v>6744.38</v>
      </c>
      <c r="C36" s="21">
        <f>B36/E29</f>
        <v>0.15095747621557681</v>
      </c>
      <c r="E36" s="66" t="s">
        <v>26</v>
      </c>
      <c r="F36" s="74"/>
      <c r="G36" s="75"/>
      <c r="H36" s="76" t="s">
        <v>0</v>
      </c>
      <c r="I36" s="134">
        <f>D29</f>
        <v>450</v>
      </c>
    </row>
    <row r="37" spans="1:9" ht="18.75" thickBot="1">
      <c r="A37" s="189">
        <v>4</v>
      </c>
      <c r="B37" s="20">
        <v>2661.37</v>
      </c>
      <c r="C37" s="190">
        <f>B37/E29</f>
        <v>5.9568662868321423E-2</v>
      </c>
      <c r="E37" s="66" t="s">
        <v>27</v>
      </c>
      <c r="F37" s="74"/>
      <c r="G37" s="77"/>
      <c r="H37" s="76" t="s">
        <v>0</v>
      </c>
      <c r="I37" s="73">
        <f>E29</f>
        <v>44677.35</v>
      </c>
    </row>
    <row r="38" spans="1:9" ht="18">
      <c r="A38" s="22"/>
      <c r="B38" s="20"/>
      <c r="C38" s="25"/>
      <c r="E38" s="81"/>
      <c r="F38" s="78"/>
      <c r="G38" s="80"/>
      <c r="H38" s="78"/>
      <c r="I38" s="80"/>
    </row>
    <row r="39" spans="1:9" ht="18">
      <c r="A39" s="22"/>
      <c r="B39" s="20"/>
      <c r="C39" s="25"/>
      <c r="E39" s="79" t="s">
        <v>28</v>
      </c>
      <c r="F39" s="78"/>
      <c r="G39" s="80"/>
      <c r="H39" s="78"/>
      <c r="I39" s="80"/>
    </row>
    <row r="40" spans="1:9" ht="18">
      <c r="A40" s="22"/>
      <c r="B40" s="20"/>
      <c r="C40" s="23"/>
      <c r="E40" s="81"/>
      <c r="F40" s="78"/>
      <c r="G40" s="80"/>
      <c r="H40" s="78"/>
      <c r="I40" s="80"/>
    </row>
    <row r="41" spans="1:9" ht="18.75" thickBot="1">
      <c r="A41" s="22"/>
      <c r="B41" s="20"/>
      <c r="C41" s="25"/>
      <c r="E41" s="82" t="s">
        <v>62</v>
      </c>
      <c r="F41" s="83"/>
      <c r="G41" s="77"/>
      <c r="H41" s="67" t="s">
        <v>0</v>
      </c>
      <c r="I41" s="73">
        <f>H29</f>
        <v>2661.37</v>
      </c>
    </row>
    <row r="42" spans="1:9" ht="18.75" thickBot="1">
      <c r="A42" s="22"/>
      <c r="B42" s="20"/>
      <c r="C42" s="25"/>
      <c r="E42" s="82"/>
      <c r="F42" s="78"/>
      <c r="G42" s="77"/>
      <c r="H42" s="67" t="s">
        <v>0</v>
      </c>
      <c r="I42" s="73"/>
    </row>
    <row r="43" spans="1:9" ht="18.75" thickBot="1">
      <c r="A43" s="22"/>
      <c r="B43" s="20"/>
      <c r="C43" s="25"/>
      <c r="E43" s="82"/>
      <c r="F43" s="83"/>
      <c r="G43" s="77"/>
      <c r="H43" s="67" t="s">
        <v>0</v>
      </c>
      <c r="I43" s="73"/>
    </row>
    <row r="44" spans="1:9" ht="18">
      <c r="A44" s="22"/>
      <c r="B44" s="20"/>
      <c r="C44" s="23"/>
      <c r="E44" s="84"/>
      <c r="F44" s="71"/>
      <c r="G44" s="70"/>
      <c r="H44" s="71"/>
      <c r="I44" s="70"/>
    </row>
    <row r="45" spans="1:9" ht="18.75" thickBot="1">
      <c r="A45" s="26"/>
      <c r="B45" s="20"/>
      <c r="C45" s="20"/>
      <c r="E45" s="181" t="s">
        <v>30</v>
      </c>
      <c r="F45" s="182"/>
      <c r="G45" s="183"/>
      <c r="H45" s="106"/>
      <c r="I45" s="107"/>
    </row>
    <row r="46" spans="1:9" ht="18.75" thickBot="1">
      <c r="A46" s="115" t="s">
        <v>29</v>
      </c>
      <c r="B46" s="116">
        <f>SUM(B34:B45)</f>
        <v>44677.35</v>
      </c>
      <c r="C46" s="117">
        <f>SUM(C34:C45)</f>
        <v>1</v>
      </c>
      <c r="E46" s="184"/>
      <c r="F46" s="185"/>
      <c r="G46" s="186"/>
      <c r="H46" s="108" t="s">
        <v>0</v>
      </c>
      <c r="I46" s="109">
        <f>I41+I42+I43</f>
        <v>2661.37</v>
      </c>
    </row>
    <row r="48" spans="1:9" ht="15.75">
      <c r="A48" s="112"/>
      <c r="B48" s="112"/>
      <c r="C48" s="112"/>
      <c r="D48" s="64"/>
    </row>
    <row r="49" spans="1:10" ht="18">
      <c r="A49" s="187" t="s">
        <v>31</v>
      </c>
      <c r="B49" s="188"/>
      <c r="C49" s="188"/>
      <c r="D49" s="188"/>
      <c r="E49" s="8"/>
      <c r="F49" s="131" t="s">
        <v>51</v>
      </c>
      <c r="G49" s="62"/>
      <c r="H49" s="62"/>
      <c r="I49" s="62"/>
    </row>
    <row r="50" spans="1:10" ht="15.75">
      <c r="A50" s="187"/>
      <c r="B50" s="188"/>
      <c r="C50" s="188"/>
      <c r="D50" s="188"/>
      <c r="E50" s="8"/>
      <c r="F50" s="62"/>
      <c r="G50" s="62"/>
      <c r="H50" s="62"/>
      <c r="I50" s="62"/>
    </row>
    <row r="51" spans="1:10">
      <c r="A51" s="187"/>
      <c r="B51" s="188"/>
      <c r="C51" s="188"/>
      <c r="D51" s="188"/>
      <c r="E51" s="8"/>
    </row>
    <row r="52" spans="1:10" ht="16.5" thickBot="1">
      <c r="A52" s="188"/>
      <c r="B52" s="188"/>
      <c r="C52" s="188"/>
      <c r="D52" s="188"/>
      <c r="E52" s="27"/>
      <c r="F52" s="29"/>
      <c r="G52" s="30"/>
      <c r="H52" s="30"/>
      <c r="I52" s="30"/>
    </row>
    <row r="53" spans="1:10" ht="15.75">
      <c r="A53" s="188"/>
      <c r="B53" s="188"/>
      <c r="C53" s="188"/>
      <c r="D53" s="188"/>
      <c r="E53" s="28"/>
      <c r="F53" s="8" t="s">
        <v>59</v>
      </c>
      <c r="G53" s="62"/>
      <c r="H53" s="62"/>
      <c r="I53" s="31" t="s">
        <v>32</v>
      </c>
    </row>
    <row r="54" spans="1:10" ht="15.75">
      <c r="E54" s="28"/>
      <c r="F54" s="28"/>
      <c r="G54" s="62"/>
      <c r="H54" s="62"/>
      <c r="I54" s="62"/>
    </row>
    <row r="55" spans="1:10" ht="15.75">
      <c r="E55" s="28"/>
      <c r="F55" s="28"/>
      <c r="G55" s="62"/>
      <c r="H55" s="62"/>
      <c r="I55" s="62"/>
    </row>
    <row r="56" spans="1:10" ht="16.5" thickBot="1">
      <c r="A56" s="4" t="s">
        <v>64</v>
      </c>
      <c r="B56" s="4"/>
      <c r="C56" s="32"/>
      <c r="D56" s="30"/>
      <c r="E56" s="28"/>
      <c r="F56" s="29"/>
      <c r="G56" s="30"/>
      <c r="H56" s="30"/>
      <c r="I56" s="30"/>
    </row>
    <row r="57" spans="1:10" ht="15.75">
      <c r="A57" s="33" t="s">
        <v>33</v>
      </c>
      <c r="B57" s="62"/>
      <c r="C57" s="1"/>
      <c r="D57" s="1"/>
      <c r="E57" s="28"/>
      <c r="F57" s="8" t="s">
        <v>53</v>
      </c>
      <c r="G57" s="62"/>
      <c r="H57" s="62"/>
      <c r="I57" s="31" t="s">
        <v>32</v>
      </c>
    </row>
    <row r="58" spans="1:10" ht="15.75">
      <c r="A58" s="62"/>
      <c r="B58" s="62"/>
      <c r="C58" s="62"/>
      <c r="D58" s="62"/>
      <c r="E58" s="62"/>
      <c r="F58" s="62"/>
      <c r="G58" s="8"/>
      <c r="H58" s="62"/>
      <c r="I58" s="8"/>
    </row>
    <row r="59" spans="1:10" ht="15.75">
      <c r="E59" s="8"/>
      <c r="F59" s="62"/>
      <c r="G59" s="62"/>
      <c r="H59" s="62"/>
      <c r="I59" s="62"/>
    </row>
    <row r="60" spans="1:10" ht="15.75" thickBot="1">
      <c r="A60" s="4"/>
      <c r="B60" s="4"/>
      <c r="C60" s="4"/>
      <c r="D60" s="30"/>
      <c r="E60" s="8"/>
      <c r="F60" s="30"/>
      <c r="G60" s="30"/>
      <c r="H60" s="30"/>
      <c r="I60" s="30"/>
    </row>
    <row r="61" spans="1:10" ht="15.75">
      <c r="A61" s="33" t="s">
        <v>34</v>
      </c>
      <c r="B61" s="62"/>
      <c r="C61" s="1" t="s">
        <v>32</v>
      </c>
      <c r="D61" s="62"/>
      <c r="E61" s="8"/>
      <c r="F61" s="35" t="s">
        <v>48</v>
      </c>
      <c r="G61" s="62"/>
      <c r="H61" s="8"/>
      <c r="I61" s="31"/>
    </row>
    <row r="62" spans="1:10" ht="15.75">
      <c r="E62" s="8"/>
      <c r="F62" s="62"/>
      <c r="G62" s="62"/>
      <c r="H62" s="62"/>
      <c r="I62" s="62"/>
    </row>
    <row r="63" spans="1:10" ht="15.75">
      <c r="A63" s="62"/>
      <c r="B63" s="62"/>
      <c r="C63" s="1"/>
      <c r="D63" s="62"/>
      <c r="E63" s="8"/>
      <c r="F63" s="8"/>
      <c r="G63" s="8"/>
      <c r="H63" s="137"/>
      <c r="I63" s="8"/>
      <c r="J63" s="138"/>
    </row>
    <row r="64" spans="1:10" ht="15.75" thickBot="1">
      <c r="A64" s="4"/>
      <c r="B64" s="4"/>
      <c r="C64" s="34"/>
      <c r="D64" s="4"/>
      <c r="E64" s="8"/>
      <c r="F64" s="8"/>
      <c r="H64" s="8"/>
      <c r="I64" s="8"/>
      <c r="J64" s="138"/>
    </row>
    <row r="65" spans="1:10">
      <c r="A65" s="33" t="s">
        <v>35</v>
      </c>
      <c r="B65" s="33"/>
      <c r="C65" s="1"/>
      <c r="D65" s="33"/>
      <c r="E65" s="8"/>
      <c r="G65" s="13"/>
      <c r="H65" s="33"/>
      <c r="I65" s="31"/>
      <c r="J65" s="138"/>
    </row>
    <row r="66" spans="1:10">
      <c r="A66" s="33"/>
      <c r="B66" s="33"/>
      <c r="C66" s="1"/>
      <c r="D66" s="33"/>
      <c r="E66" s="8"/>
      <c r="F66" s="8"/>
      <c r="G66" s="13"/>
      <c r="H66" s="33"/>
      <c r="I66" s="31"/>
    </row>
    <row r="67" spans="1:10" ht="15.75">
      <c r="A67" s="13"/>
      <c r="B67" s="13"/>
      <c r="C67" s="13"/>
      <c r="D67" s="13"/>
      <c r="E67" s="36"/>
      <c r="F67" s="36"/>
      <c r="G67" s="37"/>
      <c r="H67" s="38"/>
      <c r="I67" s="38"/>
    </row>
    <row r="68" spans="1:10" ht="20.100000000000001" customHeight="1">
      <c r="A68" s="152" t="s">
        <v>50</v>
      </c>
      <c r="B68" s="152"/>
      <c r="C68" s="152"/>
      <c r="D68" s="152"/>
      <c r="E68" s="152"/>
      <c r="F68" s="152"/>
      <c r="G68" s="152"/>
      <c r="H68" s="152"/>
      <c r="I68" s="152"/>
    </row>
    <row r="69" spans="1:10" ht="20.100000000000001" customHeight="1" thickBot="1">
      <c r="A69" s="153"/>
      <c r="B69" s="153"/>
      <c r="C69" s="153"/>
      <c r="D69" s="153"/>
      <c r="E69" s="153"/>
      <c r="F69" s="153"/>
      <c r="G69" s="153"/>
      <c r="H69" s="153"/>
      <c r="I69" s="153"/>
    </row>
    <row r="70" spans="1:10">
      <c r="A70" s="1"/>
      <c r="B70" s="1"/>
      <c r="C70" s="13"/>
      <c r="D70" s="13"/>
      <c r="E70" s="31"/>
      <c r="F70" s="31"/>
      <c r="G70" s="8"/>
      <c r="H70" s="24"/>
      <c r="I70" s="8"/>
    </row>
    <row r="71" spans="1:10" ht="15.75" customHeight="1">
      <c r="A71" s="129" t="s">
        <v>36</v>
      </c>
      <c r="B71" s="38" t="s">
        <v>37</v>
      </c>
      <c r="C71" s="39" t="s">
        <v>38</v>
      </c>
      <c r="D71" s="40" t="s">
        <v>39</v>
      </c>
      <c r="E71" s="41" t="s">
        <v>40</v>
      </c>
      <c r="F71" s="42"/>
      <c r="G71" s="42"/>
      <c r="H71" s="42"/>
      <c r="I71" s="43"/>
    </row>
    <row r="72" spans="1:10" ht="15.75" customHeight="1">
      <c r="A72" s="129" t="s">
        <v>36</v>
      </c>
      <c r="B72" s="38" t="s">
        <v>41</v>
      </c>
      <c r="C72" s="44"/>
      <c r="D72" s="130" t="s">
        <v>42</v>
      </c>
      <c r="E72" s="123" t="s">
        <v>58</v>
      </c>
      <c r="F72" s="123"/>
      <c r="G72" s="123"/>
      <c r="H72" s="123"/>
      <c r="I72" s="124"/>
    </row>
    <row r="73" spans="1:10">
      <c r="A73" s="129" t="s">
        <v>36</v>
      </c>
      <c r="B73" s="38" t="s">
        <v>43</v>
      </c>
      <c r="C73" s="45"/>
      <c r="D73" s="46" t="s">
        <v>39</v>
      </c>
      <c r="E73" s="47" t="s">
        <v>44</v>
      </c>
      <c r="F73" s="47"/>
      <c r="G73" s="47"/>
      <c r="H73" s="47"/>
      <c r="I73" s="48"/>
    </row>
    <row r="74" spans="1:10" ht="15.75">
      <c r="A74" s="38"/>
      <c r="B74" s="38"/>
      <c r="C74" s="38"/>
      <c r="D74" s="50"/>
      <c r="E74" s="50"/>
      <c r="F74" s="49"/>
      <c r="G74" s="38"/>
      <c r="H74" s="38"/>
      <c r="I74" s="38"/>
    </row>
    <row r="75" spans="1:10" ht="15.75">
      <c r="A75" s="38"/>
      <c r="B75" s="38"/>
      <c r="C75" s="38"/>
      <c r="D75" s="50"/>
      <c r="E75" s="50"/>
      <c r="F75" s="49"/>
      <c r="G75" s="38"/>
      <c r="H75" s="38"/>
      <c r="I75" s="38"/>
    </row>
    <row r="76" spans="1:10" ht="15.75">
      <c r="A76" s="38"/>
      <c r="B76" s="38"/>
      <c r="C76" s="38"/>
      <c r="D76" s="50"/>
      <c r="E76" s="50"/>
      <c r="F76" s="49"/>
      <c r="G76" s="38"/>
      <c r="H76" s="38"/>
      <c r="I76" s="38"/>
    </row>
    <row r="83" spans="1:1" ht="30">
      <c r="A83" s="63" t="s">
        <v>45</v>
      </c>
    </row>
  </sheetData>
  <mergeCells count="26">
    <mergeCell ref="A68:I69"/>
    <mergeCell ref="H9:I9"/>
    <mergeCell ref="A1:I1"/>
    <mergeCell ref="G3:H3"/>
    <mergeCell ref="B7:C7"/>
    <mergeCell ref="A8:B8"/>
    <mergeCell ref="H8:I8"/>
    <mergeCell ref="A10:C11"/>
    <mergeCell ref="H11:I11"/>
    <mergeCell ref="A13:C13"/>
    <mergeCell ref="A16:I17"/>
    <mergeCell ref="A19:I19"/>
    <mergeCell ref="A14:C14"/>
    <mergeCell ref="E45:G46"/>
    <mergeCell ref="A49:D53"/>
    <mergeCell ref="F20:F21"/>
    <mergeCell ref="G20:G21"/>
    <mergeCell ref="H20:H21"/>
    <mergeCell ref="I20:I21"/>
    <mergeCell ref="A32:C32"/>
    <mergeCell ref="E32:I33"/>
    <mergeCell ref="A20:A21"/>
    <mergeCell ref="B20:B21"/>
    <mergeCell ref="C20:C21"/>
    <mergeCell ref="D20:D21"/>
    <mergeCell ref="E20:E21"/>
  </mergeCells>
  <pageMargins left="0.75" right="0.5" top="1" bottom="0.75" header="0.5" footer="0.5"/>
  <pageSetup scale="50" orientation="portrait" r:id="rId1"/>
  <headerFooter>
    <oddFooter>&amp;C&amp;12Page (&amp;P) of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PROGRESS PAYMENT NO. 1</vt:lpstr>
      <vt:lpstr>'PROGRESS PAYMENT NO. 1'!Print_Area</vt:lpstr>
    </vt:vector>
  </TitlesOfParts>
  <Company>Group Mackenzie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Crestview Drive thru Oxberg</dc:subject>
  <dc:creator>Paul Chiu</dc:creator>
  <cp:lastModifiedBy>Jason Wuertz</cp:lastModifiedBy>
  <cp:lastPrinted>2012-03-19T16:44:08Z</cp:lastPrinted>
  <dcterms:created xsi:type="dcterms:W3CDTF">2006-05-22T22:50:20Z</dcterms:created>
  <dcterms:modified xsi:type="dcterms:W3CDTF">2012-06-29T23:01:30Z</dcterms:modified>
</cp:coreProperties>
</file>