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E:\DBOX\Bridgewater Group Dropbox\Kent Norville\CSRM_Confidential\CAO_Post_Call_In\ATEI\5_9_22_EI_Submittal_to_DEQ\Response_2\To_DEQ_WIP\"/>
    </mc:Choice>
  </mc:AlternateContent>
  <xr:revisionPtr revIDLastSave="0" documentId="13_ncr:1_{1CD22636-D18C-41A4-8935-4084C2B5B011}" xr6:coauthVersionLast="47" xr6:coauthVersionMax="47" xr10:uidLastSave="{00000000-0000-0000-0000-000000000000}"/>
  <bookViews>
    <workbookView xWindow="-120" yWindow="-120" windowWidth="29040" windowHeight="15840" tabRatio="925" activeTab="3"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5" i="9" l="1"/>
  <c r="C454" i="9"/>
  <c r="C453"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D20" i="11" l="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4" i="9"/>
  <c r="D50" i="9"/>
  <c r="D66" i="9"/>
  <c r="D82" i="9"/>
  <c r="D90" i="9"/>
  <c r="D98" i="9"/>
  <c r="D14" i="9"/>
  <c r="D13" i="9"/>
  <c r="D18" i="9"/>
  <c r="D19" i="9"/>
  <c r="D20" i="9"/>
  <c r="D21" i="9"/>
  <c r="D22" i="9"/>
  <c r="D23" i="9"/>
  <c r="D24" i="9"/>
  <c r="D25" i="9"/>
  <c r="D26" i="9"/>
  <c r="D27" i="9"/>
  <c r="D28" i="9"/>
  <c r="D29" i="9"/>
  <c r="D30" i="9"/>
  <c r="D31" i="9"/>
  <c r="D32" i="9"/>
  <c r="D33" i="9"/>
  <c r="D35" i="9"/>
  <c r="D36" i="9"/>
  <c r="D37" i="9"/>
  <c r="D38" i="9"/>
  <c r="D39" i="9"/>
  <c r="D40" i="9"/>
  <c r="D41" i="9"/>
  <c r="D42" i="9"/>
  <c r="D43" i="9"/>
  <c r="D44" i="9"/>
  <c r="D45" i="9"/>
  <c r="D46" i="9"/>
  <c r="D47" i="9"/>
  <c r="D48" i="9"/>
  <c r="D49" i="9"/>
  <c r="D51" i="9"/>
  <c r="D52" i="9"/>
  <c r="D53" i="9"/>
  <c r="D54" i="9"/>
  <c r="D55" i="9"/>
  <c r="D56" i="9"/>
  <c r="D57" i="9"/>
  <c r="D58" i="9"/>
  <c r="D59" i="9"/>
  <c r="D60" i="9"/>
  <c r="D61" i="9"/>
  <c r="D62" i="9"/>
  <c r="D63" i="9"/>
  <c r="D64" i="9"/>
  <c r="D65" i="9"/>
  <c r="D67" i="9"/>
  <c r="D68" i="9"/>
  <c r="D69" i="9"/>
  <c r="D70" i="9"/>
  <c r="D71" i="9"/>
  <c r="D72" i="9"/>
  <c r="D73" i="9"/>
  <c r="D74" i="9"/>
  <c r="D75" i="9"/>
  <c r="D76" i="9"/>
  <c r="D77" i="9"/>
  <c r="D78" i="9"/>
  <c r="D79" i="9"/>
  <c r="D80" i="9"/>
  <c r="D81" i="9"/>
  <c r="D83" i="9"/>
  <c r="D84" i="9"/>
  <c r="D85" i="9"/>
  <c r="D86" i="9"/>
  <c r="D87" i="9"/>
  <c r="D88" i="9"/>
  <c r="D89" i="9"/>
  <c r="D91" i="9"/>
  <c r="D92" i="9"/>
  <c r="D93" i="9"/>
  <c r="D94" i="9"/>
  <c r="D95" i="9"/>
  <c r="D96" i="9"/>
  <c r="D97"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D395" i="9"/>
  <c r="D396" i="9"/>
  <c r="D397" i="9"/>
  <c r="D398" i="9"/>
  <c r="D399" i="9"/>
  <c r="D400" i="9"/>
  <c r="D401" i="9"/>
  <c r="D402" i="9"/>
  <c r="D403" i="9"/>
  <c r="D404" i="9"/>
  <c r="D405" i="9"/>
  <c r="D406" i="9"/>
  <c r="D407" i="9"/>
  <c r="D408" i="9"/>
  <c r="D409" i="9"/>
  <c r="D410" i="9"/>
  <c r="D411" i="9"/>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D453" i="9"/>
  <c r="D454" i="9"/>
  <c r="D455" i="9"/>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9" i="9"/>
  <c r="D499" i="9" s="1"/>
  <c r="C500" i="9"/>
  <c r="D500" i="9" s="1"/>
  <c r="C501" i="9"/>
  <c r="D501" i="9" s="1"/>
  <c r="C502" i="9"/>
  <c r="D502" i="9" s="1"/>
  <c r="C503" i="9"/>
  <c r="D503" i="9" s="1"/>
  <c r="C504" i="9"/>
  <c r="D504" i="9" s="1"/>
  <c r="C505" i="9"/>
  <c r="D505" i="9" s="1"/>
  <c r="C506" i="9"/>
  <c r="D506" i="9" s="1"/>
  <c r="C507" i="9"/>
  <c r="D507" i="9" s="1"/>
  <c r="C508" i="9"/>
  <c r="D508" i="9" s="1"/>
  <c r="C509" i="9"/>
  <c r="D509"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N17" i="11"/>
  <c r="M17" i="11"/>
  <c r="L17" i="11"/>
  <c r="K17" i="11"/>
  <c r="J17" i="11"/>
  <c r="F14" i="11"/>
  <c r="J14" i="11" s="1"/>
  <c r="K14" i="11"/>
  <c r="I14" i="11"/>
  <c r="N14" i="11"/>
  <c r="L14" i="11"/>
  <c r="M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<sst xmlns="http://schemas.openxmlformats.org/spreadsheetml/2006/main" count="3835" uniqueCount="1512">
  <si>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</si>
  <si>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</si>
  <si>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</si>
  <si>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</si>
  <si>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</si>
  <si>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</si>
  <si>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</si>
  <si>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</si>
  <si>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</si>
  <si>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</si>
  <si>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</si>
  <si>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</si>
  <si>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</si>
  <si>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</si>
  <si>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</si>
  <si>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</si>
  <si>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</si>
  <si>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</si>
  <si>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</si>
  <si>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</si>
  <si>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</si>
  <si>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</si>
  <si>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</si>
  <si>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</si>
  <si>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</si>
  <si>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</si>
  <si>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</si>
  <si>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</si>
  <si>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</si>
  <si>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</si>
  <si>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</si>
  <si>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</si>
  <si>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</si>
  <si>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</si>
  <si>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</si>
  <si>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</si>
  <si>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</si>
  <si>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</si>
  <si>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</si>
  <si>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</si>
  <si>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</si>
  <si>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</si>
  <si>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</si>
  <si>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</si>
  <si>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</si>
  <si>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</si>
  <si>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</si>
  <si>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</si>
  <si>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</si>
  <si>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</si>
  <si>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</si>
  <si>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</si>
  <si>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</si>
  <si>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</si>
  <si>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</si>
  <si>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</si>
  <si>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</si>
  <si>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</si>
  <si>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</si>
  <si>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</si>
  <si>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</si>
  <si>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</si>
  <si>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</si>
  <si>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</si>
  <si>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</si>
  <si>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</si>
  <si>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</si>
  <si>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</si>
  <si>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</si>
  <si>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</si>
  <si>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</si>
  <si>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</si>
  <si>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</si>
  <si>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</si>
  <si>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</si>
  <si>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</si>
  <si>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</si>
  <si>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</si>
  <si>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</si>
  <si>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</si>
  <si>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</si>
  <si>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</si>
  <si>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</si>
  <si>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</si>
  <si>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</si>
  <si>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</si>
  <si>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</si>
  <si>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</si>
  <si>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</si>
  <si>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</si>
  <si>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</si>
  <si>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</si>
  <si>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</si>
  <si>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</si>
  <si>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</si>
  <si>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</si>
  <si>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</si>
  <si>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</si>
  <si>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</si>
  <si>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</si>
  <si>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</si>
  <si>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</si>
  <si>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</si>
  <si>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</si>
  <si>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</si>
  <si>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</si>
  <si>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</si>
  <si>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</si>
  <si>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</si>
  <si>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</si>
  <si>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</si>
  <si>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</si>
  <si>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</si>
  <si>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</si>
  <si>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</si>
  <si>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</si>
  <si>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</si>
  <si>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</si>
  <si>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</si>
  <si>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</si>
  <si>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</si>
  <si>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</si>
  <si>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</si>
  <si>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</si>
  <si>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</si>
  <si>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</si>
  <si>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</si>
  <si>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</si>
  <si>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</si>
  <si>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</si>
  <si>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</si>
  <si>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</si>
  <si>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</si>
  <si>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</si>
  <si>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</si>
  <si>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</si>
  <si>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</si>
  <si>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</si>
  <si>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</si>
  <si>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</si>
  <si>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</si>
  <si>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</si>
  <si>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</si>
  <si>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</si>
  <si>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</si>
  <si>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</si>
  <si>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</si>
  <si>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</si>
  <si>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</si>
  <si>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</si>
  <si>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</si>
  <si>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</si>
  <si>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</si>
  <si>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</si>
  <si>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</si>
  <si>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</si>
  <si>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</si>
  <si>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</si>
  <si>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</si>
  <si>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</si>
  <si>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</si>
  <si>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</si>
  <si>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</si>
  <si>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</si>
  <si>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</si>
  <si>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</si>
  <si>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</si>
  <si>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</si>
  <si>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</si>
  <si>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</si>
  <si>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</si>
  <si>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</si>
  <si>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</si>
  <si>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</si>
  <si>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</si>
  <si>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</si>
  <si>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</si>
  <si>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</si>
  <si>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</si>
  <si>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</si>
  <si>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</si>
  <si>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</si>
  <si>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</si>
  <si>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</si>
  <si>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</si>
  <si>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</si>
  <si>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</si>
  <si>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</si>
  <si>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</si>
  <si>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</si>
  <si>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</si>
  <si>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</si>
  <si>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</si>
  <si>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</si>
  <si>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</si>
  <si>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</si>
  <si>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</si>
  <si>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</si>
  <si>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</si>
  <si>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</si>
  <si>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</si>
  <si>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</si>
  <si>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</si>
  <si>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</si>
  <si>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</si>
  <si>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</si>
  <si>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</si>
  <si>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</si>
  <si>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</si>
  <si>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</si>
  <si>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</si>
  <si>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</si>
  <si>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</si>
  <si>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</si>
  <si>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</si>
  <si>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</si>
  <si>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</si>
  <si>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</si>
  <si>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</si>
  <si>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</si>
  <si>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</si>
  <si>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</si>
  <si>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</si>
  <si>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</si>
  <si>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</si>
  <si>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</si>
  <si>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</si>
  <si>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</si>
  <si>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</si>
  <si>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</si>
  <si>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</si>
  <si>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</si>
  <si>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</si>
  <si>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</si>
  <si>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</si>
  <si>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</si>
  <si>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</si>
  <si>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</si>
  <si>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</si>
  <si>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</si>
  <si>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</si>
  <si>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</si>
  <si>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</si>
  <si>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</si>
  <si>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</si>
  <si>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</si>
  <si>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</si>
  <si>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</si>
  <si>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</si>
  <si>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</si>
  <si>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</si>
  <si>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</si>
  <si>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</si>
  <si>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</si>
  <si>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</si>
  <si>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</si>
  <si>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</si>
  <si>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</si>
  <si>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</si>
  <si>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</si>
  <si>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</si>
  <si>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</si>
  <si>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</si>
  <si>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</si>
  <si>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</si>
  <si>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</si>
  <si>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</si>
  <si>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</si>
  <si>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</si>
  <si>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</si>
  <si>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</si>
  <si>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</si>
  <si>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</si>
  <si>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</si>
  <si>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</si>
  <si>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</si>
  <si>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</si>
  <si>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</si>
  <si>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</si>
  <si>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</si>
  <si>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</si>
  <si>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</si>
  <si>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</si>
  <si>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</si>
  <si>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</si>
  <si>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</si>
  <si>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</si>
  <si>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</si>
  <si>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</si>
  <si>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</si>
  <si>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</si>
  <si>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</si>
  <si>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</si>
  <si>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</si>
  <si>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</si>
  <si>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</si>
  <si>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</si>
  <si>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</si>
  <si>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</si>
  <si>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</si>
  <si>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</si>
  <si>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</si>
  <si>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</si>
  <si>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</si>
  <si>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</si>
  <si>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</si>
  <si>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</si>
  <si>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</si>
  <si>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</si>
  <si>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</si>
  <si>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</si>
  <si>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</si>
  <si>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</si>
  <si>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</si>
  <si>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</si>
  <si>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</si>
  <si>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</si>
  <si>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</si>
  <si>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</si>
  <si>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</si>
  <si>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</si>
  <si>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</si>
  <si>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</si>
  <si>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</si>
  <si>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</si>
  <si>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</si>
  <si>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</si>
  <si>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</si>
  <si>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</si>
  <si>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</si>
  <si>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</si>
  <si>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</si>
  <si>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</si>
  <si>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</si>
  <si>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</si>
  <si>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</si>
  <si>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</si>
  <si>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</si>
  <si>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</si>
  <si>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</si>
  <si>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</si>
  <si>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</si>
  <si>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</si>
  <si>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</si>
  <si>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</si>
  <si>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</si>
  <si>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</si>
  <si>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</si>
  <si>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</si>
  <si>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</si>
  <si>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</si>
  <si>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</si>
  <si>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</si>
  <si>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</si>
  <si>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</si>
  <si>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</si>
  <si>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</si>
  <si>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</si>
  <si>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</si>
  <si>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</si>
  <si>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</si>
  <si>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</si>
  <si>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</si>
  <si>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</si>
  <si>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</si>
  <si>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</si>
  <si>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</si>
  <si>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</si>
  <si>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</si>
  <si>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</si>
  <si>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</si>
  <si>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</si>
  <si>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</si>
  <si>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</si>
  <si>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</si>
  <si>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</si>
  <si>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</si>
  <si>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</si>
  <si>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</si>
  <si>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</si>
  <si>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</si>
  <si>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</si>
  <si>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</si>
  <si>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</si>
  <si>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</si>
  <si>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</si>
  <si>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</si>
  <si>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</si>
  <si>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</si>
  <si>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</si>
  <si>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</si>
  <si>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</si>
  <si>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</si>
  <si>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</si>
  <si>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</si>
  <si>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</si>
  <si>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</si>
  <si>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</si>
  <si>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</si>
  <si>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</si>
  <si>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</si>
  <si>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</si>
  <si>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</si>
  <si>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</si>
  <si>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</si>
  <si>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</si>
  <si>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</si>
  <si>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</si>
  <si>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</si>
  <si>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</si>
  <si>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</si>
  <si>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</si>
  <si>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</si>
  <si>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</si>
  <si>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</si>
  <si>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</si>
  <si>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</si>
  <si>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</si>
  <si>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</si>
  <si>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</si>
  <si>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</si>
  <si>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</si>
  <si>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</si>
  <si>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</si>
  <si>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</si>
  <si>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</si>
  <si>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</si>
  <si>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</si>
  <si>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</si>
  <si>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</si>
  <si>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</si>
  <si>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</si>
  <si>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</si>
  <si>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</si>
  <si>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</si>
  <si>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</si>
  <si>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</si>
  <si>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</si>
  <si>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</si>
  <si>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</si>
  <si>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</si>
  <si>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</si>
  <si>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</si>
  <si>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</si>
  <si>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</si>
  <si>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</si>
  <si>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</si>
  <si>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</si>
  <si>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</si>
  <si>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</si>
  <si>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</si>
  <si>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</si>
  <si>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</si>
  <si>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</si>
  <si>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</si>
  <si>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</si>
  <si>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</si>
  <si>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</si>
  <si>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</si>
  <si>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</si>
  <si>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</si>
  <si>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</si>
  <si>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</si>
  <si>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</si>
  <si>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</si>
  <si>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</si>
  <si>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</si>
  <si>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</si>
  <si>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</si>
  <si>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</si>
  <si>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</si>
  <si>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</si>
  <si>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</si>
  <si>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</si>
  <si>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</si>
  <si>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</si>
  <si>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</si>
  <si>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</si>
  <si>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</si>
  <si>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</si>
  <si>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</si>
  <si>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</si>
  <si>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</si>
  <si>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</si>
  <si>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</si>
  <si>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</si>
  <si>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</si>
  <si>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</si>
  <si>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</si>
  <si>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</si>
  <si>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</si>
  <si>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</si>
  <si>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</si>
  <si>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</si>
  <si>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</si>
  <si>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</si>
  <si>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</si>
  <si>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</si>
  <si>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</si>
  <si>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</si>
  <si>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</si>
  <si>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</si>
  <si>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</si>
  <si>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</si>
  <si>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</si>
  <si>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</si>
  <si>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</si>
  <si>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</si>
  <si>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</si>
  <si>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</si>
  <si>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</si>
  <si>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</si>
  <si>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</si>
  <si>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</si>
  <si>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</si>
  <si>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</si>
  <si>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</si>
  <si>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</si>
  <si>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</si>
  <si>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</si>
  <si>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</si>
  <si>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</si>
  <si>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</si>
  <si>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</si>
  <si>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</si>
  <si>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</si>
  <si>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</si>
  <si>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</si>
  <si>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</si>
  <si>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</si>
  <si>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</si>
  <si>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</si>
  <si>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</si>
  <si>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</si>
  <si>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</si>
  <si>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</si>
  <si>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</si>
  <si>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</si>
  <si>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</si>
  <si>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</si>
  <si>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</si>
  <si>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</si>
  <si>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</si>
  <si>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</si>
  <si>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</si>
  <si>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</si>
  <si>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</si>
  <si>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</si>
  <si>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</si>
  <si>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</si>
  <si>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</si>
  <si>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</si>
  <si>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</si>
  <si>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</si>
  <si>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</si>
  <si>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</si>
  <si>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</si>
  <si>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</si>
  <si>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</si>
  <si>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</si>
  <si>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</si>
  <si>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</si>
  <si>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</si>
  <si>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</si>
  <si>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</si>
  <si>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</si>
  <si>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</si>
  <si>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</si>
  <si>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</si>
  <si>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</si>
  <si>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</si>
  <si>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</si>
  <si>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</si>
  <si>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</si>
  <si>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</si>
  <si>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</si>
  <si>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</si>
  <si>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</si>
  <si>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</si>
  <si>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</si>
  <si>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</si>
  <si>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</si>
  <si>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</si>
  <si>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</si>
  <si>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</si>
  <si>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</si>
  <si>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</si>
  <si>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</si>
  <si>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</si>
  <si>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</si>
  <si>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</si>
  <si>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</si>
  <si>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</si>
  <si>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</si>
  <si>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</si>
  <si>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</si>
  <si>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</si>
  <si>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</si>
  <si>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</si>
  <si>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</si>
  <si>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</si>
  <si>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</si>
  <si>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</si>
  <si>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</si>
  <si>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</si>
  <si>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</si>
  <si>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</si>
  <si>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</si>
  <si>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</si>
  <si>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</si>
  <si>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</si>
  <si>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</si>
  <si>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</si>
  <si>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</si>
  <si>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</si>
  <si>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</si>
  <si>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</si>
  <si>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</si>
  <si>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</si>
  <si>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</si>
  <si>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</si>
  <si>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</si>
  <si>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</si>
  <si>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</si>
  <si>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</si>
  <si>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</si>
  <si>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</si>
  <si>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</si>
  <si>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</si>
  <si>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</si>
  <si>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</si>
  <si>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</si>
  <si>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</si>
  <si>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</si>
  <si>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</si>
  <si>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</si>
  <si>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</si>
  <si>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</si>
  <si>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</si>
  <si>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</si>
  <si>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</si>
  <si>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</si>
  <si>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</si>
  <si>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</si>
  <si>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</si>
  <si>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</si>
  <si>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</si>
  <si>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</si>
  <si>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</si>
  <si>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</si>
  <si>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</si>
  <si>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</si>
  <si>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</si>
  <si>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</si>
  <si>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</si>
  <si>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</si>
  <si>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</si>
  <si>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</si>
  <si>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</si>
  <si>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</si>
  <si>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</si>
  <si>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</si>
  <si>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</si>
  <si>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</si>
  <si>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</si>
  <si>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</si>
  <si>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</si>
  <si>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</si>
  <si>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</si>
  <si>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</si>
  <si>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</si>
  <si>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</si>
  <si>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</si>
  <si>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</si>
  <si>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</si>
  <si>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</si>
  <si>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</si>
  <si>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</si>
  <si>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</si>
  <si>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</si>
  <si>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</si>
  <si>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</si>
  <si>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</si>
  <si>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</si>
  <si>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</si>
  <si>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</si>
  <si>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</si>
  <si>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</si>
  <si>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</si>
  <si>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</si>
  <si>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</si>
  <si>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</si>
  <si>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</si>
  <si>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</si>
  <si>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</si>
  <si>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</si>
  <si>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</si>
  <si>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</si>
  <si>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</si>
  <si>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</si>
  <si>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</si>
  <si>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</si>
  <si>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</si>
  <si>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</si>
  <si>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</si>
  <si>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</si>
  <si>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</si>
  <si>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</si>
  <si>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</si>
  <si>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</si>
  <si>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</si>
  <si>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</si>
  <si>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</si>
  <si>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</si>
  <si>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</si>
  <si>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</si>
  <si>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</si>
  <si>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</si>
  <si>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</si>
  <si>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</si>
  <si>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</si>
  <si>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</si>
  <si>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</si>
  <si>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</si>
  <si>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</si>
  <si>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</si>
  <si>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</si>
  <si>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</si>
  <si>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</si>
  <si>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</si>
  <si>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</si>
  <si>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</si>
  <si>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</si>
  <si>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</si>
  <si>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</si>
  <si>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</si>
  <si>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</si>
  <si>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</si>
  <si>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</si>
  <si>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</si>
  <si>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</si>
  <si>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</si>
  <si>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</si>
  <si>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</si>
  <si>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</si>
  <si>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</si>
  <si>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</si>
  <si>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</si>
  <si>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</si>
  <si>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</si>
  <si>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</si>
  <si>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</si>
  <si>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</si>
  <si>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</si>
  <si>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</si>
  <si>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</si>
  <si>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</si>
  <si>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</si>
  <si>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</si>
  <si>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</si>
  <si>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</si>
  <si>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</si>
  <si>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</si>
  <si>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</si>
  <si>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</si>
  <si>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</si>
  <si>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</si>
  <si>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</si>
  <si>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</si>
  <si>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</si>
  <si>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</si>
  <si>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</si>
  <si>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</si>
  <si>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</si>
  <si>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</si>
  <si>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</si>
  <si>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</si>
  <si>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</si>
  <si>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</si>
  <si>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</si>
  <si>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</si>
  <si>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</si>
  <si>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</si>
  <si>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</si>
  <si>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</si>
  <si>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</si>
  <si>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</si>
  <si>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</si>
  <si>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</si>
  <si>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</si>
  <si>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</si>
  <si>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</si>
  <si>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</si>
  <si>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</si>
  <si>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</si>
  <si>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</si>
  <si>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</si>
  <si>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</si>
  <si>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</si>
  <si>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</si>
  <si>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</si>
  <si>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</si>
  <si>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</si>
  <si>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</si>
  <si>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</si>
  <si>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</si>
  <si>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</si>
  <si>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</si>
  <si>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</si>
  <si>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</si>
  <si>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</si>
  <si>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</si>
  <si>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</si>
  <si>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</si>
  <si>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</si>
  <si>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</si>
  <si>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</si>
  <si>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</si>
  <si>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</si>
  <si>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</si>
  <si>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</si>
  <si>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</si>
  <si>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</si>
  <si>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</si>
  <si>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</si>
  <si>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</si>
  <si>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</si>
  <si>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</si>
  <si>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</si>
  <si>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</si>
  <si>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</si>
  <si>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</si>
  <si>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</si>
  <si>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</si>
  <si>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</si>
  <si>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</si>
  <si>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</si>
  <si>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</si>
  <si>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</si>
  <si>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</si>
  <si>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</si>
  <si>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</si>
  <si>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</si>
  <si>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</si>
  <si>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</si>
  <si>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</si>
  <si>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</si>
  <si>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</si>
  <si>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</si>
  <si>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</si>
  <si>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</si>
  <si>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</si>
  <si>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</si>
  <si>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</si>
  <si>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</si>
  <si>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</si>
  <si>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</si>
  <si>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</si>
  <si>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</si>
  <si>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</si>
  <si>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</si>
  <si>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</si>
  <si>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</si>
  <si>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</si>
  <si>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</si>
  <si>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</si>
  <si>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</si>
  <si>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</si>
  <si>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</si>
  <si>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</si>
  <si>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</si>
  <si>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</si>
  <si>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</si>
  <si>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</si>
  <si>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</si>
  <si>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</si>
  <si>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</si>
  <si>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</si>
  <si>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</si>
  <si>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</si>
  <si>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</si>
  <si>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</si>
  <si>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</si>
  <si>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</si>
  <si>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</si>
  <si>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</si>
  <si>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</si>
  <si>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</si>
  <si>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</si>
  <si>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</si>
  <si>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</si>
  <si>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</si>
  <si>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</si>
  <si>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</si>
  <si>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</si>
  <si>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</si>
  <si>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</si>
  <si>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</si>
  <si>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</si>
  <si>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</si>
  <si>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</si>
  <si>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</si>
  <si>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</si>
  <si>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</si>
  <si>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</si>
  <si>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</si>
  <si>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</si>
  <si>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</si>
  <si>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</si>
  <si>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</si>
  <si>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</si>
  <si>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</si>
  <si>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</si>
  <si>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</si>
  <si>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</si>
  <si>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</si>
  <si>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</si>
  <si>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</si>
  <si>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</si>
  <si>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</si>
  <si>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</si>
  <si>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</si>
  <si>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</si>
  <si>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</si>
  <si>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</si>
  <si>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</si>
  <si>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</si>
  <si>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</si>
  <si>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</si>
  <si>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</si>
  <si>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</si>
  <si>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</si>
  <si>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</si>
  <si>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</si>
  <si>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</si>
  <si>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</si>
  <si>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</si>
  <si>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</si>
  <si>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</si>
  <si>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</si>
  <si>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</si>
  <si>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</si>
  <si>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</si>
  <si>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</si>
  <si>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</si>
  <si>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</si>
  <si>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</si>
  <si>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</si>
  <si>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</si>
  <si>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</si>
  <si>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</si>
  <si>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</si>
  <si>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</si>
  <si>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</si>
  <si>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</si>
  <si>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</si>
  <si>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</si>
  <si>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</si>
  <si>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</si>
  <si>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</si>
  <si>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</si>
  <si>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</si>
  <si>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</si>
  <si>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</si>
  <si>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</si>
  <si>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</si>
  <si>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</si>
  <si>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</si>
  <si>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</si>
  <si>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</si>
  <si>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</si>
  <si>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</si>
  <si>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</si>
  <si>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</si>
  <si>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</si>
  <si>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</si>
  <si>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</si>
  <si>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</si>
  <si>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</si>
  <si>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</si>
  <si>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</si>
  <si>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</si>
  <si>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</si>
  <si>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</si>
  <si>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</si>
  <si>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</si>
  <si>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</si>
  <si>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</si>
  <si>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</si>
  <si>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</si>
  <si>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</si>
  <si>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</si>
  <si>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</si>
  <si>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</si>
  <si>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</si>
  <si>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</si>
  <si>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</si>
  <si>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</si>
  <si>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</si>
  <si>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</si>
  <si>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</si>
  <si>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</si>
  <si>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</si>
  <si>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</si>
  <si>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</si>
  <si>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</si>
  <si>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</si>
  <si>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</si>
  <si>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</si>
  <si>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</si>
  <si>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</si>
  <si>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</si>
  <si>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</si>
  <si>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</si>
  <si>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</si>
  <si>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</si>
  <si>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</si>
  <si>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</si>
  <si>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</si>
  <si>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</si>
  <si>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</si>
  <si>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</si>
  <si>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</si>
  <si>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</si>
  <si>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</si>
  <si>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</si>
  <si>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</si>
  <si>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</si>
  <si>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</si>
  <si>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</si>
  <si>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</si>
  <si>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</si>
  <si>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</si>
  <si>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</si>
  <si>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</si>
  <si>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</si>
  <si>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</si>
  <si>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</si>
  <si>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</si>
  <si>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</si>
  <si>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</si>
  <si>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</si>
  <si>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</si>
  <si>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</si>
  <si>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</si>
  <si>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</si>
  <si>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</si>
  <si>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</si>
  <si>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</si>
  <si>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</si>
  <si>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</si>
  <si>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</si>
  <si>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</si>
  <si>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</si>
  <si>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</si>
  <si>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</si>
  <si>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</si>
  <si>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</si>
  <si>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</si>
  <si>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</si>
  <si>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</si>
  <si>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</si>
  <si>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</si>
  <si>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</si>
  <si>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</si>
  <si>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</si>
  <si>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</si>
  <si>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</si>
  <si>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</si>
  <si>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</si>
  <si>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</si>
  <si>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</si>
  <si>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</si>
  <si>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</si>
  <si>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</si>
  <si>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</si>
  <si>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</si>
  <si>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</si>
  <si>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</si>
  <si>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</si>
  <si>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</si>
  <si>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</si>
  <si>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</si>
  <si>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</si>
  <si>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</si>
  <si>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</si>
  <si>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</si>
  <si>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</si>
  <si>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</si>
  <si>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</si>
  <si>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</si>
  <si>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</si>
  <si>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</si>
  <si>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</si>
  <si>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</si>
  <si>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</si>
  <si>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</si>
  <si>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</si>
  <si>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</si>
  <si>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</si>
  <si>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</si>
  <si>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</si>
  <si>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</si>
  <si>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</si>
  <si>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</si>
  <si>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</si>
  <si>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</si>
  <si>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</si>
  <si>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</si>
  <si>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</si>
  <si>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</si>
  <si>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</si>
  <si>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</si>
  <si>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</si>
  <si>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</si>
  <si>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</si>
  <si>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</si>
  <si>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</si>
  <si>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</si>
  <si>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</si>
  <si>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</si>
  <si>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</si>
  <si>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</si>
  <si>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</si>
  <si>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</si>
  <si>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</si>
  <si>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</si>
  <si>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</si>
  <si>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</si>
  <si>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</si>
  <si>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</si>
  <si>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</si>
  <si>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</si>
  <si>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</si>
  <si>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</si>
  <si>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</si>
  <si>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</si>
  <si>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</si>
  <si>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</si>
  <si>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</si>
  <si>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</si>
  <si>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</si>
  <si>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</si>
  <si>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</si>
  <si>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</si>
  <si>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</si>
  <si>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</si>
  <si>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</si>
  <si>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</si>
  <si>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</si>
  <si>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</si>
  <si>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</si>
  <si>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</si>
  <si>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</si>
  <si>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</si>
  <si>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</si>
  <si>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</si>
  <si>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</si>
  <si>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</si>
  <si>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</si>
  <si>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</si>
  <si>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</si>
  <si>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</si>
  <si>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</si>
  <si>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</si>
  <si>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</si>
  <si>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</si>
  <si>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</si>
  <si>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</si>
  <si>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</si>
  <si>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</si>
  <si>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</si>
  <si>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</si>
  <si>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</si>
  <si>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</si>
  <si>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</si>
  <si>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</si>
  <si>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</si>
  <si>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</si>
  <si>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</si>
  <si>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</si>
  <si>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</si>
  <si>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</si>
  <si>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</si>
  <si>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</si>
  <si>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</si>
  <si>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</si>
  <si>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</si>
  <si>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</si>
  <si>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</si>
  <si>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</si>
  <si>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</si>
  <si>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</si>
  <si>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</si>
  <si>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</si>
  <si>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</si>
  <si>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</si>
  <si>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</si>
  <si>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</si>
  <si>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</si>
  <si>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</si>
  <si>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</si>
  <si>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</si>
  <si>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</si>
  <si>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</si>
  <si>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</si>
  <si>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</si>
  <si>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</si>
  <si>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</si>
  <si>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</si>
  <si>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</si>
  <si>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</si>
  <si>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</si>
  <si>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</si>
  <si>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</si>
  <si>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</si>
  <si>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</si>
  <si>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</si>
  <si>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</si>
  <si>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</si>
  <si>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</si>
  <si>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</si>
  <si>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</si>
  <si>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</si>
  <si>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</si>
  <si>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</si>
  <si>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</si>
  <si>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</si>
  <si>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</si>
  <si>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</si>
  <si>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</si>
  <si>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</si>
  <si>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</si>
  <si>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</si>
  <si>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</si>
  <si>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</si>
  <si>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</si>
  <si>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</si>
  <si>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</si>
  <si>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</si>
  <si>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</si>
  <si>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</si>
  <si>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</si>
  <si>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</si>
  <si>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</si>
  <si>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</si>
  <si>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</si>
  <si>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</si>
  <si>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</si>
  <si>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</si>
  <si>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</si>
  <si>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</si>
  <si>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</si>
  <si>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</si>
  <si>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</si>
  <si>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</si>
  <si>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</si>
  <si>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</si>
  <si>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</si>
  <si>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</si>
  <si>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</si>
  <si>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</si>
  <si>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</si>
  <si>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</si>
  <si>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</si>
  <si>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</si>
  <si>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</si>
  <si>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</si>
  <si>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</si>
  <si>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</si>
  <si>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</si>
  <si>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</si>
  <si>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</si>
  <si>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</si>
  <si>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</si>
  <si>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</si>
  <si>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</si>
  <si>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</si>
  <si>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</si>
  <si>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</si>
  <si>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</si>
  <si>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</si>
  <si>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</si>
  <si>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</si>
  <si>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</si>
  <si>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</si>
  <si>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</si>
  <si>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</si>
  <si>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</si>
  <si>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</si>
  <si>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</si>
  <si>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</si>
  <si>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</si>
  <si>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</si>
  <si>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</si>
  <si>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</si>
  <si>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</si>
  <si>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</si>
  <si>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</si>
  <si>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</si>
  <si>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</si>
  <si>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</si>
  <si>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</si>
  <si>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</si>
  <si>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</si>
  <si>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</si>
  <si>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</si>
  <si>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</si>
  <si>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</si>
  <si>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</si>
  <si>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</si>
  <si>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</si>
  <si>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</si>
  <si>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</si>
  <si>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</si>
  <si>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</si>
  <si>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</si>
  <si>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</si>
  <si>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</si>
  <si>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</si>
  <si>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</si>
  <si>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</si>
  <si>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</si>
  <si>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</si>
  <si>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</si>
  <si>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</si>
  <si>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</si>
  <si>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</si>
  <si>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</si>
  <si>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</si>
  <si>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</si>
  <si>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</si>
  <si>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</si>
  <si>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</si>
  <si>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</si>
  <si>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</si>
  <si>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</si>
  <si>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</si>
  <si>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</si>
  <si>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</si>
  <si>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</si>
  <si>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</si>
  <si>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</si>
  <si>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</si>
  <si>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</si>
  <si>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</si>
  <si>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</si>
  <si>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</si>
  <si>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</si>
  <si>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</si>
  <si>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</si>
  <si>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</si>
  <si>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</si>
  <si>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</si>
  <si>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</si>
  <si>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</si>
  <si>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</si>
  <si>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</si>
  <si>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</si>
  <si>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</si>
  <si>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</si>
  <si>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Cascade Steel Rolling Mills, Inc.</t>
  </si>
  <si>
    <t>3200 North Highway 99W</t>
  </si>
  <si>
    <t>McMinnville</t>
  </si>
  <si>
    <t>36-5034</t>
  </si>
  <si>
    <t>None</t>
  </si>
  <si>
    <t>Fugitive</t>
  </si>
  <si>
    <t>EU-09ng</t>
  </si>
  <si>
    <t>cubic feet</t>
  </si>
  <si>
    <t>natural gas usage</t>
  </si>
  <si>
    <t>Stack</t>
  </si>
  <si>
    <t>MELTFUG</t>
  </si>
  <si>
    <t>EU-4</t>
  </si>
  <si>
    <t>lb/cut</t>
  </si>
  <si>
    <t>EU-14</t>
  </si>
  <si>
    <t>EU-15</t>
  </si>
  <si>
    <t>EU-5</t>
  </si>
  <si>
    <t>SHF01</t>
  </si>
  <si>
    <t>EU-7</t>
  </si>
  <si>
    <t>RFS2</t>
  </si>
  <si>
    <t>TTO</t>
  </si>
  <si>
    <t>GDF</t>
  </si>
  <si>
    <t>lb/MMSCF</t>
  </si>
  <si>
    <t>RMELT</t>
  </si>
  <si>
    <t>VERTP</t>
  </si>
  <si>
    <t>EU-09sp</t>
  </si>
  <si>
    <t>Hours</t>
  </si>
  <si>
    <t>Operation</t>
  </si>
  <si>
    <t>EU-09sh_Main</t>
  </si>
  <si>
    <t>Fugitive emissions of metal TACs from handling metal scrap (scrap handling main yard)</t>
  </si>
  <si>
    <t>SH_Main</t>
  </si>
  <si>
    <t>Steel Handled</t>
  </si>
  <si>
    <t>EU-09sh_Sec</t>
  </si>
  <si>
    <t>Fugitive emissions of metal TACs from handling metal scrap (scrap handling secondary pile)</t>
  </si>
  <si>
    <t>SH_Sec</t>
  </si>
  <si>
    <t>EU-1</t>
  </si>
  <si>
    <t>Melt Shop EAF, Ladle Furnace metal and organic TAC emissions through baghouse stacks</t>
  </si>
  <si>
    <t>Baghouses</t>
  </si>
  <si>
    <t>BH01, BH01A, BH02</t>
  </si>
  <si>
    <t>Steel produced</t>
  </si>
  <si>
    <t>EU-3_RM</t>
  </si>
  <si>
    <t>Roof monitor emissions</t>
  </si>
  <si>
    <t>POINT</t>
  </si>
  <si>
    <t>EU-3_MF</t>
  </si>
  <si>
    <t>Additional Melt Shop roof monitor emissions as building fugitives</t>
  </si>
  <si>
    <t>Melt Shop natural gas fired vertical preheater, emissions emitted through a stack</t>
  </si>
  <si>
    <t>MMCF</t>
  </si>
  <si>
    <t>Natural gas usage</t>
  </si>
  <si>
    <t>EU-16ng</t>
  </si>
  <si>
    <t>Melt Shop natural gas fired EAF preheaters, tundish heaters and horizontal heater emissions emitted through baghouse stacks and a roof monitor.</t>
  </si>
  <si>
    <t>BH01, BH01A, RMELT</t>
  </si>
  <si>
    <t>EU-16ng_MF</t>
  </si>
  <si>
    <t>EU-10</t>
  </si>
  <si>
    <t>Metal TACs emissions from torch cutting of metal billets produced from casting</t>
  </si>
  <si>
    <t>BC01</t>
  </si>
  <si>
    <t>cuts</t>
  </si>
  <si>
    <t>EU-10ng</t>
  </si>
  <si>
    <t>Gas combustion emissions from torch cutting of metal billets produced from casting</t>
  </si>
  <si>
    <t>EU-12</t>
  </si>
  <si>
    <t>Metal TACs emissions from torch cutting of scrap metal billets</t>
  </si>
  <si>
    <t>Point, Fugitive</t>
  </si>
  <si>
    <t>BH01, BH01A, MELTFUG</t>
  </si>
  <si>
    <t>EU-12ng</t>
  </si>
  <si>
    <t>Gas combustion emissions from torch cutting of scrap metal billets produced from casting</t>
  </si>
  <si>
    <t>slag</t>
  </si>
  <si>
    <t>Stack natural gas combusion byproduct TAC emissions</t>
  </si>
  <si>
    <t>MMSCF</t>
  </si>
  <si>
    <t>Organic TAC emissions from filling a gasoline storage tank and dispensing fuel to vehicles.</t>
  </si>
  <si>
    <t>lb VOCs</t>
  </si>
  <si>
    <t>VOC emissions produced</t>
  </si>
  <si>
    <t>EU-11</t>
  </si>
  <si>
    <t>Dust from Vehicle Travel on Unpaved Roads</t>
  </si>
  <si>
    <t>Watering</t>
  </si>
  <si>
    <t>WSCALE, Scrap1, Scrap2, Scrap3, Nroad</t>
  </si>
  <si>
    <t>days</t>
  </si>
  <si>
    <t>EU-17_FCAW E71T</t>
  </si>
  <si>
    <t>Weld wire FCAW E71T emissions</t>
  </si>
  <si>
    <t>MAINTFAB</t>
  </si>
  <si>
    <t>1000 lbs wire</t>
  </si>
  <si>
    <t>Weld wire usage</t>
  </si>
  <si>
    <t>EU-17_SMAW E308</t>
  </si>
  <si>
    <t>Weld wire SMAW E308 emissions</t>
  </si>
  <si>
    <t>EU-17_GMAW E70S</t>
  </si>
  <si>
    <t>Weld wire GMAW E70S emissions</t>
  </si>
  <si>
    <t>EU-17_SMAW E6011</t>
  </si>
  <si>
    <t>Weld wire SMAW E6011 emissions</t>
  </si>
  <si>
    <t>EU-17_SMAW E7018</t>
  </si>
  <si>
    <t>Weld wire SMAW E7018 emissions</t>
  </si>
  <si>
    <t>EU-17_Other</t>
  </si>
  <si>
    <t>Unspecified Weld wire  emissions</t>
  </si>
  <si>
    <t>108‐67‐8</t>
  </si>
  <si>
    <t>540‐84‐1</t>
  </si>
  <si>
    <t>91‐57‐6</t>
  </si>
  <si>
    <t>71‐43‐2</t>
  </si>
  <si>
    <t>110‐82‐7</t>
  </si>
  <si>
    <t>100‐41‐4</t>
  </si>
  <si>
    <t>110‐54‐3</t>
  </si>
  <si>
    <t>78‐79‐5</t>
  </si>
  <si>
    <t>98‐82‐8</t>
  </si>
  <si>
    <t>108‐38‐3</t>
  </si>
  <si>
    <t>91‐20‐3</t>
  </si>
  <si>
    <t>95‐47‐6</t>
  </si>
  <si>
    <t>106‐42‐3</t>
  </si>
  <si>
    <t>108‐88‐3</t>
  </si>
  <si>
    <t>lb/hr</t>
  </si>
  <si>
    <t>Oregon DEQ 2020 ATEI Combustion EF Tool</t>
  </si>
  <si>
    <t>lb/ton slag</t>
  </si>
  <si>
    <t>EPA Drop Equation: AP-42 13.2.4, slag composition sample</t>
  </si>
  <si>
    <t>lb/lb VOC</t>
  </si>
  <si>
    <t>lb/day</t>
  </si>
  <si>
    <t>lb/1000 lb</t>
  </si>
  <si>
    <t>ODEQ 2020 Air Toxics Emissions Inventory Welding Emission Factor Search Tool</t>
  </si>
  <si>
    <t xml:space="preserve">uncontrolled emissions backcalulated from baghouses </t>
  </si>
  <si>
    <t>Jim Spahr</t>
  </si>
  <si>
    <t>503-434-3316</t>
  </si>
  <si>
    <t>Metal TACs emissions from a torch cutting metal scrap (scrap preparation)</t>
  </si>
  <si>
    <t>Torch Natural gas combusion byproduct TAC emissions</t>
  </si>
  <si>
    <t>Metal TACs &amp; H2S emissions from unloading slag from the melt shop and loading slag into a truck</t>
  </si>
  <si>
    <t>Where activility levels in 2021 were not normally tracked an estimate</t>
  </si>
  <si>
    <t>based on 80% of the "requested PTE" amount was used other than</t>
  </si>
  <si>
    <t>a number of daily natural gas activity levels where by 100% of PTE was</t>
  </si>
  <si>
    <t>estimated.</t>
  </si>
  <si>
    <t>Particulate and Trace Metals Emissions Test Report Cascade Steel Rolling Mills McMinnville Facility Roof Monitor and Billet Cutting Exhausts McMinnville, OregonAugust 6 through 8, 2019</t>
  </si>
  <si>
    <t>5% of uncontrolled Roof Monitor emissions as described in permit Review Report, pg 28</t>
  </si>
  <si>
    <t>AP-42, Section 7.1.3, AP-42, Table 5.2-7, TCEQ Guidance (Estimating Short Term Emission Rates from Fixed Roof Tanks, TCEQ - APDG 6250v3, revised 02/20, TAC Speciation for Gasoline (California Air Resources Board Speciation Profiles, highest weight fraction for each TAC from from Profile 691 ("Headspace vapors E10 summer gasoline fuel") and Profile 695 ("Headspace vapors E10 winter gasoline fuel")</t>
  </si>
  <si>
    <t>Versar, "Title V Applicability Workbook", for Institute of Scrap Recycling Industries, 1996., Table D-5 &amp; CSRM internal steel specification. Overall control efficiency estimate based on 95% control (EPA-452/F-03-025) and 95% capture (estimated).</t>
  </si>
  <si>
    <t>Emissions Test Report for CSRM Electric Arc Furnace Baghouse (Horizon Engineering, March 3, 1995). Test result is at stack outlet and control efficiency does not apply to the emission factor.</t>
  </si>
  <si>
    <t>TAMCO Amended AB2588 Health Risk Assessment, January 2015. Appendix B-1a &amp; -1b. Emission factor is from stack outlet and control efficiency does not apply.</t>
  </si>
  <si>
    <t>Wu et al., 2014, Table 6; Remus et al., 2013, Table 8.4. Average of emission factors. Emission factor is from stack outlet and control efficiency does not apply.</t>
  </si>
  <si>
    <t>Lee et al., 1999. Table 7. Emission factor is from stack outlet and control efficiency does not apply.</t>
  </si>
  <si>
    <t>UNEP, 2013. Table III.18.2. Emission factor is from stack outlet and control efficiency does not apply.</t>
  </si>
  <si>
    <t>Wang et al. 2010, Table S10; Wu et al., Table 6. Average of emission factors. Emission factor is from stack outlet and control efficiency does not apply.</t>
  </si>
  <si>
    <t>Air Quality Permit, Nucor Steel Gallatin, Ghent, KY, Permit V-20-015 R1”, Kentucky Department of Environmental Protection, Division of Air Quality, April 19, 2021, pg14. Emission factor is from stack outlet and control efficiency does not apply.</t>
  </si>
  <si>
    <t>Oregon DEQ 2020 ATEI Combustion EF Tool. Control efficiency assumed to be 0% for natural gas combustion emissions</t>
  </si>
  <si>
    <t>Particulate and Trace Metals Emissions Test Report Cascade Steel Rolling Mills McMinnville Facility Roof Monitor and Billet Cutting Exhausts McMinnville, OregonAugust 6 through 8, 2019. Overall control efficiency estimate based on 95% control (EPA-452/F-03-025) and 95% capture (estimated).</t>
  </si>
  <si>
    <t>Engineering calculation (see supporting information) and effectiveness of oxidizing agent from F.H Rehmus, D.P. Manka &amp; E.A. Upton, "Control of H2S Emission During Slag Quenching", Journal of the Air Pollution Control Association, 23:10, 1973.</t>
  </si>
  <si>
    <t>EPA Drop Equation: AP-42 13.2.4, Remus, R., Aguado Monsonet, M.A., Roudier, S.,  Delgado Sancho, L. (2013). Best Available Techniques (BAT) Reference Document for Iron and Steel Production. European Commission Joint Research Committee Industrial Emissions Directive 2010/75/EU.</t>
  </si>
  <si>
    <t>Oregon DEQ 2020 ATEI Combustion EF Tool. 0% control assumed for natural gas combustion emissions</t>
  </si>
  <si>
    <t>AP-42, Section 12.5, Table 12.5-4 (low-silt slag, batch drop front end loader). CSRM Dust Sampling and Analysis Plan approved by DEQ 2/8/23 and APEX analytical report provided in supporting information. There are no capture and removal processes associated with this emission unit and the stated control efficiency is 0%.</t>
  </si>
  <si>
    <t>May 17-19, 2016 and May 21-22, 2013 BH1/BH1A/BH2 Horizon Engineering Source Tests for PM combined with June 20, 2013 Test America Filter analysis for speciation. Emission factor derived from outlet stack test and control efficiency does not apply.</t>
  </si>
  <si>
    <t>Particulate and Trace Metals Emissions Test Report Cascade Steel Rolling Mills McMinnville Facility Roof Monitor and Billet Cutting Exhausts McMinnville, OregonAugust 6 through 8, 2019. Emissions  testing is based on testing at an open vent and control efficiency does not apply to the emission factor.</t>
  </si>
  <si>
    <t>AP 42, Chapter 13.2.2 and 2/6/19 Test America Analytical Report for slag composition. Control efficiency from DEQ permit Review Report pg. 29 and this control efficiency is included in the emission factor provided.</t>
  </si>
  <si>
    <t>526‐73‐8</t>
  </si>
  <si>
    <t>1,2,3‐Trimethylbenzene</t>
  </si>
  <si>
    <t>95‐63‐6</t>
  </si>
  <si>
    <t>1,2,4‐Trimethylbenzene</t>
  </si>
  <si>
    <t>1,3,5‐Trimethylbenzene</t>
  </si>
  <si>
    <t>2,2,4‐Trimethylpentane</t>
  </si>
  <si>
    <t>2‐Methyl naphthalene</t>
  </si>
  <si>
    <t>m‐Xylene</t>
  </si>
  <si>
    <t>o‐Xylene</t>
  </si>
  <si>
    <t>p‐Xylene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</si>
</sst>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8"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4"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Protection="1">
      <protection locked="0"/>
    </xf>
    <xf numFmtId="0" fontId="0" fillId="0" borderId="0" xfId="0" applyAlignment="1" applyProtection="1">
      <alignment horizontal="left"/>
      <protection locked="0"/>
    </xf>
    <xf numFmtId="165" fontId="0" fillId="0" borderId="0" xfId="0" applyNumberFormat="1" applyProtection="1">
      <protection locked="0"/>
    </xf>
    <xf numFmtId="0" fontId="19" fillId="0" borderId="29" xfId="0" applyFont="1" applyBorder="1" applyAlignment="1" applyProtection="1">
      <alignment wrapText="1"/>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7">
    <cellStyle name="Hyperlink" xfId="2" builtinId="8"/>
    <cellStyle name="Normal" xfId="0" builtinId="0"/>
    <cellStyle name="Normal 2" xfId="6" xr:uid="{070BEDD2-5DF9-8541-BBD9-5CD7A308312E}"/>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solid">
          <fgColor auto="1"/>
          <bgColor rgb="FFFFE579"/>
        </patternFill>
      </fill>
    </dxf>
    <dxf>
      <fill>
        <patternFill patternType="gray125">
          <fgColor auto="1"/>
          <bgColor rgb="FFFFE07D"/>
        </patternFill>
      </fill>
    </dxf>
    <dxf>
      <fill>
        <patternFill>
          <bgColor rgb="FFFFE05D"/>
        </patternFill>
      </fill>
    </dxf>
    <dxf>
      <fill>
        <patternFill patternType="gray125">
          <fgColor auto="1"/>
          <bgColor rgb="FFFFE07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200" t="s">
        <v>1160</v>
      </c>
      <c r="B5" s="200"/>
      <c r="C5" s="200"/>
      <c r="D5" s="200"/>
      <c r="E5" s="200"/>
      <c r="F5" s="200"/>
      <c r="G5" s="200"/>
      <c r="H5" s="200"/>
      <c r="I5" s="200"/>
      <c r="J5" s="200"/>
      <c r="K5" s="200"/>
      <c r="L5" s="200"/>
      <c r="M5" s="200"/>
    </row>
    <row r="6" spans="1:21" ht="34.5" customHeight="1" x14ac:dyDescent="0.35">
      <c r="A6" s="32" t="s">
        <v>1231</v>
      </c>
      <c r="B6" s="33"/>
      <c r="C6" s="33"/>
      <c r="D6" s="33"/>
      <c r="E6" s="33"/>
      <c r="F6" s="33"/>
      <c r="G6" s="33"/>
      <c r="H6" s="33"/>
      <c r="I6" s="33"/>
      <c r="J6" s="33"/>
      <c r="K6" s="33"/>
      <c r="L6" s="33"/>
      <c r="M6" s="33"/>
    </row>
    <row r="7" spans="1:21" ht="34.5" customHeight="1" x14ac:dyDescent="0.35">
      <c r="A7" s="206" t="s">
        <v>1224</v>
      </c>
      <c r="B7" s="206"/>
      <c r="C7" s="206"/>
      <c r="D7" s="206"/>
      <c r="E7" s="206"/>
      <c r="F7" s="33"/>
      <c r="G7" s="33"/>
      <c r="H7" s="33"/>
      <c r="I7" s="33"/>
      <c r="J7" s="33"/>
      <c r="K7" s="33"/>
      <c r="L7" s="33"/>
      <c r="M7" s="33"/>
    </row>
    <row r="8" spans="1:21" ht="15.75" thickBot="1" x14ac:dyDescent="0.3">
      <c r="A8" s="205"/>
      <c r="B8" s="205"/>
      <c r="C8" s="205"/>
      <c r="D8" s="205"/>
      <c r="E8" s="205"/>
      <c r="F8" s="34"/>
      <c r="G8" s="34"/>
      <c r="H8" s="34"/>
      <c r="I8" s="34"/>
      <c r="J8" s="34"/>
      <c r="K8" s="34"/>
      <c r="L8" s="34"/>
      <c r="M8" s="35"/>
    </row>
    <row r="9" spans="1:21" s="13" customFormat="1" ht="15" customHeight="1" x14ac:dyDescent="0.25">
      <c r="A9" s="201" t="s">
        <v>1183</v>
      </c>
      <c r="B9" s="201"/>
      <c r="C9" s="201"/>
      <c r="D9" s="201"/>
      <c r="E9" s="201"/>
      <c r="F9" s="201"/>
      <c r="G9" s="201"/>
      <c r="H9" s="201"/>
      <c r="I9" s="201"/>
      <c r="J9" s="201"/>
      <c r="K9" s="201"/>
      <c r="L9" s="201"/>
      <c r="M9" s="36"/>
      <c r="N9" s="12"/>
      <c r="O9" s="12"/>
      <c r="P9" s="12"/>
      <c r="Q9" s="12"/>
      <c r="R9" s="12"/>
      <c r="S9" s="12"/>
      <c r="T9" s="12"/>
      <c r="U9" s="12"/>
    </row>
    <row r="10" spans="1:21" s="13" customFormat="1" ht="21.75" customHeight="1" x14ac:dyDescent="0.25">
      <c r="A10" s="202"/>
      <c r="B10" s="202"/>
      <c r="C10" s="202"/>
      <c r="D10" s="202"/>
      <c r="E10" s="202"/>
      <c r="F10" s="202"/>
      <c r="G10" s="202"/>
      <c r="H10" s="202"/>
      <c r="I10" s="202"/>
      <c r="J10" s="202"/>
      <c r="K10" s="202"/>
      <c r="L10" s="202"/>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203" t="s">
        <v>1184</v>
      </c>
      <c r="B12" s="203"/>
      <c r="C12" s="203"/>
      <c r="D12" s="203"/>
      <c r="E12" s="203"/>
      <c r="F12" s="203"/>
      <c r="G12" s="203"/>
      <c r="H12" s="203"/>
      <c r="I12" s="203"/>
      <c r="J12" s="203"/>
      <c r="K12" s="203"/>
      <c r="L12" s="203"/>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1161</v>
      </c>
      <c r="B14" s="40" t="s">
        <v>1162</v>
      </c>
      <c r="C14" s="204" t="s">
        <v>1163</v>
      </c>
      <c r="D14" s="204"/>
      <c r="E14" s="204"/>
      <c r="F14" s="204"/>
      <c r="G14" s="204"/>
      <c r="H14" s="204"/>
      <c r="I14" s="204"/>
      <c r="J14" s="204"/>
      <c r="K14" s="204"/>
      <c r="L14" s="204"/>
      <c r="M14" s="41"/>
      <c r="N14" s="14"/>
      <c r="O14" s="14"/>
      <c r="P14" s="14"/>
    </row>
    <row r="15" spans="1:21" s="13" customFormat="1" ht="69" customHeight="1" x14ac:dyDescent="0.25">
      <c r="A15" s="40" t="s">
        <v>1164</v>
      </c>
      <c r="B15" s="40" t="s">
        <v>1188</v>
      </c>
      <c r="C15" s="204" t="s">
        <v>1229</v>
      </c>
      <c r="D15" s="204"/>
      <c r="E15" s="204"/>
      <c r="F15" s="204"/>
      <c r="G15" s="204"/>
      <c r="H15" s="204"/>
      <c r="I15" s="204"/>
      <c r="J15" s="204"/>
      <c r="K15" s="204"/>
      <c r="L15" s="204"/>
      <c r="M15" s="41"/>
      <c r="N15" s="14"/>
      <c r="O15" s="14"/>
      <c r="P15" s="14"/>
    </row>
    <row r="16" spans="1:21" s="13" customFormat="1" ht="46.5" customHeight="1" x14ac:dyDescent="0.25">
      <c r="A16" s="42" t="s">
        <v>1165</v>
      </c>
      <c r="B16" s="42" t="s">
        <v>1190</v>
      </c>
      <c r="C16" s="204" t="s">
        <v>1241</v>
      </c>
      <c r="D16" s="204"/>
      <c r="E16" s="204"/>
      <c r="F16" s="204"/>
      <c r="G16" s="204"/>
      <c r="H16" s="204"/>
      <c r="I16" s="204"/>
      <c r="J16" s="204"/>
      <c r="K16" s="204"/>
      <c r="L16" s="204"/>
      <c r="M16" s="43"/>
      <c r="N16" s="15"/>
      <c r="O16" s="15"/>
      <c r="P16" s="15"/>
    </row>
    <row r="17" spans="1:16" s="13" customFormat="1" ht="69" customHeight="1" x14ac:dyDescent="0.25">
      <c r="A17" s="42" t="s">
        <v>1166</v>
      </c>
      <c r="B17" s="42" t="s">
        <v>1191</v>
      </c>
      <c r="C17" s="204" t="s">
        <v>1230</v>
      </c>
      <c r="D17" s="204"/>
      <c r="E17" s="204"/>
      <c r="F17" s="204"/>
      <c r="G17" s="204"/>
      <c r="H17" s="204"/>
      <c r="I17" s="204"/>
      <c r="J17" s="204"/>
      <c r="K17" s="204"/>
      <c r="L17" s="204"/>
      <c r="M17" s="41"/>
      <c r="N17" s="14"/>
      <c r="O17" s="14"/>
      <c r="P17" s="14"/>
    </row>
    <row r="18" spans="1:16" s="13" customFormat="1" ht="46.5" customHeight="1" x14ac:dyDescent="0.25">
      <c r="A18" s="42" t="s">
        <v>1189</v>
      </c>
      <c r="B18" s="42" t="s">
        <v>1192</v>
      </c>
      <c r="C18" s="204" t="s">
        <v>1242</v>
      </c>
      <c r="D18" s="204"/>
      <c r="E18" s="204"/>
      <c r="F18" s="204"/>
      <c r="G18" s="204"/>
      <c r="H18" s="204"/>
      <c r="I18" s="204"/>
      <c r="J18" s="204"/>
      <c r="K18" s="204"/>
      <c r="L18" s="204"/>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1333</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1225</v>
      </c>
      <c r="B23" s="47"/>
      <c r="C23" s="47"/>
      <c r="D23" s="47"/>
      <c r="E23" s="47"/>
      <c r="F23" s="47"/>
      <c r="G23" s="47"/>
      <c r="H23" s="47"/>
      <c r="I23" s="47"/>
      <c r="J23" s="47"/>
      <c r="K23" s="47"/>
      <c r="L23" s="48"/>
      <c r="M23" s="39"/>
    </row>
    <row r="24" spans="1:16" s="16" customFormat="1" ht="15.75" x14ac:dyDescent="0.25">
      <c r="A24" s="49" t="s">
        <v>1167</v>
      </c>
      <c r="B24" s="50"/>
      <c r="C24" s="50"/>
      <c r="D24" s="50"/>
      <c r="E24" s="50"/>
      <c r="F24" s="50"/>
      <c r="G24" s="50"/>
      <c r="H24" s="50"/>
      <c r="I24" s="50"/>
      <c r="J24" s="50"/>
      <c r="K24" s="50"/>
      <c r="L24" s="51"/>
      <c r="M24" s="50"/>
    </row>
    <row r="25" spans="1:16" s="16" customFormat="1" ht="15.75" x14ac:dyDescent="0.25">
      <c r="A25" s="49" t="s">
        <v>1168</v>
      </c>
      <c r="B25" s="50"/>
      <c r="C25" s="50"/>
      <c r="D25" s="50"/>
      <c r="E25" s="50"/>
      <c r="F25" s="50"/>
      <c r="G25" s="50"/>
      <c r="H25" s="50"/>
      <c r="I25" s="50"/>
      <c r="J25" s="50"/>
      <c r="K25" s="50"/>
      <c r="L25" s="51"/>
      <c r="M25" s="50"/>
    </row>
    <row r="26" spans="1:16" s="16" customFormat="1" ht="15.75" x14ac:dyDescent="0.25">
      <c r="A26" s="49" t="s">
        <v>1169</v>
      </c>
      <c r="B26" s="50"/>
      <c r="C26" s="50"/>
      <c r="D26" s="50"/>
      <c r="E26" s="50"/>
      <c r="F26" s="50"/>
      <c r="G26" s="50"/>
      <c r="H26" s="50"/>
      <c r="I26" s="50"/>
      <c r="J26" s="50"/>
      <c r="K26" s="50"/>
      <c r="L26" s="51"/>
      <c r="M26" s="50"/>
    </row>
    <row r="27" spans="1:16" s="16" customFormat="1" ht="15.75" x14ac:dyDescent="0.25">
      <c r="A27" s="49" t="s">
        <v>1208</v>
      </c>
      <c r="B27" s="50"/>
      <c r="C27" s="50"/>
      <c r="D27" s="50"/>
      <c r="E27" s="50"/>
      <c r="F27" s="50"/>
      <c r="G27" s="50"/>
      <c r="H27" s="50"/>
      <c r="I27" s="50"/>
      <c r="J27" s="50"/>
      <c r="K27" s="50"/>
      <c r="L27" s="51"/>
      <c r="M27" s="50"/>
    </row>
    <row r="28" spans="1:16" s="16" customFormat="1" ht="15.75" x14ac:dyDescent="0.25">
      <c r="A28" s="52" t="s">
        <v>1226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1170</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07" t="s">
        <v>1209</v>
      </c>
      <c r="B32" s="207"/>
      <c r="C32" s="207"/>
      <c r="D32" s="207"/>
      <c r="E32" s="207"/>
      <c r="F32" s="207"/>
      <c r="G32" s="207"/>
      <c r="H32" s="207"/>
      <c r="I32" s="207"/>
      <c r="J32" s="207"/>
      <c r="K32" s="207"/>
      <c r="L32" s="207"/>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1211</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07" t="s">
        <v>1334</v>
      </c>
      <c r="B36" s="207"/>
      <c r="C36" s="207"/>
      <c r="D36" s="207"/>
      <c r="E36" s="207"/>
      <c r="F36" s="207"/>
      <c r="G36" s="207"/>
      <c r="H36" s="207"/>
      <c r="I36" s="207"/>
      <c r="J36" s="207"/>
      <c r="K36" s="207"/>
      <c r="L36" s="207"/>
      <c r="M36" s="39"/>
    </row>
    <row r="37" spans="1:13" s="13" customFormat="1" ht="46.5" customHeight="1" x14ac:dyDescent="0.25">
      <c r="A37" s="207" t="s">
        <v>1213</v>
      </c>
      <c r="B37" s="207"/>
      <c r="C37" s="207"/>
      <c r="D37" s="207"/>
      <c r="E37" s="207"/>
      <c r="F37" s="207"/>
      <c r="G37" s="207"/>
      <c r="H37" s="207"/>
      <c r="I37" s="207"/>
      <c r="J37" s="207"/>
      <c r="K37" s="207"/>
      <c r="L37" s="207"/>
      <c r="M37" s="39"/>
    </row>
    <row r="38" spans="1:13" s="13" customFormat="1" ht="37.5" customHeight="1" x14ac:dyDescent="0.25">
      <c r="A38" s="207" t="s">
        <v>1335</v>
      </c>
      <c r="B38" s="207"/>
      <c r="C38" s="207"/>
      <c r="D38" s="207"/>
      <c r="E38" s="207"/>
      <c r="F38" s="207"/>
      <c r="G38" s="207"/>
      <c r="H38" s="207"/>
      <c r="I38" s="207"/>
      <c r="J38" s="207"/>
      <c r="K38" s="207"/>
      <c r="L38" s="207"/>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07" t="s">
        <v>1336</v>
      </c>
      <c r="B40" s="207"/>
      <c r="C40" s="207"/>
      <c r="D40" s="207"/>
      <c r="E40" s="207"/>
      <c r="F40" s="207"/>
      <c r="G40" s="207"/>
      <c r="H40" s="207"/>
      <c r="I40" s="207"/>
      <c r="J40" s="207"/>
      <c r="K40" s="207"/>
      <c r="L40" s="207"/>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1337</v>
      </c>
      <c r="C42" s="39"/>
      <c r="D42" s="39"/>
      <c r="E42" s="39"/>
      <c r="F42" s="39"/>
      <c r="G42" s="39"/>
      <c r="H42" s="39"/>
      <c r="I42" s="39"/>
      <c r="J42" s="39"/>
      <c r="K42" s="39"/>
      <c r="L42" s="39"/>
      <c r="M42" s="39"/>
    </row>
    <row r="43" spans="1:13" s="13" customFormat="1" ht="15.75" x14ac:dyDescent="0.25">
      <c r="A43" s="39"/>
      <c r="B43" s="39" t="s">
        <v>1338</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1210</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07" t="s">
        <v>1244</v>
      </c>
      <c r="B47" s="207"/>
      <c r="C47" s="207"/>
      <c r="D47" s="207"/>
      <c r="E47" s="207"/>
      <c r="F47" s="207"/>
      <c r="G47" s="207"/>
      <c r="H47" s="207"/>
      <c r="I47" s="207"/>
      <c r="J47" s="207"/>
      <c r="K47" s="207"/>
      <c r="L47" s="207"/>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07" t="s">
        <v>1339</v>
      </c>
      <c r="B49" s="207"/>
      <c r="C49" s="207"/>
      <c r="D49" s="207"/>
      <c r="E49" s="207"/>
      <c r="F49" s="207"/>
      <c r="G49" s="207"/>
      <c r="H49" s="207"/>
      <c r="I49" s="207"/>
      <c r="J49" s="207"/>
      <c r="K49" s="207"/>
      <c r="L49" s="207"/>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07" t="s">
        <v>1340</v>
      </c>
      <c r="B51" s="207"/>
      <c r="C51" s="207"/>
      <c r="D51" s="207"/>
      <c r="E51" s="207"/>
      <c r="F51" s="207"/>
      <c r="G51" s="207"/>
      <c r="H51" s="207"/>
      <c r="I51" s="207"/>
      <c r="J51" s="207"/>
      <c r="K51" s="207"/>
      <c r="L51" s="207"/>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07" t="s">
        <v>1356</v>
      </c>
      <c r="B53" s="207"/>
      <c r="C53" s="207"/>
      <c r="D53" s="207"/>
      <c r="E53" s="207"/>
      <c r="F53" s="207"/>
      <c r="G53" s="207"/>
      <c r="H53" s="207"/>
      <c r="I53" s="207"/>
      <c r="J53" s="207"/>
      <c r="K53" s="207"/>
      <c r="L53" s="207"/>
      <c r="M53" s="39"/>
    </row>
    <row r="54" spans="1:13" s="13" customFormat="1" ht="18.75" x14ac:dyDescent="0.35">
      <c r="A54" s="39"/>
      <c r="B54" s="58" t="s">
        <v>1341</v>
      </c>
      <c r="C54" s="39"/>
      <c r="D54" s="39"/>
      <c r="E54" s="39"/>
      <c r="F54" s="39"/>
      <c r="G54" s="39"/>
      <c r="H54" s="39"/>
      <c r="I54" s="39"/>
      <c r="J54" s="39"/>
      <c r="K54" s="39"/>
      <c r="L54" s="39"/>
      <c r="M54" s="39"/>
    </row>
    <row r="55" spans="1:13" s="13" customFormat="1" ht="15.75" x14ac:dyDescent="0.25">
      <c r="A55" s="39"/>
      <c r="B55" s="39" t="s">
        <v>1171</v>
      </c>
      <c r="C55" s="62" t="s">
        <v>1172</v>
      </c>
      <c r="D55" s="39" t="s">
        <v>1342</v>
      </c>
      <c r="E55" s="39"/>
      <c r="F55" s="39"/>
      <c r="G55" s="39"/>
      <c r="H55" s="39"/>
      <c r="I55" s="39"/>
      <c r="J55" s="39"/>
      <c r="K55" s="39"/>
      <c r="L55" s="39"/>
      <c r="M55" s="39"/>
    </row>
    <row r="56" spans="1:13" s="13" customFormat="1" ht="15.75" x14ac:dyDescent="0.25">
      <c r="A56" s="39"/>
      <c r="B56" s="39" t="s">
        <v>1173</v>
      </c>
      <c r="C56" s="62" t="s">
        <v>1172</v>
      </c>
      <c r="D56" s="39" t="s">
        <v>1343</v>
      </c>
      <c r="E56" s="39"/>
      <c r="F56" s="39"/>
      <c r="G56" s="39"/>
      <c r="H56" s="39"/>
      <c r="I56" s="39"/>
      <c r="J56" s="39"/>
      <c r="K56" s="39"/>
      <c r="L56" s="39"/>
      <c r="M56" s="39"/>
    </row>
    <row r="57" spans="1:13" s="13" customFormat="1" ht="15.75" x14ac:dyDescent="0.25">
      <c r="A57" s="39"/>
      <c r="B57" s="39" t="s">
        <v>1174</v>
      </c>
      <c r="C57" s="62" t="s">
        <v>1172</v>
      </c>
      <c r="D57" s="39" t="s">
        <v>1344</v>
      </c>
      <c r="E57" s="39"/>
      <c r="F57" s="39"/>
      <c r="G57" s="39"/>
      <c r="H57" s="39"/>
      <c r="I57" s="39"/>
      <c r="J57" s="39"/>
      <c r="K57" s="39"/>
      <c r="L57" s="39"/>
      <c r="M57" s="39"/>
    </row>
    <row r="58" spans="1:13" s="13" customFormat="1" ht="15.75" x14ac:dyDescent="0.25">
      <c r="A58" s="39"/>
      <c r="B58" s="39" t="s">
        <v>1175</v>
      </c>
      <c r="C58" s="62" t="s">
        <v>1172</v>
      </c>
      <c r="D58" s="39" t="s">
        <v>1345</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1212</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1346</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1215</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07" t="s">
        <v>1214</v>
      </c>
      <c r="B66" s="207"/>
      <c r="C66" s="207"/>
      <c r="D66" s="207"/>
      <c r="E66" s="207"/>
      <c r="F66" s="207"/>
      <c r="G66" s="207"/>
      <c r="H66" s="207"/>
      <c r="I66" s="207"/>
      <c r="J66" s="207"/>
      <c r="K66" s="207"/>
      <c r="L66" s="207"/>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07" t="s">
        <v>1347</v>
      </c>
      <c r="B68" s="207"/>
      <c r="C68" s="207"/>
      <c r="D68" s="207"/>
      <c r="E68" s="207"/>
      <c r="F68" s="207"/>
      <c r="G68" s="207"/>
      <c r="H68" s="207"/>
      <c r="I68" s="207"/>
      <c r="J68" s="207"/>
      <c r="K68" s="207"/>
      <c r="L68" s="207"/>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1337</v>
      </c>
      <c r="C70" s="39"/>
      <c r="D70" s="39"/>
      <c r="E70" s="39"/>
      <c r="F70" s="39"/>
      <c r="G70" s="39"/>
      <c r="H70" s="39"/>
      <c r="I70" s="39"/>
      <c r="J70" s="39"/>
      <c r="K70" s="39"/>
      <c r="L70" s="39"/>
      <c r="M70" s="39"/>
    </row>
    <row r="71" spans="1:13" s="13" customFormat="1" ht="15.75" x14ac:dyDescent="0.25">
      <c r="A71" s="39"/>
      <c r="B71" s="39" t="s">
        <v>1338</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1220</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1348</v>
      </c>
      <c r="C75" s="39"/>
      <c r="D75" s="39"/>
      <c r="E75" s="39"/>
      <c r="F75" s="39"/>
      <c r="G75" s="39"/>
      <c r="H75" s="39"/>
      <c r="I75" s="39"/>
      <c r="J75" s="39"/>
      <c r="K75" s="39"/>
      <c r="L75" s="39"/>
      <c r="M75" s="39"/>
    </row>
    <row r="76" spans="1:13" s="13" customFormat="1" ht="15.75" x14ac:dyDescent="0.25">
      <c r="A76" s="39"/>
      <c r="B76" s="39" t="s">
        <v>1216</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1217</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07" t="s">
        <v>1243</v>
      </c>
      <c r="B80" s="207"/>
      <c r="C80" s="207"/>
      <c r="D80" s="207"/>
      <c r="E80" s="207"/>
      <c r="F80" s="207"/>
      <c r="G80" s="207"/>
      <c r="H80" s="207"/>
      <c r="I80" s="207"/>
      <c r="J80" s="207"/>
      <c r="K80" s="207"/>
      <c r="L80" s="207"/>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07" t="s">
        <v>1349</v>
      </c>
      <c r="B82" s="207"/>
      <c r="C82" s="207"/>
      <c r="D82" s="207"/>
      <c r="E82" s="207"/>
      <c r="F82" s="207"/>
      <c r="G82" s="207"/>
      <c r="H82" s="207"/>
      <c r="I82" s="207"/>
      <c r="J82" s="207"/>
      <c r="K82" s="207"/>
      <c r="L82" s="207"/>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07" t="s">
        <v>1222</v>
      </c>
      <c r="B84" s="207"/>
      <c r="C84" s="207"/>
      <c r="D84" s="207"/>
      <c r="E84" s="207"/>
      <c r="F84" s="207"/>
      <c r="G84" s="207"/>
      <c r="H84" s="207"/>
      <c r="I84" s="207"/>
      <c r="J84" s="207"/>
      <c r="K84" s="207"/>
      <c r="L84" s="207"/>
      <c r="M84" s="39"/>
    </row>
    <row r="85" spans="1:13" s="13" customFormat="1" ht="15.75" x14ac:dyDescent="0.25">
      <c r="A85" s="39"/>
      <c r="B85" s="64" t="s">
        <v>1176</v>
      </c>
      <c r="C85" s="39"/>
      <c r="D85" s="39"/>
      <c r="E85" s="39"/>
      <c r="F85" s="39"/>
      <c r="G85" s="39"/>
      <c r="H85" s="39"/>
      <c r="I85" s="39"/>
      <c r="J85" s="39"/>
      <c r="K85" s="39"/>
      <c r="L85" s="39"/>
      <c r="M85" s="39"/>
    </row>
    <row r="86" spans="1:13" s="13" customFormat="1" ht="15.75" customHeight="1" x14ac:dyDescent="0.25">
      <c r="A86" s="39"/>
      <c r="B86" s="207" t="s">
        <v>1221</v>
      </c>
      <c r="C86" s="207"/>
      <c r="D86" s="207"/>
      <c r="E86" s="207"/>
      <c r="F86" s="207"/>
      <c r="G86" s="207"/>
      <c r="H86" s="207"/>
      <c r="I86" s="207"/>
      <c r="J86" s="207"/>
      <c r="K86" s="207"/>
      <c r="L86" s="207"/>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07" t="s">
        <v>1227</v>
      </c>
      <c r="B88" s="207"/>
      <c r="C88" s="207"/>
      <c r="D88" s="207"/>
      <c r="E88" s="207"/>
      <c r="F88" s="207"/>
      <c r="G88" s="207"/>
      <c r="H88" s="207"/>
      <c r="I88" s="207"/>
      <c r="J88" s="207"/>
      <c r="K88" s="207"/>
      <c r="L88" s="207"/>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07" t="s">
        <v>1355</v>
      </c>
      <c r="B90" s="207"/>
      <c r="C90" s="207"/>
      <c r="D90" s="207"/>
      <c r="E90" s="207"/>
      <c r="F90" s="207"/>
      <c r="G90" s="207"/>
      <c r="H90" s="207"/>
      <c r="I90" s="207"/>
      <c r="J90" s="207"/>
      <c r="K90" s="207"/>
      <c r="L90" s="207"/>
      <c r="M90" s="39"/>
    </row>
    <row r="91" spans="1:13" s="13" customFormat="1" ht="18.75" x14ac:dyDescent="0.35">
      <c r="A91" s="39"/>
      <c r="B91" s="58" t="s">
        <v>1350</v>
      </c>
      <c r="C91" s="39"/>
      <c r="D91" s="39"/>
      <c r="E91" s="39"/>
      <c r="F91" s="39"/>
      <c r="G91" s="39"/>
      <c r="H91" s="39"/>
      <c r="I91" s="39"/>
      <c r="J91" s="39"/>
      <c r="K91" s="39"/>
      <c r="L91" s="39"/>
      <c r="M91" s="39"/>
    </row>
    <row r="92" spans="1:13" s="13" customFormat="1" ht="15.75" x14ac:dyDescent="0.25">
      <c r="A92" s="39"/>
      <c r="B92" s="39" t="s">
        <v>1171</v>
      </c>
      <c r="C92" s="62" t="s">
        <v>1172</v>
      </c>
      <c r="D92" s="39" t="s">
        <v>1351</v>
      </c>
      <c r="E92" s="39"/>
      <c r="F92" s="39"/>
      <c r="G92" s="39"/>
      <c r="H92" s="39"/>
      <c r="I92" s="39"/>
      <c r="J92" s="39"/>
      <c r="K92" s="39"/>
      <c r="L92" s="39"/>
      <c r="M92" s="39"/>
    </row>
    <row r="93" spans="1:13" s="13" customFormat="1" ht="15.75" x14ac:dyDescent="0.25">
      <c r="A93" s="39"/>
      <c r="B93" s="39" t="s">
        <v>1180</v>
      </c>
      <c r="C93" s="62" t="s">
        <v>1172</v>
      </c>
      <c r="D93" s="39" t="s">
        <v>1181</v>
      </c>
      <c r="E93" s="39"/>
      <c r="F93" s="39"/>
      <c r="G93" s="39"/>
      <c r="H93" s="39"/>
      <c r="I93" s="39"/>
      <c r="J93" s="39"/>
      <c r="K93" s="39"/>
      <c r="L93" s="39"/>
      <c r="M93" s="39"/>
    </row>
    <row r="94" spans="1:13" s="13" customFormat="1" ht="15.75" x14ac:dyDescent="0.25">
      <c r="A94" s="39"/>
      <c r="B94" s="39" t="s">
        <v>1177</v>
      </c>
      <c r="C94" s="62" t="s">
        <v>1172</v>
      </c>
      <c r="D94" s="39" t="s">
        <v>1352</v>
      </c>
      <c r="E94" s="39"/>
      <c r="F94" s="39"/>
      <c r="G94" s="39"/>
      <c r="H94" s="39"/>
      <c r="I94" s="39"/>
      <c r="J94" s="39"/>
      <c r="K94" s="39"/>
      <c r="L94" s="39"/>
      <c r="M94" s="39"/>
    </row>
    <row r="95" spans="1:13" s="13" customFormat="1" ht="15.75" x14ac:dyDescent="0.25">
      <c r="A95" s="39"/>
      <c r="B95" s="39" t="s">
        <v>1182</v>
      </c>
      <c r="C95" s="62" t="s">
        <v>1172</v>
      </c>
      <c r="D95" s="39" t="s">
        <v>1353</v>
      </c>
      <c r="E95" s="39"/>
      <c r="F95" s="39"/>
      <c r="G95" s="39"/>
      <c r="H95" s="39"/>
      <c r="I95" s="39"/>
      <c r="J95" s="39"/>
      <c r="K95" s="39"/>
      <c r="L95" s="39"/>
      <c r="M95" s="39"/>
    </row>
    <row r="96" spans="1:13" s="13" customFormat="1" ht="15.75" x14ac:dyDescent="0.25">
      <c r="A96" s="39"/>
      <c r="B96" s="39" t="s">
        <v>1178</v>
      </c>
      <c r="C96" s="62" t="s">
        <v>1172</v>
      </c>
      <c r="D96" s="39" t="s">
        <v>1179</v>
      </c>
      <c r="E96" s="39"/>
      <c r="F96" s="39"/>
      <c r="G96" s="39"/>
      <c r="H96" s="39"/>
      <c r="I96" s="39"/>
      <c r="J96" s="39"/>
      <c r="K96" s="39"/>
      <c r="L96" s="39"/>
      <c r="M96" s="39"/>
    </row>
    <row r="97" spans="1:13" s="13" customFormat="1" ht="15.75" x14ac:dyDescent="0.25">
      <c r="A97" s="39"/>
      <c r="B97" s="39" t="s">
        <v>1175</v>
      </c>
      <c r="C97" s="62" t="s">
        <v>1172</v>
      </c>
      <c r="D97" s="39" t="s">
        <v>1223</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7" sqref="B17"/>
    </sheetView>
  </sheetViews>
  <sheetFormatPr defaultColWidth="9.140625" defaultRowHeight="15" x14ac:dyDescent="0.25"/>
  <cols>
    <col min="1" max="1" width="30.42578125" customWidth="1"/>
    <col min="2" max="2" width="60.42578125" customWidth="1"/>
  </cols>
  <sheetData>
    <row r="5" spans="1:2" ht="20.25" x14ac:dyDescent="0.3">
      <c r="A5" s="208" t="s">
        <v>1206</v>
      </c>
      <c r="B5" s="208"/>
    </row>
    <row r="6" spans="1:2" ht="21.95" customHeight="1" x14ac:dyDescent="0.25">
      <c r="A6" s="65" t="s">
        <v>0</v>
      </c>
      <c r="B6" s="66" t="s">
        <v>1361</v>
      </c>
    </row>
    <row r="7" spans="1:2" ht="21.95" customHeight="1" x14ac:dyDescent="0.25">
      <c r="A7" s="65" t="s">
        <v>1</v>
      </c>
      <c r="B7" s="66" t="s">
        <v>1362</v>
      </c>
    </row>
    <row r="8" spans="1:2" ht="21.95" customHeight="1" x14ac:dyDescent="0.25">
      <c r="A8" s="65" t="s">
        <v>2</v>
      </c>
      <c r="B8" s="66" t="s">
        <v>1363</v>
      </c>
    </row>
    <row r="9" spans="1:2" ht="21.95" customHeight="1" x14ac:dyDescent="0.25">
      <c r="A9" s="65" t="s">
        <v>3</v>
      </c>
      <c r="B9" s="66">
        <v>97128</v>
      </c>
    </row>
    <row r="10" spans="1:2" ht="60.75" x14ac:dyDescent="0.25">
      <c r="A10" s="65" t="s">
        <v>1207</v>
      </c>
      <c r="B10" s="66" t="s">
        <v>1364</v>
      </c>
    </row>
    <row r="11" spans="1:2" ht="21.95" customHeight="1" x14ac:dyDescent="0.25">
      <c r="A11" s="65" t="s">
        <v>4</v>
      </c>
      <c r="B11" s="66" t="s">
        <v>1473</v>
      </c>
    </row>
    <row r="12" spans="1:2" ht="21.95" customHeight="1" x14ac:dyDescent="0.25">
      <c r="A12" s="65" t="s">
        <v>5</v>
      </c>
      <c r="B12" s="66" t="s">
        <v>1474</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opLeftCell="D6" zoomScale="110" zoomScaleNormal="110" workbookViewId="0">
      <selection activeCell="H19" sqref="H19"/>
    </sheetView>
  </sheetViews>
  <sheetFormatPr defaultColWidth="8.85546875" defaultRowHeight="15" x14ac:dyDescent="0.25"/>
  <cols>
    <col min="1" max="1" width="24.42578125" style="1" customWidth="1"/>
    <col min="2" max="2" width="60.42578125" customWidth="1"/>
    <col min="3" max="3" width="28.42578125" customWidth="1"/>
    <col min="4" max="5" width="18.42578125" style="1" customWidth="1"/>
    <col min="6" max="6" width="22.42578125" style="1" customWidth="1"/>
    <col min="7" max="7" width="22.42578125" customWidth="1"/>
    <col min="8" max="13" width="14.42578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12" t="s">
        <v>13</v>
      </c>
      <c r="B10" s="213"/>
      <c r="C10" s="213"/>
      <c r="D10" s="228" t="s">
        <v>1087</v>
      </c>
      <c r="E10" s="229"/>
      <c r="F10" s="212" t="s">
        <v>6</v>
      </c>
      <c r="G10" s="213"/>
      <c r="H10" s="213"/>
      <c r="I10" s="213"/>
      <c r="J10" s="213"/>
      <c r="K10" s="213"/>
      <c r="L10" s="213"/>
      <c r="M10" s="214"/>
    </row>
    <row r="11" spans="1:13" ht="20.100000000000001" customHeight="1" thickBot="1" x14ac:dyDescent="0.3">
      <c r="A11" s="230" t="s">
        <v>1139</v>
      </c>
      <c r="B11" s="215" t="s">
        <v>9</v>
      </c>
      <c r="C11" s="217" t="s">
        <v>12</v>
      </c>
      <c r="D11" s="226" t="s">
        <v>11</v>
      </c>
      <c r="E11" s="219" t="s">
        <v>1086</v>
      </c>
      <c r="F11" s="221" t="s">
        <v>1354</v>
      </c>
      <c r="G11" s="219" t="s">
        <v>10</v>
      </c>
      <c r="H11" s="223" t="s">
        <v>1154</v>
      </c>
      <c r="I11" s="224"/>
      <c r="J11" s="225"/>
      <c r="K11" s="209" t="s">
        <v>1199</v>
      </c>
      <c r="L11" s="210"/>
      <c r="M11" s="211"/>
    </row>
    <row r="12" spans="1:13" ht="48" customHeight="1" thickBot="1" x14ac:dyDescent="0.3">
      <c r="A12" s="231"/>
      <c r="B12" s="216"/>
      <c r="C12" s="218"/>
      <c r="D12" s="227"/>
      <c r="E12" s="220"/>
      <c r="F12" s="222"/>
      <c r="G12" s="220"/>
      <c r="H12" s="67" t="s">
        <v>7</v>
      </c>
      <c r="I12" s="68" t="s">
        <v>1158</v>
      </c>
      <c r="J12" s="69" t="s">
        <v>8</v>
      </c>
      <c r="K12" s="70" t="s">
        <v>7</v>
      </c>
      <c r="L12" s="68" t="s">
        <v>1158</v>
      </c>
      <c r="M12" s="69" t="s">
        <v>8</v>
      </c>
    </row>
    <row r="13" spans="1:13" x14ac:dyDescent="0.2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x14ac:dyDescent="0.25">
      <c r="A15" s="79" t="s">
        <v>1385</v>
      </c>
      <c r="B15" s="80" t="s">
        <v>1475</v>
      </c>
      <c r="C15" s="81" t="s">
        <v>1397</v>
      </c>
      <c r="D15" s="82" t="s">
        <v>1129</v>
      </c>
      <c r="E15" s="83" t="s">
        <v>1421</v>
      </c>
      <c r="F15" s="82" t="s">
        <v>1386</v>
      </c>
      <c r="G15" s="84" t="s">
        <v>1387</v>
      </c>
      <c r="H15" s="85">
        <v>416</v>
      </c>
      <c r="I15" s="86">
        <v>520</v>
      </c>
      <c r="J15" s="83"/>
      <c r="K15" s="85">
        <v>8</v>
      </c>
      <c r="L15" s="86">
        <v>8</v>
      </c>
      <c r="M15" s="83"/>
    </row>
    <row r="16" spans="1:13" x14ac:dyDescent="0.25">
      <c r="A16" s="79" t="s">
        <v>1367</v>
      </c>
      <c r="B16" s="80" t="s">
        <v>1476</v>
      </c>
      <c r="C16" s="81" t="s">
        <v>1397</v>
      </c>
      <c r="D16" s="82" t="s">
        <v>1129</v>
      </c>
      <c r="E16" s="83" t="s">
        <v>1421</v>
      </c>
      <c r="F16" s="82" t="s">
        <v>1368</v>
      </c>
      <c r="G16" s="84" t="s">
        <v>1369</v>
      </c>
      <c r="H16" s="85">
        <v>12480</v>
      </c>
      <c r="I16" s="86">
        <v>15600</v>
      </c>
      <c r="J16" s="83"/>
      <c r="K16" s="85">
        <v>240</v>
      </c>
      <c r="L16" s="86">
        <v>240</v>
      </c>
      <c r="M16" s="83"/>
    </row>
    <row r="17" spans="1:13" x14ac:dyDescent="0.25">
      <c r="A17" s="79" t="s">
        <v>1388</v>
      </c>
      <c r="B17" s="80" t="s">
        <v>1389</v>
      </c>
      <c r="C17" s="81" t="s">
        <v>1365</v>
      </c>
      <c r="D17" s="82" t="s">
        <v>1366</v>
      </c>
      <c r="E17" s="83" t="s">
        <v>1390</v>
      </c>
      <c r="F17" s="82" t="s">
        <v>1131</v>
      </c>
      <c r="G17" s="84" t="s">
        <v>1391</v>
      </c>
      <c r="H17" s="85">
        <v>1668480.0000000002</v>
      </c>
      <c r="I17" s="86">
        <v>1584000.0000000002</v>
      </c>
      <c r="J17" s="83"/>
      <c r="K17" s="85">
        <v>6512.0000000000009</v>
      </c>
      <c r="L17" s="86">
        <v>8140.0000000000009</v>
      </c>
      <c r="M17" s="83"/>
    </row>
    <row r="18" spans="1:13" x14ac:dyDescent="0.25">
      <c r="A18" s="79" t="s">
        <v>1392</v>
      </c>
      <c r="B18" s="80" t="s">
        <v>1393</v>
      </c>
      <c r="C18" s="81" t="s">
        <v>1365</v>
      </c>
      <c r="D18" s="82" t="s">
        <v>1366</v>
      </c>
      <c r="E18" s="83" t="s">
        <v>1394</v>
      </c>
      <c r="F18" s="82" t="s">
        <v>1131</v>
      </c>
      <c r="G18" s="84" t="s">
        <v>1391</v>
      </c>
      <c r="H18" s="85">
        <v>266808</v>
      </c>
      <c r="I18" s="86">
        <v>333510</v>
      </c>
      <c r="J18" s="83"/>
      <c r="K18" s="85">
        <v>1608.8000000000002</v>
      </c>
      <c r="L18" s="86">
        <v>2011</v>
      </c>
      <c r="M18" s="83"/>
    </row>
    <row r="19" spans="1:13" x14ac:dyDescent="0.25">
      <c r="A19" s="79" t="s">
        <v>1395</v>
      </c>
      <c r="B19" s="80" t="s">
        <v>1396</v>
      </c>
      <c r="C19" s="81" t="s">
        <v>1397</v>
      </c>
      <c r="D19" s="82" t="s">
        <v>1129</v>
      </c>
      <c r="E19" s="83" t="s">
        <v>1398</v>
      </c>
      <c r="F19" s="82" t="s">
        <v>1131</v>
      </c>
      <c r="G19" s="84" t="s">
        <v>1399</v>
      </c>
      <c r="H19" s="85">
        <v>444518</v>
      </c>
      <c r="I19" s="86">
        <v>720000</v>
      </c>
      <c r="J19" s="83"/>
      <c r="K19" s="85">
        <v>3500</v>
      </c>
      <c r="L19" s="86">
        <v>3700</v>
      </c>
      <c r="M19" s="83"/>
    </row>
    <row r="20" spans="1:13" x14ac:dyDescent="0.25">
      <c r="A20" s="79" t="s">
        <v>1400</v>
      </c>
      <c r="B20" s="80" t="s">
        <v>1401</v>
      </c>
      <c r="C20" s="81" t="s">
        <v>1365</v>
      </c>
      <c r="D20" s="82" t="s">
        <v>1402</v>
      </c>
      <c r="E20" s="83" t="s">
        <v>1383</v>
      </c>
      <c r="F20" s="82" t="s">
        <v>1131</v>
      </c>
      <c r="G20" s="84" t="s">
        <v>1399</v>
      </c>
      <c r="H20" s="85">
        <v>444518</v>
      </c>
      <c r="I20" s="86">
        <v>720000</v>
      </c>
      <c r="J20" s="83"/>
      <c r="K20" s="85">
        <v>3500</v>
      </c>
      <c r="L20" s="86">
        <v>3700</v>
      </c>
      <c r="M20" s="83"/>
    </row>
    <row r="21" spans="1:13" x14ac:dyDescent="0.25">
      <c r="A21" s="79" t="s">
        <v>1403</v>
      </c>
      <c r="B21" s="80" t="s">
        <v>1404</v>
      </c>
      <c r="C21" s="81" t="s">
        <v>1365</v>
      </c>
      <c r="D21" s="82" t="s">
        <v>1366</v>
      </c>
      <c r="E21" s="83" t="s">
        <v>1371</v>
      </c>
      <c r="F21" s="82" t="s">
        <v>1131</v>
      </c>
      <c r="G21" s="84" t="s">
        <v>1399</v>
      </c>
      <c r="H21" s="85">
        <v>444518</v>
      </c>
      <c r="I21" s="86">
        <v>720000</v>
      </c>
      <c r="J21" s="83"/>
      <c r="K21" s="85">
        <v>3500</v>
      </c>
      <c r="L21" s="86">
        <v>3700</v>
      </c>
      <c r="M21" s="83"/>
    </row>
    <row r="22" spans="1:13" x14ac:dyDescent="0.25">
      <c r="A22" s="79" t="s">
        <v>1372</v>
      </c>
      <c r="B22" s="80" t="s">
        <v>1405</v>
      </c>
      <c r="C22" s="81" t="s">
        <v>1365</v>
      </c>
      <c r="D22" s="82" t="s">
        <v>1129</v>
      </c>
      <c r="E22" s="83" t="s">
        <v>1384</v>
      </c>
      <c r="F22" s="82" t="s">
        <v>1406</v>
      </c>
      <c r="G22" s="84" t="s">
        <v>1407</v>
      </c>
      <c r="H22" s="85">
        <v>51.529411764705884</v>
      </c>
      <c r="I22" s="86">
        <v>64.411764705882348</v>
      </c>
      <c r="J22" s="83"/>
      <c r="K22" s="85">
        <v>0.14117647058823532</v>
      </c>
      <c r="L22" s="86">
        <v>0.17647058823529413</v>
      </c>
      <c r="M22" s="83"/>
    </row>
    <row r="23" spans="1:13" x14ac:dyDescent="0.25">
      <c r="A23" s="79" t="s">
        <v>1408</v>
      </c>
      <c r="B23" s="80" t="s">
        <v>1409</v>
      </c>
      <c r="C23" s="81" t="s">
        <v>1365</v>
      </c>
      <c r="D23" s="82" t="s">
        <v>1129</v>
      </c>
      <c r="E23" s="83" t="s">
        <v>1410</v>
      </c>
      <c r="F23" s="82" t="s">
        <v>1406</v>
      </c>
      <c r="G23" s="84" t="s">
        <v>1407</v>
      </c>
      <c r="H23" s="85">
        <v>432.84705882352938</v>
      </c>
      <c r="I23" s="86">
        <v>541.05882352941171</v>
      </c>
      <c r="J23" s="83"/>
      <c r="K23" s="85">
        <v>1.1858823529411766</v>
      </c>
      <c r="L23" s="86">
        <v>1.4823529411764707</v>
      </c>
      <c r="M23" s="83"/>
    </row>
    <row r="24" spans="1:13" x14ac:dyDescent="0.25">
      <c r="A24" s="79" t="s">
        <v>1411</v>
      </c>
      <c r="B24" s="80" t="s">
        <v>1404</v>
      </c>
      <c r="C24" s="81" t="s">
        <v>1365</v>
      </c>
      <c r="D24" s="82" t="s">
        <v>1366</v>
      </c>
      <c r="E24" s="83" t="s">
        <v>1371</v>
      </c>
      <c r="F24" s="82" t="s">
        <v>1406</v>
      </c>
      <c r="G24" s="84" t="s">
        <v>1407</v>
      </c>
      <c r="H24" s="85">
        <v>178.63529411764705</v>
      </c>
      <c r="I24" s="86">
        <v>223.29411764705881</v>
      </c>
      <c r="J24" s="83"/>
      <c r="K24" s="85">
        <v>0.48941176470588243</v>
      </c>
      <c r="L24" s="86">
        <v>0.61176470588235299</v>
      </c>
      <c r="M24" s="83"/>
    </row>
    <row r="25" spans="1:13" x14ac:dyDescent="0.25">
      <c r="A25" s="79" t="s">
        <v>1412</v>
      </c>
      <c r="B25" s="80" t="s">
        <v>1413</v>
      </c>
      <c r="C25" s="81" t="s">
        <v>1365</v>
      </c>
      <c r="D25" s="82" t="s">
        <v>1129</v>
      </c>
      <c r="E25" s="83" t="s">
        <v>1414</v>
      </c>
      <c r="F25" s="82" t="s">
        <v>1415</v>
      </c>
      <c r="G25" s="84" t="s">
        <v>1387</v>
      </c>
      <c r="H25" s="85">
        <v>177807</v>
      </c>
      <c r="I25" s="86">
        <v>288000</v>
      </c>
      <c r="J25" s="83"/>
      <c r="K25" s="85">
        <v>1400</v>
      </c>
      <c r="L25" s="86">
        <v>1480</v>
      </c>
      <c r="M25" s="83"/>
    </row>
    <row r="26" spans="1:13" x14ac:dyDescent="0.25">
      <c r="A26" s="79" t="s">
        <v>1416</v>
      </c>
      <c r="B26" s="80" t="s">
        <v>1417</v>
      </c>
      <c r="C26" s="81" t="s">
        <v>1365</v>
      </c>
      <c r="D26" s="82" t="s">
        <v>1129</v>
      </c>
      <c r="E26" s="83" t="s">
        <v>1414</v>
      </c>
      <c r="F26" s="82" t="s">
        <v>1406</v>
      </c>
      <c r="G26" s="84" t="s">
        <v>1407</v>
      </c>
      <c r="H26" s="85">
        <v>1.0512000000000001</v>
      </c>
      <c r="I26" s="86">
        <v>1.3140000000000001</v>
      </c>
      <c r="J26" s="83"/>
      <c r="K26" s="85">
        <v>2.8800000000000002E-3</v>
      </c>
      <c r="L26" s="86">
        <v>3.5999999999999999E-3</v>
      </c>
      <c r="M26" s="83"/>
    </row>
    <row r="27" spans="1:13" x14ac:dyDescent="0.25">
      <c r="A27" s="79" t="s">
        <v>1418</v>
      </c>
      <c r="B27" s="80" t="s">
        <v>1419</v>
      </c>
      <c r="C27" s="81" t="s">
        <v>1397</v>
      </c>
      <c r="D27" s="82" t="s">
        <v>1420</v>
      </c>
      <c r="E27" s="83" t="s">
        <v>1421</v>
      </c>
      <c r="F27" s="82" t="s">
        <v>1415</v>
      </c>
      <c r="G27" s="84" t="s">
        <v>1387</v>
      </c>
      <c r="H27" s="85">
        <v>38632.800000000003</v>
      </c>
      <c r="I27" s="86">
        <v>48291</v>
      </c>
      <c r="J27" s="83"/>
      <c r="K27" s="85">
        <v>160</v>
      </c>
      <c r="L27" s="86">
        <v>200</v>
      </c>
      <c r="M27" s="83"/>
    </row>
    <row r="28" spans="1:13" x14ac:dyDescent="0.25">
      <c r="A28" s="79" t="s">
        <v>1422</v>
      </c>
      <c r="B28" s="80" t="s">
        <v>1423</v>
      </c>
      <c r="C28" s="81" t="s">
        <v>1365</v>
      </c>
      <c r="D28" s="82" t="s">
        <v>1420</v>
      </c>
      <c r="E28" s="83" t="s">
        <v>1421</v>
      </c>
      <c r="F28" s="82" t="s">
        <v>1406</v>
      </c>
      <c r="G28" s="84" t="s">
        <v>1407</v>
      </c>
      <c r="H28" s="85">
        <v>4.6359360000000009E-2</v>
      </c>
      <c r="I28" s="86">
        <v>5.7949200000000006E-2</v>
      </c>
      <c r="J28" s="83"/>
      <c r="K28" s="85">
        <v>1.92E-4</v>
      </c>
      <c r="L28" s="86">
        <v>2.4000000000000001E-4</v>
      </c>
      <c r="M28" s="83"/>
    </row>
    <row r="29" spans="1:13" x14ac:dyDescent="0.25">
      <c r="A29" s="79" t="s">
        <v>1376</v>
      </c>
      <c r="B29" s="80" t="s">
        <v>1477</v>
      </c>
      <c r="C29" s="81" t="s">
        <v>1365</v>
      </c>
      <c r="D29" s="82" t="s">
        <v>1366</v>
      </c>
      <c r="E29" s="83" t="s">
        <v>1377</v>
      </c>
      <c r="F29" s="82" t="s">
        <v>1131</v>
      </c>
      <c r="G29" s="84" t="s">
        <v>1424</v>
      </c>
      <c r="H29" s="85">
        <v>44452</v>
      </c>
      <c r="I29" s="86">
        <v>72000</v>
      </c>
      <c r="J29" s="83"/>
      <c r="K29" s="85">
        <v>350</v>
      </c>
      <c r="L29" s="86">
        <v>370</v>
      </c>
      <c r="M29" s="83"/>
    </row>
    <row r="30" spans="1:13" x14ac:dyDescent="0.25">
      <c r="A30" s="79" t="s">
        <v>1378</v>
      </c>
      <c r="B30" s="80" t="s">
        <v>1425</v>
      </c>
      <c r="C30" s="81" t="s">
        <v>1365</v>
      </c>
      <c r="D30" s="82" t="s">
        <v>1370</v>
      </c>
      <c r="E30" s="83" t="s">
        <v>1379</v>
      </c>
      <c r="F30" s="82" t="s">
        <v>1426</v>
      </c>
      <c r="G30" s="84" t="s">
        <v>1407</v>
      </c>
      <c r="H30" s="85">
        <v>606.23</v>
      </c>
      <c r="I30" s="86">
        <v>1167.6470588235295</v>
      </c>
      <c r="J30" s="83"/>
      <c r="K30" s="85">
        <v>2.5592264302981467</v>
      </c>
      <c r="L30" s="86">
        <v>3.1990330378726832</v>
      </c>
      <c r="M30" s="83"/>
    </row>
    <row r="31" spans="1:13" x14ac:dyDescent="0.25">
      <c r="A31" s="79" t="s">
        <v>1374</v>
      </c>
      <c r="B31" s="80" t="s">
        <v>1425</v>
      </c>
      <c r="C31" s="81" t="s">
        <v>1365</v>
      </c>
      <c r="D31" s="82" t="s">
        <v>1370</v>
      </c>
      <c r="E31" s="83" t="s">
        <v>1380</v>
      </c>
      <c r="F31" s="82" t="s">
        <v>1426</v>
      </c>
      <c r="G31" s="84" t="s">
        <v>1407</v>
      </c>
      <c r="H31" s="85">
        <v>14.428235294117648</v>
      </c>
      <c r="I31" s="86">
        <v>18.035294117647059</v>
      </c>
      <c r="J31" s="83"/>
      <c r="K31" s="85">
        <v>3.9529411764705882E-2</v>
      </c>
      <c r="L31" s="86">
        <v>4.9411764705882349E-2</v>
      </c>
      <c r="M31" s="83"/>
    </row>
    <row r="32" spans="1:13" x14ac:dyDescent="0.25">
      <c r="A32" s="79" t="s">
        <v>1375</v>
      </c>
      <c r="B32" s="80" t="s">
        <v>1427</v>
      </c>
      <c r="C32" s="81" t="s">
        <v>1365</v>
      </c>
      <c r="D32" s="82" t="s">
        <v>1366</v>
      </c>
      <c r="E32" s="83" t="s">
        <v>1381</v>
      </c>
      <c r="F32" s="82" t="s">
        <v>1428</v>
      </c>
      <c r="G32" s="84" t="s">
        <v>1429</v>
      </c>
      <c r="H32" s="85">
        <v>2594.1102719262112</v>
      </c>
      <c r="I32" s="86">
        <v>3242.6378399077639</v>
      </c>
      <c r="J32" s="83"/>
      <c r="K32" s="85">
        <v>90.369021491354175</v>
      </c>
      <c r="L32" s="86">
        <v>112.96127686419271</v>
      </c>
      <c r="M32" s="83"/>
    </row>
    <row r="33" spans="1:13" x14ac:dyDescent="0.25">
      <c r="A33" s="79" t="s">
        <v>1430</v>
      </c>
      <c r="B33" s="80" t="s">
        <v>1431</v>
      </c>
      <c r="C33" s="81" t="s">
        <v>1432</v>
      </c>
      <c r="D33" s="82" t="s">
        <v>1366</v>
      </c>
      <c r="E33" s="83" t="s">
        <v>1433</v>
      </c>
      <c r="F33" s="82" t="s">
        <v>1434</v>
      </c>
      <c r="G33" s="84" t="s">
        <v>1387</v>
      </c>
      <c r="H33" s="85">
        <v>365</v>
      </c>
      <c r="I33" s="86">
        <v>365</v>
      </c>
      <c r="J33" s="83"/>
      <c r="K33" s="85">
        <v>1</v>
      </c>
      <c r="L33" s="86">
        <v>1</v>
      </c>
      <c r="M33" s="83"/>
    </row>
    <row r="34" spans="1:13" x14ac:dyDescent="0.25">
      <c r="A34" s="79" t="s">
        <v>1435</v>
      </c>
      <c r="B34" s="80" t="s">
        <v>1436</v>
      </c>
      <c r="C34" s="81" t="s">
        <v>1365</v>
      </c>
      <c r="D34" s="82" t="s">
        <v>1366</v>
      </c>
      <c r="E34" s="83" t="s">
        <v>1437</v>
      </c>
      <c r="F34" s="82" t="s">
        <v>1438</v>
      </c>
      <c r="G34" s="84" t="s">
        <v>1439</v>
      </c>
      <c r="H34" s="85">
        <v>0.69696000000000002</v>
      </c>
      <c r="I34" s="86">
        <v>0.87119999999999997</v>
      </c>
      <c r="J34" s="83"/>
      <c r="K34" s="85">
        <v>3.4847999999999997E-2</v>
      </c>
      <c r="L34" s="86">
        <v>4.3559999999999995E-2</v>
      </c>
      <c r="M34" s="83"/>
    </row>
    <row r="35" spans="1:13" x14ac:dyDescent="0.25">
      <c r="A35" s="79" t="s">
        <v>1440</v>
      </c>
      <c r="B35" s="80" t="s">
        <v>1441</v>
      </c>
      <c r="C35" s="81" t="s">
        <v>1365</v>
      </c>
      <c r="D35" s="82" t="s">
        <v>1366</v>
      </c>
      <c r="E35" s="83" t="s">
        <v>1437</v>
      </c>
      <c r="F35" s="82" t="s">
        <v>1438</v>
      </c>
      <c r="G35" s="84" t="s">
        <v>1439</v>
      </c>
      <c r="H35" s="85">
        <v>3.8400000000000004E-2</v>
      </c>
      <c r="I35" s="86">
        <v>4.8000000000000001E-2</v>
      </c>
      <c r="J35" s="83"/>
      <c r="K35" s="85">
        <v>1.9199999999999998E-3</v>
      </c>
      <c r="L35" s="86">
        <v>2.3999999999999998E-3</v>
      </c>
      <c r="M35" s="83"/>
    </row>
    <row r="36" spans="1:13" x14ac:dyDescent="0.25">
      <c r="A36" s="79" t="s">
        <v>1442</v>
      </c>
      <c r="B36" s="80" t="s">
        <v>1443</v>
      </c>
      <c r="C36" s="81" t="s">
        <v>1365</v>
      </c>
      <c r="D36" s="82" t="s">
        <v>1366</v>
      </c>
      <c r="E36" s="83" t="s">
        <v>1437</v>
      </c>
      <c r="F36" s="82" t="s">
        <v>1438</v>
      </c>
      <c r="G36" s="84" t="s">
        <v>1439</v>
      </c>
      <c r="H36" s="85">
        <v>0.21120000000000003</v>
      </c>
      <c r="I36" s="86">
        <v>0.26400000000000001</v>
      </c>
      <c r="J36" s="83"/>
      <c r="K36" s="85">
        <v>1.056E-2</v>
      </c>
      <c r="L36" s="86">
        <v>1.32E-2</v>
      </c>
      <c r="M36" s="83"/>
    </row>
    <row r="37" spans="1:13" x14ac:dyDescent="0.25">
      <c r="A37" s="79" t="s">
        <v>1444</v>
      </c>
      <c r="B37" s="80" t="s">
        <v>1445</v>
      </c>
      <c r="C37" s="81" t="s">
        <v>1365</v>
      </c>
      <c r="D37" s="82" t="s">
        <v>1366</v>
      </c>
      <c r="E37" s="83" t="s">
        <v>1437</v>
      </c>
      <c r="F37" s="82" t="s">
        <v>1438</v>
      </c>
      <c r="G37" s="84" t="s">
        <v>1439</v>
      </c>
      <c r="H37" s="85">
        <v>0.10848000000000001</v>
      </c>
      <c r="I37" s="86">
        <v>0.1356</v>
      </c>
      <c r="J37" s="83"/>
      <c r="K37" s="85">
        <v>5.424E-3</v>
      </c>
      <c r="L37" s="86">
        <v>6.7799999999999996E-3</v>
      </c>
      <c r="M37" s="83"/>
    </row>
    <row r="38" spans="1:13" x14ac:dyDescent="0.25">
      <c r="A38" s="79" t="s">
        <v>1446</v>
      </c>
      <c r="B38" s="80" t="s">
        <v>1447</v>
      </c>
      <c r="C38" s="81" t="s">
        <v>1365</v>
      </c>
      <c r="D38" s="82" t="s">
        <v>1366</v>
      </c>
      <c r="E38" s="83" t="s">
        <v>1437</v>
      </c>
      <c r="F38" s="82" t="s">
        <v>1438</v>
      </c>
      <c r="G38" s="84" t="s">
        <v>1439</v>
      </c>
      <c r="H38" s="85">
        <v>0.96960000000000002</v>
      </c>
      <c r="I38" s="86">
        <v>1.212</v>
      </c>
      <c r="J38" s="83"/>
      <c r="K38" s="85">
        <v>4.8480000000000002E-2</v>
      </c>
      <c r="L38" s="86">
        <v>6.0600000000000001E-2</v>
      </c>
      <c r="M38" s="83"/>
    </row>
    <row r="39" spans="1:13" x14ac:dyDescent="0.25">
      <c r="A39" s="79" t="s">
        <v>1448</v>
      </c>
      <c r="B39" s="80" t="s">
        <v>1449</v>
      </c>
      <c r="C39" s="81" t="s">
        <v>1365</v>
      </c>
      <c r="D39" s="82" t="s">
        <v>1366</v>
      </c>
      <c r="E39" s="83" t="s">
        <v>1437</v>
      </c>
      <c r="F39" s="82" t="s">
        <v>1438</v>
      </c>
      <c r="G39" s="84" t="s">
        <v>1439</v>
      </c>
      <c r="H39" s="85">
        <v>0.39264000000000004</v>
      </c>
      <c r="I39" s="86">
        <v>0.49080000000000001</v>
      </c>
      <c r="J39" s="83"/>
      <c r="K39" s="85">
        <v>1.9632E-2</v>
      </c>
      <c r="L39" s="86">
        <v>2.4539999999999999E-2</v>
      </c>
      <c r="M39" s="83"/>
    </row>
    <row r="40" spans="1:13" x14ac:dyDescent="0.25">
      <c r="A40" s="79"/>
      <c r="B40" s="80"/>
      <c r="C40" s="81"/>
      <c r="D40" s="82"/>
      <c r="E40" s="83"/>
      <c r="F40" s="82"/>
      <c r="G40" s="84"/>
      <c r="H40" s="85"/>
      <c r="I40" s="86"/>
      <c r="J40" s="83"/>
      <c r="K40" s="85"/>
      <c r="L40" s="86"/>
      <c r="M40" s="83"/>
    </row>
    <row r="41" spans="1:13" x14ac:dyDescent="0.25">
      <c r="A41" s="79"/>
      <c r="B41" s="80"/>
      <c r="C41" s="81"/>
      <c r="D41" s="82"/>
      <c r="E41" s="83"/>
      <c r="F41" s="82"/>
      <c r="G41" s="84"/>
      <c r="H41" s="85"/>
      <c r="I41" s="86"/>
      <c r="J41" s="83"/>
      <c r="K41" s="85"/>
      <c r="L41" s="86"/>
      <c r="M41" s="83"/>
    </row>
    <row r="42" spans="1:13" x14ac:dyDescent="0.25">
      <c r="A42" s="79"/>
      <c r="B42" s="80" t="s">
        <v>1478</v>
      </c>
      <c r="C42" s="81"/>
      <c r="D42" s="82"/>
      <c r="E42" s="83"/>
      <c r="F42" s="82"/>
      <c r="G42" s="84"/>
      <c r="H42" s="85"/>
      <c r="I42" s="86"/>
      <c r="J42" s="83"/>
      <c r="K42" s="85"/>
      <c r="L42" s="86"/>
      <c r="M42" s="83"/>
    </row>
    <row r="43" spans="1:13" x14ac:dyDescent="0.25">
      <c r="A43" s="79"/>
      <c r="B43" s="80" t="s">
        <v>1479</v>
      </c>
      <c r="C43" s="81"/>
      <c r="D43" s="82"/>
      <c r="E43" s="83"/>
      <c r="F43" s="82"/>
      <c r="G43" s="84"/>
      <c r="H43" s="85"/>
      <c r="I43" s="86"/>
      <c r="J43" s="83"/>
      <c r="K43" s="85"/>
      <c r="L43" s="86"/>
      <c r="M43" s="83"/>
    </row>
    <row r="44" spans="1:13" x14ac:dyDescent="0.25">
      <c r="A44" s="79"/>
      <c r="B44" s="80" t="s">
        <v>1480</v>
      </c>
      <c r="C44" s="81"/>
      <c r="D44" s="82"/>
      <c r="E44" s="83"/>
      <c r="F44" s="82"/>
      <c r="G44" s="84"/>
      <c r="H44" s="85"/>
      <c r="I44" s="86"/>
      <c r="J44" s="83"/>
      <c r="K44" s="85"/>
      <c r="L44" s="86"/>
      <c r="M44" s="83"/>
    </row>
    <row r="45" spans="1:13" x14ac:dyDescent="0.25">
      <c r="A45" s="79"/>
      <c r="B45" s="80" t="s">
        <v>1481</v>
      </c>
      <c r="C45" s="81"/>
      <c r="D45" s="82"/>
      <c r="E45" s="83"/>
      <c r="F45" s="82"/>
      <c r="G45" s="84"/>
      <c r="H45" s="85"/>
      <c r="I45" s="86"/>
      <c r="J45" s="83"/>
      <c r="K45" s="85"/>
      <c r="L45" s="86"/>
      <c r="M45" s="83"/>
    </row>
    <row r="46" spans="1:13" x14ac:dyDescent="0.25">
      <c r="A46" s="79"/>
      <c r="B46" s="80"/>
      <c r="C46" s="81"/>
      <c r="D46" s="82"/>
      <c r="E46" s="83"/>
      <c r="F46" s="82"/>
      <c r="G46" s="84"/>
      <c r="H46" s="85"/>
      <c r="I46" s="86"/>
      <c r="J46" s="83"/>
      <c r="K46" s="85"/>
      <c r="L46" s="86"/>
      <c r="M46" s="83"/>
    </row>
    <row r="47" spans="1:13" x14ac:dyDescent="0.25">
      <c r="A47" s="79"/>
      <c r="B47" s="80"/>
      <c r="C47" s="81"/>
      <c r="D47" s="82"/>
      <c r="E47" s="83"/>
      <c r="F47" s="82"/>
      <c r="G47" s="84"/>
      <c r="H47" s="85"/>
      <c r="I47" s="86"/>
      <c r="J47" s="83"/>
      <c r="K47" s="85"/>
      <c r="L47" s="86"/>
      <c r="M47" s="83"/>
    </row>
    <row r="48" spans="1:13" x14ac:dyDescent="0.25">
      <c r="A48" s="79"/>
      <c r="B48" s="80"/>
      <c r="C48" s="81"/>
      <c r="D48" s="82"/>
      <c r="E48" s="83"/>
      <c r="F48" s="82"/>
      <c r="G48" s="84"/>
      <c r="H48" s="85"/>
      <c r="I48" s="86"/>
      <c r="J48" s="83"/>
      <c r="K48" s="85"/>
      <c r="L48" s="86"/>
      <c r="M48" s="83"/>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85"/>
      <c r="I50" s="86"/>
      <c r="J50" s="83"/>
      <c r="K50" s="85"/>
      <c r="L50" s="86"/>
      <c r="M50" s="83"/>
    </row>
    <row r="51" spans="1:13" x14ac:dyDescent="0.25">
      <c r="A51" s="79"/>
      <c r="B51" s="80"/>
      <c r="C51" s="81"/>
      <c r="D51" s="82"/>
      <c r="E51" s="83"/>
      <c r="F51" s="82"/>
      <c r="G51" s="84"/>
      <c r="H51" s="85"/>
      <c r="I51" s="86"/>
      <c r="J51" s="83"/>
      <c r="K51" s="85"/>
      <c r="L51" s="86"/>
      <c r="M51" s="83"/>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ht="15.75" thickBot="1" x14ac:dyDescent="0.3">
      <c r="A200" s="87"/>
      <c r="B200" s="88"/>
      <c r="C200" s="89"/>
      <c r="D200" s="90"/>
      <c r="E200" s="91"/>
      <c r="F200" s="90"/>
      <c r="G200" s="92"/>
      <c r="H200" s="93"/>
      <c r="I200" s="94"/>
      <c r="J200" s="91"/>
      <c r="K200" s="93"/>
      <c r="L200" s="94"/>
      <c r="M200" s="91"/>
    </row>
    <row r="201" spans="1:13" ht="39.950000000000003" customHeight="1" thickBot="1" x14ac:dyDescent="0.3">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honeticPr fontId="4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75"/>
  <sheetViews>
    <sheetView tabSelected="1" zoomScale="80" zoomScaleNormal="80" workbookViewId="0">
      <pane ySplit="12" topLeftCell="A125" activePane="bottomLeft" state="frozen"/>
      <selection pane="bottomLeft" activeCell="G127" sqref="G127"/>
    </sheetView>
  </sheetViews>
  <sheetFormatPr defaultColWidth="8.85546875" defaultRowHeight="15" x14ac:dyDescent="0.25"/>
  <cols>
    <col min="1" max="1" width="22.42578125" style="1" customWidth="1"/>
    <col min="2" max="2" width="16.85546875" style="3" customWidth="1"/>
    <col min="3" max="3" width="40" customWidth="1"/>
    <col min="4" max="4" width="19.140625" style="1" hidden="1" customWidth="1"/>
    <col min="5" max="5" width="28.42578125" style="7" customWidth="1"/>
    <col min="6" max="8" width="18.42578125" style="1" customWidth="1"/>
    <col min="9" max="9" width="60.42578125" customWidth="1"/>
    <col min="10" max="15" width="18.42578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232" t="s">
        <v>1194</v>
      </c>
      <c r="K9" s="233"/>
      <c r="L9" s="233"/>
      <c r="M9" s="233"/>
      <c r="N9" s="233"/>
      <c r="O9" s="234"/>
    </row>
    <row r="10" spans="1:15" ht="21" thickBot="1" x14ac:dyDescent="0.3">
      <c r="A10" s="247" t="s">
        <v>1151</v>
      </c>
      <c r="B10" s="253" t="s">
        <v>1083</v>
      </c>
      <c r="C10" s="217"/>
      <c r="D10" s="254"/>
      <c r="E10" s="250" t="s">
        <v>1205</v>
      </c>
      <c r="F10" s="235" t="s">
        <v>1202</v>
      </c>
      <c r="G10" s="236"/>
      <c r="H10" s="236"/>
      <c r="I10" s="237"/>
      <c r="J10" s="261" t="s">
        <v>1195</v>
      </c>
      <c r="K10" s="262"/>
      <c r="L10" s="263"/>
      <c r="M10" s="267" t="s">
        <v>1198</v>
      </c>
      <c r="N10" s="268"/>
      <c r="O10" s="269"/>
    </row>
    <row r="11" spans="1:15" ht="18.75" thickBot="1" x14ac:dyDescent="0.3">
      <c r="A11" s="248"/>
      <c r="B11" s="255"/>
      <c r="C11" s="218"/>
      <c r="D11" s="256"/>
      <c r="E11" s="251"/>
      <c r="F11" s="257" t="s">
        <v>1203</v>
      </c>
      <c r="G11" s="258"/>
      <c r="H11" s="259" t="s">
        <v>1089</v>
      </c>
      <c r="I11" s="259" t="s">
        <v>1088</v>
      </c>
      <c r="J11" s="264"/>
      <c r="K11" s="265"/>
      <c r="L11" s="266"/>
      <c r="M11" s="270"/>
      <c r="N11" s="271"/>
      <c r="O11" s="272"/>
    </row>
    <row r="12" spans="1:15" ht="20.100000000000001" customHeight="1" thickBot="1" x14ac:dyDescent="0.3">
      <c r="A12" s="249"/>
      <c r="B12" s="155" t="s">
        <v>1240</v>
      </c>
      <c r="C12" s="156" t="s">
        <v>1100</v>
      </c>
      <c r="D12" s="157" t="s">
        <v>1150</v>
      </c>
      <c r="E12" s="252"/>
      <c r="F12" s="158" t="s">
        <v>1196</v>
      </c>
      <c r="G12" s="159" t="s">
        <v>1197</v>
      </c>
      <c r="H12" s="260"/>
      <c r="I12" s="260"/>
      <c r="J12" s="99" t="s">
        <v>7</v>
      </c>
      <c r="K12" s="160" t="s">
        <v>1157</v>
      </c>
      <c r="L12" s="161" t="s">
        <v>8</v>
      </c>
      <c r="M12" s="162" t="s">
        <v>7</v>
      </c>
      <c r="N12" s="160" t="s">
        <v>1157</v>
      </c>
      <c r="O12" s="69" t="s">
        <v>8</v>
      </c>
    </row>
    <row r="13" spans="1:15" ht="15.75" customHeight="1" x14ac:dyDescent="0.2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5">
      <c r="A16" s="79" t="s">
        <v>1385</v>
      </c>
      <c r="B16" s="100" t="s">
        <v>518</v>
      </c>
      <c r="C16" s="81" t="str">
        <f>IFERROR(IF(B16="No CAS","",INDEX('DEQ Pollutant List'!$C$7:$C$611,MATCH('3. Pollutant Emissions - EF'!B16,'DEQ Pollutant List'!$B$7:$B$611,0))),"")</f>
        <v>Manganese and compounds</v>
      </c>
      <c r="D16" s="115">
        <f>IFERROR(IF(OR($B16="",$B16="No CAS"),INDEX('DEQ Pollutant List'!$A$7:$A$611,MATCH($C16,'DEQ Pollutant List'!$C$7:$C$611,0)),INDEX('DEQ Pollutant List'!$A$7:$A$611,MATCH($B16,'DEQ Pollutant List'!$B$7:$B$611,0))),"")</f>
        <v>312</v>
      </c>
      <c r="E16" s="101">
        <v>0.90249999999999997</v>
      </c>
      <c r="F16" s="102">
        <v>6.7799999999999989E-4</v>
      </c>
      <c r="G16" s="103">
        <v>6.7799999999999989E-4</v>
      </c>
      <c r="H16" s="83" t="s">
        <v>1464</v>
      </c>
      <c r="I16" s="104" t="s">
        <v>1485</v>
      </c>
      <c r="J16" s="102"/>
      <c r="K16" s="105">
        <v>3.4374600000000019E-2</v>
      </c>
      <c r="L16" s="83"/>
      <c r="M16" s="102"/>
      <c r="N16" s="105">
        <v>5.2884000000000036E-4</v>
      </c>
      <c r="O16" s="83"/>
    </row>
    <row r="17" spans="1:15" x14ac:dyDescent="0.25">
      <c r="A17" s="79" t="s">
        <v>1385</v>
      </c>
      <c r="B17" s="100" t="s">
        <v>236</v>
      </c>
      <c r="C17" s="81" t="str">
        <f>IFERROR(IF(B17="No CAS","",INDEX('DEQ Pollutant List'!$C$7:$C$611,MATCH('3. Pollutant Emissions - EF'!B17,'DEQ Pollutant List'!$B$7:$B$611,0))),"")</f>
        <v>Copper and compounds</v>
      </c>
      <c r="D17" s="115">
        <f>IFERROR(IF(OR($B17="",$B17="No CAS"),INDEX('DEQ Pollutant List'!$A$7:$A$611,MATCH($C17,'DEQ Pollutant List'!$C$7:$C$611,0)),INDEX('DEQ Pollutant List'!$A$7:$A$611,MATCH($B17,'DEQ Pollutant List'!$B$7:$B$611,0))),"")</f>
        <v>149</v>
      </c>
      <c r="E17" s="101">
        <v>0.90249999999999997</v>
      </c>
      <c r="F17" s="102">
        <v>1.6800000000000002E-4</v>
      </c>
      <c r="G17" s="103">
        <v>1.6800000000000002E-4</v>
      </c>
      <c r="H17" s="83" t="s">
        <v>1464</v>
      </c>
      <c r="I17" s="104" t="s">
        <v>1485</v>
      </c>
      <c r="J17" s="102"/>
      <c r="K17" s="105">
        <v>8.5176000000000071E-3</v>
      </c>
      <c r="L17" s="83"/>
      <c r="M17" s="102"/>
      <c r="N17" s="105">
        <v>1.3104000000000013E-4</v>
      </c>
      <c r="O17" s="83"/>
    </row>
    <row r="18" spans="1:15" x14ac:dyDescent="0.25">
      <c r="A18" s="79" t="s">
        <v>1385</v>
      </c>
      <c r="B18" s="100" t="s">
        <v>230</v>
      </c>
      <c r="C18" s="81" t="str">
        <f>IFERROR(IF(B18="No CAS","",INDEX('DEQ Pollutant List'!$C$7:$C$611,MATCH('3. Pollutant Emissions - EF'!B18,'DEQ Pollutant List'!$B$7:$B$611,0))),"")</f>
        <v>Chromium VI, chromate and dichromate particulate</v>
      </c>
      <c r="D18" s="115">
        <f>IFERROR(IF(OR($B18="",$B18="No CAS"),INDEX('DEQ Pollutant List'!$A$7:$A$611,MATCH($C18,'DEQ Pollutant List'!$C$7:$C$611,0)),INDEX('DEQ Pollutant List'!$A$7:$A$611,MATCH($B18,'DEQ Pollutant List'!$B$7:$B$611,0))),"")</f>
        <v>136</v>
      </c>
      <c r="E18" s="101">
        <v>0.90249999999999997</v>
      </c>
      <c r="F18" s="102">
        <v>8.9999999999999992E-5</v>
      </c>
      <c r="G18" s="103">
        <v>8.9999999999999992E-5</v>
      </c>
      <c r="H18" s="83" t="s">
        <v>1464</v>
      </c>
      <c r="I18" s="104" t="s">
        <v>1485</v>
      </c>
      <c r="J18" s="102"/>
      <c r="K18" s="105">
        <v>4.5630000000000028E-3</v>
      </c>
      <c r="L18" s="83"/>
      <c r="M18" s="102"/>
      <c r="N18" s="105">
        <v>7.0200000000000053E-5</v>
      </c>
      <c r="O18" s="83"/>
    </row>
    <row r="19" spans="1:15" x14ac:dyDescent="0.25">
      <c r="A19" s="79" t="s">
        <v>1385</v>
      </c>
      <c r="B19" s="100">
        <v>365</v>
      </c>
      <c r="C19" s="81" t="str">
        <f>IFERROR(IF(B19="No CAS","",INDEX('DEQ Pollutant List'!$C$7:$C$611,MATCH('3. Pollutant Emissions - EF'!B19,'DEQ Pollutant List'!$B$7:$B$611,0))),"")</f>
        <v>Nickel compounds, insoluble</v>
      </c>
      <c r="D19" s="115">
        <f>IFERROR(IF(OR($B19="",$B19="No CAS"),INDEX('DEQ Pollutant List'!$A$7:$A$611,MATCH($C19,'DEQ Pollutant List'!$C$7:$C$611,0)),INDEX('DEQ Pollutant List'!$A$7:$A$611,MATCH($B19,'DEQ Pollutant List'!$B$7:$B$611,0))),"")</f>
        <v>365</v>
      </c>
      <c r="E19" s="101">
        <v>0.90249999999999997</v>
      </c>
      <c r="F19" s="102">
        <v>4.8000000000000001E-5</v>
      </c>
      <c r="G19" s="103">
        <v>4.8000000000000001E-5</v>
      </c>
      <c r="H19" s="83" t="s">
        <v>1464</v>
      </c>
      <c r="I19" s="104" t="s">
        <v>1485</v>
      </c>
      <c r="J19" s="102"/>
      <c r="K19" s="105">
        <v>2.4336000000000019E-3</v>
      </c>
      <c r="L19" s="83"/>
      <c r="M19" s="102"/>
      <c r="N19" s="105">
        <v>3.7440000000000035E-5</v>
      </c>
      <c r="O19" s="83"/>
    </row>
    <row r="20" spans="1:15" x14ac:dyDescent="0.25">
      <c r="A20" s="79" t="s">
        <v>1385</v>
      </c>
      <c r="B20" s="100" t="s">
        <v>1055</v>
      </c>
      <c r="C20" s="81" t="str">
        <f>IFERROR(IF(B20="No CAS","",INDEX('DEQ Pollutant List'!$C$7:$C$611,MATCH('3. Pollutant Emissions - EF'!B20,'DEQ Pollutant List'!$B$7:$B$611,0))),"")</f>
        <v>Vanadium (fume or dust)</v>
      </c>
      <c r="D20" s="115">
        <f>IFERROR(IF(OR($B20="",$B20="No CAS"),INDEX('DEQ Pollutant List'!$A$7:$A$611,MATCH($C20,'DEQ Pollutant List'!$C$7:$C$611,0)),INDEX('DEQ Pollutant List'!$A$7:$A$611,MATCH($B20,'DEQ Pollutant List'!$B$7:$B$611,0))),"")</f>
        <v>620</v>
      </c>
      <c r="E20" s="101">
        <v>0.90249999999999997</v>
      </c>
      <c r="F20" s="102">
        <v>3.0000000000000001E-6</v>
      </c>
      <c r="G20" s="103">
        <v>3.0000000000000001E-6</v>
      </c>
      <c r="H20" s="83" t="s">
        <v>1464</v>
      </c>
      <c r="I20" s="104" t="s">
        <v>1485</v>
      </c>
      <c r="J20" s="102"/>
      <c r="K20" s="105">
        <v>1.5210000000000012E-4</v>
      </c>
      <c r="L20" s="83"/>
      <c r="M20" s="102"/>
      <c r="N20" s="105">
        <v>2.3400000000000022E-6</v>
      </c>
      <c r="O20" s="83"/>
    </row>
    <row r="21" spans="1:15" x14ac:dyDescent="0.25">
      <c r="A21" s="79" t="s">
        <v>1385</v>
      </c>
      <c r="B21" s="100" t="s">
        <v>512</v>
      </c>
      <c r="C21" s="81" t="str">
        <f>IFERROR(IF(B21="No CAS","",INDEX('DEQ Pollutant List'!$C$7:$C$611,MATCH('3. Pollutant Emissions - EF'!B21,'DEQ Pollutant List'!$B$7:$B$611,0))),"")</f>
        <v>Lead and compounds</v>
      </c>
      <c r="D21" s="115">
        <f>IFERROR(IF(OR($B21="",$B21="No CAS"),INDEX('DEQ Pollutant List'!$A$7:$A$611,MATCH($C21,'DEQ Pollutant List'!$C$7:$C$611,0)),INDEX('DEQ Pollutant List'!$A$7:$A$611,MATCH($B21,'DEQ Pollutant List'!$B$7:$B$611,0))),"")</f>
        <v>305</v>
      </c>
      <c r="E21" s="101">
        <v>0.90249999999999997</v>
      </c>
      <c r="F21" s="102">
        <v>2.4000000000000003E-6</v>
      </c>
      <c r="G21" s="103">
        <v>2.4000000000000003E-6</v>
      </c>
      <c r="H21" s="83" t="s">
        <v>1464</v>
      </c>
      <c r="I21" s="104" t="s">
        <v>1485</v>
      </c>
      <c r="J21" s="102"/>
      <c r="K21" s="105">
        <v>1.2168000000000012E-4</v>
      </c>
      <c r="L21" s="83"/>
      <c r="M21" s="102"/>
      <c r="N21" s="105">
        <v>1.8720000000000017E-6</v>
      </c>
      <c r="O21" s="83"/>
    </row>
    <row r="22" spans="1:15" x14ac:dyDescent="0.25">
      <c r="A22" s="79" t="s">
        <v>1367</v>
      </c>
      <c r="B22" s="100" t="s">
        <v>98</v>
      </c>
      <c r="C22" s="81" t="str">
        <f>IFERROR(IF(B22="No CAS","",INDEX('DEQ Pollutant List'!$C$7:$C$611,MATCH('3. Pollutant Emissions - EF'!B22,'DEQ Pollutant List'!$B$7:$B$611,0))),"")</f>
        <v>Benzene</v>
      </c>
      <c r="D22" s="115">
        <f>IFERROR(IF(OR($B22="",$B22="No CAS"),INDEX('DEQ Pollutant List'!$A$7:$A$611,MATCH($C22,'DEQ Pollutant List'!$C$7:$C$611,0)),INDEX('DEQ Pollutant List'!$A$7:$A$611,MATCH($B22,'DEQ Pollutant List'!$B$7:$B$611,0))),"")</f>
        <v>46</v>
      </c>
      <c r="E22" s="101">
        <v>0</v>
      </c>
      <c r="F22" s="102">
        <v>8.0000000000000002E-3</v>
      </c>
      <c r="G22" s="103">
        <v>8.0000000000000002E-3</v>
      </c>
      <c r="H22" s="83" t="s">
        <v>1382</v>
      </c>
      <c r="I22" s="104" t="s">
        <v>1497</v>
      </c>
      <c r="J22" s="102"/>
      <c r="K22" s="105">
        <v>1.248E-4</v>
      </c>
      <c r="L22" s="83"/>
      <c r="M22" s="102"/>
      <c r="N22" s="105">
        <v>1.9199999999999998E-6</v>
      </c>
      <c r="O22" s="83"/>
    </row>
    <row r="23" spans="1:15" x14ac:dyDescent="0.25">
      <c r="A23" s="79" t="s">
        <v>1367</v>
      </c>
      <c r="B23" s="100" t="s">
        <v>443</v>
      </c>
      <c r="C23" s="81" t="str">
        <f>IFERROR(IF(B23="No CAS","",INDEX('DEQ Pollutant List'!$C$7:$C$611,MATCH('3. Pollutant Emissions - EF'!B23,'DEQ Pollutant List'!$B$7:$B$611,0))),"")</f>
        <v>Formaldehyde</v>
      </c>
      <c r="D23" s="115">
        <f>IFERROR(IF(OR($B23="",$B23="No CAS"),INDEX('DEQ Pollutant List'!$A$7:$A$611,MATCH($C23,'DEQ Pollutant List'!$C$7:$C$611,0)),INDEX('DEQ Pollutant List'!$A$7:$A$611,MATCH($B23,'DEQ Pollutant List'!$B$7:$B$611,0))),"")</f>
        <v>250</v>
      </c>
      <c r="E23" s="101">
        <v>0</v>
      </c>
      <c r="F23" s="102">
        <v>1.7000000000000001E-2</v>
      </c>
      <c r="G23" s="103">
        <v>1.7000000000000001E-2</v>
      </c>
      <c r="H23" s="83" t="s">
        <v>1382</v>
      </c>
      <c r="I23" s="104" t="s">
        <v>1497</v>
      </c>
      <c r="J23" s="102"/>
      <c r="K23" s="105">
        <v>2.6520000000000005E-4</v>
      </c>
      <c r="L23" s="83"/>
      <c r="M23" s="102"/>
      <c r="N23" s="105">
        <v>4.0799999999999999E-6</v>
      </c>
      <c r="O23" s="83"/>
    </row>
    <row r="24" spans="1:15" x14ac:dyDescent="0.25">
      <c r="A24" s="79" t="s">
        <v>1367</v>
      </c>
      <c r="B24" s="100">
        <v>401</v>
      </c>
      <c r="C24" s="81" t="str">
        <f>IFERROR(IF(B24="No CAS","",INDEX('DEQ Pollutant List'!$C$7:$C$611,MATCH('3. Pollutant Emissions - EF'!B24,'DEQ Pollutant List'!$B$7:$B$611,0))),"")</f>
        <v>Polycyclic aromatic hydrocarbons (PAHs)</v>
      </c>
      <c r="D24" s="115">
        <f>IFERROR(IF(OR($B24="",$B24="No CAS"),INDEX('DEQ Pollutant List'!$A$7:$A$611,MATCH($C24,'DEQ Pollutant List'!$C$7:$C$611,0)),INDEX('DEQ Pollutant List'!$A$7:$A$611,MATCH($B24,'DEQ Pollutant List'!$B$7:$B$611,0))),"")</f>
        <v>401</v>
      </c>
      <c r="E24" s="101">
        <v>0</v>
      </c>
      <c r="F24" s="102">
        <v>1E-4</v>
      </c>
      <c r="G24" s="103">
        <v>1E-4</v>
      </c>
      <c r="H24" s="83" t="s">
        <v>1382</v>
      </c>
      <c r="I24" s="104" t="s">
        <v>1497</v>
      </c>
      <c r="J24" s="102"/>
      <c r="K24" s="105">
        <v>1.5600000000000001E-6</v>
      </c>
      <c r="L24" s="83"/>
      <c r="M24" s="102"/>
      <c r="N24" s="105">
        <v>2.4E-8</v>
      </c>
      <c r="O24" s="83"/>
    </row>
    <row r="25" spans="1:15" x14ac:dyDescent="0.25">
      <c r="A25" s="79" t="s">
        <v>1367</v>
      </c>
      <c r="B25" s="100" t="s">
        <v>823</v>
      </c>
      <c r="C25" s="81" t="str">
        <f>IFERROR(IF(B25="No CAS","",INDEX('DEQ Pollutant List'!$C$7:$C$611,MATCH('3. Pollutant Emissions - EF'!B25,'DEQ Pollutant List'!$B$7:$B$611,0))),"")</f>
        <v>Benzo[a]pyrene</v>
      </c>
      <c r="D25" s="115">
        <f>IFERROR(IF(OR($B25="",$B25="No CAS"),INDEX('DEQ Pollutant List'!$A$7:$A$611,MATCH($C25,'DEQ Pollutant List'!$C$7:$C$611,0)),INDEX('DEQ Pollutant List'!$A$7:$A$611,MATCH($B25,'DEQ Pollutant List'!$B$7:$B$611,0))),"")</f>
        <v>406</v>
      </c>
      <c r="E25" s="101">
        <v>0</v>
      </c>
      <c r="F25" s="102">
        <v>1.1999999999999999E-6</v>
      </c>
      <c r="G25" s="103">
        <v>1.1999999999999999E-6</v>
      </c>
      <c r="H25" s="83" t="s">
        <v>1382</v>
      </c>
      <c r="I25" s="104" t="s">
        <v>1497</v>
      </c>
      <c r="J25" s="102"/>
      <c r="K25" s="105">
        <v>1.8719999999999998E-8</v>
      </c>
      <c r="L25" s="83"/>
      <c r="M25" s="102"/>
      <c r="N25" s="105">
        <v>2.8799999999999999E-10</v>
      </c>
      <c r="O25" s="83"/>
    </row>
    <row r="26" spans="1:15" x14ac:dyDescent="0.25">
      <c r="A26" s="79" t="s">
        <v>1367</v>
      </c>
      <c r="B26" s="100" t="s">
        <v>581</v>
      </c>
      <c r="C26" s="81" t="str">
        <f>IFERROR(IF(B26="No CAS","",INDEX('DEQ Pollutant List'!$C$7:$C$611,MATCH('3. Pollutant Emissions - EF'!B26,'DEQ Pollutant List'!$B$7:$B$611,0))),"")</f>
        <v>Naphthalene</v>
      </c>
      <c r="D26" s="115">
        <f>IFERROR(IF(OR($B26="",$B26="No CAS"),INDEX('DEQ Pollutant List'!$A$7:$A$611,MATCH($C26,'DEQ Pollutant List'!$C$7:$C$611,0)),INDEX('DEQ Pollutant List'!$A$7:$A$611,MATCH($B26,'DEQ Pollutant List'!$B$7:$B$611,0))),"")</f>
        <v>428</v>
      </c>
      <c r="E26" s="101">
        <v>0</v>
      </c>
      <c r="F26" s="102">
        <v>2.9999999999999997E-4</v>
      </c>
      <c r="G26" s="103">
        <v>2.9999999999999997E-4</v>
      </c>
      <c r="H26" s="83" t="s">
        <v>1382</v>
      </c>
      <c r="I26" s="104" t="s">
        <v>1497</v>
      </c>
      <c r="J26" s="102"/>
      <c r="K26" s="105">
        <v>4.6800000000000009E-6</v>
      </c>
      <c r="L26" s="83"/>
      <c r="M26" s="102"/>
      <c r="N26" s="105">
        <v>7.1999999999999996E-8</v>
      </c>
      <c r="O26" s="83"/>
    </row>
    <row r="27" spans="1:15" x14ac:dyDescent="0.25">
      <c r="A27" s="79" t="s">
        <v>1367</v>
      </c>
      <c r="B27" s="100" t="s">
        <v>14</v>
      </c>
      <c r="C27" s="81" t="str">
        <f>IFERROR(IF(B27="No CAS","",INDEX('DEQ Pollutant List'!$C$7:$C$611,MATCH('3. Pollutant Emissions - EF'!B27,'DEQ Pollutant List'!$B$7:$B$611,0))),"")</f>
        <v>Acetaldehyde</v>
      </c>
      <c r="D27" s="115">
        <f>IFERROR(IF(OR($B27="",$B27="No CAS"),INDEX('DEQ Pollutant List'!$A$7:$A$611,MATCH($C27,'DEQ Pollutant List'!$C$7:$C$611,0)),INDEX('DEQ Pollutant List'!$A$7:$A$611,MATCH($B27,'DEQ Pollutant List'!$B$7:$B$611,0))),"")</f>
        <v>1</v>
      </c>
      <c r="E27" s="101">
        <v>0</v>
      </c>
      <c r="F27" s="102">
        <v>4.3E-3</v>
      </c>
      <c r="G27" s="103">
        <v>4.3E-3</v>
      </c>
      <c r="H27" s="83" t="s">
        <v>1382</v>
      </c>
      <c r="I27" s="104" t="s">
        <v>1497</v>
      </c>
      <c r="J27" s="102"/>
      <c r="K27" s="105">
        <v>6.7080000000000001E-5</v>
      </c>
      <c r="L27" s="83"/>
      <c r="M27" s="102"/>
      <c r="N27" s="105">
        <v>1.032E-6</v>
      </c>
      <c r="O27" s="83"/>
    </row>
    <row r="28" spans="1:15" x14ac:dyDescent="0.25">
      <c r="A28" s="79" t="s">
        <v>1367</v>
      </c>
      <c r="B28" s="100" t="s">
        <v>24</v>
      </c>
      <c r="C28" s="81" t="str">
        <f>IFERROR(IF(B28="No CAS","",INDEX('DEQ Pollutant List'!$C$7:$C$611,MATCH('3. Pollutant Emissions - EF'!B28,'DEQ Pollutant List'!$B$7:$B$611,0))),"")</f>
        <v>Acrolein</v>
      </c>
      <c r="D28" s="115">
        <f>IFERROR(IF(OR($B28="",$B28="No CAS"),INDEX('DEQ Pollutant List'!$A$7:$A$611,MATCH($C28,'DEQ Pollutant List'!$C$7:$C$611,0)),INDEX('DEQ Pollutant List'!$A$7:$A$611,MATCH($B28,'DEQ Pollutant List'!$B$7:$B$611,0))),"")</f>
        <v>5</v>
      </c>
      <c r="E28" s="101">
        <v>0</v>
      </c>
      <c r="F28" s="102">
        <v>2.7000000000000001E-3</v>
      </c>
      <c r="G28" s="103">
        <v>2.7000000000000001E-3</v>
      </c>
      <c r="H28" s="83" t="s">
        <v>1382</v>
      </c>
      <c r="I28" s="104" t="s">
        <v>1497</v>
      </c>
      <c r="J28" s="102"/>
      <c r="K28" s="105">
        <v>4.2120000000000003E-5</v>
      </c>
      <c r="L28" s="83"/>
      <c r="M28" s="102"/>
      <c r="N28" s="105">
        <v>6.4799999999999998E-7</v>
      </c>
      <c r="O28" s="83"/>
    </row>
    <row r="29" spans="1:15" x14ac:dyDescent="0.25">
      <c r="A29" s="79" t="s">
        <v>1367</v>
      </c>
      <c r="B29" s="100" t="s">
        <v>61</v>
      </c>
      <c r="C29" s="81" t="str">
        <f>IFERROR(IF(B29="No CAS","",INDEX('DEQ Pollutant List'!$C$7:$C$611,MATCH('3. Pollutant Emissions - EF'!B29,'DEQ Pollutant List'!$B$7:$B$611,0))),"")</f>
        <v>Ammonia</v>
      </c>
      <c r="D29" s="115">
        <f>IFERROR(IF(OR($B29="",$B29="No CAS"),INDEX('DEQ Pollutant List'!$A$7:$A$611,MATCH($C29,'DEQ Pollutant List'!$C$7:$C$611,0)),INDEX('DEQ Pollutant List'!$A$7:$A$611,MATCH($B29,'DEQ Pollutant List'!$B$7:$B$611,0))),"")</f>
        <v>26</v>
      </c>
      <c r="E29" s="101">
        <v>0</v>
      </c>
      <c r="F29" s="102">
        <v>18</v>
      </c>
      <c r="G29" s="103">
        <v>18</v>
      </c>
      <c r="H29" s="83" t="s">
        <v>1382</v>
      </c>
      <c r="I29" s="104" t="s">
        <v>1497</v>
      </c>
      <c r="J29" s="102"/>
      <c r="K29" s="105">
        <v>0.28079999999999999</v>
      </c>
      <c r="L29" s="83"/>
      <c r="M29" s="102"/>
      <c r="N29" s="105">
        <v>4.3200000000000001E-3</v>
      </c>
      <c r="O29" s="83"/>
    </row>
    <row r="30" spans="1:15" x14ac:dyDescent="0.25">
      <c r="A30" s="79" t="s">
        <v>1367</v>
      </c>
      <c r="B30" s="100" t="s">
        <v>81</v>
      </c>
      <c r="C30" s="81" t="str">
        <f>IFERROR(IF(B30="No CAS","",INDEX('DEQ Pollutant List'!$C$7:$C$611,MATCH('3. Pollutant Emissions - EF'!B30,'DEQ Pollutant List'!$B$7:$B$611,0))),"")</f>
        <v>Arsenic and compounds</v>
      </c>
      <c r="D30" s="115">
        <f>IFERROR(IF(OR($B30="",$B30="No CAS"),INDEX('DEQ Pollutant List'!$A$7:$A$611,MATCH($C30,'DEQ Pollutant List'!$C$7:$C$611,0)),INDEX('DEQ Pollutant List'!$A$7:$A$611,MATCH($B30,'DEQ Pollutant List'!$B$7:$B$611,0))),"")</f>
        <v>37</v>
      </c>
      <c r="E30" s="101">
        <v>0</v>
      </c>
      <c r="F30" s="102">
        <v>2.0000000000000001E-4</v>
      </c>
      <c r="G30" s="103">
        <v>2.0000000000000001E-4</v>
      </c>
      <c r="H30" s="83" t="s">
        <v>1382</v>
      </c>
      <c r="I30" s="104" t="s">
        <v>1497</v>
      </c>
      <c r="J30" s="102"/>
      <c r="K30" s="105">
        <v>3.1200000000000002E-6</v>
      </c>
      <c r="L30" s="83"/>
      <c r="M30" s="102"/>
      <c r="N30" s="105">
        <v>4.8E-8</v>
      </c>
      <c r="O30" s="83"/>
    </row>
    <row r="31" spans="1:15" x14ac:dyDescent="0.25">
      <c r="A31" s="79" t="s">
        <v>1367</v>
      </c>
      <c r="B31" s="100" t="s">
        <v>96</v>
      </c>
      <c r="C31" s="81" t="str">
        <f>IFERROR(IF(B31="No CAS","",INDEX('DEQ Pollutant List'!$C$7:$C$611,MATCH('3. Pollutant Emissions - EF'!B31,'DEQ Pollutant List'!$B$7:$B$611,0))),"")</f>
        <v>Barium and compounds</v>
      </c>
      <c r="D31" s="115">
        <f>IFERROR(IF(OR($B31="",$B31="No CAS"),INDEX('DEQ Pollutant List'!$A$7:$A$611,MATCH($C31,'DEQ Pollutant List'!$C$7:$C$611,0)),INDEX('DEQ Pollutant List'!$A$7:$A$611,MATCH($B31,'DEQ Pollutant List'!$B$7:$B$611,0))),"")</f>
        <v>45</v>
      </c>
      <c r="E31" s="101">
        <v>0</v>
      </c>
      <c r="F31" s="102">
        <v>4.4000000000000003E-3</v>
      </c>
      <c r="G31" s="103">
        <v>4.4000000000000003E-3</v>
      </c>
      <c r="H31" s="83" t="s">
        <v>1382</v>
      </c>
      <c r="I31" s="104" t="s">
        <v>1497</v>
      </c>
      <c r="J31" s="102"/>
      <c r="K31" s="105">
        <v>6.8640000000000007E-5</v>
      </c>
      <c r="L31" s="83"/>
      <c r="M31" s="102"/>
      <c r="N31" s="105">
        <v>1.0560000000000001E-6</v>
      </c>
      <c r="O31" s="83"/>
    </row>
    <row r="32" spans="1:15" x14ac:dyDescent="0.25">
      <c r="A32" s="79" t="s">
        <v>1367</v>
      </c>
      <c r="B32" s="100" t="s">
        <v>113</v>
      </c>
      <c r="C32" s="81" t="str">
        <f>IFERROR(IF(B32="No CAS","",INDEX('DEQ Pollutant List'!$C$7:$C$611,MATCH('3. Pollutant Emissions - EF'!B32,'DEQ Pollutant List'!$B$7:$B$611,0))),"")</f>
        <v>Beryllium and compounds</v>
      </c>
      <c r="D32" s="115">
        <f>IFERROR(IF(OR($B32="",$B32="No CAS"),INDEX('DEQ Pollutant List'!$A$7:$A$611,MATCH($C32,'DEQ Pollutant List'!$C$7:$C$611,0)),INDEX('DEQ Pollutant List'!$A$7:$A$611,MATCH($B32,'DEQ Pollutant List'!$B$7:$B$611,0))),"")</f>
        <v>58</v>
      </c>
      <c r="E32" s="101">
        <v>0</v>
      </c>
      <c r="F32" s="102">
        <v>1.2E-5</v>
      </c>
      <c r="G32" s="103">
        <v>1.2E-5</v>
      </c>
      <c r="H32" s="83" t="s">
        <v>1382</v>
      </c>
      <c r="I32" s="104" t="s">
        <v>1497</v>
      </c>
      <c r="J32" s="102"/>
      <c r="K32" s="105">
        <v>1.8720000000000001E-7</v>
      </c>
      <c r="L32" s="83"/>
      <c r="M32" s="102"/>
      <c r="N32" s="105">
        <v>2.88E-9</v>
      </c>
      <c r="O32" s="83"/>
    </row>
    <row r="33" spans="1:15" x14ac:dyDescent="0.25">
      <c r="A33" s="79" t="s">
        <v>1367</v>
      </c>
      <c r="B33" s="100" t="s">
        <v>154</v>
      </c>
      <c r="C33" s="81" t="str">
        <f>IFERROR(IF(B33="No CAS","",INDEX('DEQ Pollutant List'!$C$7:$C$611,MATCH('3. Pollutant Emissions - EF'!B33,'DEQ Pollutant List'!$B$7:$B$611,0))),"")</f>
        <v>Cadmium and compounds</v>
      </c>
      <c r="D33" s="115">
        <f>IFERROR(IF(OR($B33="",$B33="No CAS"),INDEX('DEQ Pollutant List'!$A$7:$A$611,MATCH($C33,'DEQ Pollutant List'!$C$7:$C$611,0)),INDEX('DEQ Pollutant List'!$A$7:$A$611,MATCH($B33,'DEQ Pollutant List'!$B$7:$B$611,0))),"")</f>
        <v>83</v>
      </c>
      <c r="E33" s="101">
        <v>0</v>
      </c>
      <c r="F33" s="102">
        <v>1.1000000000000001E-3</v>
      </c>
      <c r="G33" s="103">
        <v>1.1000000000000001E-3</v>
      </c>
      <c r="H33" s="83" t="s">
        <v>1382</v>
      </c>
      <c r="I33" s="104" t="s">
        <v>1497</v>
      </c>
      <c r="J33" s="102"/>
      <c r="K33" s="105">
        <v>1.7160000000000002E-5</v>
      </c>
      <c r="L33" s="83"/>
      <c r="M33" s="102"/>
      <c r="N33" s="105">
        <v>2.6400000000000003E-7</v>
      </c>
      <c r="O33" s="83"/>
    </row>
    <row r="34" spans="1:15" x14ac:dyDescent="0.25">
      <c r="A34" s="79" t="s">
        <v>1367</v>
      </c>
      <c r="B34" s="100" t="s">
        <v>230</v>
      </c>
      <c r="C34" s="81" t="str">
        <f>IFERROR(IF(B34="No CAS","",INDEX('DEQ Pollutant List'!$C$7:$C$611,MATCH('3. Pollutant Emissions - EF'!B34,'DEQ Pollutant List'!$B$7:$B$611,0))),"")</f>
        <v>Chromium VI, chromate and dichromate particulate</v>
      </c>
      <c r="D34" s="115">
        <f>IFERROR(IF(OR($B34="",$B34="No CAS"),INDEX('DEQ Pollutant List'!$A$7:$A$611,MATCH($C34,'DEQ Pollutant List'!$C$7:$C$611,0)),INDEX('DEQ Pollutant List'!$A$7:$A$611,MATCH($B34,'DEQ Pollutant List'!$B$7:$B$611,0))),"")</f>
        <v>136</v>
      </c>
      <c r="E34" s="101">
        <v>0</v>
      </c>
      <c r="F34" s="102">
        <v>1.4E-3</v>
      </c>
      <c r="G34" s="103">
        <v>1.4E-3</v>
      </c>
      <c r="H34" s="83" t="s">
        <v>1382</v>
      </c>
      <c r="I34" s="104" t="s">
        <v>1497</v>
      </c>
      <c r="J34" s="102"/>
      <c r="K34" s="105">
        <v>2.1840000000000001E-5</v>
      </c>
      <c r="L34" s="83"/>
      <c r="M34" s="102"/>
      <c r="N34" s="105">
        <v>3.3600000000000004E-7</v>
      </c>
      <c r="O34" s="83"/>
    </row>
    <row r="35" spans="1:15" x14ac:dyDescent="0.25">
      <c r="A35" s="79" t="s">
        <v>1367</v>
      </c>
      <c r="B35" s="100" t="s">
        <v>234</v>
      </c>
      <c r="C35" s="81" t="str">
        <f>IFERROR(IF(B35="No CAS","",INDEX('DEQ Pollutant List'!$C$7:$C$611,MATCH('3. Pollutant Emissions - EF'!B35,'DEQ Pollutant List'!$B$7:$B$611,0))),"")</f>
        <v>Cobalt and compounds</v>
      </c>
      <c r="D35" s="115">
        <f>IFERROR(IF(OR($B35="",$B35="No CAS"),INDEX('DEQ Pollutant List'!$A$7:$A$611,MATCH($C35,'DEQ Pollutant List'!$C$7:$C$611,0)),INDEX('DEQ Pollutant List'!$A$7:$A$611,MATCH($B35,'DEQ Pollutant List'!$B$7:$B$611,0))),"")</f>
        <v>146</v>
      </c>
      <c r="E35" s="101">
        <v>0</v>
      </c>
      <c r="F35" s="102">
        <v>8.3999999999999995E-5</v>
      </c>
      <c r="G35" s="103">
        <v>8.3999999999999995E-5</v>
      </c>
      <c r="H35" s="83" t="s">
        <v>1382</v>
      </c>
      <c r="I35" s="104" t="s">
        <v>1497</v>
      </c>
      <c r="J35" s="102"/>
      <c r="K35" s="105">
        <v>1.3104E-6</v>
      </c>
      <c r="L35" s="83"/>
      <c r="M35" s="102"/>
      <c r="N35" s="105">
        <v>2.0159999999999997E-8</v>
      </c>
      <c r="O35" s="83"/>
    </row>
    <row r="36" spans="1:15" x14ac:dyDescent="0.25">
      <c r="A36" s="79" t="s">
        <v>1367</v>
      </c>
      <c r="B36" s="100" t="s">
        <v>236</v>
      </c>
      <c r="C36" s="81" t="str">
        <f>IFERROR(IF(B36="No CAS","",INDEX('DEQ Pollutant List'!$C$7:$C$611,MATCH('3. Pollutant Emissions - EF'!B36,'DEQ Pollutant List'!$B$7:$B$611,0))),"")</f>
        <v>Copper and compounds</v>
      </c>
      <c r="D36" s="115">
        <f>IFERROR(IF(OR($B36="",$B36="No CAS"),INDEX('DEQ Pollutant List'!$A$7:$A$611,MATCH($C36,'DEQ Pollutant List'!$C$7:$C$611,0)),INDEX('DEQ Pollutant List'!$A$7:$A$611,MATCH($B36,'DEQ Pollutant List'!$B$7:$B$611,0))),"")</f>
        <v>149</v>
      </c>
      <c r="E36" s="101">
        <v>0</v>
      </c>
      <c r="F36" s="102">
        <v>8.4999999999999995E-4</v>
      </c>
      <c r="G36" s="103">
        <v>8.4999999999999995E-4</v>
      </c>
      <c r="H36" s="83" t="s">
        <v>1382</v>
      </c>
      <c r="I36" s="104" t="s">
        <v>1497</v>
      </c>
      <c r="J36" s="102"/>
      <c r="K36" s="105">
        <v>1.326E-5</v>
      </c>
      <c r="L36" s="83"/>
      <c r="M36" s="102"/>
      <c r="N36" s="105">
        <v>2.0399999999999997E-7</v>
      </c>
      <c r="O36" s="83"/>
    </row>
    <row r="37" spans="1:15" x14ac:dyDescent="0.25">
      <c r="A37" s="79" t="s">
        <v>1367</v>
      </c>
      <c r="B37" s="100" t="s">
        <v>410</v>
      </c>
      <c r="C37" s="81" t="str">
        <f>IFERROR(IF(B37="No CAS","",INDEX('DEQ Pollutant List'!$C$7:$C$611,MATCH('3. Pollutant Emissions - EF'!B37,'DEQ Pollutant List'!$B$7:$B$611,0))),"")</f>
        <v>Ethyl benzene</v>
      </c>
      <c r="D37" s="115">
        <f>IFERROR(IF(OR($B37="",$B37="No CAS"),INDEX('DEQ Pollutant List'!$A$7:$A$611,MATCH($C37,'DEQ Pollutant List'!$C$7:$C$611,0)),INDEX('DEQ Pollutant List'!$A$7:$A$611,MATCH($B37,'DEQ Pollutant List'!$B$7:$B$611,0))),"")</f>
        <v>229</v>
      </c>
      <c r="E37" s="101">
        <v>0</v>
      </c>
      <c r="F37" s="102">
        <v>9.4999999999999998E-3</v>
      </c>
      <c r="G37" s="103">
        <v>9.4999999999999998E-3</v>
      </c>
      <c r="H37" s="83" t="s">
        <v>1382</v>
      </c>
      <c r="I37" s="104" t="s">
        <v>1497</v>
      </c>
      <c r="J37" s="102"/>
      <c r="K37" s="105">
        <v>1.482E-4</v>
      </c>
      <c r="L37" s="83"/>
      <c r="M37" s="102"/>
      <c r="N37" s="105">
        <v>2.2799999999999998E-6</v>
      </c>
      <c r="O37" s="83"/>
    </row>
    <row r="38" spans="1:15" x14ac:dyDescent="0.25">
      <c r="A38" s="79" t="s">
        <v>1367</v>
      </c>
      <c r="B38" s="100" t="s">
        <v>483</v>
      </c>
      <c r="C38" s="81" t="str">
        <f>IFERROR(IF(B38="No CAS","",INDEX('DEQ Pollutant List'!$C$7:$C$611,MATCH('3. Pollutant Emissions - EF'!B38,'DEQ Pollutant List'!$B$7:$B$611,0))),"")</f>
        <v>Hexane</v>
      </c>
      <c r="D38" s="115">
        <f>IFERROR(IF(OR($B38="",$B38="No CAS"),INDEX('DEQ Pollutant List'!$A$7:$A$611,MATCH($C38,'DEQ Pollutant List'!$C$7:$C$611,0)),INDEX('DEQ Pollutant List'!$A$7:$A$611,MATCH($B38,'DEQ Pollutant List'!$B$7:$B$611,0))),"")</f>
        <v>289</v>
      </c>
      <c r="E38" s="101">
        <v>0</v>
      </c>
      <c r="F38" s="102">
        <v>6.3E-3</v>
      </c>
      <c r="G38" s="103">
        <v>6.3E-3</v>
      </c>
      <c r="H38" s="83" t="s">
        <v>1382</v>
      </c>
      <c r="I38" s="104" t="s">
        <v>1497</v>
      </c>
      <c r="J38" s="102"/>
      <c r="K38" s="105">
        <v>9.8280000000000001E-5</v>
      </c>
      <c r="L38" s="83"/>
      <c r="M38" s="102"/>
      <c r="N38" s="105">
        <v>1.5120000000000001E-6</v>
      </c>
      <c r="O38" s="83"/>
    </row>
    <row r="39" spans="1:15" x14ac:dyDescent="0.25">
      <c r="A39" s="79" t="s">
        <v>1367</v>
      </c>
      <c r="B39" s="100" t="s">
        <v>512</v>
      </c>
      <c r="C39" s="81" t="str">
        <f>IFERROR(IF(B39="No CAS","",INDEX('DEQ Pollutant List'!$C$7:$C$611,MATCH('3. Pollutant Emissions - EF'!B39,'DEQ Pollutant List'!$B$7:$B$611,0))),"")</f>
        <v>Lead and compounds</v>
      </c>
      <c r="D39" s="115">
        <f>IFERROR(IF(OR($B39="",$B39="No CAS"),INDEX('DEQ Pollutant List'!$A$7:$A$611,MATCH($C39,'DEQ Pollutant List'!$C$7:$C$611,0)),INDEX('DEQ Pollutant List'!$A$7:$A$611,MATCH($B39,'DEQ Pollutant List'!$B$7:$B$611,0))),"")</f>
        <v>305</v>
      </c>
      <c r="E39" s="101">
        <v>0</v>
      </c>
      <c r="F39" s="102">
        <v>5.0000000000000001E-4</v>
      </c>
      <c r="G39" s="103">
        <v>5.0000000000000001E-4</v>
      </c>
      <c r="H39" s="83" t="s">
        <v>1382</v>
      </c>
      <c r="I39" s="104" t="s">
        <v>1497</v>
      </c>
      <c r="J39" s="102"/>
      <c r="K39" s="105">
        <v>7.7999999999999999E-6</v>
      </c>
      <c r="L39" s="83"/>
      <c r="M39" s="102"/>
      <c r="N39" s="105">
        <v>1.1999999999999999E-7</v>
      </c>
      <c r="O39" s="83"/>
    </row>
    <row r="40" spans="1:15" x14ac:dyDescent="0.25">
      <c r="A40" s="79" t="s">
        <v>1367</v>
      </c>
      <c r="B40" s="100" t="s">
        <v>518</v>
      </c>
      <c r="C40" s="81" t="str">
        <f>IFERROR(IF(B40="No CAS","",INDEX('DEQ Pollutant List'!$C$7:$C$611,MATCH('3. Pollutant Emissions - EF'!B40,'DEQ Pollutant List'!$B$7:$B$611,0))),"")</f>
        <v>Manganese and compounds</v>
      </c>
      <c r="D40" s="115">
        <f>IFERROR(IF(OR($B40="",$B40="No CAS"),INDEX('DEQ Pollutant List'!$A$7:$A$611,MATCH($C40,'DEQ Pollutant List'!$C$7:$C$611,0)),INDEX('DEQ Pollutant List'!$A$7:$A$611,MATCH($B40,'DEQ Pollutant List'!$B$7:$B$611,0))),"")</f>
        <v>312</v>
      </c>
      <c r="E40" s="101">
        <v>0</v>
      </c>
      <c r="F40" s="102">
        <v>3.8000000000000002E-4</v>
      </c>
      <c r="G40" s="103">
        <v>3.8000000000000002E-4</v>
      </c>
      <c r="H40" s="83" t="s">
        <v>1382</v>
      </c>
      <c r="I40" s="104" t="s">
        <v>1497</v>
      </c>
      <c r="J40" s="102"/>
      <c r="K40" s="105">
        <v>5.9279999999999998E-6</v>
      </c>
      <c r="L40" s="83"/>
      <c r="M40" s="102"/>
      <c r="N40" s="105">
        <v>9.1200000000000009E-8</v>
      </c>
      <c r="O40" s="83"/>
    </row>
    <row r="41" spans="1:15" x14ac:dyDescent="0.25">
      <c r="A41" s="79" t="s">
        <v>1367</v>
      </c>
      <c r="B41" s="100" t="s">
        <v>524</v>
      </c>
      <c r="C41" s="81" t="str">
        <f>IFERROR(IF(B41="No CAS","",INDEX('DEQ Pollutant List'!$C$7:$C$611,MATCH('3. Pollutant Emissions - EF'!B41,'DEQ Pollutant List'!$B$7:$B$611,0))),"")</f>
        <v>Mercury and compounds</v>
      </c>
      <c r="D41" s="115">
        <f>IFERROR(IF(OR($B41="",$B41="No CAS"),INDEX('DEQ Pollutant List'!$A$7:$A$611,MATCH($C41,'DEQ Pollutant List'!$C$7:$C$611,0)),INDEX('DEQ Pollutant List'!$A$7:$A$611,MATCH($B41,'DEQ Pollutant List'!$B$7:$B$611,0))),"")</f>
        <v>316</v>
      </c>
      <c r="E41" s="101">
        <v>0</v>
      </c>
      <c r="F41" s="102">
        <v>2.5999999999999998E-4</v>
      </c>
      <c r="G41" s="103">
        <v>2.5999999999999998E-4</v>
      </c>
      <c r="H41" s="83" t="s">
        <v>1382</v>
      </c>
      <c r="I41" s="104" t="s">
        <v>1497</v>
      </c>
      <c r="J41" s="102"/>
      <c r="K41" s="105">
        <v>4.0559999999999998E-6</v>
      </c>
      <c r="L41" s="83"/>
      <c r="M41" s="102"/>
      <c r="N41" s="105">
        <v>6.2400000000000003E-8</v>
      </c>
      <c r="O41" s="83"/>
    </row>
    <row r="42" spans="1:15" x14ac:dyDescent="0.25">
      <c r="A42" s="79" t="s">
        <v>1367</v>
      </c>
      <c r="B42" s="100" t="s">
        <v>575</v>
      </c>
      <c r="C42" s="81" t="str">
        <f>IFERROR(IF(B42="No CAS","",INDEX('DEQ Pollutant List'!$C$7:$C$611,MATCH('3. Pollutant Emissions - EF'!B42,'DEQ Pollutant List'!$B$7:$B$611,0))),"")</f>
        <v>Molybdenum trioxide</v>
      </c>
      <c r="D42" s="115">
        <f>IFERROR(IF(OR($B42="",$B42="No CAS"),INDEX('DEQ Pollutant List'!$A$7:$A$611,MATCH($C42,'DEQ Pollutant List'!$C$7:$C$611,0)),INDEX('DEQ Pollutant List'!$A$7:$A$611,MATCH($B42,'DEQ Pollutant List'!$B$7:$B$611,0))),"")</f>
        <v>361</v>
      </c>
      <c r="E42" s="101">
        <v>0</v>
      </c>
      <c r="F42" s="102">
        <v>1.65E-3</v>
      </c>
      <c r="G42" s="103">
        <v>1.65E-3</v>
      </c>
      <c r="H42" s="83" t="s">
        <v>1382</v>
      </c>
      <c r="I42" s="104" t="s">
        <v>1497</v>
      </c>
      <c r="J42" s="102"/>
      <c r="K42" s="105">
        <v>2.5739999999999998E-5</v>
      </c>
      <c r="L42" s="83"/>
      <c r="M42" s="102"/>
      <c r="N42" s="105">
        <v>3.96E-7</v>
      </c>
      <c r="O42" s="83"/>
    </row>
    <row r="43" spans="1:15" x14ac:dyDescent="0.25">
      <c r="A43" s="79" t="s">
        <v>1367</v>
      </c>
      <c r="B43" s="100">
        <v>365</v>
      </c>
      <c r="C43" s="81" t="str">
        <f>IFERROR(IF(B43="No CAS","",INDEX('DEQ Pollutant List'!$C$7:$C$611,MATCH('3. Pollutant Emissions - EF'!B43,'DEQ Pollutant List'!$B$7:$B$611,0))),"")</f>
        <v>Nickel compounds, insoluble</v>
      </c>
      <c r="D43" s="115">
        <f>IFERROR(IF(OR($B43="",$B43="No CAS"),INDEX('DEQ Pollutant List'!$A$7:$A$611,MATCH($C43,'DEQ Pollutant List'!$C$7:$C$611,0)),INDEX('DEQ Pollutant List'!$A$7:$A$611,MATCH($B43,'DEQ Pollutant List'!$B$7:$B$611,0))),"")</f>
        <v>365</v>
      </c>
      <c r="E43" s="101">
        <v>0</v>
      </c>
      <c r="F43" s="102">
        <v>2.0999999999999999E-3</v>
      </c>
      <c r="G43" s="103">
        <v>2.0999999999999999E-3</v>
      </c>
      <c r="H43" s="83" t="s">
        <v>1382</v>
      </c>
      <c r="I43" s="104" t="s">
        <v>1497</v>
      </c>
      <c r="J43" s="102"/>
      <c r="K43" s="105">
        <v>3.2759999999999998E-5</v>
      </c>
      <c r="L43" s="83"/>
      <c r="M43" s="102"/>
      <c r="N43" s="105">
        <v>5.0399999999999996E-7</v>
      </c>
      <c r="O43" s="83"/>
    </row>
    <row r="44" spans="1:15" x14ac:dyDescent="0.25">
      <c r="A44" s="79" t="s">
        <v>1367</v>
      </c>
      <c r="B44" s="100" t="s">
        <v>945</v>
      </c>
      <c r="C44" s="81" t="str">
        <f>IFERROR(IF(B44="No CAS","",INDEX('DEQ Pollutant List'!$C$7:$C$611,MATCH('3. Pollutant Emissions - EF'!B44,'DEQ Pollutant List'!$B$7:$B$611,0))),"")</f>
        <v>Selenium and compounds</v>
      </c>
      <c r="D44" s="115">
        <f>IFERROR(IF(OR($B44="",$B44="No CAS"),INDEX('DEQ Pollutant List'!$A$7:$A$611,MATCH($C44,'DEQ Pollutant List'!$C$7:$C$611,0)),INDEX('DEQ Pollutant List'!$A$7:$A$611,MATCH($B44,'DEQ Pollutant List'!$B$7:$B$611,0))),"")</f>
        <v>575</v>
      </c>
      <c r="E44" s="101">
        <v>0</v>
      </c>
      <c r="F44" s="102">
        <v>2.4000000000000001E-5</v>
      </c>
      <c r="G44" s="103">
        <v>2.4000000000000001E-5</v>
      </c>
      <c r="H44" s="83" t="s">
        <v>1382</v>
      </c>
      <c r="I44" s="104" t="s">
        <v>1497</v>
      </c>
      <c r="J44" s="102"/>
      <c r="K44" s="105">
        <v>3.7440000000000002E-7</v>
      </c>
      <c r="L44" s="83"/>
      <c r="M44" s="102"/>
      <c r="N44" s="105">
        <v>5.76E-9</v>
      </c>
      <c r="O44" s="83"/>
    </row>
    <row r="45" spans="1:15" x14ac:dyDescent="0.25">
      <c r="A45" s="79" t="s">
        <v>1367</v>
      </c>
      <c r="B45" s="100" t="s">
        <v>994</v>
      </c>
      <c r="C45" s="81" t="str">
        <f>IFERROR(IF(B45="No CAS","",INDEX('DEQ Pollutant List'!$C$7:$C$611,MATCH('3. Pollutant Emissions - EF'!B45,'DEQ Pollutant List'!$B$7:$B$611,0))),"")</f>
        <v>Toluene</v>
      </c>
      <c r="D45" s="115">
        <f>IFERROR(IF(OR($B45="",$B45="No CAS"),INDEX('DEQ Pollutant List'!$A$7:$A$611,MATCH($C45,'DEQ Pollutant List'!$C$7:$C$611,0)),INDEX('DEQ Pollutant List'!$A$7:$A$611,MATCH($B45,'DEQ Pollutant List'!$B$7:$B$611,0))),"")</f>
        <v>600</v>
      </c>
      <c r="E45" s="101">
        <v>0</v>
      </c>
      <c r="F45" s="102">
        <v>3.6600000000000001E-2</v>
      </c>
      <c r="G45" s="103">
        <v>3.6600000000000001E-2</v>
      </c>
      <c r="H45" s="83" t="s">
        <v>1382</v>
      </c>
      <c r="I45" s="104" t="s">
        <v>1497</v>
      </c>
      <c r="J45" s="102"/>
      <c r="K45" s="105">
        <v>5.7096000000000002E-4</v>
      </c>
      <c r="L45" s="83"/>
      <c r="M45" s="102"/>
      <c r="N45" s="105">
        <v>8.7840000000000009E-6</v>
      </c>
      <c r="O45" s="83"/>
    </row>
    <row r="46" spans="1:15" x14ac:dyDescent="0.25">
      <c r="A46" s="79" t="s">
        <v>1367</v>
      </c>
      <c r="B46" s="100" t="s">
        <v>1055</v>
      </c>
      <c r="C46" s="81" t="str">
        <f>IFERROR(IF(B46="No CAS","",INDEX('DEQ Pollutant List'!$C$7:$C$611,MATCH('3. Pollutant Emissions - EF'!B46,'DEQ Pollutant List'!$B$7:$B$611,0))),"")</f>
        <v>Vanadium (fume or dust)</v>
      </c>
      <c r="D46" s="115">
        <f>IFERROR(IF(OR($B46="",$B46="No CAS"),INDEX('DEQ Pollutant List'!$A$7:$A$611,MATCH($C46,'DEQ Pollutant List'!$C$7:$C$611,0)),INDEX('DEQ Pollutant List'!$A$7:$A$611,MATCH($B46,'DEQ Pollutant List'!$B$7:$B$611,0))),"")</f>
        <v>620</v>
      </c>
      <c r="E46" s="101">
        <v>0</v>
      </c>
      <c r="F46" s="102">
        <v>2.3E-3</v>
      </c>
      <c r="G46" s="103">
        <v>2.3E-3</v>
      </c>
      <c r="H46" s="83" t="s">
        <v>1382</v>
      </c>
      <c r="I46" s="104" t="s">
        <v>1497</v>
      </c>
      <c r="J46" s="102"/>
      <c r="K46" s="105">
        <v>3.5880000000000002E-5</v>
      </c>
      <c r="L46" s="83"/>
      <c r="M46" s="102"/>
      <c r="N46" s="105">
        <v>5.5200000000000007E-7</v>
      </c>
      <c r="O46" s="83"/>
    </row>
    <row r="47" spans="1:15" x14ac:dyDescent="0.25">
      <c r="A47" s="79" t="s">
        <v>1367</v>
      </c>
      <c r="B47" s="100" t="s">
        <v>1071</v>
      </c>
      <c r="C47" s="81" t="str">
        <f>IFERROR(IF(B47="No CAS","",INDEX('DEQ Pollutant List'!$C$7:$C$611,MATCH('3. Pollutant Emissions - EF'!B47,'DEQ Pollutant List'!$B$7:$B$611,0))),"")</f>
        <v>Xylene (mixture), including m-xylene, o-xylene, p-xylene</v>
      </c>
      <c r="D47" s="115">
        <f>IFERROR(IF(OR($B47="",$B47="No CAS"),INDEX('DEQ Pollutant List'!$A$7:$A$611,MATCH($C47,'DEQ Pollutant List'!$C$7:$C$611,0)),INDEX('DEQ Pollutant List'!$A$7:$A$611,MATCH($B47,'DEQ Pollutant List'!$B$7:$B$611,0))),"")</f>
        <v>628</v>
      </c>
      <c r="E47" s="101">
        <v>0</v>
      </c>
      <c r="F47" s="102">
        <v>2.7199999999999998E-2</v>
      </c>
      <c r="G47" s="103">
        <v>2.7199999999999998E-2</v>
      </c>
      <c r="H47" s="83" t="s">
        <v>1382</v>
      </c>
      <c r="I47" s="104" t="s">
        <v>1497</v>
      </c>
      <c r="J47" s="102"/>
      <c r="K47" s="105">
        <v>4.2432E-4</v>
      </c>
      <c r="L47" s="83"/>
      <c r="M47" s="102"/>
      <c r="N47" s="105">
        <v>6.5279999999999992E-6</v>
      </c>
      <c r="O47" s="83"/>
    </row>
    <row r="48" spans="1:15" x14ac:dyDescent="0.25">
      <c r="A48" s="79" t="s">
        <v>1367</v>
      </c>
      <c r="B48" s="100" t="s">
        <v>1076</v>
      </c>
      <c r="C48" s="81" t="str">
        <f>IFERROR(IF(B48="No CAS","",INDEX('DEQ Pollutant List'!$C$7:$C$611,MATCH('3. Pollutant Emissions - EF'!B48,'DEQ Pollutant List'!$B$7:$B$611,0))),"")</f>
        <v>Zinc and compounds</v>
      </c>
      <c r="D48" s="115">
        <f>IFERROR(IF(OR($B48="",$B48="No CAS"),INDEX('DEQ Pollutant List'!$A$7:$A$611,MATCH($C48,'DEQ Pollutant List'!$C$7:$C$611,0)),INDEX('DEQ Pollutant List'!$A$7:$A$611,MATCH($B48,'DEQ Pollutant List'!$B$7:$B$611,0))),"")</f>
        <v>632</v>
      </c>
      <c r="E48" s="101">
        <v>0</v>
      </c>
      <c r="F48" s="102">
        <v>2.9000000000000001E-2</v>
      </c>
      <c r="G48" s="103">
        <v>2.9000000000000001E-2</v>
      </c>
      <c r="H48" s="83" t="s">
        <v>1382</v>
      </c>
      <c r="I48" s="104" t="s">
        <v>1497</v>
      </c>
      <c r="J48" s="102"/>
      <c r="K48" s="105">
        <v>4.5240000000000005E-4</v>
      </c>
      <c r="L48" s="83"/>
      <c r="M48" s="102"/>
      <c r="N48" s="105">
        <v>6.9599999999999994E-6</v>
      </c>
      <c r="O48" s="83"/>
    </row>
    <row r="49" spans="1:15" x14ac:dyDescent="0.25">
      <c r="A49" s="79" t="s">
        <v>1388</v>
      </c>
      <c r="B49" s="100" t="s">
        <v>40</v>
      </c>
      <c r="C49" s="81" t="str">
        <f>IFERROR(IF(B49="No CAS","",INDEX('DEQ Pollutant List'!$C$7:$C$611,MATCH('3. Pollutant Emissions - EF'!B49,'DEQ Pollutant List'!$B$7:$B$611,0))),"")</f>
        <v>Aluminum and compounds</v>
      </c>
      <c r="D49" s="115">
        <f>IFERROR(IF(OR($B49="",$B49="No CAS"),INDEX('DEQ Pollutant List'!$A$7:$A$611,MATCH($C49,'DEQ Pollutant List'!$C$7:$C$611,0)),INDEX('DEQ Pollutant List'!$A$7:$A$611,MATCH($B49,'DEQ Pollutant List'!$B$7:$B$611,0))),"")</f>
        <v>13</v>
      </c>
      <c r="E49" s="101">
        <v>0</v>
      </c>
      <c r="F49" s="102">
        <v>6.1489999999999996E-5</v>
      </c>
      <c r="G49" s="103">
        <v>6.1489999999999996E-5</v>
      </c>
      <c r="H49" s="83" t="s">
        <v>1133</v>
      </c>
      <c r="I49" s="104" t="s">
        <v>1498</v>
      </c>
      <c r="J49" s="102"/>
      <c r="K49" s="105">
        <v>97.400160000000014</v>
      </c>
      <c r="L49" s="83"/>
      <c r="M49" s="102"/>
      <c r="N49" s="105">
        <v>0.50052859999999999</v>
      </c>
      <c r="O49" s="83"/>
    </row>
    <row r="50" spans="1:15" x14ac:dyDescent="0.25">
      <c r="A50" s="79" t="s">
        <v>1388</v>
      </c>
      <c r="B50" s="100" t="s">
        <v>75</v>
      </c>
      <c r="C50" s="81" t="str">
        <f>IFERROR(IF(B50="No CAS","",INDEX('DEQ Pollutant List'!$C$7:$C$611,MATCH('3. Pollutant Emissions - EF'!B50,'DEQ Pollutant List'!$B$7:$B$611,0))),"")</f>
        <v>Antimony and compounds</v>
      </c>
      <c r="D50" s="115">
        <f>IFERROR(IF(OR($B50="",$B50="No CAS"),INDEX('DEQ Pollutant List'!$A$7:$A$611,MATCH($C50,'DEQ Pollutant List'!$C$7:$C$611,0)),INDEX('DEQ Pollutant List'!$A$7:$A$611,MATCH($B50,'DEQ Pollutant List'!$B$7:$B$611,0))),"")</f>
        <v>33</v>
      </c>
      <c r="E50" s="101">
        <v>0</v>
      </c>
      <c r="F50" s="102">
        <v>7.3099999999999999E-8</v>
      </c>
      <c r="G50" s="103">
        <v>7.3099999999999999E-8</v>
      </c>
      <c r="H50" s="83" t="s">
        <v>1133</v>
      </c>
      <c r="I50" s="104" t="s">
        <v>1498</v>
      </c>
      <c r="J50" s="102"/>
      <c r="K50" s="105">
        <v>0.11579040000000002</v>
      </c>
      <c r="L50" s="83"/>
      <c r="M50" s="102"/>
      <c r="N50" s="105">
        <v>5.9503400000000004E-4</v>
      </c>
      <c r="O50" s="83"/>
    </row>
    <row r="51" spans="1:15" x14ac:dyDescent="0.25">
      <c r="A51" s="79" t="s">
        <v>1388</v>
      </c>
      <c r="B51" s="100" t="s">
        <v>81</v>
      </c>
      <c r="C51" s="81" t="str">
        <f>IFERROR(IF(B51="No CAS","",INDEX('DEQ Pollutant List'!$C$7:$C$611,MATCH('3. Pollutant Emissions - EF'!B51,'DEQ Pollutant List'!$B$7:$B$611,0))),"")</f>
        <v>Arsenic and compounds</v>
      </c>
      <c r="D51" s="115">
        <f>IFERROR(IF(OR($B51="",$B51="No CAS"),INDEX('DEQ Pollutant List'!$A$7:$A$611,MATCH($C51,'DEQ Pollutant List'!$C$7:$C$611,0)),INDEX('DEQ Pollutant List'!$A$7:$A$611,MATCH($B51,'DEQ Pollutant List'!$B$7:$B$611,0))),"")</f>
        <v>37</v>
      </c>
      <c r="E51" s="101">
        <v>0</v>
      </c>
      <c r="F51" s="102">
        <v>9.4169999999999989E-8</v>
      </c>
      <c r="G51" s="103">
        <v>9.4169999999999989E-8</v>
      </c>
      <c r="H51" s="83" t="s">
        <v>1133</v>
      </c>
      <c r="I51" s="104" t="s">
        <v>1498</v>
      </c>
      <c r="J51" s="102"/>
      <c r="K51" s="105">
        <v>0.14916528000000001</v>
      </c>
      <c r="L51" s="83"/>
      <c r="M51" s="102"/>
      <c r="N51" s="105">
        <v>7.6654380000000001E-4</v>
      </c>
      <c r="O51" s="83"/>
    </row>
    <row r="52" spans="1:15" x14ac:dyDescent="0.25">
      <c r="A52" s="79" t="s">
        <v>1388</v>
      </c>
      <c r="B52" s="100" t="s">
        <v>113</v>
      </c>
      <c r="C52" s="81" t="str">
        <f>IFERROR(IF(B52="No CAS","",INDEX('DEQ Pollutant List'!$C$7:$C$611,MATCH('3. Pollutant Emissions - EF'!B52,'DEQ Pollutant List'!$B$7:$B$611,0))),"")</f>
        <v>Beryllium and compounds</v>
      </c>
      <c r="D52" s="115">
        <f>IFERROR(IF(OR($B52="",$B52="No CAS"),INDEX('DEQ Pollutant List'!$A$7:$A$611,MATCH($C52,'DEQ Pollutant List'!$C$7:$C$611,0)),INDEX('DEQ Pollutant List'!$A$7:$A$611,MATCH($B52,'DEQ Pollutant List'!$B$7:$B$611,0))),"")</f>
        <v>58</v>
      </c>
      <c r="E52" s="101">
        <v>0</v>
      </c>
      <c r="F52" s="102">
        <v>0</v>
      </c>
      <c r="G52" s="103">
        <v>0</v>
      </c>
      <c r="H52" s="83" t="s">
        <v>1133</v>
      </c>
      <c r="I52" s="104" t="s">
        <v>1498</v>
      </c>
      <c r="J52" s="102"/>
      <c r="K52" s="105">
        <v>0</v>
      </c>
      <c r="L52" s="83"/>
      <c r="M52" s="102"/>
      <c r="N52" s="105">
        <v>0</v>
      </c>
      <c r="O52" s="83"/>
    </row>
    <row r="53" spans="1:15" x14ac:dyDescent="0.25">
      <c r="A53" s="79" t="s">
        <v>1388</v>
      </c>
      <c r="B53" s="100" t="s">
        <v>154</v>
      </c>
      <c r="C53" s="81" t="str">
        <f>IFERROR(IF(B53="No CAS","",INDEX('DEQ Pollutant List'!$C$7:$C$611,MATCH('3. Pollutant Emissions - EF'!B53,'DEQ Pollutant List'!$B$7:$B$611,0))),"")</f>
        <v>Cadmium and compounds</v>
      </c>
      <c r="D53" s="115">
        <f>IFERROR(IF(OR($B53="",$B53="No CAS"),INDEX('DEQ Pollutant List'!$A$7:$A$611,MATCH($C53,'DEQ Pollutant List'!$C$7:$C$611,0)),INDEX('DEQ Pollutant List'!$A$7:$A$611,MATCH($B53,'DEQ Pollutant List'!$B$7:$B$611,0))),"")</f>
        <v>83</v>
      </c>
      <c r="E53" s="101">
        <v>0</v>
      </c>
      <c r="F53" s="102">
        <v>6.4500000000000002E-8</v>
      </c>
      <c r="G53" s="103">
        <v>6.4500000000000002E-8</v>
      </c>
      <c r="H53" s="83" t="s">
        <v>1133</v>
      </c>
      <c r="I53" s="104" t="s">
        <v>1498</v>
      </c>
      <c r="J53" s="102"/>
      <c r="K53" s="105">
        <v>0.10216800000000002</v>
      </c>
      <c r="L53" s="83"/>
      <c r="M53" s="102"/>
      <c r="N53" s="105">
        <v>5.2503000000000011E-4</v>
      </c>
      <c r="O53" s="83"/>
    </row>
    <row r="54" spans="1:15" x14ac:dyDescent="0.25">
      <c r="A54" s="79" t="s">
        <v>1388</v>
      </c>
      <c r="B54" s="100" t="s">
        <v>230</v>
      </c>
      <c r="C54" s="81" t="str">
        <f>IFERROR(IF(B54="No CAS","",INDEX('DEQ Pollutant List'!$C$7:$C$611,MATCH('3. Pollutant Emissions - EF'!B54,'DEQ Pollutant List'!$B$7:$B$611,0))),"")</f>
        <v>Chromium VI, chromate and dichromate particulate</v>
      </c>
      <c r="D54" s="115">
        <f>IFERROR(IF(OR($B54="",$B54="No CAS"),INDEX('DEQ Pollutant List'!$A$7:$A$611,MATCH($C54,'DEQ Pollutant List'!$C$7:$C$611,0)),INDEX('DEQ Pollutant List'!$A$7:$A$611,MATCH($B54,'DEQ Pollutant List'!$B$7:$B$611,0))),"")</f>
        <v>136</v>
      </c>
      <c r="E54" s="101">
        <v>0</v>
      </c>
      <c r="F54" s="102">
        <v>1.0535E-7</v>
      </c>
      <c r="G54" s="103">
        <v>1.0535E-7</v>
      </c>
      <c r="H54" s="83" t="s">
        <v>1133</v>
      </c>
      <c r="I54" s="104" t="s">
        <v>1498</v>
      </c>
      <c r="J54" s="102"/>
      <c r="K54" s="105">
        <v>0.16687440000000003</v>
      </c>
      <c r="L54" s="83"/>
      <c r="M54" s="102"/>
      <c r="N54" s="105">
        <v>8.5754900000000009E-4</v>
      </c>
      <c r="O54" s="83"/>
    </row>
    <row r="55" spans="1:15" x14ac:dyDescent="0.25">
      <c r="A55" s="79" t="s">
        <v>1388</v>
      </c>
      <c r="B55" s="100" t="s">
        <v>234</v>
      </c>
      <c r="C55" s="81" t="str">
        <f>IFERROR(IF(B55="No CAS","",INDEX('DEQ Pollutant List'!$C$7:$C$611,MATCH('3. Pollutant Emissions - EF'!B55,'DEQ Pollutant List'!$B$7:$B$611,0))),"")</f>
        <v>Cobalt and compounds</v>
      </c>
      <c r="D55" s="115">
        <f>IFERROR(IF(OR($B55="",$B55="No CAS"),INDEX('DEQ Pollutant List'!$A$7:$A$611,MATCH($C55,'DEQ Pollutant List'!$C$7:$C$611,0)),INDEX('DEQ Pollutant List'!$A$7:$A$611,MATCH($B55,'DEQ Pollutant List'!$B$7:$B$611,0))),"")</f>
        <v>146</v>
      </c>
      <c r="E55" s="101">
        <v>0</v>
      </c>
      <c r="F55" s="102">
        <v>1.3459000000000002E-7</v>
      </c>
      <c r="G55" s="103">
        <v>1.3459000000000002E-7</v>
      </c>
      <c r="H55" s="83" t="s">
        <v>1133</v>
      </c>
      <c r="I55" s="104" t="s">
        <v>1498</v>
      </c>
      <c r="J55" s="102"/>
      <c r="K55" s="105">
        <v>0.21319056000000006</v>
      </c>
      <c r="L55" s="83"/>
      <c r="M55" s="102"/>
      <c r="N55" s="105">
        <v>1.0955626000000002E-3</v>
      </c>
      <c r="O55" s="83"/>
    </row>
    <row r="56" spans="1:15" x14ac:dyDescent="0.25">
      <c r="A56" s="79" t="s">
        <v>1388</v>
      </c>
      <c r="B56" s="100" t="s">
        <v>236</v>
      </c>
      <c r="C56" s="81" t="str">
        <f>IFERROR(IF(B56="No CAS","",INDEX('DEQ Pollutant List'!$C$7:$C$611,MATCH('3. Pollutant Emissions - EF'!B56,'DEQ Pollutant List'!$B$7:$B$611,0))),"")</f>
        <v>Copper and compounds</v>
      </c>
      <c r="D56" s="115">
        <f>IFERROR(IF(OR($B56="",$B56="No CAS"),INDEX('DEQ Pollutant List'!$A$7:$A$611,MATCH($C56,'DEQ Pollutant List'!$C$7:$C$611,0)),INDEX('DEQ Pollutant List'!$A$7:$A$611,MATCH($B56,'DEQ Pollutant List'!$B$7:$B$611,0))),"")</f>
        <v>149</v>
      </c>
      <c r="E56" s="101">
        <v>0</v>
      </c>
      <c r="F56" s="102">
        <v>4.2011000000000003E-6</v>
      </c>
      <c r="G56" s="103">
        <v>4.2011000000000003E-6</v>
      </c>
      <c r="H56" s="83" t="s">
        <v>1133</v>
      </c>
      <c r="I56" s="104" t="s">
        <v>1498</v>
      </c>
      <c r="J56" s="102"/>
      <c r="K56" s="105">
        <v>6.6545424000000013</v>
      </c>
      <c r="L56" s="83"/>
      <c r="M56" s="102"/>
      <c r="N56" s="105">
        <v>3.4196954000000009E-2</v>
      </c>
      <c r="O56" s="83"/>
    </row>
    <row r="57" spans="1:15" x14ac:dyDescent="0.25">
      <c r="A57" s="79" t="s">
        <v>1388</v>
      </c>
      <c r="B57" s="100" t="s">
        <v>512</v>
      </c>
      <c r="C57" s="81" t="str">
        <f>IFERROR(IF(B57="No CAS","",INDEX('DEQ Pollutant List'!$C$7:$C$611,MATCH('3. Pollutant Emissions - EF'!B57,'DEQ Pollutant List'!$B$7:$B$611,0))),"")</f>
        <v>Lead and compounds</v>
      </c>
      <c r="D57" s="115">
        <f>IFERROR(IF(OR($B57="",$B57="No CAS"),INDEX('DEQ Pollutant List'!$A$7:$A$611,MATCH($C57,'DEQ Pollutant List'!$C$7:$C$611,0)),INDEX('DEQ Pollutant List'!$A$7:$A$611,MATCH($B57,'DEQ Pollutant List'!$B$7:$B$611,0))),"")</f>
        <v>305</v>
      </c>
      <c r="E57" s="101">
        <v>0</v>
      </c>
      <c r="F57" s="102">
        <v>3.5646999999999999E-6</v>
      </c>
      <c r="G57" s="103">
        <v>3.5646999999999999E-6</v>
      </c>
      <c r="H57" s="83" t="s">
        <v>1133</v>
      </c>
      <c r="I57" s="104" t="s">
        <v>1498</v>
      </c>
      <c r="J57" s="102"/>
      <c r="K57" s="105">
        <v>5.6464848000000005</v>
      </c>
      <c r="L57" s="83"/>
      <c r="M57" s="102"/>
      <c r="N57" s="105">
        <v>2.9016658000000004E-2</v>
      </c>
      <c r="O57" s="83"/>
    </row>
    <row r="58" spans="1:15" x14ac:dyDescent="0.25">
      <c r="A58" s="79" t="s">
        <v>1388</v>
      </c>
      <c r="B58" s="100" t="s">
        <v>518</v>
      </c>
      <c r="C58" s="81" t="str">
        <f>IFERROR(IF(B58="No CAS","",INDEX('DEQ Pollutant List'!$C$7:$C$611,MATCH('3. Pollutant Emissions - EF'!B58,'DEQ Pollutant List'!$B$7:$B$611,0))),"")</f>
        <v>Manganese and compounds</v>
      </c>
      <c r="D58" s="115">
        <f>IFERROR(IF(OR($B58="",$B58="No CAS"),INDEX('DEQ Pollutant List'!$A$7:$A$611,MATCH($C58,'DEQ Pollutant List'!$C$7:$C$611,0)),INDEX('DEQ Pollutant List'!$A$7:$A$611,MATCH($B58,'DEQ Pollutant List'!$B$7:$B$611,0))),"")</f>
        <v>312</v>
      </c>
      <c r="E58" s="101">
        <v>0</v>
      </c>
      <c r="F58" s="102">
        <v>1.7071E-5</v>
      </c>
      <c r="G58" s="103">
        <v>1.7071E-5</v>
      </c>
      <c r="H58" s="83" t="s">
        <v>1133</v>
      </c>
      <c r="I58" s="104" t="s">
        <v>1498</v>
      </c>
      <c r="J58" s="102"/>
      <c r="K58" s="105">
        <v>27.040464000000004</v>
      </c>
      <c r="L58" s="83"/>
      <c r="M58" s="102"/>
      <c r="N58" s="105">
        <v>0.13895794</v>
      </c>
      <c r="O58" s="83"/>
    </row>
    <row r="59" spans="1:15" x14ac:dyDescent="0.25">
      <c r="A59" s="79" t="s">
        <v>1388</v>
      </c>
      <c r="B59" s="100" t="s">
        <v>524</v>
      </c>
      <c r="C59" s="81" t="str">
        <f>IFERROR(IF(B59="No CAS","",INDEX('DEQ Pollutant List'!$C$7:$C$611,MATCH('3. Pollutant Emissions - EF'!B59,'DEQ Pollutant List'!$B$7:$B$611,0))),"")</f>
        <v>Mercury and compounds</v>
      </c>
      <c r="D59" s="115">
        <f>IFERROR(IF(OR($B59="",$B59="No CAS"),INDEX('DEQ Pollutant List'!$A$7:$A$611,MATCH($C59,'DEQ Pollutant List'!$C$7:$C$611,0)),INDEX('DEQ Pollutant List'!$A$7:$A$611,MATCH($B59,'DEQ Pollutant List'!$B$7:$B$611,0))),"")</f>
        <v>316</v>
      </c>
      <c r="E59" s="101">
        <v>0</v>
      </c>
      <c r="F59" s="102">
        <v>4.4290000000000003E-9</v>
      </c>
      <c r="G59" s="103">
        <v>4.4290000000000003E-9</v>
      </c>
      <c r="H59" s="83" t="s">
        <v>1133</v>
      </c>
      <c r="I59" s="104" t="s">
        <v>1498</v>
      </c>
      <c r="J59" s="102"/>
      <c r="K59" s="105">
        <v>7.0155360000000019E-3</v>
      </c>
      <c r="L59" s="83"/>
      <c r="M59" s="102"/>
      <c r="N59" s="105">
        <v>3.6052060000000004E-5</v>
      </c>
      <c r="O59" s="83"/>
    </row>
    <row r="60" spans="1:15" x14ac:dyDescent="0.25">
      <c r="A60" s="79" t="s">
        <v>1388</v>
      </c>
      <c r="B60" s="100">
        <v>365</v>
      </c>
      <c r="C60" s="81" t="str">
        <f>IFERROR(IF(B60="No CAS","",INDEX('DEQ Pollutant List'!$C$7:$C$611,MATCH('3. Pollutant Emissions - EF'!B60,'DEQ Pollutant List'!$B$7:$B$611,0))),"")</f>
        <v>Nickel compounds, insoluble</v>
      </c>
      <c r="D60" s="115">
        <f>IFERROR(IF(OR($B60="",$B60="No CAS"),INDEX('DEQ Pollutant List'!$A$7:$A$611,MATCH($C60,'DEQ Pollutant List'!$C$7:$C$611,0)),INDEX('DEQ Pollutant List'!$A$7:$A$611,MATCH($B60,'DEQ Pollutant List'!$B$7:$B$611,0))),"")</f>
        <v>365</v>
      </c>
      <c r="E60" s="101">
        <v>0</v>
      </c>
      <c r="F60" s="102">
        <v>9.4600000000000003E-7</v>
      </c>
      <c r="G60" s="103">
        <v>9.4600000000000003E-7</v>
      </c>
      <c r="H60" s="83" t="s">
        <v>1133</v>
      </c>
      <c r="I60" s="104" t="s">
        <v>1498</v>
      </c>
      <c r="J60" s="102"/>
      <c r="K60" s="105">
        <v>1.4984640000000002</v>
      </c>
      <c r="L60" s="83"/>
      <c r="M60" s="102"/>
      <c r="N60" s="105">
        <v>7.7004400000000011E-3</v>
      </c>
      <c r="O60" s="83"/>
    </row>
    <row r="61" spans="1:15" x14ac:dyDescent="0.25">
      <c r="A61" s="79" t="s">
        <v>1388</v>
      </c>
      <c r="B61" s="100" t="s">
        <v>945</v>
      </c>
      <c r="C61" s="81" t="str">
        <f>IFERROR(IF(B61="No CAS","",INDEX('DEQ Pollutant List'!$C$7:$C$611,MATCH('3. Pollutant Emissions - EF'!B61,'DEQ Pollutant List'!$B$7:$B$611,0))),"")</f>
        <v>Selenium and compounds</v>
      </c>
      <c r="D61" s="115">
        <f>IFERROR(IF(OR($B61="",$B61="No CAS"),INDEX('DEQ Pollutant List'!$A$7:$A$611,MATCH($C61,'DEQ Pollutant List'!$C$7:$C$611,0)),INDEX('DEQ Pollutant List'!$A$7:$A$611,MATCH($B61,'DEQ Pollutant List'!$B$7:$B$611,0))),"")</f>
        <v>575</v>
      </c>
      <c r="E61" s="101">
        <v>0</v>
      </c>
      <c r="F61" s="102">
        <v>0</v>
      </c>
      <c r="G61" s="103">
        <v>0</v>
      </c>
      <c r="H61" s="83" t="s">
        <v>1133</v>
      </c>
      <c r="I61" s="104" t="s">
        <v>1498</v>
      </c>
      <c r="J61" s="102"/>
      <c r="K61" s="105">
        <v>0</v>
      </c>
      <c r="L61" s="83"/>
      <c r="M61" s="102"/>
      <c r="N61" s="105">
        <v>0</v>
      </c>
      <c r="O61" s="83"/>
    </row>
    <row r="62" spans="1:15" x14ac:dyDescent="0.25">
      <c r="A62" s="79" t="s">
        <v>1388</v>
      </c>
      <c r="B62" s="100" t="s">
        <v>951</v>
      </c>
      <c r="C62" s="81" t="str">
        <f>IFERROR(IF(B62="No CAS","",INDEX('DEQ Pollutant List'!$C$7:$C$611,MATCH('3. Pollutant Emissions - EF'!B62,'DEQ Pollutant List'!$B$7:$B$611,0))),"")</f>
        <v>Silver and compounds</v>
      </c>
      <c r="D62" s="115">
        <f>IFERROR(IF(OR($B62="",$B62="No CAS"),INDEX('DEQ Pollutant List'!$A$7:$A$611,MATCH($C62,'DEQ Pollutant List'!$C$7:$C$611,0)),INDEX('DEQ Pollutant List'!$A$7:$A$611,MATCH($B62,'DEQ Pollutant List'!$B$7:$B$611,0))),"")</f>
        <v>580</v>
      </c>
      <c r="E62" s="101">
        <v>0</v>
      </c>
      <c r="F62" s="102">
        <v>1.2599000000000001E-8</v>
      </c>
      <c r="G62" s="103">
        <v>1.2599000000000001E-8</v>
      </c>
      <c r="H62" s="83" t="s">
        <v>1133</v>
      </c>
      <c r="I62" s="104" t="s">
        <v>1498</v>
      </c>
      <c r="J62" s="102"/>
      <c r="K62" s="105">
        <v>1.9956816000000006E-2</v>
      </c>
      <c r="L62" s="83"/>
      <c r="M62" s="102"/>
      <c r="N62" s="105">
        <v>1.0255586000000002E-4</v>
      </c>
      <c r="O62" s="83"/>
    </row>
    <row r="63" spans="1:15" x14ac:dyDescent="0.25">
      <c r="A63" s="79" t="s">
        <v>1388</v>
      </c>
      <c r="B63" s="100" t="s">
        <v>985</v>
      </c>
      <c r="C63" s="81" t="str">
        <f>IFERROR(IF(B63="No CAS","",INDEX('DEQ Pollutant List'!$C$7:$C$611,MATCH('3. Pollutant Emissions - EF'!B63,'DEQ Pollutant List'!$B$7:$B$611,0))),"")</f>
        <v>Thallium and compounds</v>
      </c>
      <c r="D63" s="115">
        <f>IFERROR(IF(OR($B63="",$B63="No CAS"),INDEX('DEQ Pollutant List'!$A$7:$A$611,MATCH($C63,'DEQ Pollutant List'!$C$7:$C$611,0)),INDEX('DEQ Pollutant List'!$A$7:$A$611,MATCH($B63,'DEQ Pollutant List'!$B$7:$B$611,0))),"")</f>
        <v>595</v>
      </c>
      <c r="E63" s="101">
        <v>0</v>
      </c>
      <c r="F63" s="102">
        <v>0</v>
      </c>
      <c r="G63" s="103">
        <v>0</v>
      </c>
      <c r="H63" s="83" t="s">
        <v>1133</v>
      </c>
      <c r="I63" s="104" t="s">
        <v>1498</v>
      </c>
      <c r="J63" s="102"/>
      <c r="K63" s="105">
        <v>0</v>
      </c>
      <c r="L63" s="83"/>
      <c r="M63" s="102"/>
      <c r="N63" s="105">
        <v>0</v>
      </c>
      <c r="O63" s="83"/>
    </row>
    <row r="64" spans="1:15" x14ac:dyDescent="0.25">
      <c r="A64" s="79" t="s">
        <v>1388</v>
      </c>
      <c r="B64" s="100">
        <v>504</v>
      </c>
      <c r="C64" s="81" t="str">
        <f>IFERROR(IF(B64="No CAS","",INDEX('DEQ Pollutant List'!$C$7:$C$611,MATCH('3. Pollutant Emissions - EF'!B64,'DEQ Pollutant List'!$B$7:$B$611,0))),"")</f>
        <v>Phosphorus and compounds</v>
      </c>
      <c r="D64" s="115">
        <f>IFERROR(IF(OR($B64="",$B64="No CAS"),INDEX('DEQ Pollutant List'!$A$7:$A$611,MATCH($C64,'DEQ Pollutant List'!$C$7:$C$611,0)),INDEX('DEQ Pollutant List'!$A$7:$A$611,MATCH($B64,'DEQ Pollutant List'!$B$7:$B$611,0))),"")</f>
        <v>504</v>
      </c>
      <c r="E64" s="101">
        <v>0</v>
      </c>
      <c r="F64" s="102">
        <v>0</v>
      </c>
      <c r="G64" s="103">
        <v>0</v>
      </c>
      <c r="H64" s="83" t="s">
        <v>1133</v>
      </c>
      <c r="I64" s="104" t="s">
        <v>1498</v>
      </c>
      <c r="J64" s="102"/>
      <c r="K64" s="105">
        <v>0</v>
      </c>
      <c r="L64" s="83"/>
      <c r="M64" s="102"/>
      <c r="N64" s="105">
        <v>0</v>
      </c>
      <c r="O64" s="83"/>
    </row>
    <row r="65" spans="1:15" x14ac:dyDescent="0.25">
      <c r="A65" s="79" t="s">
        <v>1388</v>
      </c>
      <c r="B65" s="100" t="s">
        <v>1055</v>
      </c>
      <c r="C65" s="81" t="str">
        <f>IFERROR(IF(B65="No CAS","",INDEX('DEQ Pollutant List'!$C$7:$C$611,MATCH('3. Pollutant Emissions - EF'!B65,'DEQ Pollutant List'!$B$7:$B$611,0))),"")</f>
        <v>Vanadium (fume or dust)</v>
      </c>
      <c r="D65" s="115">
        <f>IFERROR(IF(OR($B65="",$B65="No CAS"),INDEX('DEQ Pollutant List'!$A$7:$A$611,MATCH($C65,'DEQ Pollutant List'!$C$7:$C$611,0)),INDEX('DEQ Pollutant List'!$A$7:$A$611,MATCH($B65,'DEQ Pollutant List'!$B$7:$B$611,0))),"")</f>
        <v>620</v>
      </c>
      <c r="E65" s="101">
        <v>0</v>
      </c>
      <c r="F65" s="102">
        <v>3.6464000000000001E-7</v>
      </c>
      <c r="G65" s="103">
        <v>3.6464000000000001E-7</v>
      </c>
      <c r="H65" s="83" t="s">
        <v>1133</v>
      </c>
      <c r="I65" s="104" t="s">
        <v>1498</v>
      </c>
      <c r="J65" s="102"/>
      <c r="K65" s="105">
        <v>0.57758976000000006</v>
      </c>
      <c r="L65" s="83"/>
      <c r="M65" s="102"/>
      <c r="N65" s="105">
        <v>2.9681696000000003E-3</v>
      </c>
      <c r="O65" s="83"/>
    </row>
    <row r="66" spans="1:15" x14ac:dyDescent="0.25">
      <c r="A66" s="79" t="s">
        <v>1388</v>
      </c>
      <c r="B66" s="100" t="s">
        <v>1076</v>
      </c>
      <c r="C66" s="81" t="str">
        <f>IFERROR(IF(B66="No CAS","",INDEX('DEQ Pollutant List'!$C$7:$C$611,MATCH('3. Pollutant Emissions - EF'!B66,'DEQ Pollutant List'!$B$7:$B$611,0))),"")</f>
        <v>Zinc and compounds</v>
      </c>
      <c r="D66" s="115">
        <f>IFERROR(IF(OR($B66="",$B66="No CAS"),INDEX('DEQ Pollutant List'!$A$7:$A$611,MATCH($C66,'DEQ Pollutant List'!$C$7:$C$611,0)),INDEX('DEQ Pollutant List'!$A$7:$A$611,MATCH($B66,'DEQ Pollutant List'!$B$7:$B$611,0))),"")</f>
        <v>632</v>
      </c>
      <c r="E66" s="101">
        <v>0</v>
      </c>
      <c r="F66" s="102">
        <v>6.5789999999999992E-5</v>
      </c>
      <c r="G66" s="103">
        <v>6.5789999999999992E-5</v>
      </c>
      <c r="H66" s="83" t="s">
        <v>1133</v>
      </c>
      <c r="I66" s="104" t="s">
        <v>1498</v>
      </c>
      <c r="J66" s="102"/>
      <c r="K66" s="105">
        <v>104.21136</v>
      </c>
      <c r="L66" s="83"/>
      <c r="M66" s="102"/>
      <c r="N66" s="105">
        <v>0.53553059999999997</v>
      </c>
      <c r="O66" s="83"/>
    </row>
    <row r="67" spans="1:15" x14ac:dyDescent="0.25">
      <c r="A67" s="79" t="s">
        <v>1388</v>
      </c>
      <c r="B67" s="100" t="s">
        <v>96</v>
      </c>
      <c r="C67" s="81" t="str">
        <f>IFERROR(IF(B67="No CAS","",INDEX('DEQ Pollutant List'!$C$7:$C$611,MATCH('3. Pollutant Emissions - EF'!B67,'DEQ Pollutant List'!$B$7:$B$611,0))),"")</f>
        <v>Barium and compounds</v>
      </c>
      <c r="D67" s="115">
        <f>IFERROR(IF(OR($B67="",$B67="No CAS"),INDEX('DEQ Pollutant List'!$A$7:$A$611,MATCH($C67,'DEQ Pollutant List'!$C$7:$C$611,0)),INDEX('DEQ Pollutant List'!$A$7:$A$611,MATCH($B67,'DEQ Pollutant List'!$B$7:$B$611,0))),"")</f>
        <v>45</v>
      </c>
      <c r="E67" s="101">
        <v>0</v>
      </c>
      <c r="F67" s="102">
        <v>2.4079999999999996E-6</v>
      </c>
      <c r="G67" s="103">
        <v>2.4079999999999996E-6</v>
      </c>
      <c r="H67" s="83" t="s">
        <v>1133</v>
      </c>
      <c r="I67" s="104" t="s">
        <v>1498</v>
      </c>
      <c r="J67" s="102"/>
      <c r="K67" s="105">
        <v>3.8142719999999999</v>
      </c>
      <c r="L67" s="83"/>
      <c r="M67" s="102"/>
      <c r="N67" s="105">
        <v>1.960112E-2</v>
      </c>
      <c r="O67" s="83"/>
    </row>
    <row r="68" spans="1:15" x14ac:dyDescent="0.25">
      <c r="A68" s="79" t="s">
        <v>1392</v>
      </c>
      <c r="B68" s="100" t="s">
        <v>40</v>
      </c>
      <c r="C68" s="81" t="str">
        <f>IFERROR(IF(B68="No CAS","",INDEX('DEQ Pollutant List'!$C$7:$C$611,MATCH('3. Pollutant Emissions - EF'!B68,'DEQ Pollutant List'!$B$7:$B$611,0))),"")</f>
        <v>Aluminum and compounds</v>
      </c>
      <c r="D68" s="115">
        <f>IFERROR(IF(OR($B68="",$B68="No CAS"),INDEX('DEQ Pollutant List'!$A$7:$A$611,MATCH($C68,'DEQ Pollutant List'!$C$7:$C$611,0)),INDEX('DEQ Pollutant List'!$A$7:$A$611,MATCH($B68,'DEQ Pollutant List'!$B$7:$B$611,0))),"")</f>
        <v>13</v>
      </c>
      <c r="E68" s="101">
        <v>0</v>
      </c>
      <c r="F68" s="102">
        <v>6.1489999999999996E-5</v>
      </c>
      <c r="G68" s="103">
        <v>6.1489999999999996E-5</v>
      </c>
      <c r="H68" s="83" t="s">
        <v>1133</v>
      </c>
      <c r="I68" s="104" t="s">
        <v>1498</v>
      </c>
      <c r="J68" s="102"/>
      <c r="K68" s="105">
        <v>20.507529899999998</v>
      </c>
      <c r="L68" s="83"/>
      <c r="M68" s="102"/>
      <c r="N68" s="105">
        <v>0.12365638999999999</v>
      </c>
      <c r="O68" s="83"/>
    </row>
    <row r="69" spans="1:15" x14ac:dyDescent="0.25">
      <c r="A69" s="79" t="s">
        <v>1392</v>
      </c>
      <c r="B69" s="100" t="s">
        <v>75</v>
      </c>
      <c r="C69" s="81" t="str">
        <f>IFERROR(IF(B69="No CAS","",INDEX('DEQ Pollutant List'!$C$7:$C$611,MATCH('3. Pollutant Emissions - EF'!B69,'DEQ Pollutant List'!$B$7:$B$611,0))),"")</f>
        <v>Antimony and compounds</v>
      </c>
      <c r="D69" s="115">
        <f>IFERROR(IF(OR($B69="",$B69="No CAS"),INDEX('DEQ Pollutant List'!$A$7:$A$611,MATCH($C69,'DEQ Pollutant List'!$C$7:$C$611,0)),INDEX('DEQ Pollutant List'!$A$7:$A$611,MATCH($B69,'DEQ Pollutant List'!$B$7:$B$611,0))),"")</f>
        <v>33</v>
      </c>
      <c r="E69" s="101">
        <v>0</v>
      </c>
      <c r="F69" s="102">
        <v>7.3099999999999999E-8</v>
      </c>
      <c r="G69" s="103">
        <v>7.3099999999999999E-8</v>
      </c>
      <c r="H69" s="83" t="s">
        <v>1133</v>
      </c>
      <c r="I69" s="104" t="s">
        <v>1498</v>
      </c>
      <c r="J69" s="102"/>
      <c r="K69" s="105">
        <v>2.4379581000000001E-2</v>
      </c>
      <c r="L69" s="83"/>
      <c r="M69" s="102"/>
      <c r="N69" s="105">
        <v>1.4700410000000001E-4</v>
      </c>
      <c r="O69" s="83"/>
    </row>
    <row r="70" spans="1:15" x14ac:dyDescent="0.25">
      <c r="A70" s="79" t="s">
        <v>1392</v>
      </c>
      <c r="B70" s="100" t="s">
        <v>81</v>
      </c>
      <c r="C70" s="81" t="str">
        <f>IFERROR(IF(B70="No CAS","",INDEX('DEQ Pollutant List'!$C$7:$C$611,MATCH('3. Pollutant Emissions - EF'!B70,'DEQ Pollutant List'!$B$7:$B$611,0))),"")</f>
        <v>Arsenic and compounds</v>
      </c>
      <c r="D70" s="115">
        <f>IFERROR(IF(OR($B70="",$B70="No CAS"),INDEX('DEQ Pollutant List'!$A$7:$A$611,MATCH($C70,'DEQ Pollutant List'!$C$7:$C$611,0)),INDEX('DEQ Pollutant List'!$A$7:$A$611,MATCH($B70,'DEQ Pollutant List'!$B$7:$B$611,0))),"")</f>
        <v>37</v>
      </c>
      <c r="E70" s="101">
        <v>0</v>
      </c>
      <c r="F70" s="102">
        <v>9.4169999999999989E-8</v>
      </c>
      <c r="G70" s="103">
        <v>9.4169999999999989E-8</v>
      </c>
      <c r="H70" s="83" t="s">
        <v>1133</v>
      </c>
      <c r="I70" s="104" t="s">
        <v>1498</v>
      </c>
      <c r="J70" s="102"/>
      <c r="K70" s="105">
        <v>3.1406636699999997E-2</v>
      </c>
      <c r="L70" s="83"/>
      <c r="M70" s="102"/>
      <c r="N70" s="105">
        <v>1.8937586999999997E-4</v>
      </c>
      <c r="O70" s="83"/>
    </row>
    <row r="71" spans="1:15" x14ac:dyDescent="0.25">
      <c r="A71" s="79" t="s">
        <v>1392</v>
      </c>
      <c r="B71" s="100" t="s">
        <v>113</v>
      </c>
      <c r="C71" s="81" t="str">
        <f>IFERROR(IF(B71="No CAS","",INDEX('DEQ Pollutant List'!$C$7:$C$611,MATCH('3. Pollutant Emissions - EF'!B71,'DEQ Pollutant List'!$B$7:$B$611,0))),"")</f>
        <v>Beryllium and compounds</v>
      </c>
      <c r="D71" s="115">
        <f>IFERROR(IF(OR($B71="",$B71="No CAS"),INDEX('DEQ Pollutant List'!$A$7:$A$611,MATCH($C71,'DEQ Pollutant List'!$C$7:$C$611,0)),INDEX('DEQ Pollutant List'!$A$7:$A$611,MATCH($B71,'DEQ Pollutant List'!$B$7:$B$611,0))),"")</f>
        <v>58</v>
      </c>
      <c r="E71" s="101">
        <v>0</v>
      </c>
      <c r="F71" s="102">
        <v>0</v>
      </c>
      <c r="G71" s="103">
        <v>0</v>
      </c>
      <c r="H71" s="83" t="s">
        <v>1133</v>
      </c>
      <c r="I71" s="104" t="s">
        <v>1498</v>
      </c>
      <c r="J71" s="102"/>
      <c r="K71" s="105">
        <v>0</v>
      </c>
      <c r="L71" s="83"/>
      <c r="M71" s="102"/>
      <c r="N71" s="105">
        <v>0</v>
      </c>
      <c r="O71" s="83"/>
    </row>
    <row r="72" spans="1:15" x14ac:dyDescent="0.25">
      <c r="A72" s="79" t="s">
        <v>1392</v>
      </c>
      <c r="B72" s="100" t="s">
        <v>154</v>
      </c>
      <c r="C72" s="81" t="str">
        <f>IFERROR(IF(B72="No CAS","",INDEX('DEQ Pollutant List'!$C$7:$C$611,MATCH('3. Pollutant Emissions - EF'!B72,'DEQ Pollutant List'!$B$7:$B$611,0))),"")</f>
        <v>Cadmium and compounds</v>
      </c>
      <c r="D72" s="115">
        <f>IFERROR(IF(OR($B72="",$B72="No CAS"),INDEX('DEQ Pollutant List'!$A$7:$A$611,MATCH($C72,'DEQ Pollutant List'!$C$7:$C$611,0)),INDEX('DEQ Pollutant List'!$A$7:$A$611,MATCH($B72,'DEQ Pollutant List'!$B$7:$B$611,0))),"")</f>
        <v>83</v>
      </c>
      <c r="E72" s="101">
        <v>0</v>
      </c>
      <c r="F72" s="102">
        <v>6.4500000000000002E-8</v>
      </c>
      <c r="G72" s="103">
        <v>6.4500000000000002E-8</v>
      </c>
      <c r="H72" s="83" t="s">
        <v>1133</v>
      </c>
      <c r="I72" s="104" t="s">
        <v>1498</v>
      </c>
      <c r="J72" s="102"/>
      <c r="K72" s="105">
        <v>2.1511394999999999E-2</v>
      </c>
      <c r="L72" s="83"/>
      <c r="M72" s="102"/>
      <c r="N72" s="105">
        <v>1.297095E-4</v>
      </c>
      <c r="O72" s="83"/>
    </row>
    <row r="73" spans="1:15" x14ac:dyDescent="0.25">
      <c r="A73" s="79" t="s">
        <v>1392</v>
      </c>
      <c r="B73" s="100" t="s">
        <v>230</v>
      </c>
      <c r="C73" s="81" t="str">
        <f>IFERROR(IF(B73="No CAS","",INDEX('DEQ Pollutant List'!$C$7:$C$611,MATCH('3. Pollutant Emissions - EF'!B73,'DEQ Pollutant List'!$B$7:$B$611,0))),"")</f>
        <v>Chromium VI, chromate and dichromate particulate</v>
      </c>
      <c r="D73" s="115">
        <f>IFERROR(IF(OR($B73="",$B73="No CAS"),INDEX('DEQ Pollutant List'!$A$7:$A$611,MATCH($C73,'DEQ Pollutant List'!$C$7:$C$611,0)),INDEX('DEQ Pollutant List'!$A$7:$A$611,MATCH($B73,'DEQ Pollutant List'!$B$7:$B$611,0))),"")</f>
        <v>136</v>
      </c>
      <c r="E73" s="101">
        <v>0</v>
      </c>
      <c r="F73" s="102">
        <v>1.0535E-7</v>
      </c>
      <c r="G73" s="103">
        <v>1.0535E-7</v>
      </c>
      <c r="H73" s="83" t="s">
        <v>1133</v>
      </c>
      <c r="I73" s="104" t="s">
        <v>1498</v>
      </c>
      <c r="J73" s="102"/>
      <c r="K73" s="105">
        <v>3.5135278499999999E-2</v>
      </c>
      <c r="L73" s="83"/>
      <c r="M73" s="102"/>
      <c r="N73" s="105">
        <v>2.1185885000000001E-4</v>
      </c>
      <c r="O73" s="83"/>
    </row>
    <row r="74" spans="1:15" x14ac:dyDescent="0.25">
      <c r="A74" s="79" t="s">
        <v>1392</v>
      </c>
      <c r="B74" s="196" t="s">
        <v>234</v>
      </c>
      <c r="C74" s="81" t="str">
        <f>IFERROR(IF(B74="No CAS","",INDEX('DEQ Pollutant List'!$C$7:$C$611,MATCH('3. Pollutant Emissions - EF'!B74,'DEQ Pollutant List'!$B$7:$B$611,0))),"")</f>
        <v>Cobalt and compounds</v>
      </c>
      <c r="D74" s="115">
        <f>IFERROR(IF(OR($B74="",$B74="No CAS"),INDEX('DEQ Pollutant List'!$A$7:$A$611,MATCH($C74,'DEQ Pollutant List'!$C$7:$C$611,0)),INDEX('DEQ Pollutant List'!$A$7:$A$611,MATCH($B74,'DEQ Pollutant List'!$B$7:$B$611,0))),"")</f>
        <v>146</v>
      </c>
      <c r="E74" s="101">
        <v>0</v>
      </c>
      <c r="F74" s="102">
        <v>1.3459000000000002E-7</v>
      </c>
      <c r="G74" s="103">
        <v>1.3459000000000002E-7</v>
      </c>
      <c r="H74" s="83" t="s">
        <v>1133</v>
      </c>
      <c r="I74" s="104" t="s">
        <v>1498</v>
      </c>
      <c r="J74" s="102"/>
      <c r="K74" s="105">
        <v>4.4887110900000006E-2</v>
      </c>
      <c r="L74" s="83"/>
      <c r="M74" s="102"/>
      <c r="N74" s="105">
        <v>2.7066049000000003E-4</v>
      </c>
      <c r="O74" s="83"/>
    </row>
    <row r="75" spans="1:15" x14ac:dyDescent="0.25">
      <c r="A75" s="79" t="s">
        <v>1392</v>
      </c>
      <c r="B75" s="196" t="s">
        <v>236</v>
      </c>
      <c r="C75" s="81" t="str">
        <f>IFERROR(IF(B75="No CAS","",INDEX('DEQ Pollutant List'!$C$7:$C$611,MATCH('3. Pollutant Emissions - EF'!B75,'DEQ Pollutant List'!$B$7:$B$611,0))),"")</f>
        <v>Copper and compounds</v>
      </c>
      <c r="D75" s="115">
        <f>IFERROR(IF(OR($B75="",$B75="No CAS"),INDEX('DEQ Pollutant List'!$A$7:$A$611,MATCH($C75,'DEQ Pollutant List'!$C$7:$C$611,0)),INDEX('DEQ Pollutant List'!$A$7:$A$611,MATCH($B75,'DEQ Pollutant List'!$B$7:$B$611,0))),"")</f>
        <v>149</v>
      </c>
      <c r="E75" s="101">
        <v>0</v>
      </c>
      <c r="F75" s="102">
        <v>4.2011000000000003E-6</v>
      </c>
      <c r="G75" s="103">
        <v>4.2011000000000003E-6</v>
      </c>
      <c r="H75" s="83" t="s">
        <v>1133</v>
      </c>
      <c r="I75" s="104" t="s">
        <v>1498</v>
      </c>
      <c r="J75" s="102"/>
      <c r="K75" s="105">
        <v>1.4011088610000002</v>
      </c>
      <c r="L75" s="83"/>
      <c r="M75" s="102"/>
      <c r="N75" s="105">
        <v>8.4484121000000002E-3</v>
      </c>
      <c r="O75" s="83"/>
    </row>
    <row r="76" spans="1:15" x14ac:dyDescent="0.25">
      <c r="A76" s="79" t="s">
        <v>1392</v>
      </c>
      <c r="B76" s="196" t="s">
        <v>512</v>
      </c>
      <c r="C76" s="81" t="str">
        <f>IFERROR(IF(B76="No CAS","",INDEX('DEQ Pollutant List'!$C$7:$C$611,MATCH('3. Pollutant Emissions - EF'!B76,'DEQ Pollutant List'!$B$7:$B$611,0))),"")</f>
        <v>Lead and compounds</v>
      </c>
      <c r="D76" s="115">
        <f>IFERROR(IF(OR($B76="",$B76="No CAS"),INDEX('DEQ Pollutant List'!$A$7:$A$611,MATCH($C76,'DEQ Pollutant List'!$C$7:$C$611,0)),INDEX('DEQ Pollutant List'!$A$7:$A$611,MATCH($B76,'DEQ Pollutant List'!$B$7:$B$611,0))),"")</f>
        <v>305</v>
      </c>
      <c r="E76" s="101">
        <v>0</v>
      </c>
      <c r="F76" s="102">
        <v>3.5646999999999999E-6</v>
      </c>
      <c r="G76" s="103">
        <v>3.5646999999999999E-6</v>
      </c>
      <c r="H76" s="83" t="s">
        <v>1133</v>
      </c>
      <c r="I76" s="104" t="s">
        <v>1498</v>
      </c>
      <c r="J76" s="102"/>
      <c r="K76" s="105">
        <v>1.188863097</v>
      </c>
      <c r="L76" s="83"/>
      <c r="M76" s="102"/>
      <c r="N76" s="105">
        <v>7.1686116999999999E-3</v>
      </c>
      <c r="O76" s="83"/>
    </row>
    <row r="77" spans="1:15" x14ac:dyDescent="0.25">
      <c r="A77" s="79" t="s">
        <v>1392</v>
      </c>
      <c r="B77" s="197" t="s">
        <v>518</v>
      </c>
      <c r="C77" s="81" t="str">
        <f>IFERROR(IF(B77="No CAS","",INDEX('DEQ Pollutant List'!$C$7:$C$611,MATCH('3. Pollutant Emissions - EF'!B77,'DEQ Pollutant List'!$B$7:$B$611,0))),"")</f>
        <v>Manganese and compounds</v>
      </c>
      <c r="D77" s="115">
        <f>IFERROR(IF(OR($B77="",$B77="No CAS"),INDEX('DEQ Pollutant List'!$A$7:$A$611,MATCH($C77,'DEQ Pollutant List'!$C$7:$C$611,0)),INDEX('DEQ Pollutant List'!$A$7:$A$611,MATCH($B77,'DEQ Pollutant List'!$B$7:$B$611,0))),"")</f>
        <v>312</v>
      </c>
      <c r="E77" s="101">
        <v>0</v>
      </c>
      <c r="F77" s="102">
        <v>1.7071E-5</v>
      </c>
      <c r="G77" s="103">
        <v>1.7071E-5</v>
      </c>
      <c r="H77" s="83" t="s">
        <v>1133</v>
      </c>
      <c r="I77" s="104" t="s">
        <v>1498</v>
      </c>
      <c r="J77" s="102"/>
      <c r="K77" s="105">
        <v>5.69334921</v>
      </c>
      <c r="L77" s="83"/>
      <c r="M77" s="102"/>
      <c r="N77" s="105">
        <v>3.4329780999999997E-2</v>
      </c>
      <c r="O77" s="83"/>
    </row>
    <row r="78" spans="1:15" x14ac:dyDescent="0.25">
      <c r="A78" s="79" t="s">
        <v>1392</v>
      </c>
      <c r="B78" s="196" t="s">
        <v>524</v>
      </c>
      <c r="C78" s="81" t="str">
        <f>IFERROR(IF(B78="No CAS","",INDEX('DEQ Pollutant List'!$C$7:$C$611,MATCH('3. Pollutant Emissions - EF'!B78,'DEQ Pollutant List'!$B$7:$B$611,0))),"")</f>
        <v>Mercury and compounds</v>
      </c>
      <c r="D78" s="115">
        <f>IFERROR(IF(OR($B78="",$B78="No CAS"),INDEX('DEQ Pollutant List'!$A$7:$A$611,MATCH($C78,'DEQ Pollutant List'!$C$7:$C$611,0)),INDEX('DEQ Pollutant List'!$A$7:$A$611,MATCH($B78,'DEQ Pollutant List'!$B$7:$B$611,0))),"")</f>
        <v>316</v>
      </c>
      <c r="E78" s="101">
        <v>0</v>
      </c>
      <c r="F78" s="102">
        <v>4.4290000000000003E-9</v>
      </c>
      <c r="G78" s="103">
        <v>4.4290000000000003E-9</v>
      </c>
      <c r="H78" s="83" t="s">
        <v>1133</v>
      </c>
      <c r="I78" s="104" t="s">
        <v>1498</v>
      </c>
      <c r="J78" s="102"/>
      <c r="K78" s="105">
        <v>1.4771157900000001E-3</v>
      </c>
      <c r="L78" s="83"/>
      <c r="M78" s="102"/>
      <c r="N78" s="105">
        <v>8.9067190000000009E-6</v>
      </c>
      <c r="O78" s="83"/>
    </row>
    <row r="79" spans="1:15" x14ac:dyDescent="0.25">
      <c r="A79" s="79" t="s">
        <v>1392</v>
      </c>
      <c r="B79" s="196">
        <v>365</v>
      </c>
      <c r="C79" s="81" t="str">
        <f>IFERROR(IF(B79="No CAS","",INDEX('DEQ Pollutant List'!$C$7:$C$611,MATCH('3. Pollutant Emissions - EF'!B79,'DEQ Pollutant List'!$B$7:$B$611,0))),"")</f>
        <v>Nickel compounds, insoluble</v>
      </c>
      <c r="D79" s="115">
        <f>IFERROR(IF(OR($B79="",$B79="No CAS"),INDEX('DEQ Pollutant List'!$A$7:$A$611,MATCH($C79,'DEQ Pollutant List'!$C$7:$C$611,0)),INDEX('DEQ Pollutant List'!$A$7:$A$611,MATCH($B79,'DEQ Pollutant List'!$B$7:$B$611,0))),"")</f>
        <v>365</v>
      </c>
      <c r="E79" s="101">
        <v>0</v>
      </c>
      <c r="F79" s="102">
        <v>9.4600000000000003E-7</v>
      </c>
      <c r="G79" s="103">
        <v>9.4600000000000003E-7</v>
      </c>
      <c r="H79" s="83" t="s">
        <v>1133</v>
      </c>
      <c r="I79" s="104" t="s">
        <v>1498</v>
      </c>
      <c r="J79" s="102"/>
      <c r="K79" s="105">
        <v>0.31550045999999998</v>
      </c>
      <c r="L79" s="83"/>
      <c r="M79" s="102"/>
      <c r="N79" s="105">
        <v>1.9024060000000001E-3</v>
      </c>
      <c r="O79" s="83"/>
    </row>
    <row r="80" spans="1:15" x14ac:dyDescent="0.25">
      <c r="A80" s="79" t="s">
        <v>1392</v>
      </c>
      <c r="B80" s="196" t="s">
        <v>945</v>
      </c>
      <c r="C80" s="81" t="str">
        <f>IFERROR(IF(B80="No CAS","",INDEX('DEQ Pollutant List'!$C$7:$C$611,MATCH('3. Pollutant Emissions - EF'!B80,'DEQ Pollutant List'!$B$7:$B$611,0))),"")</f>
        <v>Selenium and compounds</v>
      </c>
      <c r="D80" s="115">
        <f>IFERROR(IF(OR($B80="",$B80="No CAS"),INDEX('DEQ Pollutant List'!$A$7:$A$611,MATCH($C80,'DEQ Pollutant List'!$C$7:$C$611,0)),INDEX('DEQ Pollutant List'!$A$7:$A$611,MATCH($B80,'DEQ Pollutant List'!$B$7:$B$611,0))),"")</f>
        <v>575</v>
      </c>
      <c r="E80" s="101">
        <v>0</v>
      </c>
      <c r="F80" s="102">
        <v>0</v>
      </c>
      <c r="G80" s="103">
        <v>0</v>
      </c>
      <c r="H80" s="83" t="s">
        <v>1133</v>
      </c>
      <c r="I80" s="104" t="s">
        <v>1498</v>
      </c>
      <c r="J80" s="102"/>
      <c r="K80" s="105">
        <v>0</v>
      </c>
      <c r="L80" s="83"/>
      <c r="M80" s="102"/>
      <c r="N80" s="105">
        <v>0</v>
      </c>
      <c r="O80" s="83"/>
    </row>
    <row r="81" spans="1:15" x14ac:dyDescent="0.25">
      <c r="A81" s="79" t="s">
        <v>1392</v>
      </c>
      <c r="B81" s="196" t="s">
        <v>951</v>
      </c>
      <c r="C81" s="81" t="str">
        <f>IFERROR(IF(B81="No CAS","",INDEX('DEQ Pollutant List'!$C$7:$C$611,MATCH('3. Pollutant Emissions - EF'!B81,'DEQ Pollutant List'!$B$7:$B$611,0))),"")</f>
        <v>Silver and compounds</v>
      </c>
      <c r="D81" s="115">
        <f>IFERROR(IF(OR($B81="",$B81="No CAS"),INDEX('DEQ Pollutant List'!$A$7:$A$611,MATCH($C81,'DEQ Pollutant List'!$C$7:$C$611,0)),INDEX('DEQ Pollutant List'!$A$7:$A$611,MATCH($B81,'DEQ Pollutant List'!$B$7:$B$611,0))),"")</f>
        <v>580</v>
      </c>
      <c r="E81" s="101">
        <v>0</v>
      </c>
      <c r="F81" s="102">
        <v>1.2599000000000001E-8</v>
      </c>
      <c r="G81" s="103">
        <v>1.2599000000000001E-8</v>
      </c>
      <c r="H81" s="83" t="s">
        <v>1133</v>
      </c>
      <c r="I81" s="104" t="s">
        <v>1498</v>
      </c>
      <c r="J81" s="102"/>
      <c r="K81" s="105">
        <v>4.2018924900000003E-3</v>
      </c>
      <c r="L81" s="83"/>
      <c r="M81" s="102"/>
      <c r="N81" s="105">
        <v>2.5336589000000001E-5</v>
      </c>
      <c r="O81" s="83"/>
    </row>
    <row r="82" spans="1:15" x14ac:dyDescent="0.25">
      <c r="A82" s="79" t="s">
        <v>1392</v>
      </c>
      <c r="B82" s="196" t="s">
        <v>985</v>
      </c>
      <c r="C82" s="81" t="str">
        <f>IFERROR(IF(B82="No CAS","",INDEX('DEQ Pollutant List'!$C$7:$C$611,MATCH('3. Pollutant Emissions - EF'!B82,'DEQ Pollutant List'!$B$7:$B$611,0))),"")</f>
        <v>Thallium and compounds</v>
      </c>
      <c r="D82" s="115">
        <f>IFERROR(IF(OR($B82="",$B82="No CAS"),INDEX('DEQ Pollutant List'!$A$7:$A$611,MATCH($C82,'DEQ Pollutant List'!$C$7:$C$611,0)),INDEX('DEQ Pollutant List'!$A$7:$A$611,MATCH($B82,'DEQ Pollutant List'!$B$7:$B$611,0))),"")</f>
        <v>595</v>
      </c>
      <c r="E82" s="101">
        <v>0</v>
      </c>
      <c r="F82" s="102">
        <v>0</v>
      </c>
      <c r="G82" s="103">
        <v>0</v>
      </c>
      <c r="H82" s="83" t="s">
        <v>1133</v>
      </c>
      <c r="I82" s="104" t="s">
        <v>1498</v>
      </c>
      <c r="J82" s="102"/>
      <c r="K82" s="105">
        <v>0</v>
      </c>
      <c r="L82" s="83"/>
      <c r="M82" s="102"/>
      <c r="N82" s="105">
        <v>0</v>
      </c>
      <c r="O82" s="83"/>
    </row>
    <row r="83" spans="1:15" x14ac:dyDescent="0.25">
      <c r="A83" s="79" t="s">
        <v>1392</v>
      </c>
      <c r="B83" s="196">
        <v>504</v>
      </c>
      <c r="C83" s="81" t="str">
        <f>IFERROR(IF(B83="No CAS","",INDEX('DEQ Pollutant List'!$C$7:$C$611,MATCH('3. Pollutant Emissions - EF'!B83,'DEQ Pollutant List'!$B$7:$B$611,0))),"")</f>
        <v>Phosphorus and compounds</v>
      </c>
      <c r="D83" s="115">
        <f>IFERROR(IF(OR($B83="",$B83="No CAS"),INDEX('DEQ Pollutant List'!$A$7:$A$611,MATCH($C83,'DEQ Pollutant List'!$C$7:$C$611,0)),INDEX('DEQ Pollutant List'!$A$7:$A$611,MATCH($B83,'DEQ Pollutant List'!$B$7:$B$611,0))),"")</f>
        <v>504</v>
      </c>
      <c r="E83" s="101">
        <v>0</v>
      </c>
      <c r="F83" s="102">
        <v>0</v>
      </c>
      <c r="G83" s="103">
        <v>0</v>
      </c>
      <c r="H83" s="83" t="s">
        <v>1133</v>
      </c>
      <c r="I83" s="104" t="s">
        <v>1498</v>
      </c>
      <c r="J83" s="102"/>
      <c r="K83" s="105">
        <v>0</v>
      </c>
      <c r="L83" s="83"/>
      <c r="M83" s="102"/>
      <c r="N83" s="105">
        <v>0</v>
      </c>
      <c r="O83" s="83"/>
    </row>
    <row r="84" spans="1:15" x14ac:dyDescent="0.25">
      <c r="A84" s="79" t="s">
        <v>1392</v>
      </c>
      <c r="B84" s="196" t="s">
        <v>1055</v>
      </c>
      <c r="C84" s="81" t="str">
        <f>IFERROR(IF(B84="No CAS","",INDEX('DEQ Pollutant List'!$C$7:$C$611,MATCH('3. Pollutant Emissions - EF'!B84,'DEQ Pollutant List'!$B$7:$B$611,0))),"")</f>
        <v>Vanadium (fume or dust)</v>
      </c>
      <c r="D84" s="115">
        <f>IFERROR(IF(OR($B84="",$B84="No CAS"),INDEX('DEQ Pollutant List'!$A$7:$A$611,MATCH($C84,'DEQ Pollutant List'!$C$7:$C$611,0)),INDEX('DEQ Pollutant List'!$A$7:$A$611,MATCH($B84,'DEQ Pollutant List'!$B$7:$B$611,0))),"")</f>
        <v>620</v>
      </c>
      <c r="E84" s="101">
        <v>0</v>
      </c>
      <c r="F84" s="102">
        <v>3.6464000000000001E-7</v>
      </c>
      <c r="G84" s="103">
        <v>3.6464000000000001E-7</v>
      </c>
      <c r="H84" s="83" t="s">
        <v>1133</v>
      </c>
      <c r="I84" s="104" t="s">
        <v>1498</v>
      </c>
      <c r="J84" s="102"/>
      <c r="K84" s="105">
        <v>0.1216110864</v>
      </c>
      <c r="L84" s="83"/>
      <c r="M84" s="102"/>
      <c r="N84" s="105">
        <v>7.3329104000000001E-4</v>
      </c>
      <c r="O84" s="83"/>
    </row>
    <row r="85" spans="1:15" x14ac:dyDescent="0.25">
      <c r="A85" s="79" t="s">
        <v>1392</v>
      </c>
      <c r="B85" s="197" t="s">
        <v>1076</v>
      </c>
      <c r="C85" s="81" t="str">
        <f>IFERROR(IF(B85="No CAS","",INDEX('DEQ Pollutant List'!$C$7:$C$611,MATCH('3. Pollutant Emissions - EF'!B85,'DEQ Pollutant List'!$B$7:$B$611,0))),"")</f>
        <v>Zinc and compounds</v>
      </c>
      <c r="D85" s="115">
        <f>IFERROR(IF(OR($B85="",$B85="No CAS"),INDEX('DEQ Pollutant List'!$A$7:$A$611,MATCH($C85,'DEQ Pollutant List'!$C$7:$C$611,0)),INDEX('DEQ Pollutant List'!$A$7:$A$611,MATCH($B85,'DEQ Pollutant List'!$B$7:$B$611,0))),"")</f>
        <v>632</v>
      </c>
      <c r="E85" s="101">
        <v>0</v>
      </c>
      <c r="F85" s="102">
        <v>6.5789999999999992E-5</v>
      </c>
      <c r="G85" s="103">
        <v>6.5789999999999992E-5</v>
      </c>
      <c r="H85" s="83" t="s">
        <v>1133</v>
      </c>
      <c r="I85" s="104" t="s">
        <v>1498</v>
      </c>
      <c r="J85" s="102"/>
      <c r="K85" s="105">
        <v>21.941622899999999</v>
      </c>
      <c r="L85" s="83"/>
      <c r="M85" s="102"/>
      <c r="N85" s="105">
        <v>0.13230368999999997</v>
      </c>
      <c r="O85" s="83"/>
    </row>
    <row r="86" spans="1:15" x14ac:dyDescent="0.25">
      <c r="A86" s="79" t="s">
        <v>1392</v>
      </c>
      <c r="B86" s="197" t="s">
        <v>96</v>
      </c>
      <c r="C86" s="81" t="str">
        <f>IFERROR(IF(B86="No CAS","",INDEX('DEQ Pollutant List'!$C$7:$C$611,MATCH('3. Pollutant Emissions - EF'!B86,'DEQ Pollutant List'!$B$7:$B$611,0))),"")</f>
        <v>Barium and compounds</v>
      </c>
      <c r="D86" s="115">
        <f>IFERROR(IF(OR($B86="",$B86="No CAS"),INDEX('DEQ Pollutant List'!$A$7:$A$611,MATCH($C86,'DEQ Pollutant List'!$C$7:$C$611,0)),INDEX('DEQ Pollutant List'!$A$7:$A$611,MATCH($B86,'DEQ Pollutant List'!$B$7:$B$611,0))),"")</f>
        <v>45</v>
      </c>
      <c r="E86" s="101">
        <v>0</v>
      </c>
      <c r="F86" s="102">
        <v>2.4079999999999996E-6</v>
      </c>
      <c r="G86" s="103">
        <v>2.4079999999999996E-6</v>
      </c>
      <c r="H86" s="83" t="s">
        <v>1133</v>
      </c>
      <c r="I86" s="104" t="s">
        <v>1498</v>
      </c>
      <c r="J86" s="102"/>
      <c r="K86" s="105">
        <v>0.80309207999999987</v>
      </c>
      <c r="L86" s="83"/>
      <c r="M86" s="102"/>
      <c r="N86" s="105">
        <v>4.842487999999999E-3</v>
      </c>
      <c r="O86" s="83"/>
    </row>
    <row r="87" spans="1:15" x14ac:dyDescent="0.25">
      <c r="A87" s="79" t="s">
        <v>1395</v>
      </c>
      <c r="B87" s="196" t="s">
        <v>40</v>
      </c>
      <c r="C87" s="81" t="str">
        <f>IFERROR(IF(B87="No CAS","",INDEX('DEQ Pollutant List'!$C$7:$C$611,MATCH('3. Pollutant Emissions - EF'!B87,'DEQ Pollutant List'!$B$7:$B$611,0))),"")</f>
        <v>Aluminum and compounds</v>
      </c>
      <c r="D87" s="115">
        <f>IFERROR(IF(OR($B87="",$B87="No CAS"),INDEX('DEQ Pollutant List'!$A$7:$A$611,MATCH($C87,'DEQ Pollutant List'!$C$7:$C$611,0)),INDEX('DEQ Pollutant List'!$A$7:$A$611,MATCH($B87,'DEQ Pollutant List'!$B$7:$B$611,0))),"")</f>
        <v>13</v>
      </c>
      <c r="E87" s="101"/>
      <c r="F87" s="102">
        <v>2.1582001870026207E-4</v>
      </c>
      <c r="G87" s="103">
        <v>2.1582001870026207E-4</v>
      </c>
      <c r="H87" s="83" t="s">
        <v>1133</v>
      </c>
      <c r="I87" s="104" t="s">
        <v>1499</v>
      </c>
      <c r="J87" s="102"/>
      <c r="K87" s="105">
        <v>155.3904134641887</v>
      </c>
      <c r="L87" s="83"/>
      <c r="M87" s="102"/>
      <c r="N87" s="105">
        <v>0.7985340691909697</v>
      </c>
      <c r="O87" s="83"/>
    </row>
    <row r="88" spans="1:15" x14ac:dyDescent="0.25">
      <c r="A88" s="79" t="s">
        <v>1395</v>
      </c>
      <c r="B88" s="196" t="s">
        <v>75</v>
      </c>
      <c r="C88" s="81" t="str">
        <f>IFERROR(IF(B88="No CAS","",INDEX('DEQ Pollutant List'!$C$7:$C$611,MATCH('3. Pollutant Emissions - EF'!B88,'DEQ Pollutant List'!$B$7:$B$611,0))),"")</f>
        <v>Antimony and compounds</v>
      </c>
      <c r="D88" s="115">
        <f>IFERROR(IF(OR($B88="",$B88="No CAS"),INDEX('DEQ Pollutant List'!$A$7:$A$611,MATCH($C88,'DEQ Pollutant List'!$C$7:$C$611,0)),INDEX('DEQ Pollutant List'!$A$7:$A$611,MATCH($B88,'DEQ Pollutant List'!$B$7:$B$611,0))),"")</f>
        <v>33</v>
      </c>
      <c r="E88" s="101"/>
      <c r="F88" s="102">
        <v>1.5555305783174116E-6</v>
      </c>
      <c r="G88" s="103">
        <v>1.5555305783174116E-6</v>
      </c>
      <c r="H88" s="83" t="s">
        <v>1133</v>
      </c>
      <c r="I88" s="104" t="s">
        <v>1499</v>
      </c>
      <c r="J88" s="102"/>
      <c r="K88" s="105">
        <v>1.1199820163885361</v>
      </c>
      <c r="L88" s="83"/>
      <c r="M88" s="102"/>
      <c r="N88" s="105">
        <v>5.7554631397744218E-3</v>
      </c>
      <c r="O88" s="83"/>
    </row>
    <row r="89" spans="1:15" x14ac:dyDescent="0.25">
      <c r="A89" s="79" t="s">
        <v>1395</v>
      </c>
      <c r="B89" s="196" t="s">
        <v>81</v>
      </c>
      <c r="C89" s="81" t="str">
        <f>IFERROR(IF(B89="No CAS","",INDEX('DEQ Pollutant List'!$C$7:$C$611,MATCH('3. Pollutant Emissions - EF'!B89,'DEQ Pollutant List'!$B$7:$B$611,0))),"")</f>
        <v>Arsenic and compounds</v>
      </c>
      <c r="D89" s="115">
        <f>IFERROR(IF(OR($B89="",$B89="No CAS"),INDEX('DEQ Pollutant List'!$A$7:$A$611,MATCH($C89,'DEQ Pollutant List'!$C$7:$C$611,0)),INDEX('DEQ Pollutant List'!$A$7:$A$611,MATCH($B89,'DEQ Pollutant List'!$B$7:$B$611,0))),"")</f>
        <v>37</v>
      </c>
      <c r="E89" s="101"/>
      <c r="F89" s="102">
        <v>0</v>
      </c>
      <c r="G89" s="103">
        <v>0</v>
      </c>
      <c r="H89" s="83" t="s">
        <v>1133</v>
      </c>
      <c r="I89" s="104" t="s">
        <v>1499</v>
      </c>
      <c r="J89" s="102"/>
      <c r="K89" s="105">
        <v>0</v>
      </c>
      <c r="L89" s="83"/>
      <c r="M89" s="102"/>
      <c r="N89" s="105">
        <v>0</v>
      </c>
      <c r="O89" s="83"/>
    </row>
    <row r="90" spans="1:15" x14ac:dyDescent="0.25">
      <c r="A90" s="79" t="s">
        <v>1395</v>
      </c>
      <c r="B90" s="197" t="s">
        <v>113</v>
      </c>
      <c r="C90" s="81" t="str">
        <f>IFERROR(IF(B90="No CAS","",INDEX('DEQ Pollutant List'!$C$7:$C$611,MATCH('3. Pollutant Emissions - EF'!B90,'DEQ Pollutant List'!$B$7:$B$611,0))),"")</f>
        <v>Beryllium and compounds</v>
      </c>
      <c r="D90" s="115">
        <f>IFERROR(IF(OR($B90="",$B90="No CAS"),INDEX('DEQ Pollutant List'!$A$7:$A$611,MATCH($C90,'DEQ Pollutant List'!$C$7:$C$611,0)),INDEX('DEQ Pollutant List'!$A$7:$A$611,MATCH($B90,'DEQ Pollutant List'!$B$7:$B$611,0))),"")</f>
        <v>58</v>
      </c>
      <c r="E90" s="101"/>
      <c r="F90" s="102">
        <v>0</v>
      </c>
      <c r="G90" s="103">
        <v>0</v>
      </c>
      <c r="H90" s="83" t="s">
        <v>1133</v>
      </c>
      <c r="I90" s="104" t="s">
        <v>1499</v>
      </c>
      <c r="J90" s="102"/>
      <c r="K90" s="105">
        <v>0</v>
      </c>
      <c r="L90" s="83"/>
      <c r="M90" s="102"/>
      <c r="N90" s="105">
        <v>0</v>
      </c>
      <c r="O90" s="83"/>
    </row>
    <row r="91" spans="1:15" x14ac:dyDescent="0.25">
      <c r="A91" s="79" t="s">
        <v>1395</v>
      </c>
      <c r="B91" s="100" t="s">
        <v>154</v>
      </c>
      <c r="C91" s="81" t="str">
        <f>IFERROR(IF(B91="No CAS","",INDEX('DEQ Pollutant List'!$C$7:$C$611,MATCH('3. Pollutant Emissions - EF'!B91,'DEQ Pollutant List'!$B$7:$B$611,0))),"")</f>
        <v>Cadmium and compounds</v>
      </c>
      <c r="D91" s="115">
        <f>IFERROR(IF(OR($B91="",$B91="No CAS"),INDEX('DEQ Pollutant List'!$A$7:$A$611,MATCH($C91,'DEQ Pollutant List'!$C$7:$C$611,0)),INDEX('DEQ Pollutant List'!$A$7:$A$611,MATCH($B91,'DEQ Pollutant List'!$B$7:$B$611,0))),"")</f>
        <v>83</v>
      </c>
      <c r="E91" s="101"/>
      <c r="F91" s="102">
        <v>5.6093375399930891E-6</v>
      </c>
      <c r="G91" s="103">
        <v>5.6093375399930891E-6</v>
      </c>
      <c r="H91" s="83" t="s">
        <v>1133</v>
      </c>
      <c r="I91" s="104" t="s">
        <v>1499</v>
      </c>
      <c r="J91" s="102"/>
      <c r="K91" s="105">
        <v>4.0387230287950242</v>
      </c>
      <c r="L91" s="83"/>
      <c r="M91" s="102"/>
      <c r="N91" s="105">
        <v>2.0754548897974432E-2</v>
      </c>
      <c r="O91" s="83"/>
    </row>
    <row r="92" spans="1:15" x14ac:dyDescent="0.25">
      <c r="A92" s="79" t="s">
        <v>1395</v>
      </c>
      <c r="B92" s="100" t="s">
        <v>230</v>
      </c>
      <c r="C92" s="81" t="str">
        <f>IFERROR(IF(B92="No CAS","",INDEX('DEQ Pollutant List'!$C$7:$C$611,MATCH('3. Pollutant Emissions - EF'!B92,'DEQ Pollutant List'!$B$7:$B$611,0))),"")</f>
        <v>Chromium VI, chromate and dichromate particulate</v>
      </c>
      <c r="D92" s="115">
        <f>IFERROR(IF(OR($B92="",$B92="No CAS"),INDEX('DEQ Pollutant List'!$A$7:$A$611,MATCH($C92,'DEQ Pollutant List'!$C$7:$C$611,0)),INDEX('DEQ Pollutant List'!$A$7:$A$611,MATCH($B92,'DEQ Pollutant List'!$B$7:$B$611,0))),"")</f>
        <v>136</v>
      </c>
      <c r="E92" s="101"/>
      <c r="F92" s="102">
        <v>3.5486536457297738E-6</v>
      </c>
      <c r="G92" s="103">
        <v>1.7205593433841328E-4</v>
      </c>
      <c r="H92" s="83" t="s">
        <v>1133</v>
      </c>
      <c r="I92" s="104" t="s">
        <v>1499</v>
      </c>
      <c r="J92" s="102"/>
      <c r="K92" s="105">
        <v>2.5550306249254371</v>
      </c>
      <c r="L92" s="83"/>
      <c r="M92" s="102"/>
      <c r="N92" s="105">
        <v>0.63660695705212911</v>
      </c>
      <c r="O92" s="83"/>
    </row>
    <row r="93" spans="1:15" x14ac:dyDescent="0.25">
      <c r="A93" s="79" t="s">
        <v>1395</v>
      </c>
      <c r="B93" s="100" t="s">
        <v>234</v>
      </c>
      <c r="C93" s="81" t="str">
        <f>IFERROR(IF(B93="No CAS","",INDEX('DEQ Pollutant List'!$C$7:$C$611,MATCH('3. Pollutant Emissions - EF'!B93,'DEQ Pollutant List'!$B$7:$B$611,0))),"")</f>
        <v>Cobalt and compounds</v>
      </c>
      <c r="D93" s="115">
        <f>IFERROR(IF(OR($B93="",$B93="No CAS"),INDEX('DEQ Pollutant List'!$A$7:$A$611,MATCH($C93,'DEQ Pollutant List'!$C$7:$C$611,0)),INDEX('DEQ Pollutant List'!$A$7:$A$611,MATCH($B93,'DEQ Pollutant List'!$B$7:$B$611,0))),"")</f>
        <v>146</v>
      </c>
      <c r="E93" s="101"/>
      <c r="F93" s="102">
        <v>0</v>
      </c>
      <c r="G93" s="103">
        <v>0</v>
      </c>
      <c r="H93" s="83" t="s">
        <v>1133</v>
      </c>
      <c r="I93" s="104" t="s">
        <v>1499</v>
      </c>
      <c r="J93" s="102"/>
      <c r="K93" s="105">
        <v>0</v>
      </c>
      <c r="L93" s="83"/>
      <c r="M93" s="102"/>
      <c r="N93" s="105">
        <v>0</v>
      </c>
      <c r="O93" s="83"/>
    </row>
    <row r="94" spans="1:15" x14ac:dyDescent="0.25">
      <c r="A94" s="79" t="s">
        <v>1395</v>
      </c>
      <c r="B94" s="100" t="s">
        <v>236</v>
      </c>
      <c r="C94" s="81" t="str">
        <f>IFERROR(IF(B94="No CAS","",INDEX('DEQ Pollutant List'!$C$7:$C$611,MATCH('3. Pollutant Emissions - EF'!B94,'DEQ Pollutant List'!$B$7:$B$611,0))),"")</f>
        <v>Copper and compounds</v>
      </c>
      <c r="D94" s="115">
        <f>IFERROR(IF(OR($B94="",$B94="No CAS"),INDEX('DEQ Pollutant List'!$A$7:$A$611,MATCH($C94,'DEQ Pollutant List'!$C$7:$C$611,0)),INDEX('DEQ Pollutant List'!$A$7:$A$611,MATCH($B94,'DEQ Pollutant List'!$B$7:$B$611,0))),"")</f>
        <v>149</v>
      </c>
      <c r="E94" s="101"/>
      <c r="F94" s="102">
        <v>3.2681854574749657E-5</v>
      </c>
      <c r="G94" s="103">
        <v>3.2681854574749657E-5</v>
      </c>
      <c r="H94" s="83" t="s">
        <v>1133</v>
      </c>
      <c r="I94" s="104" t="s">
        <v>1499</v>
      </c>
      <c r="J94" s="102"/>
      <c r="K94" s="105">
        <v>23.530935293819752</v>
      </c>
      <c r="L94" s="83"/>
      <c r="M94" s="102"/>
      <c r="N94" s="105">
        <v>0.12092286192657373</v>
      </c>
      <c r="O94" s="83"/>
    </row>
    <row r="95" spans="1:15" x14ac:dyDescent="0.25">
      <c r="A95" s="79" t="s">
        <v>1395</v>
      </c>
      <c r="B95" s="100" t="s">
        <v>512</v>
      </c>
      <c r="C95" s="81" t="str">
        <f>IFERROR(IF(B95="No CAS","",INDEX('DEQ Pollutant List'!$C$7:$C$611,MATCH('3. Pollutant Emissions - EF'!B95,'DEQ Pollutant List'!$B$7:$B$611,0))),"")</f>
        <v>Lead and compounds</v>
      </c>
      <c r="D95" s="115">
        <f>IFERROR(IF(OR($B95="",$B95="No CAS"),INDEX('DEQ Pollutant List'!$A$7:$A$611,MATCH($C95,'DEQ Pollutant List'!$C$7:$C$611,0)),INDEX('DEQ Pollutant List'!$A$7:$A$611,MATCH($B95,'DEQ Pollutant List'!$B$7:$B$611,0))),"")</f>
        <v>305</v>
      </c>
      <c r="E95" s="101"/>
      <c r="F95" s="102">
        <v>1.6969227958565385E-4</v>
      </c>
      <c r="G95" s="103">
        <v>1.6969227958565385E-4</v>
      </c>
      <c r="H95" s="83" t="s">
        <v>1133</v>
      </c>
      <c r="I95" s="104" t="s">
        <v>1499</v>
      </c>
      <c r="J95" s="102"/>
      <c r="K95" s="105">
        <v>122.17844130167076</v>
      </c>
      <c r="L95" s="83"/>
      <c r="M95" s="102"/>
      <c r="N95" s="105">
        <v>0.62786143446691922</v>
      </c>
      <c r="O95" s="83"/>
    </row>
    <row r="96" spans="1:15" x14ac:dyDescent="0.25">
      <c r="A96" s="79" t="s">
        <v>1395</v>
      </c>
      <c r="B96" s="100" t="s">
        <v>518</v>
      </c>
      <c r="C96" s="81" t="str">
        <f>IFERROR(IF(B96="No CAS","",INDEX('DEQ Pollutant List'!$C$7:$C$611,MATCH('3. Pollutant Emissions - EF'!B96,'DEQ Pollutant List'!$B$7:$B$611,0))),"")</f>
        <v>Manganese and compounds</v>
      </c>
      <c r="D96" s="115">
        <f>IFERROR(IF(OR($B96="",$B96="No CAS"),INDEX('DEQ Pollutant List'!$A$7:$A$611,MATCH($C96,'DEQ Pollutant List'!$C$7:$C$611,0)),INDEX('DEQ Pollutant List'!$A$7:$A$611,MATCH($B96,'DEQ Pollutant List'!$B$7:$B$611,0))),"")</f>
        <v>312</v>
      </c>
      <c r="E96" s="101"/>
      <c r="F96" s="102">
        <v>3.0215886666053941E-4</v>
      </c>
      <c r="G96" s="103">
        <v>3.0215886666053941E-4</v>
      </c>
      <c r="H96" s="83" t="s">
        <v>1133</v>
      </c>
      <c r="I96" s="104" t="s">
        <v>1499</v>
      </c>
      <c r="J96" s="102"/>
      <c r="K96" s="105">
        <v>217.55438399558835</v>
      </c>
      <c r="L96" s="83"/>
      <c r="M96" s="102"/>
      <c r="N96" s="105">
        <v>1.1179878066439957</v>
      </c>
      <c r="O96" s="83"/>
    </row>
    <row r="97" spans="1:15" x14ac:dyDescent="0.25">
      <c r="A97" s="79" t="s">
        <v>1395</v>
      </c>
      <c r="B97" s="100" t="s">
        <v>524</v>
      </c>
      <c r="C97" s="81" t="str">
        <f>IFERROR(IF(B97="No CAS","",INDEX('DEQ Pollutant List'!$C$7:$C$611,MATCH('3. Pollutant Emissions - EF'!B97,'DEQ Pollutant List'!$B$7:$B$611,0))),"")</f>
        <v>Mercury and compounds</v>
      </c>
      <c r="D97" s="115">
        <f>IFERROR(IF(OR($B97="",$B97="No CAS"),INDEX('DEQ Pollutant List'!$A$7:$A$611,MATCH($C97,'DEQ Pollutant List'!$C$7:$C$611,0)),INDEX('DEQ Pollutant List'!$A$7:$A$611,MATCH($B97,'DEQ Pollutant List'!$B$7:$B$611,0))),"")</f>
        <v>316</v>
      </c>
      <c r="E97" s="101"/>
      <c r="F97" s="102">
        <v>1.1130105857668269E-6</v>
      </c>
      <c r="G97" s="103">
        <v>1.1130105857668269E-6</v>
      </c>
      <c r="H97" s="83" t="s">
        <v>1133</v>
      </c>
      <c r="I97" s="104" t="s">
        <v>1499</v>
      </c>
      <c r="J97" s="102"/>
      <c r="K97" s="105">
        <v>0.8013676217521154</v>
      </c>
      <c r="L97" s="83"/>
      <c r="M97" s="102"/>
      <c r="N97" s="105">
        <v>4.1181391673372602E-3</v>
      </c>
      <c r="O97" s="83"/>
    </row>
    <row r="98" spans="1:15" x14ac:dyDescent="0.25">
      <c r="A98" s="79" t="s">
        <v>1395</v>
      </c>
      <c r="B98" s="100">
        <v>365</v>
      </c>
      <c r="C98" s="81" t="str">
        <f>IFERROR(IF(B98="No CAS","",INDEX('DEQ Pollutant List'!$C$7:$C$611,MATCH('3. Pollutant Emissions - EF'!B98,'DEQ Pollutant List'!$B$7:$B$611,0))),"")</f>
        <v>Nickel compounds, insoluble</v>
      </c>
      <c r="D98" s="115">
        <f>IFERROR(IF(OR($B98="",$B98="No CAS"),INDEX('DEQ Pollutant List'!$A$7:$A$611,MATCH($C98,'DEQ Pollutant List'!$C$7:$C$611,0)),INDEX('DEQ Pollutant List'!$A$7:$A$611,MATCH($B98,'DEQ Pollutant List'!$B$7:$B$611,0))),"")</f>
        <v>365</v>
      </c>
      <c r="E98" s="101"/>
      <c r="F98" s="102">
        <v>4.8394284658763911E-6</v>
      </c>
      <c r="G98" s="103">
        <v>4.8394284658763911E-6</v>
      </c>
      <c r="H98" s="83" t="s">
        <v>1133</v>
      </c>
      <c r="I98" s="104" t="s">
        <v>1499</v>
      </c>
      <c r="J98" s="102"/>
      <c r="K98" s="105">
        <v>3.484388495431002</v>
      </c>
      <c r="L98" s="83"/>
      <c r="M98" s="102"/>
      <c r="N98" s="105">
        <v>1.7905885323742647E-2</v>
      </c>
      <c r="O98" s="83"/>
    </row>
    <row r="99" spans="1:15" x14ac:dyDescent="0.25">
      <c r="A99" s="79" t="s">
        <v>1395</v>
      </c>
      <c r="B99" s="100">
        <v>504</v>
      </c>
      <c r="C99" s="81" t="str">
        <f>IFERROR(IF(B99="No CAS","",INDEX('DEQ Pollutant List'!$C$7:$C$611,MATCH('3. Pollutant Emissions - EF'!B99,'DEQ Pollutant List'!$B$7:$B$611,0))),"")</f>
        <v>Phosphorus and compounds</v>
      </c>
      <c r="D99" s="115">
        <f>IFERROR(IF(OR($B99="",$B99="No CAS"),INDEX('DEQ Pollutant List'!$A$7:$A$611,MATCH($C99,'DEQ Pollutant List'!$C$7:$C$611,0)),INDEX('DEQ Pollutant List'!$A$7:$A$611,MATCH($B99,'DEQ Pollutant List'!$B$7:$B$611,0))),"")</f>
        <v>504</v>
      </c>
      <c r="E99" s="101"/>
      <c r="F99" s="102">
        <v>1.5712430084014258E-5</v>
      </c>
      <c r="G99" s="103">
        <v>1.5712430084014258E-5</v>
      </c>
      <c r="H99" s="83" t="s">
        <v>1133</v>
      </c>
      <c r="I99" s="104" t="s">
        <v>1499</v>
      </c>
      <c r="J99" s="102"/>
      <c r="K99" s="105">
        <v>11.312949660490265</v>
      </c>
      <c r="L99" s="83"/>
      <c r="M99" s="102"/>
      <c r="N99" s="105">
        <v>5.8135991310852751E-2</v>
      </c>
      <c r="O99" s="83"/>
    </row>
    <row r="100" spans="1:15" x14ac:dyDescent="0.25">
      <c r="A100" s="79" t="s">
        <v>1395</v>
      </c>
      <c r="B100" s="100" t="s">
        <v>945</v>
      </c>
      <c r="C100" s="81" t="str">
        <f>IFERROR(IF(B100="No CAS","",INDEX('DEQ Pollutant List'!$C$7:$C$611,MATCH('3. Pollutant Emissions - EF'!B100,'DEQ Pollutant List'!$B$7:$B$611,0))),"")</f>
        <v>Selenium and compounds</v>
      </c>
      <c r="D100" s="115">
        <f>IFERROR(IF(OR($B100="",$B100="No CAS"),INDEX('DEQ Pollutant List'!$A$7:$A$611,MATCH($C100,'DEQ Pollutant List'!$C$7:$C$611,0)),INDEX('DEQ Pollutant List'!$A$7:$A$611,MATCH($B100,'DEQ Pollutant List'!$B$7:$B$611,0))),"")</f>
        <v>575</v>
      </c>
      <c r="E100" s="101"/>
      <c r="F100" s="102">
        <v>0</v>
      </c>
      <c r="G100" s="103">
        <v>0</v>
      </c>
      <c r="H100" s="83" t="s">
        <v>1133</v>
      </c>
      <c r="I100" s="104" t="s">
        <v>1499</v>
      </c>
      <c r="J100" s="102"/>
      <c r="K100" s="105">
        <v>0</v>
      </c>
      <c r="L100" s="83"/>
      <c r="M100" s="102"/>
      <c r="N100" s="105">
        <v>0</v>
      </c>
      <c r="O100" s="83"/>
    </row>
    <row r="101" spans="1:15" x14ac:dyDescent="0.25">
      <c r="A101" s="79" t="s">
        <v>1395</v>
      </c>
      <c r="B101" s="100" t="s">
        <v>1055</v>
      </c>
      <c r="C101" s="81" t="str">
        <f>IFERROR(IF(B101="No CAS","",INDEX('DEQ Pollutant List'!$C$7:$C$611,MATCH('3. Pollutant Emissions - EF'!B101,'DEQ Pollutant List'!$B$7:$B$611,0))),"")</f>
        <v>Vanadium (fume or dust)</v>
      </c>
      <c r="D101" s="115">
        <f>IFERROR(IF(OR($B101="",$B101="No CAS"),INDEX('DEQ Pollutant List'!$A$7:$A$611,MATCH($C101,'DEQ Pollutant List'!$C$7:$C$611,0)),INDEX('DEQ Pollutant List'!$A$7:$A$611,MATCH($B101,'DEQ Pollutant List'!$B$7:$B$611,0))),"")</f>
        <v>620</v>
      </c>
      <c r="E101" s="101"/>
      <c r="F101" s="102">
        <v>1.6340927287374824E-6</v>
      </c>
      <c r="G101" s="103">
        <v>1.6340927287374824E-6</v>
      </c>
      <c r="H101" s="83" t="s">
        <v>1133</v>
      </c>
      <c r="I101" s="104" t="s">
        <v>1499</v>
      </c>
      <c r="J101" s="102"/>
      <c r="K101" s="105">
        <v>1.1765467646909873</v>
      </c>
      <c r="L101" s="83"/>
      <c r="M101" s="102"/>
      <c r="N101" s="105">
        <v>6.046143096328685E-3</v>
      </c>
      <c r="O101" s="83"/>
    </row>
    <row r="102" spans="1:15" x14ac:dyDescent="0.25">
      <c r="A102" s="79" t="s">
        <v>1395</v>
      </c>
      <c r="B102" s="100" t="s">
        <v>1076</v>
      </c>
      <c r="C102" s="81" t="str">
        <f>IFERROR(IF(B102="No CAS","",INDEX('DEQ Pollutant List'!$C$7:$C$611,MATCH('3. Pollutant Emissions - EF'!B102,'DEQ Pollutant List'!$B$7:$B$611,0))),"")</f>
        <v>Zinc and compounds</v>
      </c>
      <c r="D102" s="115">
        <f>IFERROR(IF(OR($B102="",$B102="No CAS"),INDEX('DEQ Pollutant List'!$A$7:$A$611,MATCH($C102,'DEQ Pollutant List'!$C$7:$C$611,0)),INDEX('DEQ Pollutant List'!$A$7:$A$611,MATCH($B102,'DEQ Pollutant List'!$B$7:$B$611,0))),"")</f>
        <v>632</v>
      </c>
      <c r="E102" s="101"/>
      <c r="F102" s="102">
        <v>3.1966094307731216E-3</v>
      </c>
      <c r="G102" s="103">
        <v>3.1966094307731216E-3</v>
      </c>
      <c r="H102" s="83" t="s">
        <v>1133</v>
      </c>
      <c r="I102" s="104" t="s">
        <v>1499</v>
      </c>
      <c r="J102" s="102"/>
      <c r="K102" s="105">
        <v>2301.5587901566478</v>
      </c>
      <c r="L102" s="83"/>
      <c r="M102" s="102"/>
      <c r="N102" s="105">
        <v>11.827454893860549</v>
      </c>
      <c r="O102" s="83"/>
    </row>
    <row r="103" spans="1:15" x14ac:dyDescent="0.25">
      <c r="A103" s="79" t="s">
        <v>1395</v>
      </c>
      <c r="B103" s="100" t="s">
        <v>98</v>
      </c>
      <c r="C103" s="81" t="str">
        <f>IFERROR(IF(B103="No CAS","",INDEX('DEQ Pollutant List'!$C$7:$C$611,MATCH('3. Pollutant Emissions - EF'!B103,'DEQ Pollutant List'!$B$7:$B$611,0))),"")</f>
        <v>Benzene</v>
      </c>
      <c r="D103" s="115">
        <f>IFERROR(IF(OR($B103="",$B103="No CAS"),INDEX('DEQ Pollutant List'!$A$7:$A$611,MATCH($C103,'DEQ Pollutant List'!$C$7:$C$611,0)),INDEX('DEQ Pollutant List'!$A$7:$A$611,MATCH($B103,'DEQ Pollutant List'!$B$7:$B$611,0))),"")</f>
        <v>46</v>
      </c>
      <c r="E103" s="101"/>
      <c r="F103" s="102">
        <v>1.2777430972388953E-2</v>
      </c>
      <c r="G103" s="103">
        <v>1.2777430972388953E-2</v>
      </c>
      <c r="H103" s="83" t="s">
        <v>1133</v>
      </c>
      <c r="I103" s="104" t="s">
        <v>1486</v>
      </c>
      <c r="J103" s="102"/>
      <c r="K103" s="105">
        <v>9199.7503001200475</v>
      </c>
      <c r="L103" s="83"/>
      <c r="M103" s="102"/>
      <c r="N103" s="105">
        <v>47.276494597839132</v>
      </c>
      <c r="O103" s="83"/>
    </row>
    <row r="104" spans="1:15" x14ac:dyDescent="0.25">
      <c r="A104" s="79" t="s">
        <v>1395</v>
      </c>
      <c r="B104" s="100" t="s">
        <v>210</v>
      </c>
      <c r="C104" s="81" t="str">
        <f>IFERROR(IF(B104="No CAS","",INDEX('DEQ Pollutant List'!$C$7:$C$611,MATCH('3. Pollutant Emissions - EF'!B104,'DEQ Pollutant List'!$B$7:$B$611,0))),"")</f>
        <v>Chloromethane (methyl chloride)</v>
      </c>
      <c r="D104" s="115">
        <f>IFERROR(IF(OR($B104="",$B104="No CAS"),INDEX('DEQ Pollutant List'!$A$7:$A$611,MATCH($C104,'DEQ Pollutant List'!$C$7:$C$611,0)),INDEX('DEQ Pollutant List'!$A$7:$A$611,MATCH($B104,'DEQ Pollutant List'!$B$7:$B$611,0))),"")</f>
        <v>325</v>
      </c>
      <c r="E104" s="101"/>
      <c r="F104" s="102">
        <v>6.7918953622827637E-4</v>
      </c>
      <c r="G104" s="103">
        <v>6.7918953622827637E-4</v>
      </c>
      <c r="H104" s="83" t="s">
        <v>1133</v>
      </c>
      <c r="I104" s="104" t="s">
        <v>1486</v>
      </c>
      <c r="J104" s="102"/>
      <c r="K104" s="105">
        <v>489.01646608435902</v>
      </c>
      <c r="L104" s="83"/>
      <c r="M104" s="102"/>
      <c r="N104" s="105">
        <v>2.5130012840446225</v>
      </c>
      <c r="O104" s="83"/>
    </row>
    <row r="105" spans="1:15" x14ac:dyDescent="0.25">
      <c r="A105" s="79" t="s">
        <v>1395</v>
      </c>
      <c r="B105" s="100" t="s">
        <v>960</v>
      </c>
      <c r="C105" s="81" t="str">
        <f>IFERROR(IF(B105="No CAS","",INDEX('DEQ Pollutant List'!$C$7:$C$611,MATCH('3. Pollutant Emissions - EF'!B105,'DEQ Pollutant List'!$B$7:$B$611,0))),"")</f>
        <v>Styrene</v>
      </c>
      <c r="D105" s="115">
        <f>IFERROR(IF(OR($B105="",$B105="No CAS"),INDEX('DEQ Pollutant List'!$A$7:$A$611,MATCH($C105,'DEQ Pollutant List'!$C$7:$C$611,0)),INDEX('DEQ Pollutant List'!$A$7:$A$611,MATCH($B105,'DEQ Pollutant List'!$B$7:$B$611,0))),"")</f>
        <v>585</v>
      </c>
      <c r="E105" s="101"/>
      <c r="F105" s="102">
        <v>1.3161370459175926E-3</v>
      </c>
      <c r="G105" s="103">
        <v>1.3161370459175926E-3</v>
      </c>
      <c r="H105" s="83" t="s">
        <v>1133</v>
      </c>
      <c r="I105" s="104" t="s">
        <v>1486</v>
      </c>
      <c r="J105" s="102"/>
      <c r="K105" s="105">
        <v>947.61867306066677</v>
      </c>
      <c r="L105" s="83"/>
      <c r="M105" s="102"/>
      <c r="N105" s="105">
        <v>4.8697070698950924</v>
      </c>
      <c r="O105" s="83"/>
    </row>
    <row r="106" spans="1:15" x14ac:dyDescent="0.25">
      <c r="A106" s="79" t="s">
        <v>1395</v>
      </c>
      <c r="B106" s="100" t="s">
        <v>994</v>
      </c>
      <c r="C106" s="81" t="str">
        <f>IFERROR(IF(B106="No CAS","",INDEX('DEQ Pollutant List'!$C$7:$C$611,MATCH('3. Pollutant Emissions - EF'!B106,'DEQ Pollutant List'!$B$7:$B$611,0))),"")</f>
        <v>Toluene</v>
      </c>
      <c r="D106" s="115">
        <f>IFERROR(IF(OR($B106="",$B106="No CAS"),INDEX('DEQ Pollutant List'!$A$7:$A$611,MATCH($C106,'DEQ Pollutant List'!$C$7:$C$611,0)),INDEX('DEQ Pollutant List'!$A$7:$A$611,MATCH($B106,'DEQ Pollutant List'!$B$7:$B$611,0))),"")</f>
        <v>600</v>
      </c>
      <c r="E106" s="101"/>
      <c r="F106" s="102">
        <v>1.8044112327504787E-3</v>
      </c>
      <c r="G106" s="103">
        <v>1.8044112327504787E-3</v>
      </c>
      <c r="H106" s="83" t="s">
        <v>1133</v>
      </c>
      <c r="I106" s="104" t="s">
        <v>1486</v>
      </c>
      <c r="J106" s="102"/>
      <c r="K106" s="105">
        <v>1299.1760875803448</v>
      </c>
      <c r="L106" s="83"/>
      <c r="M106" s="102"/>
      <c r="N106" s="105">
        <v>6.6763215611767706</v>
      </c>
      <c r="O106" s="83"/>
    </row>
    <row r="107" spans="1:15" x14ac:dyDescent="0.25">
      <c r="A107" s="79" t="s">
        <v>1395</v>
      </c>
      <c r="B107" s="100" t="s">
        <v>1071</v>
      </c>
      <c r="C107" s="81" t="str">
        <f>IFERROR(IF(B107="No CAS","",INDEX('DEQ Pollutant List'!$C$7:$C$611,MATCH('3. Pollutant Emissions - EF'!B107,'DEQ Pollutant List'!$B$7:$B$611,0))),"")</f>
        <v>Xylene (mixture), including m-xylene, o-xylene, p-xylene</v>
      </c>
      <c r="D107" s="115">
        <f>IFERROR(IF(OR($B107="",$B107="No CAS"),INDEX('DEQ Pollutant List'!$A$7:$A$611,MATCH($C107,'DEQ Pollutant List'!$C$7:$C$611,0)),INDEX('DEQ Pollutant List'!$A$7:$A$611,MATCH($B107,'DEQ Pollutant List'!$B$7:$B$611,0))),"")</f>
        <v>628</v>
      </c>
      <c r="E107" s="101"/>
      <c r="F107" s="102">
        <v>4.3305920277919167E-4</v>
      </c>
      <c r="G107" s="103">
        <v>4.3305920277919167E-4</v>
      </c>
      <c r="H107" s="83" t="s">
        <v>1133</v>
      </c>
      <c r="I107" s="104" t="s">
        <v>1486</v>
      </c>
      <c r="J107" s="102"/>
      <c r="K107" s="105">
        <v>311.80262600101798</v>
      </c>
      <c r="L107" s="83"/>
      <c r="M107" s="102"/>
      <c r="N107" s="105">
        <v>1.6023190502830091</v>
      </c>
      <c r="O107" s="83"/>
    </row>
    <row r="108" spans="1:15" x14ac:dyDescent="0.25">
      <c r="A108" s="79" t="s">
        <v>1395</v>
      </c>
      <c r="B108" s="100" t="s">
        <v>200</v>
      </c>
      <c r="C108" s="81" t="str">
        <f>IFERROR(IF(B108="No CAS","",INDEX('DEQ Pollutant List'!$C$7:$C$611,MATCH('3. Pollutant Emissions - EF'!B108,'DEQ Pollutant List'!$B$7:$B$611,0))),"")</f>
        <v>Chlorobenzene</v>
      </c>
      <c r="D108" s="115">
        <f>IFERROR(IF(OR($B108="",$B108="No CAS"),INDEX('DEQ Pollutant List'!$A$7:$A$611,MATCH($C108,'DEQ Pollutant List'!$C$7:$C$611,0)),INDEX('DEQ Pollutant List'!$A$7:$A$611,MATCH($B108,'DEQ Pollutant List'!$B$7:$B$611,0))),"")</f>
        <v>108</v>
      </c>
      <c r="E108" s="101"/>
      <c r="F108" s="102">
        <v>1.5632589194977345E-4</v>
      </c>
      <c r="G108" s="103">
        <v>1.5632589194977345E-4</v>
      </c>
      <c r="H108" s="83" t="s">
        <v>1133</v>
      </c>
      <c r="I108" s="104" t="s">
        <v>1486</v>
      </c>
      <c r="J108" s="102"/>
      <c r="K108" s="105">
        <v>112.55464220383688</v>
      </c>
      <c r="L108" s="83"/>
      <c r="M108" s="102"/>
      <c r="N108" s="105">
        <v>0.57840580021416177</v>
      </c>
      <c r="O108" s="83"/>
    </row>
    <row r="109" spans="1:15" x14ac:dyDescent="0.25">
      <c r="A109" s="79" t="s">
        <v>1395</v>
      </c>
      <c r="B109" s="100" t="s">
        <v>410</v>
      </c>
      <c r="C109" s="81" t="str">
        <f>IFERROR(IF(B109="No CAS","",INDEX('DEQ Pollutant List'!$C$7:$C$611,MATCH('3. Pollutant Emissions - EF'!B109,'DEQ Pollutant List'!$B$7:$B$611,0))),"")</f>
        <v>Ethyl benzene</v>
      </c>
      <c r="D109" s="115">
        <f>IFERROR(IF(OR($B109="",$B109="No CAS"),INDEX('DEQ Pollutant List'!$A$7:$A$611,MATCH($C109,'DEQ Pollutant List'!$C$7:$C$611,0)),INDEX('DEQ Pollutant List'!$A$7:$A$611,MATCH($B109,'DEQ Pollutant List'!$B$7:$B$611,0))),"")</f>
        <v>229</v>
      </c>
      <c r="E109" s="101"/>
      <c r="F109" s="102">
        <v>2.4967463891199885E-4</v>
      </c>
      <c r="G109" s="103">
        <v>2.4967463891199885E-4</v>
      </c>
      <c r="H109" s="83" t="s">
        <v>1133</v>
      </c>
      <c r="I109" s="104" t="s">
        <v>1486</v>
      </c>
      <c r="J109" s="102"/>
      <c r="K109" s="105">
        <v>179.76574001663914</v>
      </c>
      <c r="L109" s="83"/>
      <c r="M109" s="102"/>
      <c r="N109" s="105">
        <v>0.92379616397439568</v>
      </c>
      <c r="O109" s="83"/>
    </row>
    <row r="110" spans="1:15" x14ac:dyDescent="0.25">
      <c r="A110" s="79" t="s">
        <v>1395</v>
      </c>
      <c r="B110" s="100" t="s">
        <v>1063</v>
      </c>
      <c r="C110" s="81" t="str">
        <f>IFERROR(IF(B110="No CAS","",INDEX('DEQ Pollutant List'!$C$7:$C$611,MATCH('3. Pollutant Emissions - EF'!B110,'DEQ Pollutant List'!$B$7:$B$611,0))),"")</f>
        <v>Vinyl chloride</v>
      </c>
      <c r="D110" s="115">
        <f>IFERROR(IF(OR($B110="",$B110="No CAS"),INDEX('DEQ Pollutant List'!$A$7:$A$611,MATCH($C110,'DEQ Pollutant List'!$C$7:$C$611,0)),INDEX('DEQ Pollutant List'!$A$7:$A$611,MATCH($B110,'DEQ Pollutant List'!$B$7:$B$611,0))),"")</f>
        <v>624</v>
      </c>
      <c r="E110" s="101"/>
      <c r="F110" s="102">
        <v>9.793100666576658E-5</v>
      </c>
      <c r="G110" s="103">
        <v>9.793100666576658E-5</v>
      </c>
      <c r="H110" s="83" t="s">
        <v>1133</v>
      </c>
      <c r="I110" s="104" t="s">
        <v>1486</v>
      </c>
      <c r="J110" s="102"/>
      <c r="K110" s="105">
        <v>70.51032479935192</v>
      </c>
      <c r="L110" s="83"/>
      <c r="M110" s="102"/>
      <c r="N110" s="105">
        <v>0.36234472466333634</v>
      </c>
      <c r="O110" s="83"/>
    </row>
    <row r="111" spans="1:15" x14ac:dyDescent="0.25">
      <c r="A111" s="79" t="s">
        <v>1395</v>
      </c>
      <c r="B111" s="100" t="s">
        <v>131</v>
      </c>
      <c r="C111" s="81" t="str">
        <f>IFERROR(IF(B111="No CAS","",INDEX('DEQ Pollutant List'!$C$7:$C$611,MATCH('3. Pollutant Emissions - EF'!B111,'DEQ Pollutant List'!$B$7:$B$611,0))),"")</f>
        <v>Bromomethane (methyl bromide)</v>
      </c>
      <c r="D111" s="115">
        <f>IFERROR(IF(OR($B111="",$B111="No CAS"),INDEX('DEQ Pollutant List'!$A$7:$A$611,MATCH($C111,'DEQ Pollutant List'!$C$7:$C$611,0)),INDEX('DEQ Pollutant List'!$A$7:$A$611,MATCH($B111,'DEQ Pollutant List'!$B$7:$B$611,0))),"")</f>
        <v>324</v>
      </c>
      <c r="E111" s="101"/>
      <c r="F111" s="102">
        <v>1.3333415478572412E-4</v>
      </c>
      <c r="G111" s="103">
        <v>1.3333415478572412E-4</v>
      </c>
      <c r="H111" s="83" t="s">
        <v>1133</v>
      </c>
      <c r="I111" s="104" t="s">
        <v>1486</v>
      </c>
      <c r="J111" s="102"/>
      <c r="K111" s="105">
        <v>96.000591445721369</v>
      </c>
      <c r="L111" s="83"/>
      <c r="M111" s="102"/>
      <c r="N111" s="105">
        <v>0.49333637270717923</v>
      </c>
      <c r="O111" s="83"/>
    </row>
    <row r="112" spans="1:15" x14ac:dyDescent="0.25">
      <c r="A112" s="79" t="s">
        <v>1395</v>
      </c>
      <c r="B112" s="100" t="s">
        <v>1022</v>
      </c>
      <c r="C112" s="81" t="str">
        <f>IFERROR(IF(B112="No CAS","",INDEX('DEQ Pollutant List'!$C$7:$C$611,MATCH('3. Pollutant Emissions - EF'!B112,'DEQ Pollutant List'!$B$7:$B$611,0))),"")</f>
        <v>Trichlorofluoromethane (Freon 11)</v>
      </c>
      <c r="D112" s="115">
        <f>IFERROR(IF(OR($B112="",$B112="No CAS"),INDEX('DEQ Pollutant List'!$A$7:$A$611,MATCH($C112,'DEQ Pollutant List'!$C$7:$C$611,0)),INDEX('DEQ Pollutant List'!$A$7:$A$611,MATCH($B112,'DEQ Pollutant List'!$B$7:$B$611,0))),"")</f>
        <v>249</v>
      </c>
      <c r="E112" s="101"/>
      <c r="F112" s="102">
        <v>2.6734239430423841E-4</v>
      </c>
      <c r="G112" s="103">
        <v>2.6734239430423841E-4</v>
      </c>
      <c r="H112" s="83" t="s">
        <v>1133</v>
      </c>
      <c r="I112" s="104" t="s">
        <v>1486</v>
      </c>
      <c r="J112" s="102"/>
      <c r="K112" s="105">
        <v>192.48652389905169</v>
      </c>
      <c r="L112" s="83"/>
      <c r="M112" s="102"/>
      <c r="N112" s="105">
        <v>0.98916685892568224</v>
      </c>
      <c r="O112" s="83"/>
    </row>
    <row r="113" spans="1:15" x14ac:dyDescent="0.25">
      <c r="A113" s="79" t="s">
        <v>1395</v>
      </c>
      <c r="B113" s="100" t="s">
        <v>317</v>
      </c>
      <c r="C113" s="81" t="str">
        <f>IFERROR(IF(B113="No CAS","",INDEX('DEQ Pollutant List'!$C$7:$C$611,MATCH('3. Pollutant Emissions - EF'!B113,'DEQ Pollutant List'!$B$7:$B$611,0))),"")</f>
        <v>Dichloromethane (methylene chloride)</v>
      </c>
      <c r="D113" s="115">
        <f>IFERROR(IF(OR($B113="",$B113="No CAS"),INDEX('DEQ Pollutant List'!$A$7:$A$611,MATCH($C113,'DEQ Pollutant List'!$C$7:$C$611,0)),INDEX('DEQ Pollutant List'!$A$7:$A$611,MATCH($B113,'DEQ Pollutant List'!$B$7:$B$611,0))),"")</f>
        <v>328</v>
      </c>
      <c r="E113" s="101"/>
      <c r="F113" s="102">
        <v>1.1948553199642886E-4</v>
      </c>
      <c r="G113" s="103">
        <v>1.1948553199642886E-4</v>
      </c>
      <c r="H113" s="83" t="s">
        <v>1133</v>
      </c>
      <c r="I113" s="104" t="s">
        <v>1486</v>
      </c>
      <c r="J113" s="102"/>
      <c r="K113" s="105">
        <v>86.029583037428779</v>
      </c>
      <c r="L113" s="83"/>
      <c r="M113" s="102"/>
      <c r="N113" s="105">
        <v>0.44209646838678679</v>
      </c>
      <c r="O113" s="83"/>
    </row>
    <row r="114" spans="1:15" x14ac:dyDescent="0.25">
      <c r="A114" s="79" t="s">
        <v>1395</v>
      </c>
      <c r="B114" s="100" t="s">
        <v>978</v>
      </c>
      <c r="C114" s="81" t="str">
        <f>IFERROR(IF(B114="No CAS","",INDEX('DEQ Pollutant List'!$C$7:$C$611,MATCH('3. Pollutant Emissions - EF'!B114,'DEQ Pollutant List'!$B$7:$B$611,0))),"")</f>
        <v>1,1,2,2-Tetrachloroethane</v>
      </c>
      <c r="D114" s="115">
        <f>IFERROR(IF(OR($B114="",$B114="No CAS"),INDEX('DEQ Pollutant List'!$A$7:$A$611,MATCH($C114,'DEQ Pollutant List'!$C$7:$C$611,0)),INDEX('DEQ Pollutant List'!$A$7:$A$611,MATCH($B114,'DEQ Pollutant List'!$B$7:$B$611,0))),"")</f>
        <v>594</v>
      </c>
      <c r="E114" s="101"/>
      <c r="F114" s="102">
        <v>2.6451847539148393E-4</v>
      </c>
      <c r="G114" s="103">
        <v>2.6451847539148393E-4</v>
      </c>
      <c r="H114" s="83" t="s">
        <v>1133</v>
      </c>
      <c r="I114" s="104" t="s">
        <v>1486</v>
      </c>
      <c r="J114" s="102"/>
      <c r="K114" s="105">
        <v>190.45330228186845</v>
      </c>
      <c r="L114" s="83"/>
      <c r="M114" s="102"/>
      <c r="N114" s="105">
        <v>0.97871835894849057</v>
      </c>
      <c r="O114" s="83"/>
    </row>
    <row r="115" spans="1:15" x14ac:dyDescent="0.25">
      <c r="A115" s="79" t="s">
        <v>1395</v>
      </c>
      <c r="B115" s="100" t="s">
        <v>1044</v>
      </c>
      <c r="C115" s="81" t="str">
        <f>IFERROR(IF(B115="No CAS","",INDEX('DEQ Pollutant List'!$C$7:$C$611,MATCH('3. Pollutant Emissions - EF'!B115,'DEQ Pollutant List'!$B$7:$B$611,0))),"")</f>
        <v>1,2,4-Trimethylbenzene</v>
      </c>
      <c r="D115" s="115">
        <f>IFERROR(IF(OR($B115="",$B115="No CAS"),INDEX('DEQ Pollutant List'!$A$7:$A$611,MATCH($C115,'DEQ Pollutant List'!$C$7:$C$611,0)),INDEX('DEQ Pollutant List'!$A$7:$A$611,MATCH($B115,'DEQ Pollutant List'!$B$7:$B$611,0))),"")</f>
        <v>614</v>
      </c>
      <c r="E115" s="101"/>
      <c r="F115" s="102">
        <v>1.64246187038272E-4</v>
      </c>
      <c r="G115" s="103">
        <v>1.64246187038272E-4</v>
      </c>
      <c r="H115" s="83" t="s">
        <v>1133</v>
      </c>
      <c r="I115" s="104" t="s">
        <v>1486</v>
      </c>
      <c r="J115" s="102"/>
      <c r="K115" s="105">
        <v>118.25725466755583</v>
      </c>
      <c r="L115" s="83"/>
      <c r="M115" s="102"/>
      <c r="N115" s="105">
        <v>0.60771089204160644</v>
      </c>
      <c r="O115" s="83"/>
    </row>
    <row r="116" spans="1:15" x14ac:dyDescent="0.25">
      <c r="A116" s="79" t="s">
        <v>1395</v>
      </c>
      <c r="B116" s="100" t="s">
        <v>1017</v>
      </c>
      <c r="C116" s="81" t="str">
        <f>IFERROR(IF(B116="No CAS","",INDEX('DEQ Pollutant List'!$C$7:$C$611,MATCH('3. Pollutant Emissions - EF'!B116,'DEQ Pollutant List'!$B$7:$B$611,0))),"")</f>
        <v>1,2,4-Trichlorobenzene</v>
      </c>
      <c r="D116" s="115">
        <f>IFERROR(IF(OR($B116="",$B116="No CAS"),INDEX('DEQ Pollutant List'!$A$7:$A$611,MATCH($C116,'DEQ Pollutant List'!$C$7:$C$611,0)),INDEX('DEQ Pollutant List'!$A$7:$A$611,MATCH($B116,'DEQ Pollutant List'!$B$7:$B$611,0))),"")</f>
        <v>113</v>
      </c>
      <c r="E116" s="101"/>
      <c r="F116" s="102">
        <v>2.8286656644901242E-4</v>
      </c>
      <c r="G116" s="103">
        <v>2.8286656644901242E-4</v>
      </c>
      <c r="H116" s="83" t="s">
        <v>1133</v>
      </c>
      <c r="I116" s="104" t="s">
        <v>1486</v>
      </c>
      <c r="J116" s="102"/>
      <c r="K116" s="105">
        <v>203.66392784328895</v>
      </c>
      <c r="L116" s="83"/>
      <c r="M116" s="102"/>
      <c r="N116" s="105">
        <v>1.046606295861346</v>
      </c>
      <c r="O116" s="83"/>
    </row>
    <row r="117" spans="1:15" x14ac:dyDescent="0.25">
      <c r="A117" s="79" t="s">
        <v>1395</v>
      </c>
      <c r="B117" s="100">
        <v>646</v>
      </c>
      <c r="C117" s="81" t="str">
        <f>IFERROR(IF(B117="No CAS","",INDEX('DEQ Pollutant List'!$C$7:$C$611,MATCH('3. Pollutant Emissions - EF'!B117,'DEQ Pollutant List'!$B$7:$B$611,0))),"")</f>
        <v>Polychlorinated dibenzo-p-dioxins (PCDDs) &amp; dibenzofurans (PCDFs) TEQ</v>
      </c>
      <c r="D117" s="115">
        <f>IFERROR(IF(OR($B117="",$B117="No CAS"),INDEX('DEQ Pollutant List'!$A$7:$A$611,MATCH($C117,'DEQ Pollutant List'!$C$7:$C$611,0)),INDEX('DEQ Pollutant List'!$A$7:$A$611,MATCH($B117,'DEQ Pollutant List'!$B$7:$B$611,0))),"")</f>
        <v>646</v>
      </c>
      <c r="E117" s="101"/>
      <c r="F117" s="102">
        <v>2.086434573829532E-9</v>
      </c>
      <c r="G117" s="103">
        <v>2.086434573829532E-9</v>
      </c>
      <c r="H117" s="83" t="s">
        <v>1133</v>
      </c>
      <c r="I117" s="104" t="s">
        <v>1487</v>
      </c>
      <c r="J117" s="102"/>
      <c r="K117" s="105">
        <v>1.5022328931572628E-3</v>
      </c>
      <c r="L117" s="83"/>
      <c r="M117" s="102"/>
      <c r="N117" s="105">
        <v>7.7198079231692671E-6</v>
      </c>
      <c r="O117" s="83"/>
    </row>
    <row r="118" spans="1:15" x14ac:dyDescent="0.25">
      <c r="A118" s="79" t="s">
        <v>1395</v>
      </c>
      <c r="B118" s="100">
        <v>645</v>
      </c>
      <c r="C118" s="81" t="str">
        <f>IFERROR(IF(B118="No CAS","",INDEX('DEQ Pollutant List'!$C$7:$C$611,MATCH('3. Pollutant Emissions - EF'!B118,'DEQ Pollutant List'!$B$7:$B$611,0))),"")</f>
        <v>Polychlorinated biphenyls (PCBs) TEQ</v>
      </c>
      <c r="D118" s="115">
        <f>IFERROR(IF(OR($B118="",$B118="No CAS"),INDEX('DEQ Pollutant List'!$A$7:$A$611,MATCH($C118,'DEQ Pollutant List'!$C$7:$C$611,0)),INDEX('DEQ Pollutant List'!$A$7:$A$611,MATCH($B118,'DEQ Pollutant List'!$B$7:$B$611,0))),"")</f>
        <v>645</v>
      </c>
      <c r="E118" s="101"/>
      <c r="F118" s="102">
        <v>5.2365501342521526E-10</v>
      </c>
      <c r="G118" s="102">
        <v>5.2365501342521526E-10</v>
      </c>
      <c r="H118" s="83" t="s">
        <v>1133</v>
      </c>
      <c r="I118" s="104" t="s">
        <v>1488</v>
      </c>
      <c r="J118" s="102"/>
      <c r="K118" s="105">
        <v>3.7703160966615497E-4</v>
      </c>
      <c r="L118" s="83"/>
      <c r="M118" s="102"/>
      <c r="N118" s="105">
        <v>1.9375235496732962E-6</v>
      </c>
      <c r="O118" s="83"/>
    </row>
    <row r="119" spans="1:15" x14ac:dyDescent="0.25">
      <c r="A119" s="79" t="s">
        <v>1395</v>
      </c>
      <c r="B119" s="100">
        <v>401</v>
      </c>
      <c r="C119" s="81" t="str">
        <f>IFERROR(IF(B119="No CAS","",INDEX('DEQ Pollutant List'!$C$7:$C$611,MATCH('3. Pollutant Emissions - EF'!B119,'DEQ Pollutant List'!$B$7:$B$611,0))),"")</f>
        <v>Polycyclic aromatic hydrocarbons (PAHs)</v>
      </c>
      <c r="D119" s="115">
        <f>IFERROR(IF(OR($B119="",$B119="No CAS"),INDEX('DEQ Pollutant List'!$A$7:$A$611,MATCH($C119,'DEQ Pollutant List'!$C$7:$C$611,0)),INDEX('DEQ Pollutant List'!$A$7:$A$611,MATCH($B119,'DEQ Pollutant List'!$B$7:$B$611,0))),"")</f>
        <v>401</v>
      </c>
      <c r="E119" s="101"/>
      <c r="F119" s="102">
        <v>2.8706941302564817E-5</v>
      </c>
      <c r="G119" s="102">
        <v>2.8706941302564817E-5</v>
      </c>
      <c r="H119" s="83" t="s">
        <v>1133</v>
      </c>
      <c r="I119" s="104" t="s">
        <v>1489</v>
      </c>
      <c r="J119" s="102"/>
      <c r="K119" s="105">
        <v>20.668997737846666</v>
      </c>
      <c r="L119" s="83"/>
      <c r="M119" s="102"/>
      <c r="N119" s="105">
        <v>0.10621568281948984</v>
      </c>
      <c r="O119" s="83"/>
    </row>
    <row r="120" spans="1:15" x14ac:dyDescent="0.25">
      <c r="A120" s="79" t="s">
        <v>1395</v>
      </c>
      <c r="B120" s="100" t="s">
        <v>581</v>
      </c>
      <c r="C120" s="81" t="str">
        <f>IFERROR(IF(B120="No CAS","",INDEX('DEQ Pollutant List'!$C$7:$C$611,MATCH('3. Pollutant Emissions - EF'!B120,'DEQ Pollutant List'!$B$7:$B$611,0))),"")</f>
        <v>Naphthalene</v>
      </c>
      <c r="D120" s="115">
        <f>IFERROR(IF(OR($B120="",$B120="No CAS"),INDEX('DEQ Pollutant List'!$A$7:$A$611,MATCH($C120,'DEQ Pollutant List'!$C$7:$C$611,0)),INDEX('DEQ Pollutant List'!$A$7:$A$611,MATCH($B120,'DEQ Pollutant List'!$B$7:$B$611,0))),"")</f>
        <v>428</v>
      </c>
      <c r="E120" s="101"/>
      <c r="F120" s="102">
        <v>2.9899979810718183E-3</v>
      </c>
      <c r="G120" s="102">
        <v>2.9899979810718183E-3</v>
      </c>
      <c r="H120" s="83" t="s">
        <v>1133</v>
      </c>
      <c r="I120" s="104" t="s">
        <v>1489</v>
      </c>
      <c r="J120" s="102"/>
      <c r="K120" s="105">
        <v>2152.7985463717096</v>
      </c>
      <c r="L120" s="83"/>
      <c r="M120" s="102"/>
      <c r="N120" s="105">
        <v>11.062992529965729</v>
      </c>
      <c r="O120" s="83"/>
    </row>
    <row r="121" spans="1:15" x14ac:dyDescent="0.25">
      <c r="A121" s="79" t="s">
        <v>1395</v>
      </c>
      <c r="B121" s="100" t="s">
        <v>823</v>
      </c>
      <c r="C121" s="81" t="str">
        <f>IFERROR(IF(B121="No CAS","",INDEX('DEQ Pollutant List'!$C$7:$C$611,MATCH('3. Pollutant Emissions - EF'!B121,'DEQ Pollutant List'!$B$7:$B$611,0))),"")</f>
        <v>Benzo[a]pyrene</v>
      </c>
      <c r="D121" s="115">
        <f>IFERROR(IF(OR($B121="",$B121="No CAS"),INDEX('DEQ Pollutant List'!$A$7:$A$611,MATCH($C121,'DEQ Pollutant List'!$C$7:$C$611,0)),INDEX('DEQ Pollutant List'!$A$7:$A$611,MATCH($B121,'DEQ Pollutant List'!$B$7:$B$611,0))),"")</f>
        <v>406</v>
      </c>
      <c r="E121" s="101"/>
      <c r="F121" s="102">
        <v>2.0285084342173508E-6</v>
      </c>
      <c r="G121" s="102">
        <v>2.0285084342173508E-6</v>
      </c>
      <c r="H121" s="83" t="s">
        <v>1133</v>
      </c>
      <c r="I121" s="104" t="s">
        <v>1489</v>
      </c>
      <c r="J121" s="102"/>
      <c r="K121" s="105">
        <v>1.4605260726364926</v>
      </c>
      <c r="L121" s="83"/>
      <c r="M121" s="102"/>
      <c r="N121" s="105">
        <v>7.5054812066041978E-3</v>
      </c>
      <c r="O121" s="83"/>
    </row>
    <row r="122" spans="1:15" x14ac:dyDescent="0.25">
      <c r="A122" s="79" t="s">
        <v>1395</v>
      </c>
      <c r="B122" s="100" t="s">
        <v>466</v>
      </c>
      <c r="C122" s="81" t="str">
        <f>IFERROR(IF(B122="No CAS","",INDEX('DEQ Pollutant List'!$C$7:$C$611,MATCH('3. Pollutant Emissions - EF'!B122,'DEQ Pollutant List'!$B$7:$B$611,0))),"")</f>
        <v>Hexachlorobenzene</v>
      </c>
      <c r="D122" s="115">
        <f>IFERROR(IF(OR($B122="",$B122="No CAS"),INDEX('DEQ Pollutant List'!$A$7:$A$611,MATCH($C122,'DEQ Pollutant List'!$C$7:$C$611,0)),INDEX('DEQ Pollutant List'!$A$7:$A$611,MATCH($B122,'DEQ Pollutant List'!$B$7:$B$611,0))),"")</f>
        <v>280</v>
      </c>
      <c r="E122" s="101"/>
      <c r="F122" s="102">
        <v>7.3296895906557009E-6</v>
      </c>
      <c r="G122" s="102">
        <v>7.3296895906557009E-6</v>
      </c>
      <c r="H122" s="83" t="s">
        <v>1133</v>
      </c>
      <c r="I122" s="104" t="s">
        <v>1490</v>
      </c>
      <c r="J122" s="102"/>
      <c r="K122" s="105">
        <v>5.2773765052721044</v>
      </c>
      <c r="L122" s="83"/>
      <c r="M122" s="102"/>
      <c r="N122" s="105">
        <v>2.7119851485426089E-2</v>
      </c>
      <c r="O122" s="83"/>
    </row>
    <row r="123" spans="1:15" x14ac:dyDescent="0.25">
      <c r="A123" s="79" t="s">
        <v>1395</v>
      </c>
      <c r="B123" s="100">
        <v>447</v>
      </c>
      <c r="C123" s="81" t="str">
        <f>IFERROR(IF(B123="No CAS","",INDEX('DEQ Pollutant List'!$C$7:$C$611,MATCH('3. Pollutant Emissions - EF'!B123,'DEQ Pollutant List'!$B$7:$B$611,0))),"")</f>
        <v>Polybrominated diphenyl ethers (PBDEs)</v>
      </c>
      <c r="D123" s="115">
        <f>IFERROR(IF(OR($B123="",$B123="No CAS"),INDEX('DEQ Pollutant List'!$A$7:$A$611,MATCH($C123,'DEQ Pollutant List'!$C$7:$C$611,0)),INDEX('DEQ Pollutant List'!$A$7:$A$611,MATCH($B123,'DEQ Pollutant List'!$B$7:$B$611,0))),"")</f>
        <v>447</v>
      </c>
      <c r="E123" s="101"/>
      <c r="F123" s="102">
        <v>8.1359554456278284E-7</v>
      </c>
      <c r="G123" s="102">
        <v>8.1359554456278284E-7</v>
      </c>
      <c r="H123" s="83" t="s">
        <v>1133</v>
      </c>
      <c r="I123" s="104" t="s">
        <v>1491</v>
      </c>
      <c r="J123" s="102"/>
      <c r="K123" s="105">
        <v>0.58578879208520362</v>
      </c>
      <c r="L123" s="83"/>
      <c r="M123" s="102"/>
      <c r="N123" s="105">
        <v>3.0103035148822967E-3</v>
      </c>
      <c r="O123" s="83"/>
    </row>
    <row r="124" spans="1:15" x14ac:dyDescent="0.25">
      <c r="A124" s="79" t="s">
        <v>1395</v>
      </c>
      <c r="B124" s="100">
        <v>239</v>
      </c>
      <c r="C124" s="81" t="str">
        <f>IFERROR(IF(B124="No CAS","",INDEX('DEQ Pollutant List'!$C$7:$C$611,MATCH('3. Pollutant Emissions - EF'!B124,'DEQ Pollutant List'!$B$7:$B$611,0))),"")</f>
        <v>Fluorides</v>
      </c>
      <c r="D124" s="115">
        <f>IFERROR(IF(OR($B124="",$B124="No CAS"),INDEX('DEQ Pollutant List'!$A$7:$A$611,MATCH($C124,'DEQ Pollutant List'!$C$7:$C$611,0)),INDEX('DEQ Pollutant List'!$A$7:$A$611,MATCH($B124,'DEQ Pollutant List'!$B$7:$B$611,0))),"")</f>
        <v>239</v>
      </c>
      <c r="E124" s="101"/>
      <c r="F124" s="102">
        <v>3.5000000000000001E-3</v>
      </c>
      <c r="G124" s="102">
        <v>3.5000000000000001E-3</v>
      </c>
      <c r="H124" s="83" t="s">
        <v>1133</v>
      </c>
      <c r="I124" s="104" t="s">
        <v>1492</v>
      </c>
      <c r="J124" s="102"/>
      <c r="K124" s="105">
        <v>2520</v>
      </c>
      <c r="L124" s="83"/>
      <c r="M124" s="102"/>
      <c r="N124" s="105">
        <v>12.95</v>
      </c>
      <c r="O124" s="83"/>
    </row>
    <row r="125" spans="1:15" ht="57.75" x14ac:dyDescent="0.25">
      <c r="A125" s="79" t="s">
        <v>1400</v>
      </c>
      <c r="B125" s="100" t="s">
        <v>40</v>
      </c>
      <c r="C125" s="81" t="str">
        <f>IFERROR(IF(B125="No CAS","",INDEX('DEQ Pollutant List'!$C$7:$C$611,MATCH('3. Pollutant Emissions - EF'!B125,'DEQ Pollutant List'!$B$7:$B$611,0))),"")</f>
        <v>Aluminum and compounds</v>
      </c>
      <c r="D125" s="115">
        <f>IFERROR(IF(OR($B125="",$B125="No CAS"),INDEX('DEQ Pollutant List'!$A$7:$A$611,MATCH($C125,'DEQ Pollutant List'!$C$7:$C$611,0)),INDEX('DEQ Pollutant List'!$A$7:$A$611,MATCH($B125,'DEQ Pollutant List'!$B$7:$B$611,0))),"")</f>
        <v>13</v>
      </c>
      <c r="E125" s="101">
        <v>0</v>
      </c>
      <c r="F125" s="102">
        <v>1.2495558566714793E-3</v>
      </c>
      <c r="G125" s="102">
        <v>1.2495558566714793E-3</v>
      </c>
      <c r="H125" s="83" t="s">
        <v>1133</v>
      </c>
      <c r="I125" s="199" t="s">
        <v>1482</v>
      </c>
      <c r="J125" s="102"/>
      <c r="K125" s="105">
        <v>899.6802168034651</v>
      </c>
      <c r="L125" s="83"/>
      <c r="M125" s="102"/>
      <c r="N125" s="105">
        <v>4.6233566696844735</v>
      </c>
      <c r="O125" s="83"/>
    </row>
    <row r="126" spans="1:15" x14ac:dyDescent="0.25">
      <c r="A126" s="79" t="s">
        <v>1400</v>
      </c>
      <c r="B126" s="100" t="s">
        <v>75</v>
      </c>
      <c r="C126" s="81" t="str">
        <f>IFERROR(IF(B126="No CAS","",INDEX('DEQ Pollutant List'!$C$7:$C$611,MATCH('3. Pollutant Emissions - EF'!B126,'DEQ Pollutant List'!$B$7:$B$611,0))),"")</f>
        <v>Antimony and compounds</v>
      </c>
      <c r="D126" s="115">
        <f>IFERROR(IF(OR($B126="",$B126="No CAS"),INDEX('DEQ Pollutant List'!$A$7:$A$611,MATCH($C126,'DEQ Pollutant List'!$C$7:$C$611,0)),INDEX('DEQ Pollutant List'!$A$7:$A$611,MATCH($B126,'DEQ Pollutant List'!$B$7:$B$611,0))),"")</f>
        <v>33</v>
      </c>
      <c r="E126" s="101">
        <v>0</v>
      </c>
      <c r="F126" s="102">
        <v>3.295274407672407E-6</v>
      </c>
      <c r="G126" s="102">
        <v>3.295274407672407E-6</v>
      </c>
      <c r="H126" s="83" t="s">
        <v>1133</v>
      </c>
      <c r="I126" s="104" t="s">
        <v>1482</v>
      </c>
      <c r="J126" s="102"/>
      <c r="K126" s="105">
        <v>2.3725975735241329</v>
      </c>
      <c r="L126" s="83"/>
      <c r="M126" s="102"/>
      <c r="N126" s="105">
        <v>1.2192515308387906E-2</v>
      </c>
      <c r="O126" s="83"/>
    </row>
    <row r="127" spans="1:15" x14ac:dyDescent="0.25">
      <c r="A127" s="79" t="s">
        <v>1400</v>
      </c>
      <c r="B127" s="100" t="s">
        <v>81</v>
      </c>
      <c r="C127" s="81" t="str">
        <f>IFERROR(IF(B127="No CAS","",INDEX('DEQ Pollutant List'!$C$7:$C$611,MATCH('3. Pollutant Emissions - EF'!B127,'DEQ Pollutant List'!$B$7:$B$611,0))),"")</f>
        <v>Arsenic and compounds</v>
      </c>
      <c r="D127" s="115">
        <f>IFERROR(IF(OR($B127="",$B127="No CAS"),INDEX('DEQ Pollutant List'!$A$7:$A$611,MATCH($C127,'DEQ Pollutant List'!$C$7:$C$611,0)),INDEX('DEQ Pollutant List'!$A$7:$A$611,MATCH($B127,'DEQ Pollutant List'!$B$7:$B$611,0))),"")</f>
        <v>37</v>
      </c>
      <c r="E127" s="101">
        <v>0</v>
      </c>
      <c r="F127" s="102">
        <v>5.8613547291817884E-6</v>
      </c>
      <c r="G127" s="102">
        <v>5.8613547291817884E-6</v>
      </c>
      <c r="H127" s="83" t="s">
        <v>1133</v>
      </c>
      <c r="I127" s="104" t="s">
        <v>1482</v>
      </c>
      <c r="J127" s="102"/>
      <c r="K127" s="105">
        <v>4.2201754050108873</v>
      </c>
      <c r="L127" s="83"/>
      <c r="M127" s="102"/>
      <c r="N127" s="105">
        <v>2.1687012497972617E-2</v>
      </c>
      <c r="O127" s="83"/>
    </row>
    <row r="128" spans="1:15" x14ac:dyDescent="0.25">
      <c r="A128" s="79" t="s">
        <v>1400</v>
      </c>
      <c r="B128" s="100" t="s">
        <v>113</v>
      </c>
      <c r="C128" s="81" t="str">
        <f>IFERROR(IF(B128="No CAS","",INDEX('DEQ Pollutant List'!$C$7:$C$611,MATCH('3. Pollutant Emissions - EF'!B128,'DEQ Pollutant List'!$B$7:$B$611,0))),"")</f>
        <v>Beryllium and compounds</v>
      </c>
      <c r="D128" s="115">
        <f>IFERROR(IF(OR($B128="",$B128="No CAS"),INDEX('DEQ Pollutant List'!$A$7:$A$611,MATCH($C128,'DEQ Pollutant List'!$C$7:$C$611,0)),INDEX('DEQ Pollutant List'!$A$7:$A$611,MATCH($B128,'DEQ Pollutant List'!$B$7:$B$611,0))),"")</f>
        <v>58</v>
      </c>
      <c r="E128" s="101">
        <v>0</v>
      </c>
      <c r="F128" s="102">
        <v>0</v>
      </c>
      <c r="G128" s="102">
        <v>0</v>
      </c>
      <c r="H128" s="83" t="s">
        <v>1133</v>
      </c>
      <c r="I128" s="104" t="s">
        <v>1482</v>
      </c>
      <c r="J128" s="102"/>
      <c r="K128" s="105">
        <v>0</v>
      </c>
      <c r="L128" s="83"/>
      <c r="M128" s="102"/>
      <c r="N128" s="105">
        <v>0</v>
      </c>
      <c r="O128" s="83"/>
    </row>
    <row r="129" spans="1:15" x14ac:dyDescent="0.25">
      <c r="A129" s="79" t="s">
        <v>1400</v>
      </c>
      <c r="B129" s="100" t="s">
        <v>154</v>
      </c>
      <c r="C129" s="81" t="str">
        <f>IFERROR(IF(B129="No CAS","",INDEX('DEQ Pollutant List'!$C$7:$C$611,MATCH('3. Pollutant Emissions - EF'!B129,'DEQ Pollutant List'!$B$7:$B$611,0))),"")</f>
        <v>Cadmium and compounds</v>
      </c>
      <c r="D129" s="115">
        <f>IFERROR(IF(OR($B129="",$B129="No CAS"),INDEX('DEQ Pollutant List'!$A$7:$A$611,MATCH($C129,'DEQ Pollutant List'!$C$7:$C$611,0)),INDEX('DEQ Pollutant List'!$A$7:$A$611,MATCH($B129,'DEQ Pollutant List'!$B$7:$B$611,0))),"")</f>
        <v>83</v>
      </c>
      <c r="E129" s="101">
        <v>0</v>
      </c>
      <c r="F129" s="102">
        <v>4.4485441743042429E-7</v>
      </c>
      <c r="G129" s="102">
        <v>4.4485441743042429E-7</v>
      </c>
      <c r="H129" s="83" t="s">
        <v>1133</v>
      </c>
      <c r="I129" s="104" t="s">
        <v>1482</v>
      </c>
      <c r="J129" s="102"/>
      <c r="K129" s="105">
        <v>0.32029518054990547</v>
      </c>
      <c r="L129" s="83"/>
      <c r="M129" s="102"/>
      <c r="N129" s="105">
        <v>1.6459613444925699E-3</v>
      </c>
      <c r="O129" s="83"/>
    </row>
    <row r="130" spans="1:15" x14ac:dyDescent="0.25">
      <c r="A130" s="79" t="s">
        <v>1400</v>
      </c>
      <c r="B130" s="100" t="s">
        <v>230</v>
      </c>
      <c r="C130" s="81" t="str">
        <f>IFERROR(IF(B130="No CAS","",INDEX('DEQ Pollutant List'!$C$7:$C$611,MATCH('3. Pollutant Emissions - EF'!B130,'DEQ Pollutant List'!$B$7:$B$611,0))),"")</f>
        <v>Chromium VI, chromate and dichromate particulate</v>
      </c>
      <c r="D130" s="115">
        <f>IFERROR(IF(OR($B130="",$B130="No CAS"),INDEX('DEQ Pollutant List'!$A$7:$A$611,MATCH($C130,'DEQ Pollutant List'!$C$7:$C$611,0)),INDEX('DEQ Pollutant List'!$A$7:$A$611,MATCH($B130,'DEQ Pollutant List'!$B$7:$B$611,0))),"")</f>
        <v>136</v>
      </c>
      <c r="E130" s="101">
        <v>0</v>
      </c>
      <c r="F130" s="102">
        <v>2.989356135825218E-6</v>
      </c>
      <c r="G130" s="102">
        <v>1.4493847931273783E-4</v>
      </c>
      <c r="H130" s="83" t="s">
        <v>1133</v>
      </c>
      <c r="I130" s="104" t="s">
        <v>1482</v>
      </c>
      <c r="J130" s="102"/>
      <c r="K130" s="105">
        <v>2.1523364177941571</v>
      </c>
      <c r="L130" s="83"/>
      <c r="M130" s="102"/>
      <c r="N130" s="105">
        <v>0.53627237345712997</v>
      </c>
      <c r="O130" s="83"/>
    </row>
    <row r="131" spans="1:15" x14ac:dyDescent="0.25">
      <c r="A131" s="79" t="s">
        <v>1400</v>
      </c>
      <c r="B131" s="100" t="s">
        <v>234</v>
      </c>
      <c r="C131" s="81" t="str">
        <f>IFERROR(IF(B131="No CAS","",INDEX('DEQ Pollutant List'!$C$7:$C$611,MATCH('3. Pollutant Emissions - EF'!B131,'DEQ Pollutant List'!$B$7:$B$611,0))),"")</f>
        <v>Cobalt and compounds</v>
      </c>
      <c r="D131" s="115">
        <f>IFERROR(IF(OR($B131="",$B131="No CAS"),INDEX('DEQ Pollutant List'!$A$7:$A$611,MATCH($C131,'DEQ Pollutant List'!$C$7:$C$611,0)),INDEX('DEQ Pollutant List'!$A$7:$A$611,MATCH($B131,'DEQ Pollutant List'!$B$7:$B$611,0))),"")</f>
        <v>146</v>
      </c>
      <c r="E131" s="101">
        <v>0</v>
      </c>
      <c r="F131" s="102">
        <v>3.3132470932010284E-6</v>
      </c>
      <c r="G131" s="102">
        <v>3.3132470932010284E-6</v>
      </c>
      <c r="H131" s="83" t="s">
        <v>1133</v>
      </c>
      <c r="I131" s="104" t="s">
        <v>1482</v>
      </c>
      <c r="J131" s="102"/>
      <c r="K131" s="105">
        <v>2.3855379071047405</v>
      </c>
      <c r="L131" s="83"/>
      <c r="M131" s="102"/>
      <c r="N131" s="105">
        <v>1.2259014244843805E-2</v>
      </c>
      <c r="O131" s="83"/>
    </row>
    <row r="132" spans="1:15" x14ac:dyDescent="0.25">
      <c r="A132" s="79" t="s">
        <v>1400</v>
      </c>
      <c r="B132" s="100" t="s">
        <v>236</v>
      </c>
      <c r="C132" s="81" t="str">
        <f>IFERROR(IF(B132="No CAS","",INDEX('DEQ Pollutant List'!$C$7:$C$611,MATCH('3. Pollutant Emissions - EF'!B132,'DEQ Pollutant List'!$B$7:$B$611,0))),"")</f>
        <v>Copper and compounds</v>
      </c>
      <c r="D132" s="115">
        <f>IFERROR(IF(OR($B132="",$B132="No CAS"),INDEX('DEQ Pollutant List'!$A$7:$A$611,MATCH($C132,'DEQ Pollutant List'!$C$7:$C$611,0)),INDEX('DEQ Pollutant List'!$A$7:$A$611,MATCH($B132,'DEQ Pollutant List'!$B$7:$B$611,0))),"")</f>
        <v>149</v>
      </c>
      <c r="E132" s="101">
        <v>0</v>
      </c>
      <c r="F132" s="102">
        <v>1.4157965546488841E-4</v>
      </c>
      <c r="G132" s="102">
        <v>1.4157965546488841E-4</v>
      </c>
      <c r="H132" s="83" t="s">
        <v>1133</v>
      </c>
      <c r="I132" s="104" t="s">
        <v>1482</v>
      </c>
      <c r="J132" s="102"/>
      <c r="K132" s="105">
        <v>101.93735193471966</v>
      </c>
      <c r="L132" s="83"/>
      <c r="M132" s="102"/>
      <c r="N132" s="105">
        <v>0.52384472522008718</v>
      </c>
      <c r="O132" s="83"/>
    </row>
    <row r="133" spans="1:15" x14ac:dyDescent="0.25">
      <c r="A133" s="79" t="s">
        <v>1400</v>
      </c>
      <c r="B133" s="100" t="s">
        <v>512</v>
      </c>
      <c r="C133" s="81" t="str">
        <f>IFERROR(IF(B133="No CAS","",INDEX('DEQ Pollutant List'!$C$7:$C$611,MATCH('3. Pollutant Emissions - EF'!B133,'DEQ Pollutant List'!$B$7:$B$611,0))),"")</f>
        <v>Lead and compounds</v>
      </c>
      <c r="D133" s="115">
        <f>IFERROR(IF(OR($B133="",$B133="No CAS"),INDEX('DEQ Pollutant List'!$A$7:$A$611,MATCH($C133,'DEQ Pollutant List'!$C$7:$C$611,0)),INDEX('DEQ Pollutant List'!$A$7:$A$611,MATCH($B133,'DEQ Pollutant List'!$B$7:$B$611,0))),"")</f>
        <v>305</v>
      </c>
      <c r="E133" s="101">
        <v>0</v>
      </c>
      <c r="F133" s="102">
        <v>2.4534061329270593E-4</v>
      </c>
      <c r="G133" s="102">
        <v>2.4534061329270593E-4</v>
      </c>
      <c r="H133" s="83" t="s">
        <v>1133</v>
      </c>
      <c r="I133" s="104" t="s">
        <v>1482</v>
      </c>
      <c r="J133" s="102"/>
      <c r="K133" s="105">
        <v>176.64524157074828</v>
      </c>
      <c r="L133" s="83"/>
      <c r="M133" s="102"/>
      <c r="N133" s="105">
        <v>0.907760269183012</v>
      </c>
      <c r="O133" s="83"/>
    </row>
    <row r="134" spans="1:15" x14ac:dyDescent="0.25">
      <c r="A134" s="79" t="s">
        <v>1400</v>
      </c>
      <c r="B134" s="100" t="s">
        <v>518</v>
      </c>
      <c r="C134" s="81" t="str">
        <f>IFERROR(IF(B134="No CAS","",INDEX('DEQ Pollutant List'!$C$7:$C$611,MATCH('3. Pollutant Emissions - EF'!B134,'DEQ Pollutant List'!$B$7:$B$611,0))),"")</f>
        <v>Manganese and compounds</v>
      </c>
      <c r="D134" s="115">
        <f>IFERROR(IF(OR($B134="",$B134="No CAS"),INDEX('DEQ Pollutant List'!$A$7:$A$611,MATCH($C134,'DEQ Pollutant List'!$C$7:$C$611,0)),INDEX('DEQ Pollutant List'!$A$7:$A$611,MATCH($B134,'DEQ Pollutant List'!$B$7:$B$611,0))),"")</f>
        <v>312</v>
      </c>
      <c r="E134" s="101">
        <v>0</v>
      </c>
      <c r="F134" s="102">
        <v>1.9034543912406507E-3</v>
      </c>
      <c r="G134" s="102">
        <v>1.9034543912406507E-3</v>
      </c>
      <c r="H134" s="83" t="s">
        <v>1133</v>
      </c>
      <c r="I134" s="104" t="s">
        <v>1482</v>
      </c>
      <c r="J134" s="102"/>
      <c r="K134" s="105">
        <v>1370.4871616932685</v>
      </c>
      <c r="L134" s="83"/>
      <c r="M134" s="102"/>
      <c r="N134" s="105">
        <v>7.0427812475904075</v>
      </c>
      <c r="O134" s="83"/>
    </row>
    <row r="135" spans="1:15" x14ac:dyDescent="0.25">
      <c r="A135" s="79" t="s">
        <v>1400</v>
      </c>
      <c r="B135" s="100">
        <v>365</v>
      </c>
      <c r="C135" s="81" t="str">
        <f>IFERROR(IF(B135="No CAS","",INDEX('DEQ Pollutant List'!$C$7:$C$611,MATCH('3. Pollutant Emissions - EF'!B135,'DEQ Pollutant List'!$B$7:$B$611,0))),"")</f>
        <v>Nickel compounds, insoluble</v>
      </c>
      <c r="D135" s="115">
        <f>IFERROR(IF(OR($B135="",$B135="No CAS"),INDEX('DEQ Pollutant List'!$A$7:$A$611,MATCH($C135,'DEQ Pollutant List'!$C$7:$C$611,0)),INDEX('DEQ Pollutant List'!$A$7:$A$611,MATCH($B135,'DEQ Pollutant List'!$B$7:$B$611,0))),"")</f>
        <v>365</v>
      </c>
      <c r="E135" s="101">
        <v>0</v>
      </c>
      <c r="F135" s="102">
        <v>1.8874318334702646E-5</v>
      </c>
      <c r="G135" s="102">
        <v>1.8874318334702646E-5</v>
      </c>
      <c r="H135" s="83" t="s">
        <v>1133</v>
      </c>
      <c r="I135" s="104" t="s">
        <v>1482</v>
      </c>
      <c r="J135" s="102"/>
      <c r="K135" s="105">
        <v>13.589509200985905</v>
      </c>
      <c r="L135" s="83"/>
      <c r="M135" s="102"/>
      <c r="N135" s="105">
        <v>6.9834977838399787E-2</v>
      </c>
      <c r="O135" s="83"/>
    </row>
    <row r="136" spans="1:15" x14ac:dyDescent="0.25">
      <c r="A136" s="79" t="s">
        <v>1400</v>
      </c>
      <c r="B136" s="100">
        <v>504</v>
      </c>
      <c r="C136" s="81" t="str">
        <f>IFERROR(IF(B136="No CAS","",INDEX('DEQ Pollutant List'!$C$7:$C$611,MATCH('3. Pollutant Emissions - EF'!B136,'DEQ Pollutant List'!$B$7:$B$611,0))),"")</f>
        <v>Phosphorus and compounds</v>
      </c>
      <c r="D136" s="115">
        <f>IFERROR(IF(OR($B136="",$B136="No CAS"),INDEX('DEQ Pollutant List'!$A$7:$A$611,MATCH($C136,'DEQ Pollutant List'!$C$7:$C$611,0)),INDEX('DEQ Pollutant List'!$A$7:$A$611,MATCH($B136,'DEQ Pollutant List'!$B$7:$B$611,0))),"")</f>
        <v>504</v>
      </c>
      <c r="E136" s="101">
        <v>0</v>
      </c>
      <c r="F136" s="102">
        <v>3.386806336595755E-5</v>
      </c>
      <c r="G136" s="102">
        <v>3.386806336595755E-5</v>
      </c>
      <c r="H136" s="83" t="s">
        <v>1133</v>
      </c>
      <c r="I136" s="104" t="s">
        <v>1482</v>
      </c>
      <c r="J136" s="102"/>
      <c r="K136" s="105">
        <v>24.385005623489437</v>
      </c>
      <c r="L136" s="83"/>
      <c r="M136" s="102"/>
      <c r="N136" s="105">
        <v>0.12531183445404293</v>
      </c>
      <c r="O136" s="83"/>
    </row>
    <row r="137" spans="1:15" x14ac:dyDescent="0.25">
      <c r="A137" s="79" t="s">
        <v>1400</v>
      </c>
      <c r="B137" s="100" t="s">
        <v>945</v>
      </c>
      <c r="C137" s="81" t="str">
        <f>IFERROR(IF(B137="No CAS","",INDEX('DEQ Pollutant List'!$C$7:$C$611,MATCH('3. Pollutant Emissions - EF'!B137,'DEQ Pollutant List'!$B$7:$B$611,0))),"")</f>
        <v>Selenium and compounds</v>
      </c>
      <c r="D137" s="115">
        <f>IFERROR(IF(OR($B137="",$B137="No CAS"),INDEX('DEQ Pollutant List'!$A$7:$A$611,MATCH($C137,'DEQ Pollutant List'!$C$7:$C$611,0)),INDEX('DEQ Pollutant List'!$A$7:$A$611,MATCH($B137,'DEQ Pollutant List'!$B$7:$B$611,0))),"")</f>
        <v>575</v>
      </c>
      <c r="E137" s="101">
        <v>0</v>
      </c>
      <c r="F137" s="102">
        <v>6.0218199366659483E-6</v>
      </c>
      <c r="G137" s="102">
        <v>6.0218199366659483E-6</v>
      </c>
      <c r="H137" s="83" t="s">
        <v>1133</v>
      </c>
      <c r="I137" s="104" t="s">
        <v>1482</v>
      </c>
      <c r="J137" s="102"/>
      <c r="K137" s="105">
        <v>4.3357103543994828</v>
      </c>
      <c r="L137" s="83"/>
      <c r="M137" s="102"/>
      <c r="N137" s="105">
        <v>2.2280733765664008E-2</v>
      </c>
      <c r="O137" s="83"/>
    </row>
    <row r="138" spans="1:15" x14ac:dyDescent="0.25">
      <c r="A138" s="79" t="s">
        <v>1400</v>
      </c>
      <c r="B138" s="100" t="s">
        <v>1055</v>
      </c>
      <c r="C138" s="81" t="str">
        <f>IFERROR(IF(B138="No CAS","",INDEX('DEQ Pollutant List'!$C$7:$C$611,MATCH('3. Pollutant Emissions - EF'!B138,'DEQ Pollutant List'!$B$7:$B$611,0))),"")</f>
        <v>Vanadium (fume or dust)</v>
      </c>
      <c r="D138" s="115">
        <f>IFERROR(IF(OR($B138="",$B138="No CAS"),INDEX('DEQ Pollutant List'!$A$7:$A$611,MATCH($C138,'DEQ Pollutant List'!$C$7:$C$611,0)),INDEX('DEQ Pollutant List'!$A$7:$A$611,MATCH($B138,'DEQ Pollutant List'!$B$7:$B$611,0))),"")</f>
        <v>620</v>
      </c>
      <c r="E138" s="101">
        <v>0</v>
      </c>
      <c r="F138" s="102">
        <v>5.6696871319140342E-6</v>
      </c>
      <c r="G138" s="102">
        <v>5.6696871319140342E-6</v>
      </c>
      <c r="H138" s="83" t="s">
        <v>1133</v>
      </c>
      <c r="I138" s="104" t="s">
        <v>1482</v>
      </c>
      <c r="J138" s="102"/>
      <c r="K138" s="105">
        <v>4.0821747349781043</v>
      </c>
      <c r="L138" s="83"/>
      <c r="M138" s="102"/>
      <c r="N138" s="105">
        <v>2.0977842388081928E-2</v>
      </c>
      <c r="O138" s="83"/>
    </row>
    <row r="139" spans="1:15" x14ac:dyDescent="0.25">
      <c r="A139" s="79" t="s">
        <v>1400</v>
      </c>
      <c r="B139" s="100" t="s">
        <v>1076</v>
      </c>
      <c r="C139" s="81" t="str">
        <f>IFERROR(IF(B139="No CAS","",INDEX('DEQ Pollutant List'!$C$7:$C$611,MATCH('3. Pollutant Emissions - EF'!B139,'DEQ Pollutant List'!$B$7:$B$611,0))),"")</f>
        <v>Zinc and compounds</v>
      </c>
      <c r="D139" s="115">
        <f>IFERROR(IF(OR($B139="",$B139="No CAS"),INDEX('DEQ Pollutant List'!$A$7:$A$611,MATCH($C139,'DEQ Pollutant List'!$C$7:$C$611,0)),INDEX('DEQ Pollutant List'!$A$7:$A$611,MATCH($B139,'DEQ Pollutant List'!$B$7:$B$611,0))),"")</f>
        <v>632</v>
      </c>
      <c r="E139" s="101">
        <v>0</v>
      </c>
      <c r="F139" s="102">
        <v>1.5423214774754653E-3</v>
      </c>
      <c r="G139" s="102">
        <v>1.5423214774754653E-3</v>
      </c>
      <c r="H139" s="83" t="s">
        <v>1133</v>
      </c>
      <c r="I139" s="104" t="s">
        <v>1482</v>
      </c>
      <c r="J139" s="102"/>
      <c r="K139" s="105">
        <v>1110.4714637823351</v>
      </c>
      <c r="L139" s="83"/>
      <c r="M139" s="102"/>
      <c r="N139" s="105">
        <v>5.7065894666592216</v>
      </c>
      <c r="O139" s="83"/>
    </row>
    <row r="140" spans="1:15" x14ac:dyDescent="0.25">
      <c r="A140" s="79" t="s">
        <v>1400</v>
      </c>
      <c r="B140" s="100" t="s">
        <v>524</v>
      </c>
      <c r="C140" s="81" t="str">
        <f>IFERROR(IF(B140="No CAS","",INDEX('DEQ Pollutant List'!$C$7:$C$611,MATCH('3. Pollutant Emissions - EF'!B140,'DEQ Pollutant List'!$B$7:$B$611,0))),"")</f>
        <v>Mercury and compounds</v>
      </c>
      <c r="D140" s="115">
        <f>IFERROR(IF(OR($B140="",$B140="No CAS"),INDEX('DEQ Pollutant List'!$A$7:$A$611,MATCH($C140,'DEQ Pollutant List'!$C$7:$C$611,0)),INDEX('DEQ Pollutant List'!$A$7:$A$611,MATCH($B140,'DEQ Pollutant List'!$B$7:$B$611,0))),"")</f>
        <v>316</v>
      </c>
      <c r="E140" s="101">
        <v>0</v>
      </c>
      <c r="F140" s="102">
        <v>2.5731200000000002E-7</v>
      </c>
      <c r="G140" s="102">
        <v>2.5731200000000002E-7</v>
      </c>
      <c r="H140" s="83" t="s">
        <v>1133</v>
      </c>
      <c r="I140" s="104" t="s">
        <v>1482</v>
      </c>
      <c r="J140" s="102"/>
      <c r="K140" s="105">
        <v>0.18526464000000001</v>
      </c>
      <c r="L140" s="83"/>
      <c r="M140" s="102"/>
      <c r="N140" s="105">
        <v>9.5205440000000006E-4</v>
      </c>
      <c r="O140" s="83"/>
    </row>
    <row r="141" spans="1:15" x14ac:dyDescent="0.25">
      <c r="A141" s="79" t="s">
        <v>1403</v>
      </c>
      <c r="B141" s="100" t="s">
        <v>40</v>
      </c>
      <c r="C141" s="81" t="str">
        <f>IFERROR(IF(B141="No CAS","",INDEX('DEQ Pollutant List'!$C$7:$C$611,MATCH('3. Pollutant Emissions - EF'!B141,'DEQ Pollutant List'!$B$7:$B$611,0))),"")</f>
        <v>Aluminum and compounds</v>
      </c>
      <c r="D141" s="115">
        <f>IFERROR(IF(OR($B141="",$B141="No CAS"),INDEX('DEQ Pollutant List'!$A$7:$A$611,MATCH($C141,'DEQ Pollutant List'!$C$7:$C$611,0)),INDEX('DEQ Pollutant List'!$A$7:$A$611,MATCH($B141,'DEQ Pollutant List'!$B$7:$B$611,0))),"")</f>
        <v>13</v>
      </c>
      <c r="E141" s="101">
        <v>0</v>
      </c>
      <c r="F141" s="102">
        <v>6.2477792833573971E-5</v>
      </c>
      <c r="G141" s="102">
        <v>6.2477792833573971E-5</v>
      </c>
      <c r="H141" s="83" t="s">
        <v>1133</v>
      </c>
      <c r="I141" s="104" t="s">
        <v>1483</v>
      </c>
      <c r="J141" s="102"/>
      <c r="K141" s="105">
        <v>44.984010840173262</v>
      </c>
      <c r="L141" s="83"/>
      <c r="M141" s="102"/>
      <c r="N141" s="105">
        <v>0.23116783348422371</v>
      </c>
      <c r="O141" s="83"/>
    </row>
    <row r="142" spans="1:15" x14ac:dyDescent="0.25">
      <c r="A142" s="79" t="s">
        <v>1403</v>
      </c>
      <c r="B142" s="100" t="s">
        <v>75</v>
      </c>
      <c r="C142" s="81" t="str">
        <f>IFERROR(IF(B142="No CAS","",INDEX('DEQ Pollutant List'!$C$7:$C$611,MATCH('3. Pollutant Emissions - EF'!B142,'DEQ Pollutant List'!$B$7:$B$611,0))),"")</f>
        <v>Antimony and compounds</v>
      </c>
      <c r="D142" s="115">
        <f>IFERROR(IF(OR($B142="",$B142="No CAS"),INDEX('DEQ Pollutant List'!$A$7:$A$611,MATCH($C142,'DEQ Pollutant List'!$C$7:$C$611,0)),INDEX('DEQ Pollutant List'!$A$7:$A$611,MATCH($B142,'DEQ Pollutant List'!$B$7:$B$611,0))),"")</f>
        <v>33</v>
      </c>
      <c r="E142" s="101">
        <v>0</v>
      </c>
      <c r="F142" s="102">
        <v>1.6476372038362037E-7</v>
      </c>
      <c r="G142" s="102">
        <v>1.6476372038362037E-7</v>
      </c>
      <c r="H142" s="83" t="s">
        <v>1133</v>
      </c>
      <c r="I142" s="104" t="s">
        <v>1483</v>
      </c>
      <c r="J142" s="102"/>
      <c r="K142" s="105">
        <v>0.11862987867620667</v>
      </c>
      <c r="L142" s="83"/>
      <c r="M142" s="102"/>
      <c r="N142" s="105">
        <v>6.0962576541939532E-4</v>
      </c>
      <c r="O142" s="83"/>
    </row>
    <row r="143" spans="1:15" x14ac:dyDescent="0.25">
      <c r="A143" s="79" t="s">
        <v>1403</v>
      </c>
      <c r="B143" s="100" t="s">
        <v>81</v>
      </c>
      <c r="C143" s="81" t="str">
        <f>IFERROR(IF(B143="No CAS","",INDEX('DEQ Pollutant List'!$C$7:$C$611,MATCH('3. Pollutant Emissions - EF'!B143,'DEQ Pollutant List'!$B$7:$B$611,0))),"")</f>
        <v>Arsenic and compounds</v>
      </c>
      <c r="D143" s="115">
        <f>IFERROR(IF(OR($B143="",$B143="No CAS"),INDEX('DEQ Pollutant List'!$A$7:$A$611,MATCH($C143,'DEQ Pollutant List'!$C$7:$C$611,0)),INDEX('DEQ Pollutant List'!$A$7:$A$611,MATCH($B143,'DEQ Pollutant List'!$B$7:$B$611,0))),"")</f>
        <v>37</v>
      </c>
      <c r="E143" s="101">
        <v>0</v>
      </c>
      <c r="F143" s="102">
        <v>2.9306773645908943E-7</v>
      </c>
      <c r="G143" s="102">
        <v>2.9306773645908943E-7</v>
      </c>
      <c r="H143" s="83" t="s">
        <v>1133</v>
      </c>
      <c r="I143" s="104" t="s">
        <v>1483</v>
      </c>
      <c r="J143" s="102"/>
      <c r="K143" s="105">
        <v>0.2110087702505444</v>
      </c>
      <c r="L143" s="83"/>
      <c r="M143" s="102"/>
      <c r="N143" s="105">
        <v>1.0843506248986309E-3</v>
      </c>
      <c r="O143" s="83"/>
    </row>
    <row r="144" spans="1:15" x14ac:dyDescent="0.25">
      <c r="A144" s="79" t="s">
        <v>1403</v>
      </c>
      <c r="B144" s="100" t="s">
        <v>113</v>
      </c>
      <c r="C144" s="81" t="str">
        <f>IFERROR(IF(B144="No CAS","",INDEX('DEQ Pollutant List'!$C$7:$C$611,MATCH('3. Pollutant Emissions - EF'!B144,'DEQ Pollutant List'!$B$7:$B$611,0))),"")</f>
        <v>Beryllium and compounds</v>
      </c>
      <c r="D144" s="115">
        <f>IFERROR(IF(OR($B144="",$B144="No CAS"),INDEX('DEQ Pollutant List'!$A$7:$A$611,MATCH($C144,'DEQ Pollutant List'!$C$7:$C$611,0)),INDEX('DEQ Pollutant List'!$A$7:$A$611,MATCH($B144,'DEQ Pollutant List'!$B$7:$B$611,0))),"")</f>
        <v>58</v>
      </c>
      <c r="E144" s="101">
        <v>0</v>
      </c>
      <c r="F144" s="102">
        <v>0</v>
      </c>
      <c r="G144" s="102">
        <v>0</v>
      </c>
      <c r="H144" s="83" t="s">
        <v>1133</v>
      </c>
      <c r="I144" s="104" t="s">
        <v>1483</v>
      </c>
      <c r="J144" s="102"/>
      <c r="K144" s="105">
        <v>0</v>
      </c>
      <c r="L144" s="83"/>
      <c r="M144" s="102"/>
      <c r="N144" s="105">
        <v>0</v>
      </c>
      <c r="O144" s="83"/>
    </row>
    <row r="145" spans="1:15" x14ac:dyDescent="0.25">
      <c r="A145" s="79" t="s">
        <v>1403</v>
      </c>
      <c r="B145" s="100" t="s">
        <v>154</v>
      </c>
      <c r="C145" s="81" t="str">
        <f>IFERROR(IF(B145="No CAS","",INDEX('DEQ Pollutant List'!$C$7:$C$611,MATCH('3. Pollutant Emissions - EF'!B145,'DEQ Pollutant List'!$B$7:$B$611,0))),"")</f>
        <v>Cadmium and compounds</v>
      </c>
      <c r="D145" s="115">
        <f>IFERROR(IF(OR($B145="",$B145="No CAS"),INDEX('DEQ Pollutant List'!$A$7:$A$611,MATCH($C145,'DEQ Pollutant List'!$C$7:$C$611,0)),INDEX('DEQ Pollutant List'!$A$7:$A$611,MATCH($B145,'DEQ Pollutant List'!$B$7:$B$611,0))),"")</f>
        <v>83</v>
      </c>
      <c r="E145" s="101">
        <v>0</v>
      </c>
      <c r="F145" s="102">
        <v>2.2242720871521215E-8</v>
      </c>
      <c r="G145" s="103">
        <v>2.2242720871521215E-8</v>
      </c>
      <c r="H145" s="83" t="s">
        <v>1133</v>
      </c>
      <c r="I145" s="104" t="s">
        <v>1483</v>
      </c>
      <c r="J145" s="102"/>
      <c r="K145" s="105">
        <v>1.6014759027495273E-2</v>
      </c>
      <c r="L145" s="83"/>
      <c r="M145" s="102"/>
      <c r="N145" s="105">
        <v>8.2298067224628496E-5</v>
      </c>
      <c r="O145" s="83"/>
    </row>
    <row r="146" spans="1:15" x14ac:dyDescent="0.25">
      <c r="A146" s="79" t="s">
        <v>1403</v>
      </c>
      <c r="B146" s="100" t="s">
        <v>230</v>
      </c>
      <c r="C146" s="81" t="str">
        <f>IFERROR(IF(B146="No CAS","",INDEX('DEQ Pollutant List'!$C$7:$C$611,MATCH('3. Pollutant Emissions - EF'!B146,'DEQ Pollutant List'!$B$7:$B$611,0))),"")</f>
        <v>Chromium VI, chromate and dichromate particulate</v>
      </c>
      <c r="D146" s="115">
        <f>IFERROR(IF(OR($B146="",$B146="No CAS"),INDEX('DEQ Pollutant List'!$A$7:$A$611,MATCH($C146,'DEQ Pollutant List'!$C$7:$C$611,0)),INDEX('DEQ Pollutant List'!$A$7:$A$611,MATCH($B146,'DEQ Pollutant List'!$B$7:$B$611,0))),"")</f>
        <v>136</v>
      </c>
      <c r="E146" s="101">
        <v>0</v>
      </c>
      <c r="F146" s="102">
        <v>1.4946780679126092E-7</v>
      </c>
      <c r="G146" s="103">
        <v>7.2469239656368921E-6</v>
      </c>
      <c r="H146" s="83" t="s">
        <v>1133</v>
      </c>
      <c r="I146" s="104" t="s">
        <v>1483</v>
      </c>
      <c r="J146" s="102"/>
      <c r="K146" s="105">
        <v>0.10761682088970786</v>
      </c>
      <c r="L146" s="83"/>
      <c r="M146" s="102"/>
      <c r="N146" s="105">
        <v>2.6813618672856501E-2</v>
      </c>
      <c r="O146" s="83"/>
    </row>
    <row r="147" spans="1:15" x14ac:dyDescent="0.25">
      <c r="A147" s="79" t="s">
        <v>1403</v>
      </c>
      <c r="B147" s="100" t="s">
        <v>234</v>
      </c>
      <c r="C147" s="81" t="str">
        <f>IFERROR(IF(B147="No CAS","",INDEX('DEQ Pollutant List'!$C$7:$C$611,MATCH('3. Pollutant Emissions - EF'!B147,'DEQ Pollutant List'!$B$7:$B$611,0))),"")</f>
        <v>Cobalt and compounds</v>
      </c>
      <c r="D147" s="115">
        <f>IFERROR(IF(OR($B147="",$B147="No CAS"),INDEX('DEQ Pollutant List'!$A$7:$A$611,MATCH($C147,'DEQ Pollutant List'!$C$7:$C$611,0)),INDEX('DEQ Pollutant List'!$A$7:$A$611,MATCH($B147,'DEQ Pollutant List'!$B$7:$B$611,0))),"")</f>
        <v>146</v>
      </c>
      <c r="E147" s="101">
        <v>0</v>
      </c>
      <c r="F147" s="102">
        <v>1.6566235466005144E-7</v>
      </c>
      <c r="G147" s="103">
        <v>1.6566235466005144E-7</v>
      </c>
      <c r="H147" s="83" t="s">
        <v>1133</v>
      </c>
      <c r="I147" s="104" t="s">
        <v>1483</v>
      </c>
      <c r="J147" s="102"/>
      <c r="K147" s="105">
        <v>0.11927689535523703</v>
      </c>
      <c r="L147" s="83"/>
      <c r="M147" s="102"/>
      <c r="N147" s="105">
        <v>6.1295071224219027E-4</v>
      </c>
      <c r="O147" s="83"/>
    </row>
    <row r="148" spans="1:15" x14ac:dyDescent="0.25">
      <c r="A148" s="79" t="s">
        <v>1403</v>
      </c>
      <c r="B148" s="100" t="s">
        <v>236</v>
      </c>
      <c r="C148" s="81" t="str">
        <f>IFERROR(IF(B148="No CAS","",INDEX('DEQ Pollutant List'!$C$7:$C$611,MATCH('3. Pollutant Emissions - EF'!B148,'DEQ Pollutant List'!$B$7:$B$611,0))),"")</f>
        <v>Copper and compounds</v>
      </c>
      <c r="D148" s="115">
        <f>IFERROR(IF(OR($B148="",$B148="No CAS"),INDEX('DEQ Pollutant List'!$A$7:$A$611,MATCH($C148,'DEQ Pollutant List'!$C$7:$C$611,0)),INDEX('DEQ Pollutant List'!$A$7:$A$611,MATCH($B148,'DEQ Pollutant List'!$B$7:$B$611,0))),"")</f>
        <v>149</v>
      </c>
      <c r="E148" s="101">
        <v>0</v>
      </c>
      <c r="F148" s="102">
        <v>7.0789827732444211E-6</v>
      </c>
      <c r="G148" s="103">
        <v>7.0789827732444211E-6</v>
      </c>
      <c r="H148" s="83" t="s">
        <v>1133</v>
      </c>
      <c r="I148" s="104" t="s">
        <v>1483</v>
      </c>
      <c r="J148" s="102"/>
      <c r="K148" s="105">
        <v>5.0968675967359829</v>
      </c>
      <c r="L148" s="83"/>
      <c r="M148" s="102"/>
      <c r="N148" s="105">
        <v>2.6192236261004358E-2</v>
      </c>
      <c r="O148" s="83"/>
    </row>
    <row r="149" spans="1:15" x14ac:dyDescent="0.25">
      <c r="A149" s="79" t="s">
        <v>1403</v>
      </c>
      <c r="B149" s="100" t="s">
        <v>512</v>
      </c>
      <c r="C149" s="81" t="str">
        <f>IFERROR(IF(B149="No CAS","",INDEX('DEQ Pollutant List'!$C$7:$C$611,MATCH('3. Pollutant Emissions - EF'!B149,'DEQ Pollutant List'!$B$7:$B$611,0))),"")</f>
        <v>Lead and compounds</v>
      </c>
      <c r="D149" s="115">
        <f>IFERROR(IF(OR($B149="",$B149="No CAS"),INDEX('DEQ Pollutant List'!$A$7:$A$611,MATCH($C149,'DEQ Pollutant List'!$C$7:$C$611,0)),INDEX('DEQ Pollutant List'!$A$7:$A$611,MATCH($B149,'DEQ Pollutant List'!$B$7:$B$611,0))),"")</f>
        <v>305</v>
      </c>
      <c r="E149" s="101">
        <v>0</v>
      </c>
      <c r="F149" s="102">
        <v>1.2267030664635297E-5</v>
      </c>
      <c r="G149" s="103">
        <v>1.2267030664635297E-5</v>
      </c>
      <c r="H149" s="83" t="s">
        <v>1133</v>
      </c>
      <c r="I149" s="104" t="s">
        <v>1483</v>
      </c>
      <c r="J149" s="102"/>
      <c r="K149" s="105">
        <v>8.8322620785374131</v>
      </c>
      <c r="L149" s="83"/>
      <c r="M149" s="102"/>
      <c r="N149" s="105">
        <v>4.5388013459150597E-2</v>
      </c>
      <c r="O149" s="83"/>
    </row>
    <row r="150" spans="1:15" x14ac:dyDescent="0.25">
      <c r="A150" s="79" t="s">
        <v>1403</v>
      </c>
      <c r="B150" s="100" t="s">
        <v>518</v>
      </c>
      <c r="C150" s="81" t="str">
        <f>IFERROR(IF(B150="No CAS","",INDEX('DEQ Pollutant List'!$C$7:$C$611,MATCH('3. Pollutant Emissions - EF'!B150,'DEQ Pollutant List'!$B$7:$B$611,0))),"")</f>
        <v>Manganese and compounds</v>
      </c>
      <c r="D150" s="115">
        <f>IFERROR(IF(OR($B150="",$B150="No CAS"),INDEX('DEQ Pollutant List'!$A$7:$A$611,MATCH($C150,'DEQ Pollutant List'!$C$7:$C$611,0)),INDEX('DEQ Pollutant List'!$A$7:$A$611,MATCH($B150,'DEQ Pollutant List'!$B$7:$B$611,0))),"")</f>
        <v>312</v>
      </c>
      <c r="E150" s="101">
        <v>0</v>
      </c>
      <c r="F150" s="102">
        <v>9.5172719562032547E-5</v>
      </c>
      <c r="G150" s="103">
        <v>9.5172719562032547E-5</v>
      </c>
      <c r="H150" s="83" t="s">
        <v>1133</v>
      </c>
      <c r="I150" s="104" t="s">
        <v>1483</v>
      </c>
      <c r="J150" s="102"/>
      <c r="K150" s="105">
        <v>68.524358084663433</v>
      </c>
      <c r="L150" s="83"/>
      <c r="M150" s="102"/>
      <c r="N150" s="105">
        <v>0.35213906237952042</v>
      </c>
      <c r="O150" s="83"/>
    </row>
    <row r="151" spans="1:15" x14ac:dyDescent="0.25">
      <c r="A151" s="79" t="s">
        <v>1403</v>
      </c>
      <c r="B151" s="100">
        <v>365</v>
      </c>
      <c r="C151" s="81" t="str">
        <f>IFERROR(IF(B151="No CAS","",INDEX('DEQ Pollutant List'!$C$7:$C$611,MATCH('3. Pollutant Emissions - EF'!B151,'DEQ Pollutant List'!$B$7:$B$611,0))),"")</f>
        <v>Nickel compounds, insoluble</v>
      </c>
      <c r="D151" s="115">
        <f>IFERROR(IF(OR($B151="",$B151="No CAS"),INDEX('DEQ Pollutant List'!$A$7:$A$611,MATCH($C151,'DEQ Pollutant List'!$C$7:$C$611,0)),INDEX('DEQ Pollutant List'!$A$7:$A$611,MATCH($B151,'DEQ Pollutant List'!$B$7:$B$611,0))),"")</f>
        <v>365</v>
      </c>
      <c r="E151" s="101">
        <v>0</v>
      </c>
      <c r="F151" s="102">
        <v>9.4371591673513237E-7</v>
      </c>
      <c r="G151" s="103">
        <v>9.4371591673513237E-7</v>
      </c>
      <c r="H151" s="83" t="s">
        <v>1133</v>
      </c>
      <c r="I151" s="104" t="s">
        <v>1483</v>
      </c>
      <c r="J151" s="102"/>
      <c r="K151" s="105">
        <v>0.67947546004929527</v>
      </c>
      <c r="L151" s="83"/>
      <c r="M151" s="102"/>
      <c r="N151" s="105">
        <v>3.4917488919199899E-3</v>
      </c>
      <c r="O151" s="83"/>
    </row>
    <row r="152" spans="1:15" x14ac:dyDescent="0.25">
      <c r="A152" s="79" t="s">
        <v>1403</v>
      </c>
      <c r="B152" s="100">
        <v>504</v>
      </c>
      <c r="C152" s="81" t="str">
        <f>IFERROR(IF(B152="No CAS","",INDEX('DEQ Pollutant List'!$C$7:$C$611,MATCH('3. Pollutant Emissions - EF'!B152,'DEQ Pollutant List'!$B$7:$B$611,0))),"")</f>
        <v>Phosphorus and compounds</v>
      </c>
      <c r="D152" s="115">
        <f>IFERROR(IF(OR($B152="",$B152="No CAS"),INDEX('DEQ Pollutant List'!$A$7:$A$611,MATCH($C152,'DEQ Pollutant List'!$C$7:$C$611,0)),INDEX('DEQ Pollutant List'!$A$7:$A$611,MATCH($B152,'DEQ Pollutant List'!$B$7:$B$611,0))),"")</f>
        <v>504</v>
      </c>
      <c r="E152" s="101">
        <v>0</v>
      </c>
      <c r="F152" s="102">
        <v>1.6934031682978776E-6</v>
      </c>
      <c r="G152" s="103">
        <v>1.6934031682978776E-6</v>
      </c>
      <c r="H152" s="83" t="s">
        <v>1133</v>
      </c>
      <c r="I152" s="104" t="s">
        <v>1483</v>
      </c>
      <c r="J152" s="102"/>
      <c r="K152" s="105">
        <v>1.2192502811744719</v>
      </c>
      <c r="L152" s="83"/>
      <c r="M152" s="102"/>
      <c r="N152" s="105">
        <v>6.2655917227021473E-3</v>
      </c>
      <c r="O152" s="83"/>
    </row>
    <row r="153" spans="1:15" x14ac:dyDescent="0.25">
      <c r="A153" s="79" t="s">
        <v>1403</v>
      </c>
      <c r="B153" s="100" t="s">
        <v>945</v>
      </c>
      <c r="C153" s="81" t="str">
        <f>IFERROR(IF(B153="No CAS","",INDEX('DEQ Pollutant List'!$C$7:$C$611,MATCH('3. Pollutant Emissions - EF'!B153,'DEQ Pollutant List'!$B$7:$B$611,0))),"")</f>
        <v>Selenium and compounds</v>
      </c>
      <c r="D153" s="115">
        <f>IFERROR(IF(OR($B153="",$B153="No CAS"),INDEX('DEQ Pollutant List'!$A$7:$A$611,MATCH($C153,'DEQ Pollutant List'!$C$7:$C$611,0)),INDEX('DEQ Pollutant List'!$A$7:$A$611,MATCH($B153,'DEQ Pollutant List'!$B$7:$B$611,0))),"")</f>
        <v>575</v>
      </c>
      <c r="E153" s="101">
        <v>0</v>
      </c>
      <c r="F153" s="102">
        <v>3.0109099683329743E-7</v>
      </c>
      <c r="G153" s="103">
        <v>3.0109099683329743E-7</v>
      </c>
      <c r="H153" s="83" t="s">
        <v>1133</v>
      </c>
      <c r="I153" s="104" t="s">
        <v>1483</v>
      </c>
      <c r="J153" s="102"/>
      <c r="K153" s="105">
        <v>0.21678551771997415</v>
      </c>
      <c r="L153" s="83"/>
      <c r="M153" s="102"/>
      <c r="N153" s="105">
        <v>1.1140366882832005E-3</v>
      </c>
      <c r="O153" s="83"/>
    </row>
    <row r="154" spans="1:15" x14ac:dyDescent="0.25">
      <c r="A154" s="79" t="s">
        <v>1403</v>
      </c>
      <c r="B154" s="100" t="s">
        <v>1055</v>
      </c>
      <c r="C154" s="81" t="str">
        <f>IFERROR(IF(B154="No CAS","",INDEX('DEQ Pollutant List'!$C$7:$C$611,MATCH('3. Pollutant Emissions - EF'!B154,'DEQ Pollutant List'!$B$7:$B$611,0))),"")</f>
        <v>Vanadium (fume or dust)</v>
      </c>
      <c r="D154" s="115">
        <f>IFERROR(IF(OR($B154="",$B154="No CAS"),INDEX('DEQ Pollutant List'!$A$7:$A$611,MATCH($C154,'DEQ Pollutant List'!$C$7:$C$611,0)),INDEX('DEQ Pollutant List'!$A$7:$A$611,MATCH($B154,'DEQ Pollutant List'!$B$7:$B$611,0))),"")</f>
        <v>620</v>
      </c>
      <c r="E154" s="101">
        <v>0</v>
      </c>
      <c r="F154" s="102">
        <v>2.8348435659570172E-7</v>
      </c>
      <c r="G154" s="103">
        <v>2.8348435659570172E-7</v>
      </c>
      <c r="H154" s="83" t="s">
        <v>1133</v>
      </c>
      <c r="I154" s="104" t="s">
        <v>1483</v>
      </c>
      <c r="J154" s="102"/>
      <c r="K154" s="105">
        <v>0.20410873674890523</v>
      </c>
      <c r="L154" s="83"/>
      <c r="M154" s="102"/>
      <c r="N154" s="105">
        <v>1.0488921194040965E-3</v>
      </c>
      <c r="O154" s="83"/>
    </row>
    <row r="155" spans="1:15" x14ac:dyDescent="0.25">
      <c r="A155" s="79" t="s">
        <v>1403</v>
      </c>
      <c r="B155" s="100" t="s">
        <v>1076</v>
      </c>
      <c r="C155" s="81" t="str">
        <f>IFERROR(IF(B155="No CAS","",INDEX('DEQ Pollutant List'!$C$7:$C$611,MATCH('3. Pollutant Emissions - EF'!B155,'DEQ Pollutant List'!$B$7:$B$611,0))),"")</f>
        <v>Zinc and compounds</v>
      </c>
      <c r="D155" s="115">
        <f>IFERROR(IF(OR($B155="",$B155="No CAS"),INDEX('DEQ Pollutant List'!$A$7:$A$611,MATCH($C155,'DEQ Pollutant List'!$C$7:$C$611,0)),INDEX('DEQ Pollutant List'!$A$7:$A$611,MATCH($B155,'DEQ Pollutant List'!$B$7:$B$611,0))),"")</f>
        <v>632</v>
      </c>
      <c r="E155" s="101">
        <v>0</v>
      </c>
      <c r="F155" s="102">
        <v>7.7116073873773267E-5</v>
      </c>
      <c r="G155" s="103">
        <v>7.7116073873773267E-5</v>
      </c>
      <c r="H155" s="83" t="s">
        <v>1133</v>
      </c>
      <c r="I155" s="104" t="s">
        <v>1483</v>
      </c>
      <c r="J155" s="102"/>
      <c r="K155" s="105">
        <v>55.523573189116753</v>
      </c>
      <c r="L155" s="83"/>
      <c r="M155" s="102"/>
      <c r="N155" s="105">
        <v>0.2853294733329611</v>
      </c>
      <c r="O155" s="83"/>
    </row>
    <row r="156" spans="1:15" x14ac:dyDescent="0.25">
      <c r="A156" s="79" t="s">
        <v>1403</v>
      </c>
      <c r="B156" s="100" t="s">
        <v>524</v>
      </c>
      <c r="C156" s="81" t="str">
        <f>IFERROR(IF(B156="No CAS","",INDEX('DEQ Pollutant List'!$C$7:$C$611,MATCH('3. Pollutant Emissions - EF'!B156,'DEQ Pollutant List'!$B$7:$B$611,0))),"")</f>
        <v>Mercury and compounds</v>
      </c>
      <c r="D156" s="115">
        <f>IFERROR(IF(OR($B156="",$B156="No CAS"),INDEX('DEQ Pollutant List'!$A$7:$A$611,MATCH($C156,'DEQ Pollutant List'!$C$7:$C$611,0)),INDEX('DEQ Pollutant List'!$A$7:$A$611,MATCH($B156,'DEQ Pollutant List'!$B$7:$B$611,0))),"")</f>
        <v>316</v>
      </c>
      <c r="E156" s="101">
        <v>0</v>
      </c>
      <c r="F156" s="102">
        <v>1.2865600000000002E-8</v>
      </c>
      <c r="G156" s="103">
        <v>1.2865600000000002E-8</v>
      </c>
      <c r="H156" s="83" t="s">
        <v>1133</v>
      </c>
      <c r="I156" s="104" t="s">
        <v>1483</v>
      </c>
      <c r="J156" s="102"/>
      <c r="K156" s="105">
        <v>9.2632320000000015E-3</v>
      </c>
      <c r="L156" s="83"/>
      <c r="M156" s="102"/>
      <c r="N156" s="105">
        <v>4.7602720000000006E-5</v>
      </c>
      <c r="O156" s="83"/>
    </row>
    <row r="157" spans="1:15" x14ac:dyDescent="0.25">
      <c r="A157" s="79" t="s">
        <v>1403</v>
      </c>
      <c r="B157" s="100" t="s">
        <v>98</v>
      </c>
      <c r="C157" s="81" t="str">
        <f>IFERROR(IF(B157="No CAS","",INDEX('DEQ Pollutant List'!$C$7:$C$611,MATCH('3. Pollutant Emissions - EF'!B157,'DEQ Pollutant List'!$B$7:$B$611,0))),"")</f>
        <v>Benzene</v>
      </c>
      <c r="D157" s="115">
        <f>IFERROR(IF(OR($B157="",$B157="No CAS"),INDEX('DEQ Pollutant List'!$A$7:$A$611,MATCH($C157,'DEQ Pollutant List'!$C$7:$C$611,0)),INDEX('DEQ Pollutant List'!$A$7:$A$611,MATCH($B157,'DEQ Pollutant List'!$B$7:$B$611,0))),"")</f>
        <v>46</v>
      </c>
      <c r="E157" s="101">
        <v>0</v>
      </c>
      <c r="F157" s="102">
        <v>6.724963669678403E-4</v>
      </c>
      <c r="G157" s="103">
        <v>6.724963669678403E-4</v>
      </c>
      <c r="H157" s="83" t="s">
        <v>1133</v>
      </c>
      <c r="I157" s="104" t="s">
        <v>1472</v>
      </c>
      <c r="J157" s="102"/>
      <c r="K157" s="105">
        <v>484.19738421684502</v>
      </c>
      <c r="L157" s="83"/>
      <c r="M157" s="102"/>
      <c r="N157" s="105">
        <v>2.4882365577810091</v>
      </c>
      <c r="O157" s="83"/>
    </row>
    <row r="158" spans="1:15" x14ac:dyDescent="0.25">
      <c r="A158" s="79" t="s">
        <v>1403</v>
      </c>
      <c r="B158" s="100" t="s">
        <v>210</v>
      </c>
      <c r="C158" s="81" t="str">
        <f>IFERROR(IF(B158="No CAS","",INDEX('DEQ Pollutant List'!$C$7:$C$611,MATCH('3. Pollutant Emissions - EF'!B158,'DEQ Pollutant List'!$B$7:$B$611,0))),"")</f>
        <v>Chloromethane (methyl chloride)</v>
      </c>
      <c r="D158" s="115">
        <f>IFERROR(IF(OR($B158="",$B158="No CAS"),INDEX('DEQ Pollutant List'!$A$7:$A$611,MATCH($C158,'DEQ Pollutant List'!$C$7:$C$611,0)),INDEX('DEQ Pollutant List'!$A$7:$A$611,MATCH($B158,'DEQ Pollutant List'!$B$7:$B$611,0))),"")</f>
        <v>325</v>
      </c>
      <c r="E158" s="101">
        <v>0</v>
      </c>
      <c r="F158" s="102">
        <v>3.5746817696225102E-5</v>
      </c>
      <c r="G158" s="103">
        <v>3.5746817696225102E-5</v>
      </c>
      <c r="H158" s="83" t="s">
        <v>1133</v>
      </c>
      <c r="I158" s="104" t="s">
        <v>1472</v>
      </c>
      <c r="J158" s="102"/>
      <c r="K158" s="105">
        <v>25.737708741282074</v>
      </c>
      <c r="L158" s="83"/>
      <c r="M158" s="102"/>
      <c r="N158" s="105">
        <v>0.13226322547603286</v>
      </c>
      <c r="O158" s="83"/>
    </row>
    <row r="159" spans="1:15" x14ac:dyDescent="0.25">
      <c r="A159" s="79" t="s">
        <v>1403</v>
      </c>
      <c r="B159" s="100" t="s">
        <v>960</v>
      </c>
      <c r="C159" s="81" t="str">
        <f>IFERROR(IF(B159="No CAS","",INDEX('DEQ Pollutant List'!$C$7:$C$611,MATCH('3. Pollutant Emissions - EF'!B159,'DEQ Pollutant List'!$B$7:$B$611,0))),"")</f>
        <v>Styrene</v>
      </c>
      <c r="D159" s="115">
        <f>IFERROR(IF(OR($B159="",$B159="No CAS"),INDEX('DEQ Pollutant List'!$A$7:$A$611,MATCH($C159,'DEQ Pollutant List'!$C$7:$C$611,0)),INDEX('DEQ Pollutant List'!$A$7:$A$611,MATCH($B159,'DEQ Pollutant List'!$B$7:$B$611,0))),"")</f>
        <v>585</v>
      </c>
      <c r="E159" s="101">
        <v>0</v>
      </c>
      <c r="F159" s="102">
        <v>6.9270370837768092E-5</v>
      </c>
      <c r="G159" s="103">
        <v>6.9270370837768092E-5</v>
      </c>
      <c r="H159" s="83" t="s">
        <v>1133</v>
      </c>
      <c r="I159" s="104" t="s">
        <v>1472</v>
      </c>
      <c r="J159" s="102"/>
      <c r="K159" s="105">
        <v>49.874667003193025</v>
      </c>
      <c r="L159" s="83"/>
      <c r="M159" s="102"/>
      <c r="N159" s="105">
        <v>0.25630037209974194</v>
      </c>
      <c r="O159" s="83"/>
    </row>
    <row r="160" spans="1:15" x14ac:dyDescent="0.25">
      <c r="A160" s="79" t="s">
        <v>1403</v>
      </c>
      <c r="B160" s="100" t="s">
        <v>994</v>
      </c>
      <c r="C160" s="81" t="str">
        <f>IFERROR(IF(B160="No CAS","",INDEX('DEQ Pollutant List'!$C$7:$C$611,MATCH('3. Pollutant Emissions - EF'!B160,'DEQ Pollutant List'!$B$7:$B$611,0))),"")</f>
        <v>Toluene</v>
      </c>
      <c r="D160" s="115">
        <f>IFERROR(IF(OR($B160="",$B160="No CAS"),INDEX('DEQ Pollutant List'!$A$7:$A$611,MATCH($C160,'DEQ Pollutant List'!$C$7:$C$611,0)),INDEX('DEQ Pollutant List'!$A$7:$A$611,MATCH($B160,'DEQ Pollutant List'!$B$7:$B$611,0))),"")</f>
        <v>600</v>
      </c>
      <c r="E160" s="101">
        <v>0</v>
      </c>
      <c r="F160" s="102">
        <v>9.4969012250025286E-5</v>
      </c>
      <c r="G160" s="103">
        <v>9.4969012250025286E-5</v>
      </c>
      <c r="H160" s="83" t="s">
        <v>1133</v>
      </c>
      <c r="I160" s="104" t="s">
        <v>1472</v>
      </c>
      <c r="J160" s="102"/>
      <c r="K160" s="105">
        <v>68.377688820018207</v>
      </c>
      <c r="L160" s="83"/>
      <c r="M160" s="102"/>
      <c r="N160" s="105">
        <v>0.35138534532509358</v>
      </c>
      <c r="O160" s="83"/>
    </row>
    <row r="161" spans="1:15" x14ac:dyDescent="0.25">
      <c r="A161" s="79" t="s">
        <v>1403</v>
      </c>
      <c r="B161" s="100" t="s">
        <v>1071</v>
      </c>
      <c r="C161" s="81" t="str">
        <f>IFERROR(IF(B161="No CAS","",INDEX('DEQ Pollutant List'!$C$7:$C$611,MATCH('3. Pollutant Emissions - EF'!B161,'DEQ Pollutant List'!$B$7:$B$611,0))),"")</f>
        <v>Xylene (mixture), including m-xylene, o-xylene, p-xylene</v>
      </c>
      <c r="D161" s="115">
        <f>IFERROR(IF(OR($B161="",$B161="No CAS"),INDEX('DEQ Pollutant List'!$A$7:$A$611,MATCH($C161,'DEQ Pollutant List'!$C$7:$C$611,0)),INDEX('DEQ Pollutant List'!$A$7:$A$611,MATCH($B161,'DEQ Pollutant List'!$B$7:$B$611,0))),"")</f>
        <v>628</v>
      </c>
      <c r="E161" s="101">
        <v>0</v>
      </c>
      <c r="F161" s="102">
        <v>2.2792589619957477E-5</v>
      </c>
      <c r="G161" s="103">
        <v>2.2792589619957477E-5</v>
      </c>
      <c r="H161" s="83" t="s">
        <v>1133</v>
      </c>
      <c r="I161" s="104" t="s">
        <v>1472</v>
      </c>
      <c r="J161" s="102"/>
      <c r="K161" s="105">
        <v>16.410664526369384</v>
      </c>
      <c r="L161" s="83"/>
      <c r="M161" s="102"/>
      <c r="N161" s="105">
        <v>8.4332581593842673E-2</v>
      </c>
      <c r="O161" s="83"/>
    </row>
    <row r="162" spans="1:15" x14ac:dyDescent="0.25">
      <c r="A162" s="79" t="s">
        <v>1403</v>
      </c>
      <c r="B162" s="100" t="s">
        <v>200</v>
      </c>
      <c r="C162" s="81" t="str">
        <f>IFERROR(IF(B162="No CAS","",INDEX('DEQ Pollutant List'!$C$7:$C$611,MATCH('3. Pollutant Emissions - EF'!B162,'DEQ Pollutant List'!$B$7:$B$611,0))),"")</f>
        <v>Chlorobenzene</v>
      </c>
      <c r="D162" s="115">
        <f>IFERROR(IF(OR($B162="",$B162="No CAS"),INDEX('DEQ Pollutant List'!$A$7:$A$611,MATCH($C162,'DEQ Pollutant List'!$C$7:$C$611,0)),INDEX('DEQ Pollutant List'!$A$7:$A$611,MATCH($B162,'DEQ Pollutant List'!$B$7:$B$611,0))),"")</f>
        <v>108</v>
      </c>
      <c r="E162" s="101">
        <v>0</v>
      </c>
      <c r="F162" s="102">
        <v>8.2276785236722944E-6</v>
      </c>
      <c r="G162" s="103">
        <v>8.2276785236722944E-6</v>
      </c>
      <c r="H162" s="83" t="s">
        <v>1133</v>
      </c>
      <c r="I162" s="104" t="s">
        <v>1472</v>
      </c>
      <c r="J162" s="102"/>
      <c r="K162" s="105">
        <v>5.923928537044052</v>
      </c>
      <c r="L162" s="83"/>
      <c r="M162" s="102"/>
      <c r="N162" s="105">
        <v>3.0442410537587488E-2</v>
      </c>
      <c r="O162" s="83"/>
    </row>
    <row r="163" spans="1:15" x14ac:dyDescent="0.25">
      <c r="A163" s="79" t="s">
        <v>1403</v>
      </c>
      <c r="B163" s="100" t="s">
        <v>410</v>
      </c>
      <c r="C163" s="81" t="str">
        <f>IFERROR(IF(B163="No CAS","",INDEX('DEQ Pollutant List'!$C$7:$C$611,MATCH('3. Pollutant Emissions - EF'!B163,'DEQ Pollutant List'!$B$7:$B$611,0))),"")</f>
        <v>Ethyl benzene</v>
      </c>
      <c r="D163" s="115">
        <f>IFERROR(IF(OR($B163="",$B163="No CAS"),INDEX('DEQ Pollutant List'!$A$7:$A$611,MATCH($C163,'DEQ Pollutant List'!$C$7:$C$611,0)),INDEX('DEQ Pollutant List'!$A$7:$A$611,MATCH($B163,'DEQ Pollutant List'!$B$7:$B$611,0))),"")</f>
        <v>229</v>
      </c>
      <c r="E163" s="101">
        <v>0</v>
      </c>
      <c r="F163" s="102">
        <v>1.3140770469052583E-5</v>
      </c>
      <c r="G163" s="103">
        <v>1.3140770469052583E-5</v>
      </c>
      <c r="H163" s="83" t="s">
        <v>1133</v>
      </c>
      <c r="I163" s="104" t="s">
        <v>1472</v>
      </c>
      <c r="J163" s="102"/>
      <c r="K163" s="105">
        <v>9.4613547377178602</v>
      </c>
      <c r="L163" s="83"/>
      <c r="M163" s="102"/>
      <c r="N163" s="105">
        <v>4.8620850735494554E-2</v>
      </c>
      <c r="O163" s="83"/>
    </row>
    <row r="164" spans="1:15" x14ac:dyDescent="0.25">
      <c r="A164" s="79" t="s">
        <v>1403</v>
      </c>
      <c r="B164" s="100" t="s">
        <v>1063</v>
      </c>
      <c r="C164" s="81" t="str">
        <f>IFERROR(IF(B164="No CAS","",INDEX('DEQ Pollutant List'!$C$7:$C$611,MATCH('3. Pollutant Emissions - EF'!B164,'DEQ Pollutant List'!$B$7:$B$611,0))),"")</f>
        <v>Vinyl chloride</v>
      </c>
      <c r="D164" s="115">
        <f>IFERROR(IF(OR($B164="",$B164="No CAS"),INDEX('DEQ Pollutant List'!$A$7:$A$611,MATCH($C164,'DEQ Pollutant List'!$C$7:$C$611,0)),INDEX('DEQ Pollutant List'!$A$7:$A$611,MATCH($B164,'DEQ Pollutant List'!$B$7:$B$611,0))),"")</f>
        <v>624</v>
      </c>
      <c r="E164" s="101">
        <v>0</v>
      </c>
      <c r="F164" s="102">
        <v>5.1542635087245614E-6</v>
      </c>
      <c r="G164" s="198">
        <v>5.1542635087245614E-6</v>
      </c>
      <c r="H164" s="83" t="s">
        <v>1133</v>
      </c>
      <c r="I164" s="104" t="s">
        <v>1472</v>
      </c>
      <c r="J164" s="102"/>
      <c r="K164" s="105">
        <v>3.7110697262816843</v>
      </c>
      <c r="L164" s="83"/>
      <c r="M164" s="102"/>
      <c r="N164" s="105">
        <v>1.9070774982280877E-2</v>
      </c>
      <c r="O164" s="83"/>
    </row>
    <row r="165" spans="1:15" x14ac:dyDescent="0.25">
      <c r="A165" s="79" t="s">
        <v>1403</v>
      </c>
      <c r="B165" s="100" t="s">
        <v>131</v>
      </c>
      <c r="C165" s="81" t="str">
        <f>IFERROR(IF(B165="No CAS","",INDEX('DEQ Pollutant List'!$C$7:$C$611,MATCH('3. Pollutant Emissions - EF'!B165,'DEQ Pollutant List'!$B$7:$B$611,0))),"")</f>
        <v>Bromomethane (methyl bromide)</v>
      </c>
      <c r="D165" s="115">
        <f>IFERROR(IF(OR($B165="",$B165="No CAS"),INDEX('DEQ Pollutant List'!$A$7:$A$611,MATCH($C165,'DEQ Pollutant List'!$C$7:$C$611,0)),INDEX('DEQ Pollutant List'!$A$7:$A$611,MATCH($B165,'DEQ Pollutant List'!$B$7:$B$611,0))),"")</f>
        <v>324</v>
      </c>
      <c r="E165" s="101">
        <v>0</v>
      </c>
      <c r="F165" s="102">
        <v>7.0175870939854873E-6</v>
      </c>
      <c r="G165" s="103">
        <v>7.0175870939854873E-6</v>
      </c>
      <c r="H165" s="83" t="s">
        <v>1133</v>
      </c>
      <c r="I165" s="104" t="s">
        <v>1472</v>
      </c>
      <c r="J165" s="102"/>
      <c r="K165" s="105">
        <v>5.0526627076695512</v>
      </c>
      <c r="L165" s="83"/>
      <c r="M165" s="102"/>
      <c r="N165" s="105">
        <v>2.5965072247746301E-2</v>
      </c>
      <c r="O165" s="83"/>
    </row>
    <row r="166" spans="1:15" x14ac:dyDescent="0.25">
      <c r="A166" s="79" t="s">
        <v>1403</v>
      </c>
      <c r="B166" s="100" t="s">
        <v>1022</v>
      </c>
      <c r="C166" s="81" t="str">
        <f>IFERROR(IF(B166="No CAS","",INDEX('DEQ Pollutant List'!$C$7:$C$611,MATCH('3. Pollutant Emissions - EF'!B166,'DEQ Pollutant List'!$B$7:$B$611,0))),"")</f>
        <v>Trichlorofluoromethane (Freon 11)</v>
      </c>
      <c r="D166" s="115">
        <f>IFERROR(IF(OR($B166="",$B166="No CAS"),INDEX('DEQ Pollutant List'!$A$7:$A$611,MATCH($C166,'DEQ Pollutant List'!$C$7:$C$611,0)),INDEX('DEQ Pollutant List'!$A$7:$A$611,MATCH($B166,'DEQ Pollutant List'!$B$7:$B$611,0))),"")</f>
        <v>249</v>
      </c>
      <c r="E166" s="101">
        <v>0</v>
      </c>
      <c r="F166" s="102">
        <v>1.4070652331802036E-5</v>
      </c>
      <c r="G166" s="103">
        <v>1.4070652331802036E-5</v>
      </c>
      <c r="H166" s="83" t="s">
        <v>1133</v>
      </c>
      <c r="I166" s="104" t="s">
        <v>1472</v>
      </c>
      <c r="J166" s="102"/>
      <c r="K166" s="105">
        <v>10.130869678897465</v>
      </c>
      <c r="L166" s="83"/>
      <c r="M166" s="102"/>
      <c r="N166" s="105">
        <v>5.206141362766753E-2</v>
      </c>
      <c r="O166" s="83"/>
    </row>
    <row r="167" spans="1:15" x14ac:dyDescent="0.25">
      <c r="A167" s="79" t="s">
        <v>1403</v>
      </c>
      <c r="B167" s="100" t="s">
        <v>317</v>
      </c>
      <c r="C167" s="81" t="str">
        <f>IFERROR(IF(B167="No CAS","",INDEX('DEQ Pollutant List'!$C$7:$C$611,MATCH('3. Pollutant Emissions - EF'!B167,'DEQ Pollutant List'!$B$7:$B$611,0))),"")</f>
        <v>Dichloromethane (methylene chloride)</v>
      </c>
      <c r="D167" s="115">
        <f>IFERROR(IF(OR($B167="",$B167="No CAS"),INDEX('DEQ Pollutant List'!$A$7:$A$611,MATCH($C167,'DEQ Pollutant List'!$C$7:$C$611,0)),INDEX('DEQ Pollutant List'!$A$7:$A$611,MATCH($B167,'DEQ Pollutant List'!$B$7:$B$611,0))),"")</f>
        <v>328</v>
      </c>
      <c r="E167" s="101">
        <v>0</v>
      </c>
      <c r="F167" s="102">
        <v>6.2887122103383664E-6</v>
      </c>
      <c r="G167" s="103">
        <v>6.2887122103383664E-6</v>
      </c>
      <c r="H167" s="83" t="s">
        <v>1133</v>
      </c>
      <c r="I167" s="104" t="s">
        <v>1472</v>
      </c>
      <c r="J167" s="102"/>
      <c r="K167" s="105">
        <v>4.5278727914436239</v>
      </c>
      <c r="L167" s="83"/>
      <c r="M167" s="102"/>
      <c r="N167" s="105">
        <v>2.3268235178251957E-2</v>
      </c>
      <c r="O167" s="83"/>
    </row>
    <row r="168" spans="1:15" x14ac:dyDescent="0.25">
      <c r="A168" s="79" t="s">
        <v>1403</v>
      </c>
      <c r="B168" s="100" t="s">
        <v>978</v>
      </c>
      <c r="C168" s="81" t="str">
        <f>IFERROR(IF(B168="No CAS","",INDEX('DEQ Pollutant List'!$C$7:$C$611,MATCH('3. Pollutant Emissions - EF'!B168,'DEQ Pollutant List'!$B$7:$B$611,0))),"")</f>
        <v>1,1,2,2-Tetrachloroethane</v>
      </c>
      <c r="D168" s="115">
        <f>IFERROR(IF(OR($B168="",$B168="No CAS"),INDEX('DEQ Pollutant List'!$A$7:$A$611,MATCH($C168,'DEQ Pollutant List'!$C$7:$C$611,0)),INDEX('DEQ Pollutant List'!$A$7:$A$611,MATCH($B168,'DEQ Pollutant List'!$B$7:$B$611,0))),"")</f>
        <v>594</v>
      </c>
      <c r="E168" s="101">
        <v>0</v>
      </c>
      <c r="F168" s="102">
        <v>1.392202502060443E-5</v>
      </c>
      <c r="G168" s="103">
        <v>1.392202502060443E-5</v>
      </c>
      <c r="H168" s="83" t="s">
        <v>1133</v>
      </c>
      <c r="I168" s="104" t="s">
        <v>1472</v>
      </c>
      <c r="J168" s="102"/>
      <c r="K168" s="105">
        <v>10.02385801483519</v>
      </c>
      <c r="L168" s="83"/>
      <c r="M168" s="102"/>
      <c r="N168" s="105">
        <v>5.1511492576236391E-2</v>
      </c>
      <c r="O168" s="83"/>
    </row>
    <row r="169" spans="1:15" x14ac:dyDescent="0.25">
      <c r="A169" s="79" t="s">
        <v>1403</v>
      </c>
      <c r="B169" s="100" t="s">
        <v>1044</v>
      </c>
      <c r="C169" s="81" t="str">
        <f>IFERROR(IF(B169="No CAS","",INDEX('DEQ Pollutant List'!$C$7:$C$611,MATCH('3. Pollutant Emissions - EF'!B169,'DEQ Pollutant List'!$B$7:$B$611,0))),"")</f>
        <v>1,2,4-Trimethylbenzene</v>
      </c>
      <c r="D169" s="115">
        <f>IFERROR(IF(OR($B169="",$B169="No CAS"),INDEX('DEQ Pollutant List'!$A$7:$A$611,MATCH($C169,'DEQ Pollutant List'!$C$7:$C$611,0)),INDEX('DEQ Pollutant List'!$A$7:$A$611,MATCH($B169,'DEQ Pollutant List'!$B$7:$B$611,0))),"")</f>
        <v>614</v>
      </c>
      <c r="E169" s="101">
        <v>0</v>
      </c>
      <c r="F169" s="102">
        <v>8.6445361599090616E-6</v>
      </c>
      <c r="G169" s="103">
        <v>8.6445361599090616E-6</v>
      </c>
      <c r="H169" s="83" t="s">
        <v>1133</v>
      </c>
      <c r="I169" s="104" t="s">
        <v>1472</v>
      </c>
      <c r="J169" s="102"/>
      <c r="K169" s="105">
        <v>6.2240660351345243</v>
      </c>
      <c r="L169" s="83"/>
      <c r="M169" s="102"/>
      <c r="N169" s="105">
        <v>3.1984783791663529E-2</v>
      </c>
      <c r="O169" s="83"/>
    </row>
    <row r="170" spans="1:15" x14ac:dyDescent="0.25">
      <c r="A170" s="79" t="s">
        <v>1403</v>
      </c>
      <c r="B170" s="100" t="s">
        <v>1017</v>
      </c>
      <c r="C170" s="81" t="str">
        <f>IFERROR(IF(B170="No CAS","",INDEX('DEQ Pollutant List'!$C$7:$C$611,MATCH('3. Pollutant Emissions - EF'!B170,'DEQ Pollutant List'!$B$7:$B$611,0))),"")</f>
        <v>1,2,4-Trichlorobenzene</v>
      </c>
      <c r="D170" s="115">
        <f>IFERROR(IF(OR($B170="",$B170="No CAS"),INDEX('DEQ Pollutant List'!$A$7:$A$611,MATCH($C170,'DEQ Pollutant List'!$C$7:$C$611,0)),INDEX('DEQ Pollutant List'!$A$7:$A$611,MATCH($B170,'DEQ Pollutant List'!$B$7:$B$611,0))),"")</f>
        <v>113</v>
      </c>
      <c r="E170" s="101">
        <v>0</v>
      </c>
      <c r="F170" s="102">
        <v>1.4887714023632248E-5</v>
      </c>
      <c r="G170" s="103">
        <v>1.4887714023632248E-5</v>
      </c>
      <c r="H170" s="83" t="s">
        <v>1133</v>
      </c>
      <c r="I170" s="104" t="s">
        <v>1472</v>
      </c>
      <c r="J170" s="102"/>
      <c r="K170" s="105">
        <v>10.719154097015219</v>
      </c>
      <c r="L170" s="83"/>
      <c r="M170" s="102"/>
      <c r="N170" s="105">
        <v>5.5084541887439317E-2</v>
      </c>
      <c r="O170" s="83"/>
    </row>
    <row r="171" spans="1:15" x14ac:dyDescent="0.25">
      <c r="A171" s="79" t="s">
        <v>1403</v>
      </c>
      <c r="B171" s="100">
        <v>646</v>
      </c>
      <c r="C171" s="81" t="str">
        <f>IFERROR(IF(B171="No CAS","",INDEX('DEQ Pollutant List'!$C$7:$C$611,MATCH('3. Pollutant Emissions - EF'!B171,'DEQ Pollutant List'!$B$7:$B$611,0))),"")</f>
        <v>Polychlorinated dibenzo-p-dioxins (PCDDs) &amp; dibenzofurans (PCDFs) TEQ</v>
      </c>
      <c r="D171" s="115">
        <f>IFERROR(IF(OR($B171="",$B171="No CAS"),INDEX('DEQ Pollutant List'!$A$7:$A$611,MATCH($C171,'DEQ Pollutant List'!$C$7:$C$611,0)),INDEX('DEQ Pollutant List'!$A$7:$A$611,MATCH($B171,'DEQ Pollutant List'!$B$7:$B$611,0))),"")</f>
        <v>646</v>
      </c>
      <c r="E171" s="101">
        <v>0</v>
      </c>
      <c r="F171" s="102">
        <v>1.0981234599102811E-10</v>
      </c>
      <c r="G171" s="103">
        <v>1.0981234599102811E-10</v>
      </c>
      <c r="H171" s="83" t="s">
        <v>1133</v>
      </c>
      <c r="I171" s="104" t="s">
        <v>1472</v>
      </c>
      <c r="J171" s="102"/>
      <c r="K171" s="105">
        <v>7.9064889113540239E-5</v>
      </c>
      <c r="L171" s="83"/>
      <c r="M171" s="102"/>
      <c r="N171" s="105">
        <v>4.0630568016680396E-7</v>
      </c>
      <c r="O171" s="83"/>
    </row>
    <row r="172" spans="1:15" x14ac:dyDescent="0.25">
      <c r="A172" s="79" t="s">
        <v>1403</v>
      </c>
      <c r="B172" s="100">
        <v>645</v>
      </c>
      <c r="C172" s="81" t="str">
        <f>IFERROR(IF(B172="No CAS","",INDEX('DEQ Pollutant List'!$C$7:$C$611,MATCH('3. Pollutant Emissions - EF'!B172,'DEQ Pollutant List'!$B$7:$B$611,0))),"")</f>
        <v>Polychlorinated biphenyls (PCBs) TEQ</v>
      </c>
      <c r="D172" s="115">
        <f>IFERROR(IF(OR($B172="",$B172="No CAS"),INDEX('DEQ Pollutant List'!$A$7:$A$611,MATCH($C172,'DEQ Pollutant List'!$C$7:$C$611,0)),INDEX('DEQ Pollutant List'!$A$7:$A$611,MATCH($B172,'DEQ Pollutant List'!$B$7:$B$611,0))),"")</f>
        <v>645</v>
      </c>
      <c r="E172" s="101">
        <v>0</v>
      </c>
      <c r="F172" s="102">
        <v>2.7560790180274515E-11</v>
      </c>
      <c r="G172" s="103">
        <v>2.7560790180274515E-11</v>
      </c>
      <c r="H172" s="83" t="s">
        <v>1133</v>
      </c>
      <c r="I172" s="104" t="s">
        <v>1472</v>
      </c>
      <c r="J172" s="102"/>
      <c r="K172" s="105">
        <v>1.9843768929797652E-5</v>
      </c>
      <c r="L172" s="83"/>
      <c r="M172" s="102"/>
      <c r="N172" s="105">
        <v>1.0197492366701571E-7</v>
      </c>
      <c r="O172" s="83"/>
    </row>
    <row r="173" spans="1:15" x14ac:dyDescent="0.25">
      <c r="A173" s="79" t="s">
        <v>1403</v>
      </c>
      <c r="B173" s="100">
        <v>401</v>
      </c>
      <c r="C173" s="81" t="str">
        <f>IFERROR(IF(B173="No CAS","",INDEX('DEQ Pollutant List'!$C$7:$C$611,MATCH('3. Pollutant Emissions - EF'!B173,'DEQ Pollutant List'!$B$7:$B$611,0))),"")</f>
        <v>Polycyclic aromatic hydrocarbons (PAHs)</v>
      </c>
      <c r="D173" s="115">
        <f>IFERROR(IF(OR($B173="",$B173="No CAS"),INDEX('DEQ Pollutant List'!$A$7:$A$611,MATCH($C173,'DEQ Pollutant List'!$C$7:$C$611,0)),INDEX('DEQ Pollutant List'!$A$7:$A$611,MATCH($B173,'DEQ Pollutant List'!$B$7:$B$611,0))),"")</f>
        <v>401</v>
      </c>
      <c r="E173" s="101">
        <v>0</v>
      </c>
      <c r="F173" s="102">
        <v>1.5108916475034127E-6</v>
      </c>
      <c r="G173" s="103">
        <v>1.5108916475034127E-6</v>
      </c>
      <c r="H173" s="83" t="s">
        <v>1133</v>
      </c>
      <c r="I173" s="104" t="s">
        <v>1472</v>
      </c>
      <c r="J173" s="102"/>
      <c r="K173" s="105">
        <v>1.0878419862024571</v>
      </c>
      <c r="L173" s="83"/>
      <c r="M173" s="102"/>
      <c r="N173" s="105">
        <v>5.590299095762627E-3</v>
      </c>
      <c r="O173" s="83"/>
    </row>
    <row r="174" spans="1:15" x14ac:dyDescent="0.25">
      <c r="A174" s="79" t="s">
        <v>1403</v>
      </c>
      <c r="B174" s="100" t="s">
        <v>581</v>
      </c>
      <c r="C174" s="81" t="str">
        <f>IFERROR(IF(B174="No CAS","",INDEX('DEQ Pollutant List'!$C$7:$C$611,MATCH('3. Pollutant Emissions - EF'!B174,'DEQ Pollutant List'!$B$7:$B$611,0))),"")</f>
        <v>Naphthalene</v>
      </c>
      <c r="D174" s="115">
        <f>IFERROR(IF(OR($B174="",$B174="No CAS"),INDEX('DEQ Pollutant List'!$A$7:$A$611,MATCH($C174,'DEQ Pollutant List'!$C$7:$C$611,0)),INDEX('DEQ Pollutant List'!$A$7:$A$611,MATCH($B174,'DEQ Pollutant List'!$B$7:$B$611,0))),"")</f>
        <v>428</v>
      </c>
      <c r="E174" s="101">
        <v>0</v>
      </c>
      <c r="F174" s="102">
        <v>1.5736831479325374E-4</v>
      </c>
      <c r="G174" s="103">
        <v>1.5736831479325374E-4</v>
      </c>
      <c r="H174" s="83" t="s">
        <v>1133</v>
      </c>
      <c r="I174" s="104" t="s">
        <v>1472</v>
      </c>
      <c r="J174" s="102"/>
      <c r="K174" s="105">
        <v>113.30518665114269</v>
      </c>
      <c r="L174" s="83"/>
      <c r="M174" s="102"/>
      <c r="N174" s="105">
        <v>0.5822627647350388</v>
      </c>
      <c r="O174" s="83"/>
    </row>
    <row r="175" spans="1:15" x14ac:dyDescent="0.25">
      <c r="A175" s="79" t="s">
        <v>1403</v>
      </c>
      <c r="B175" s="100" t="s">
        <v>823</v>
      </c>
      <c r="C175" s="81" t="str">
        <f>IFERROR(IF(B175="No CAS","",INDEX('DEQ Pollutant List'!$C$7:$C$611,MATCH('3. Pollutant Emissions - EF'!B175,'DEQ Pollutant List'!$B$7:$B$611,0))),"")</f>
        <v>Benzo[a]pyrene</v>
      </c>
      <c r="D175" s="115">
        <f>IFERROR(IF(OR($B175="",$B175="No CAS"),INDEX('DEQ Pollutant List'!$A$7:$A$611,MATCH($C175,'DEQ Pollutant List'!$C$7:$C$611,0)),INDEX('DEQ Pollutant List'!$A$7:$A$611,MATCH($B175,'DEQ Pollutant List'!$B$7:$B$611,0))),"")</f>
        <v>406</v>
      </c>
      <c r="E175" s="101">
        <v>0</v>
      </c>
      <c r="F175" s="102">
        <v>1.067636018009133E-7</v>
      </c>
      <c r="G175" s="103">
        <v>1.067636018009133E-7</v>
      </c>
      <c r="H175" s="83" t="s">
        <v>1133</v>
      </c>
      <c r="I175" s="104" t="s">
        <v>1472</v>
      </c>
      <c r="J175" s="102"/>
      <c r="K175" s="105">
        <v>7.6869793296657579E-2</v>
      </c>
      <c r="L175" s="83"/>
      <c r="M175" s="102"/>
      <c r="N175" s="105">
        <v>3.950253266633792E-4</v>
      </c>
      <c r="O175" s="83"/>
    </row>
    <row r="176" spans="1:15" x14ac:dyDescent="0.25">
      <c r="A176" s="79" t="s">
        <v>1403</v>
      </c>
      <c r="B176" s="100" t="s">
        <v>466</v>
      </c>
      <c r="C176" s="81" t="str">
        <f>IFERROR(IF(B176="No CAS","",INDEX('DEQ Pollutant List'!$C$7:$C$611,MATCH('3. Pollutant Emissions - EF'!B176,'DEQ Pollutant List'!$B$7:$B$611,0))),"")</f>
        <v>Hexachlorobenzene</v>
      </c>
      <c r="D176" s="115">
        <f>IFERROR(IF(OR($B176="",$B176="No CAS"),INDEX('DEQ Pollutant List'!$A$7:$A$611,MATCH($C176,'DEQ Pollutant List'!$C$7:$C$611,0)),INDEX('DEQ Pollutant List'!$A$7:$A$611,MATCH($B176,'DEQ Pollutant List'!$B$7:$B$611,0))),"")</f>
        <v>280</v>
      </c>
      <c r="E176" s="101">
        <v>0</v>
      </c>
      <c r="F176" s="102">
        <v>3.8577313635030047E-7</v>
      </c>
      <c r="G176" s="103">
        <v>3.8577313635030047E-7</v>
      </c>
      <c r="H176" s="83" t="s">
        <v>1133</v>
      </c>
      <c r="I176" s="104" t="s">
        <v>1472</v>
      </c>
      <c r="J176" s="102"/>
      <c r="K176" s="105">
        <v>0.27775665817221634</v>
      </c>
      <c r="L176" s="83"/>
      <c r="M176" s="102"/>
      <c r="N176" s="105">
        <v>1.4273606044961117E-3</v>
      </c>
      <c r="O176" s="83"/>
    </row>
    <row r="177" spans="1:15" x14ac:dyDescent="0.25">
      <c r="A177" s="79" t="s">
        <v>1403</v>
      </c>
      <c r="B177" s="100">
        <v>447</v>
      </c>
      <c r="C177" s="81" t="str">
        <f>IFERROR(IF(B177="No CAS","",INDEX('DEQ Pollutant List'!$C$7:$C$611,MATCH('3. Pollutant Emissions - EF'!B177,'DEQ Pollutant List'!$B$7:$B$611,0))),"")</f>
        <v>Polybrominated diphenyl ethers (PBDEs)</v>
      </c>
      <c r="D177" s="115">
        <f>IFERROR(IF(OR($B177="",$B177="No CAS"),INDEX('DEQ Pollutant List'!$A$7:$A$611,MATCH($C177,'DEQ Pollutant List'!$C$7:$C$611,0)),INDEX('DEQ Pollutant List'!$A$7:$A$611,MATCH($B177,'DEQ Pollutant List'!$B$7:$B$611,0))),"")</f>
        <v>447</v>
      </c>
      <c r="E177" s="101">
        <v>0</v>
      </c>
      <c r="F177" s="102">
        <v>4.2820818134883351E-8</v>
      </c>
      <c r="G177" s="103">
        <v>4.2820818134883351E-8</v>
      </c>
      <c r="H177" s="83" t="s">
        <v>1133</v>
      </c>
      <c r="I177" s="104" t="s">
        <v>1472</v>
      </c>
      <c r="J177" s="102"/>
      <c r="K177" s="105">
        <v>3.0830989057116013E-2</v>
      </c>
      <c r="L177" s="83"/>
      <c r="M177" s="102"/>
      <c r="N177" s="105">
        <v>1.5843702709906839E-4</v>
      </c>
      <c r="O177" s="83"/>
    </row>
    <row r="178" spans="1:15" x14ac:dyDescent="0.25">
      <c r="A178" s="79" t="s">
        <v>1403</v>
      </c>
      <c r="B178" s="100">
        <v>239</v>
      </c>
      <c r="C178" s="81" t="str">
        <f>IFERROR(IF(B178="No CAS","",INDEX('DEQ Pollutant List'!$C$7:$C$611,MATCH('3. Pollutant Emissions - EF'!B178,'DEQ Pollutant List'!$B$7:$B$611,0))),"")</f>
        <v>Fluorides</v>
      </c>
      <c r="D178" s="115">
        <f>IFERROR(IF(OR($B178="",$B178="No CAS"),INDEX('DEQ Pollutant List'!$A$7:$A$611,MATCH($C178,'DEQ Pollutant List'!$C$7:$C$611,0)),INDEX('DEQ Pollutant List'!$A$7:$A$611,MATCH($B178,'DEQ Pollutant List'!$B$7:$B$611,0))),"")</f>
        <v>239</v>
      </c>
      <c r="E178" s="101">
        <v>0</v>
      </c>
      <c r="F178" s="102">
        <v>3.5000000000000001E-3</v>
      </c>
      <c r="G178" s="103">
        <v>3.5000000000000001E-3</v>
      </c>
      <c r="H178" s="83" t="s">
        <v>1133</v>
      </c>
      <c r="I178" s="104" t="s">
        <v>1472</v>
      </c>
      <c r="J178" s="102"/>
      <c r="K178" s="105">
        <v>2520</v>
      </c>
      <c r="L178" s="83"/>
      <c r="M178" s="102"/>
      <c r="N178" s="105">
        <v>12.950000000000001</v>
      </c>
      <c r="O178" s="83"/>
    </row>
    <row r="179" spans="1:15" x14ac:dyDescent="0.25">
      <c r="A179" s="79" t="s">
        <v>1372</v>
      </c>
      <c r="B179" s="100" t="s">
        <v>98</v>
      </c>
      <c r="C179" s="81" t="str">
        <f>IFERROR(IF(B179="No CAS","",INDEX('DEQ Pollutant List'!$C$7:$C$611,MATCH('3. Pollutant Emissions - EF'!B179,'DEQ Pollutant List'!$B$7:$B$611,0))),"")</f>
        <v>Benzene</v>
      </c>
      <c r="D179" s="115">
        <f>IFERROR(IF(OR($B179="",$B179="No CAS"),INDEX('DEQ Pollutant List'!$A$7:$A$611,MATCH($C179,'DEQ Pollutant List'!$C$7:$C$611,0)),INDEX('DEQ Pollutant List'!$A$7:$A$611,MATCH($B179,'DEQ Pollutant List'!$B$7:$B$611,0))),"")</f>
        <v>46</v>
      </c>
      <c r="E179" s="101">
        <v>0</v>
      </c>
      <c r="F179" s="102">
        <v>8.0000000000000002E-3</v>
      </c>
      <c r="G179" s="103">
        <v>8.0000000000000002E-3</v>
      </c>
      <c r="H179" s="83" t="s">
        <v>1382</v>
      </c>
      <c r="I179" s="104" t="s">
        <v>1465</v>
      </c>
      <c r="J179" s="102"/>
      <c r="K179" s="105">
        <v>0.51529411764705879</v>
      </c>
      <c r="L179" s="83"/>
      <c r="M179" s="102"/>
      <c r="N179" s="105">
        <v>1.411764705882353E-3</v>
      </c>
      <c r="O179" s="83"/>
    </row>
    <row r="180" spans="1:15" x14ac:dyDescent="0.25">
      <c r="A180" s="79" t="s">
        <v>1372</v>
      </c>
      <c r="B180" s="100" t="s">
        <v>443</v>
      </c>
      <c r="C180" s="81" t="str">
        <f>IFERROR(IF(B180="No CAS","",INDEX('DEQ Pollutant List'!$C$7:$C$611,MATCH('3. Pollutant Emissions - EF'!B180,'DEQ Pollutant List'!$B$7:$B$611,0))),"")</f>
        <v>Formaldehyde</v>
      </c>
      <c r="D180" s="115">
        <f>IFERROR(IF(OR($B180="",$B180="No CAS"),INDEX('DEQ Pollutant List'!$A$7:$A$611,MATCH($C180,'DEQ Pollutant List'!$C$7:$C$611,0)),INDEX('DEQ Pollutant List'!$A$7:$A$611,MATCH($B180,'DEQ Pollutant List'!$B$7:$B$611,0))),"")</f>
        <v>250</v>
      </c>
      <c r="E180" s="101">
        <v>0</v>
      </c>
      <c r="F180" s="102">
        <v>1.7000000000000001E-2</v>
      </c>
      <c r="G180" s="103">
        <v>1.7000000000000001E-2</v>
      </c>
      <c r="H180" s="83" t="s">
        <v>1382</v>
      </c>
      <c r="I180" s="104" t="s">
        <v>1465</v>
      </c>
      <c r="J180" s="102"/>
      <c r="K180" s="105">
        <v>1.095</v>
      </c>
      <c r="L180" s="83"/>
      <c r="M180" s="102"/>
      <c r="N180" s="105">
        <v>3.0000000000000005E-3</v>
      </c>
      <c r="O180" s="83"/>
    </row>
    <row r="181" spans="1:15" x14ac:dyDescent="0.25">
      <c r="A181" s="79" t="s">
        <v>1372</v>
      </c>
      <c r="B181" s="100">
        <v>401</v>
      </c>
      <c r="C181" s="81" t="str">
        <f>IFERROR(IF(B181="No CAS","",INDEX('DEQ Pollutant List'!$C$7:$C$611,MATCH('3. Pollutant Emissions - EF'!B181,'DEQ Pollutant List'!$B$7:$B$611,0))),"")</f>
        <v>Polycyclic aromatic hydrocarbons (PAHs)</v>
      </c>
      <c r="D181" s="115">
        <f>IFERROR(IF(OR($B181="",$B181="No CAS"),INDEX('DEQ Pollutant List'!$A$7:$A$611,MATCH($C181,'DEQ Pollutant List'!$C$7:$C$611,0)),INDEX('DEQ Pollutant List'!$A$7:$A$611,MATCH($B181,'DEQ Pollutant List'!$B$7:$B$611,0))),"")</f>
        <v>401</v>
      </c>
      <c r="E181" s="101">
        <v>0</v>
      </c>
      <c r="F181" s="102">
        <v>1E-4</v>
      </c>
      <c r="G181" s="103">
        <v>1E-4</v>
      </c>
      <c r="H181" s="83" t="s">
        <v>1382</v>
      </c>
      <c r="I181" s="104" t="s">
        <v>1465</v>
      </c>
      <c r="J181" s="102"/>
      <c r="K181" s="105">
        <v>6.4411764705882349E-3</v>
      </c>
      <c r="L181" s="83"/>
      <c r="M181" s="102"/>
      <c r="N181" s="105">
        <v>1.7647058823529414E-5</v>
      </c>
      <c r="O181" s="83"/>
    </row>
    <row r="182" spans="1:15" x14ac:dyDescent="0.25">
      <c r="A182" s="79" t="s">
        <v>1372</v>
      </c>
      <c r="B182" s="100" t="s">
        <v>823</v>
      </c>
      <c r="C182" s="81" t="str">
        <f>IFERROR(IF(B182="No CAS","",INDEX('DEQ Pollutant List'!$C$7:$C$611,MATCH('3. Pollutant Emissions - EF'!B182,'DEQ Pollutant List'!$B$7:$B$611,0))),"")</f>
        <v>Benzo[a]pyrene</v>
      </c>
      <c r="D182" s="115">
        <f>IFERROR(IF(OR($B182="",$B182="No CAS"),INDEX('DEQ Pollutant List'!$A$7:$A$611,MATCH($C182,'DEQ Pollutant List'!$C$7:$C$611,0)),INDEX('DEQ Pollutant List'!$A$7:$A$611,MATCH($B182,'DEQ Pollutant List'!$B$7:$B$611,0))),"")</f>
        <v>406</v>
      </c>
      <c r="E182" s="101">
        <v>0</v>
      </c>
      <c r="F182" s="102">
        <v>1.1999999999999999E-6</v>
      </c>
      <c r="G182" s="103">
        <v>1.1999999999999999E-6</v>
      </c>
      <c r="H182" s="83" t="s">
        <v>1382</v>
      </c>
      <c r="I182" s="104" t="s">
        <v>1465</v>
      </c>
      <c r="J182" s="102"/>
      <c r="K182" s="105">
        <v>7.7294117647058811E-5</v>
      </c>
      <c r="L182" s="83"/>
      <c r="M182" s="102"/>
      <c r="N182" s="105">
        <v>2.1176470588235296E-7</v>
      </c>
      <c r="O182" s="83"/>
    </row>
    <row r="183" spans="1:15" x14ac:dyDescent="0.25">
      <c r="A183" s="79" t="s">
        <v>1372</v>
      </c>
      <c r="B183" s="100" t="s">
        <v>581</v>
      </c>
      <c r="C183" s="81" t="str">
        <f>IFERROR(IF(B183="No CAS","",INDEX('DEQ Pollutant List'!$C$7:$C$611,MATCH('3. Pollutant Emissions - EF'!B183,'DEQ Pollutant List'!$B$7:$B$611,0))),"")</f>
        <v>Naphthalene</v>
      </c>
      <c r="D183" s="115">
        <f>IFERROR(IF(OR($B183="",$B183="No CAS"),INDEX('DEQ Pollutant List'!$A$7:$A$611,MATCH($C183,'DEQ Pollutant List'!$C$7:$C$611,0)),INDEX('DEQ Pollutant List'!$A$7:$A$611,MATCH($B183,'DEQ Pollutant List'!$B$7:$B$611,0))),"")</f>
        <v>428</v>
      </c>
      <c r="E183" s="101">
        <v>0</v>
      </c>
      <c r="F183" s="102">
        <v>2.9999999999999997E-4</v>
      </c>
      <c r="G183" s="103">
        <v>2.9999999999999997E-4</v>
      </c>
      <c r="H183" s="83" t="s">
        <v>1382</v>
      </c>
      <c r="I183" s="104" t="s">
        <v>1465</v>
      </c>
      <c r="J183" s="102"/>
      <c r="K183" s="105">
        <v>1.9323529411764701E-2</v>
      </c>
      <c r="L183" s="83"/>
      <c r="M183" s="102"/>
      <c r="N183" s="105">
        <v>5.2941176470588237E-5</v>
      </c>
      <c r="O183" s="83"/>
    </row>
    <row r="184" spans="1:15" x14ac:dyDescent="0.25">
      <c r="A184" s="79" t="s">
        <v>1372</v>
      </c>
      <c r="B184" s="100" t="s">
        <v>14</v>
      </c>
      <c r="C184" s="81" t="str">
        <f>IFERROR(IF(B184="No CAS","",INDEX('DEQ Pollutant List'!$C$7:$C$611,MATCH('3. Pollutant Emissions - EF'!B184,'DEQ Pollutant List'!$B$7:$B$611,0))),"")</f>
        <v>Acetaldehyde</v>
      </c>
      <c r="D184" s="115">
        <f>IFERROR(IF(OR($B184="",$B184="No CAS"),INDEX('DEQ Pollutant List'!$A$7:$A$611,MATCH($C184,'DEQ Pollutant List'!$C$7:$C$611,0)),INDEX('DEQ Pollutant List'!$A$7:$A$611,MATCH($B184,'DEQ Pollutant List'!$B$7:$B$611,0))),"")</f>
        <v>1</v>
      </c>
      <c r="E184" s="101">
        <v>0</v>
      </c>
      <c r="F184" s="102">
        <v>4.3E-3</v>
      </c>
      <c r="G184" s="103">
        <v>4.3E-3</v>
      </c>
      <c r="H184" s="83" t="s">
        <v>1382</v>
      </c>
      <c r="I184" s="104" t="s">
        <v>1465</v>
      </c>
      <c r="J184" s="102"/>
      <c r="K184" s="105">
        <v>0.27697058823529408</v>
      </c>
      <c r="L184" s="83"/>
      <c r="M184" s="102"/>
      <c r="N184" s="105">
        <v>7.588235294117648E-4</v>
      </c>
      <c r="O184" s="83"/>
    </row>
    <row r="185" spans="1:15" x14ac:dyDescent="0.25">
      <c r="A185" s="79" t="s">
        <v>1372</v>
      </c>
      <c r="B185" s="100" t="s">
        <v>24</v>
      </c>
      <c r="C185" s="81" t="str">
        <f>IFERROR(IF(B185="No CAS","",INDEX('DEQ Pollutant List'!$C$7:$C$611,MATCH('3. Pollutant Emissions - EF'!B185,'DEQ Pollutant List'!$B$7:$B$611,0))),"")</f>
        <v>Acrolein</v>
      </c>
      <c r="D185" s="115">
        <f>IFERROR(IF(OR($B185="",$B185="No CAS"),INDEX('DEQ Pollutant List'!$A$7:$A$611,MATCH($C185,'DEQ Pollutant List'!$C$7:$C$611,0)),INDEX('DEQ Pollutant List'!$A$7:$A$611,MATCH($B185,'DEQ Pollutant List'!$B$7:$B$611,0))),"")</f>
        <v>5</v>
      </c>
      <c r="E185" s="101">
        <v>0</v>
      </c>
      <c r="F185" s="102">
        <v>2.7000000000000001E-3</v>
      </c>
      <c r="G185" s="103">
        <v>2.7000000000000001E-3</v>
      </c>
      <c r="H185" s="83" t="s">
        <v>1382</v>
      </c>
      <c r="I185" s="104" t="s">
        <v>1465</v>
      </c>
      <c r="J185" s="102"/>
      <c r="K185" s="105">
        <v>0.17391176470588235</v>
      </c>
      <c r="L185" s="83"/>
      <c r="M185" s="102"/>
      <c r="N185" s="105">
        <v>4.7647058823529418E-4</v>
      </c>
      <c r="O185" s="83"/>
    </row>
    <row r="186" spans="1:15" x14ac:dyDescent="0.25">
      <c r="A186" s="79" t="s">
        <v>1372</v>
      </c>
      <c r="B186" s="100" t="s">
        <v>61</v>
      </c>
      <c r="C186" s="81" t="str">
        <f>IFERROR(IF(B186="No CAS","",INDEX('DEQ Pollutant List'!$C$7:$C$611,MATCH('3. Pollutant Emissions - EF'!B186,'DEQ Pollutant List'!$B$7:$B$611,0))),"")</f>
        <v>Ammonia</v>
      </c>
      <c r="D186" s="115">
        <f>IFERROR(IF(OR($B186="",$B186="No CAS"),INDEX('DEQ Pollutant List'!$A$7:$A$611,MATCH($C186,'DEQ Pollutant List'!$C$7:$C$611,0)),INDEX('DEQ Pollutant List'!$A$7:$A$611,MATCH($B186,'DEQ Pollutant List'!$B$7:$B$611,0))),"")</f>
        <v>26</v>
      </c>
      <c r="E186" s="101">
        <v>0</v>
      </c>
      <c r="F186" s="102">
        <v>18</v>
      </c>
      <c r="G186" s="103">
        <v>18</v>
      </c>
      <c r="H186" s="83" t="s">
        <v>1382</v>
      </c>
      <c r="I186" s="104" t="s">
        <v>1465</v>
      </c>
      <c r="J186" s="102"/>
      <c r="K186" s="105">
        <v>1159.4117647058822</v>
      </c>
      <c r="L186" s="83"/>
      <c r="M186" s="102"/>
      <c r="N186" s="105">
        <v>3.1764705882352944</v>
      </c>
      <c r="O186" s="83"/>
    </row>
    <row r="187" spans="1:15" x14ac:dyDescent="0.25">
      <c r="A187" s="79" t="s">
        <v>1372</v>
      </c>
      <c r="B187" s="100" t="s">
        <v>81</v>
      </c>
      <c r="C187" s="81" t="str">
        <f>IFERROR(IF(B187="No CAS","",INDEX('DEQ Pollutant List'!$C$7:$C$611,MATCH('3. Pollutant Emissions - EF'!B187,'DEQ Pollutant List'!$B$7:$B$611,0))),"")</f>
        <v>Arsenic and compounds</v>
      </c>
      <c r="D187" s="115">
        <f>IFERROR(IF(OR($B187="",$B187="No CAS"),INDEX('DEQ Pollutant List'!$A$7:$A$611,MATCH($C187,'DEQ Pollutant List'!$C$7:$C$611,0)),INDEX('DEQ Pollutant List'!$A$7:$A$611,MATCH($B187,'DEQ Pollutant List'!$B$7:$B$611,0))),"")</f>
        <v>37</v>
      </c>
      <c r="E187" s="101">
        <v>0</v>
      </c>
      <c r="F187" s="102">
        <v>2.0000000000000001E-4</v>
      </c>
      <c r="G187" s="103">
        <v>2.0000000000000001E-4</v>
      </c>
      <c r="H187" s="83" t="s">
        <v>1382</v>
      </c>
      <c r="I187" s="104" t="s">
        <v>1465</v>
      </c>
      <c r="J187" s="102"/>
      <c r="K187" s="105">
        <v>1.288235294117647E-2</v>
      </c>
      <c r="L187" s="83"/>
      <c r="M187" s="102"/>
      <c r="N187" s="105">
        <v>3.5294117647058827E-5</v>
      </c>
      <c r="O187" s="83"/>
    </row>
    <row r="188" spans="1:15" x14ac:dyDescent="0.25">
      <c r="A188" s="79" t="s">
        <v>1372</v>
      </c>
      <c r="B188" s="100" t="s">
        <v>96</v>
      </c>
      <c r="C188" s="81" t="str">
        <f>IFERROR(IF(B188="No CAS","",INDEX('DEQ Pollutant List'!$C$7:$C$611,MATCH('3. Pollutant Emissions - EF'!B188,'DEQ Pollutant List'!$B$7:$B$611,0))),"")</f>
        <v>Barium and compounds</v>
      </c>
      <c r="D188" s="115">
        <f>IFERROR(IF(OR($B188="",$B188="No CAS"),INDEX('DEQ Pollutant List'!$A$7:$A$611,MATCH($C188,'DEQ Pollutant List'!$C$7:$C$611,0)),INDEX('DEQ Pollutant List'!$A$7:$A$611,MATCH($B188,'DEQ Pollutant List'!$B$7:$B$611,0))),"")</f>
        <v>45</v>
      </c>
      <c r="E188" s="101">
        <v>0</v>
      </c>
      <c r="F188" s="102">
        <v>4.4000000000000003E-3</v>
      </c>
      <c r="G188" s="103">
        <v>4.4000000000000003E-3</v>
      </c>
      <c r="H188" s="83" t="s">
        <v>1382</v>
      </c>
      <c r="I188" s="104" t="s">
        <v>1465</v>
      </c>
      <c r="J188" s="102"/>
      <c r="K188" s="105">
        <v>0.28341176470588236</v>
      </c>
      <c r="L188" s="83"/>
      <c r="M188" s="102"/>
      <c r="N188" s="105">
        <v>7.7647058823529427E-4</v>
      </c>
      <c r="O188" s="83"/>
    </row>
    <row r="189" spans="1:15" x14ac:dyDescent="0.25">
      <c r="A189" s="79" t="s">
        <v>1372</v>
      </c>
      <c r="B189" s="100" t="s">
        <v>113</v>
      </c>
      <c r="C189" s="81" t="str">
        <f>IFERROR(IF(B189="No CAS","",INDEX('DEQ Pollutant List'!$C$7:$C$611,MATCH('3. Pollutant Emissions - EF'!B189,'DEQ Pollutant List'!$B$7:$B$611,0))),"")</f>
        <v>Beryllium and compounds</v>
      </c>
      <c r="D189" s="115">
        <f>IFERROR(IF(OR($B189="",$B189="No CAS"),INDEX('DEQ Pollutant List'!$A$7:$A$611,MATCH($C189,'DEQ Pollutant List'!$C$7:$C$611,0)),INDEX('DEQ Pollutant List'!$A$7:$A$611,MATCH($B189,'DEQ Pollutant List'!$B$7:$B$611,0))),"")</f>
        <v>58</v>
      </c>
      <c r="E189" s="101">
        <v>0</v>
      </c>
      <c r="F189" s="102">
        <v>1.2E-5</v>
      </c>
      <c r="G189" s="103">
        <v>1.2E-5</v>
      </c>
      <c r="H189" s="83" t="s">
        <v>1382</v>
      </c>
      <c r="I189" s="104" t="s">
        <v>1465</v>
      </c>
      <c r="J189" s="102"/>
      <c r="K189" s="105">
        <v>7.7294117647058822E-4</v>
      </c>
      <c r="L189" s="83"/>
      <c r="M189" s="102"/>
      <c r="N189" s="105">
        <v>2.1176470588235296E-6</v>
      </c>
      <c r="O189" s="83"/>
    </row>
    <row r="190" spans="1:15" x14ac:dyDescent="0.25">
      <c r="A190" s="79" t="s">
        <v>1372</v>
      </c>
      <c r="B190" s="100" t="s">
        <v>154</v>
      </c>
      <c r="C190" s="81" t="str">
        <f>IFERROR(IF(B190="No CAS","",INDEX('DEQ Pollutant List'!$C$7:$C$611,MATCH('3. Pollutant Emissions - EF'!B190,'DEQ Pollutant List'!$B$7:$B$611,0))),"")</f>
        <v>Cadmium and compounds</v>
      </c>
      <c r="D190" s="115">
        <f>IFERROR(IF(OR($B190="",$B190="No CAS"),INDEX('DEQ Pollutant List'!$A$7:$A$611,MATCH($C190,'DEQ Pollutant List'!$C$7:$C$611,0)),INDEX('DEQ Pollutant List'!$A$7:$A$611,MATCH($B190,'DEQ Pollutant List'!$B$7:$B$611,0))),"")</f>
        <v>83</v>
      </c>
      <c r="E190" s="101">
        <v>0</v>
      </c>
      <c r="F190" s="102">
        <v>1.1000000000000001E-3</v>
      </c>
      <c r="G190" s="103">
        <v>1.1000000000000001E-3</v>
      </c>
      <c r="H190" s="83" t="s">
        <v>1382</v>
      </c>
      <c r="I190" s="104" t="s">
        <v>1465</v>
      </c>
      <c r="J190" s="102"/>
      <c r="K190" s="105">
        <v>7.0852941176470591E-2</v>
      </c>
      <c r="L190" s="83"/>
      <c r="M190" s="102"/>
      <c r="N190" s="105">
        <v>1.9411764705882357E-4</v>
      </c>
      <c r="O190" s="83"/>
    </row>
    <row r="191" spans="1:15" x14ac:dyDescent="0.25">
      <c r="A191" s="79" t="s">
        <v>1372</v>
      </c>
      <c r="B191" s="100" t="s">
        <v>230</v>
      </c>
      <c r="C191" s="81" t="str">
        <f>IFERROR(IF(B191="No CAS","",INDEX('DEQ Pollutant List'!$C$7:$C$611,MATCH('3. Pollutant Emissions - EF'!B191,'DEQ Pollutant List'!$B$7:$B$611,0))),"")</f>
        <v>Chromium VI, chromate and dichromate particulate</v>
      </c>
      <c r="D191" s="115">
        <f>IFERROR(IF(OR($B191="",$B191="No CAS"),INDEX('DEQ Pollutant List'!$A$7:$A$611,MATCH($C191,'DEQ Pollutant List'!$C$7:$C$611,0)),INDEX('DEQ Pollutant List'!$A$7:$A$611,MATCH($B191,'DEQ Pollutant List'!$B$7:$B$611,0))),"")</f>
        <v>136</v>
      </c>
      <c r="E191" s="101">
        <v>0</v>
      </c>
      <c r="F191" s="102">
        <v>1.4E-3</v>
      </c>
      <c r="G191" s="103">
        <v>1.4E-3</v>
      </c>
      <c r="H191" s="83" t="s">
        <v>1382</v>
      </c>
      <c r="I191" s="104" t="s">
        <v>1465</v>
      </c>
      <c r="J191" s="102"/>
      <c r="K191" s="105">
        <v>9.0176470588235288E-2</v>
      </c>
      <c r="L191" s="83"/>
      <c r="M191" s="102"/>
      <c r="N191" s="105">
        <v>2.470588235294118E-4</v>
      </c>
      <c r="O191" s="83"/>
    </row>
    <row r="192" spans="1:15" x14ac:dyDescent="0.25">
      <c r="A192" s="79" t="s">
        <v>1372</v>
      </c>
      <c r="B192" s="100" t="s">
        <v>234</v>
      </c>
      <c r="C192" s="81" t="str">
        <f>IFERROR(IF(B192="No CAS","",INDEX('DEQ Pollutant List'!$C$7:$C$611,MATCH('3. Pollutant Emissions - EF'!B192,'DEQ Pollutant List'!$B$7:$B$611,0))),"")</f>
        <v>Cobalt and compounds</v>
      </c>
      <c r="D192" s="115">
        <f>IFERROR(IF(OR($B192="",$B192="No CAS"),INDEX('DEQ Pollutant List'!$A$7:$A$611,MATCH($C192,'DEQ Pollutant List'!$C$7:$C$611,0)),INDEX('DEQ Pollutant List'!$A$7:$A$611,MATCH($B192,'DEQ Pollutant List'!$B$7:$B$611,0))),"")</f>
        <v>146</v>
      </c>
      <c r="E192" s="101">
        <v>0</v>
      </c>
      <c r="F192" s="102">
        <v>8.3999999999999995E-5</v>
      </c>
      <c r="G192" s="103">
        <v>8.3999999999999995E-5</v>
      </c>
      <c r="H192" s="83" t="s">
        <v>1382</v>
      </c>
      <c r="I192" s="104" t="s">
        <v>1465</v>
      </c>
      <c r="J192" s="102"/>
      <c r="K192" s="105">
        <v>5.4105882352941167E-3</v>
      </c>
      <c r="L192" s="83"/>
      <c r="M192" s="102"/>
      <c r="N192" s="105">
        <v>1.4823529411764705E-5</v>
      </c>
      <c r="O192" s="83"/>
    </row>
    <row r="193" spans="1:15" x14ac:dyDescent="0.25">
      <c r="A193" s="79" t="s">
        <v>1372</v>
      </c>
      <c r="B193" s="100" t="s">
        <v>236</v>
      </c>
      <c r="C193" s="81" t="str">
        <f>IFERROR(IF(B193="No CAS","",INDEX('DEQ Pollutant List'!$C$7:$C$611,MATCH('3. Pollutant Emissions - EF'!B193,'DEQ Pollutant List'!$B$7:$B$611,0))),"")</f>
        <v>Copper and compounds</v>
      </c>
      <c r="D193" s="115">
        <f>IFERROR(IF(OR($B193="",$B193="No CAS"),INDEX('DEQ Pollutant List'!$A$7:$A$611,MATCH($C193,'DEQ Pollutant List'!$C$7:$C$611,0)),INDEX('DEQ Pollutant List'!$A$7:$A$611,MATCH($B193,'DEQ Pollutant List'!$B$7:$B$611,0))),"")</f>
        <v>149</v>
      </c>
      <c r="E193" s="101">
        <v>0</v>
      </c>
      <c r="F193" s="102">
        <v>8.4999999999999995E-4</v>
      </c>
      <c r="G193" s="103">
        <v>8.4999999999999995E-4</v>
      </c>
      <c r="H193" s="83" t="s">
        <v>1382</v>
      </c>
      <c r="I193" s="104" t="s">
        <v>1465</v>
      </c>
      <c r="J193" s="102"/>
      <c r="K193" s="105">
        <v>5.4749999999999993E-2</v>
      </c>
      <c r="L193" s="83"/>
      <c r="M193" s="102"/>
      <c r="N193" s="105">
        <v>1.5000000000000001E-4</v>
      </c>
      <c r="O193" s="83"/>
    </row>
    <row r="194" spans="1:15" x14ac:dyDescent="0.25">
      <c r="A194" s="79" t="s">
        <v>1372</v>
      </c>
      <c r="B194" s="100" t="s">
        <v>410</v>
      </c>
      <c r="C194" s="81" t="str">
        <f>IFERROR(IF(B194="No CAS","",INDEX('DEQ Pollutant List'!$C$7:$C$611,MATCH('3. Pollutant Emissions - EF'!B194,'DEQ Pollutant List'!$B$7:$B$611,0))),"")</f>
        <v>Ethyl benzene</v>
      </c>
      <c r="D194" s="115">
        <f>IFERROR(IF(OR($B194="",$B194="No CAS"),INDEX('DEQ Pollutant List'!$A$7:$A$611,MATCH($C194,'DEQ Pollutant List'!$C$7:$C$611,0)),INDEX('DEQ Pollutant List'!$A$7:$A$611,MATCH($B194,'DEQ Pollutant List'!$B$7:$B$611,0))),"")</f>
        <v>229</v>
      </c>
      <c r="E194" s="101">
        <v>0</v>
      </c>
      <c r="F194" s="102">
        <v>9.4999999999999998E-3</v>
      </c>
      <c r="G194" s="103">
        <v>9.4999999999999998E-3</v>
      </c>
      <c r="H194" s="83" t="s">
        <v>1382</v>
      </c>
      <c r="I194" s="104" t="s">
        <v>1465</v>
      </c>
      <c r="J194" s="102"/>
      <c r="K194" s="105">
        <v>0.61191176470588227</v>
      </c>
      <c r="L194" s="83"/>
      <c r="M194" s="102"/>
      <c r="N194" s="105">
        <v>1.6764705882352942E-3</v>
      </c>
      <c r="O194" s="83"/>
    </row>
    <row r="195" spans="1:15" x14ac:dyDescent="0.25">
      <c r="A195" s="79" t="s">
        <v>1372</v>
      </c>
      <c r="B195" s="100" t="s">
        <v>483</v>
      </c>
      <c r="C195" s="81" t="str">
        <f>IFERROR(IF(B195="No CAS","",INDEX('DEQ Pollutant List'!$C$7:$C$611,MATCH('3. Pollutant Emissions - EF'!B195,'DEQ Pollutant List'!$B$7:$B$611,0))),"")</f>
        <v>Hexane</v>
      </c>
      <c r="D195" s="115">
        <f>IFERROR(IF(OR($B195="",$B195="No CAS"),INDEX('DEQ Pollutant List'!$A$7:$A$611,MATCH($C195,'DEQ Pollutant List'!$C$7:$C$611,0)),INDEX('DEQ Pollutant List'!$A$7:$A$611,MATCH($B195,'DEQ Pollutant List'!$B$7:$B$611,0))),"")</f>
        <v>289</v>
      </c>
      <c r="E195" s="101">
        <v>0</v>
      </c>
      <c r="F195" s="102">
        <v>6.3E-3</v>
      </c>
      <c r="G195" s="103">
        <v>6.3E-3</v>
      </c>
      <c r="H195" s="83" t="s">
        <v>1382</v>
      </c>
      <c r="I195" s="104" t="s">
        <v>1465</v>
      </c>
      <c r="J195" s="102"/>
      <c r="K195" s="105">
        <v>0.40579411764705881</v>
      </c>
      <c r="L195" s="83"/>
      <c r="M195" s="102"/>
      <c r="N195" s="105">
        <v>1.1117647058823531E-3</v>
      </c>
      <c r="O195" s="83"/>
    </row>
    <row r="196" spans="1:15" x14ac:dyDescent="0.25">
      <c r="A196" s="79" t="s">
        <v>1372</v>
      </c>
      <c r="B196" s="100" t="s">
        <v>512</v>
      </c>
      <c r="C196" s="81" t="str">
        <f>IFERROR(IF(B196="No CAS","",INDEX('DEQ Pollutant List'!$C$7:$C$611,MATCH('3. Pollutant Emissions - EF'!B196,'DEQ Pollutant List'!$B$7:$B$611,0))),"")</f>
        <v>Lead and compounds</v>
      </c>
      <c r="D196" s="115">
        <f>IFERROR(IF(OR($B196="",$B196="No CAS"),INDEX('DEQ Pollutant List'!$A$7:$A$611,MATCH($C196,'DEQ Pollutant List'!$C$7:$C$611,0)),INDEX('DEQ Pollutant List'!$A$7:$A$611,MATCH($B196,'DEQ Pollutant List'!$B$7:$B$611,0))),"")</f>
        <v>305</v>
      </c>
      <c r="E196" s="101">
        <v>0</v>
      </c>
      <c r="F196" s="102">
        <v>5.0000000000000001E-4</v>
      </c>
      <c r="G196" s="103">
        <v>5.0000000000000001E-4</v>
      </c>
      <c r="H196" s="83" t="s">
        <v>1382</v>
      </c>
      <c r="I196" s="104" t="s">
        <v>1465</v>
      </c>
      <c r="J196" s="102"/>
      <c r="K196" s="105">
        <v>3.2205882352941174E-2</v>
      </c>
      <c r="L196" s="83"/>
      <c r="M196" s="102"/>
      <c r="N196" s="105">
        <v>8.8235294117647065E-5</v>
      </c>
      <c r="O196" s="83"/>
    </row>
    <row r="197" spans="1:15" x14ac:dyDescent="0.25">
      <c r="A197" s="79" t="s">
        <v>1372</v>
      </c>
      <c r="B197" s="100" t="s">
        <v>518</v>
      </c>
      <c r="C197" s="81" t="str">
        <f>IFERROR(IF(B197="No CAS","",INDEX('DEQ Pollutant List'!$C$7:$C$611,MATCH('3. Pollutant Emissions - EF'!B197,'DEQ Pollutant List'!$B$7:$B$611,0))),"")</f>
        <v>Manganese and compounds</v>
      </c>
      <c r="D197" s="115">
        <f>IFERROR(IF(OR($B197="",$B197="No CAS"),INDEX('DEQ Pollutant List'!$A$7:$A$611,MATCH($C197,'DEQ Pollutant List'!$C$7:$C$611,0)),INDEX('DEQ Pollutant List'!$A$7:$A$611,MATCH($B197,'DEQ Pollutant List'!$B$7:$B$611,0))),"")</f>
        <v>312</v>
      </c>
      <c r="E197" s="101">
        <v>0</v>
      </c>
      <c r="F197" s="102">
        <v>3.8000000000000002E-4</v>
      </c>
      <c r="G197" s="103">
        <v>3.8000000000000002E-4</v>
      </c>
      <c r="H197" s="83" t="s">
        <v>1382</v>
      </c>
      <c r="I197" s="104" t="s">
        <v>1465</v>
      </c>
      <c r="J197" s="102"/>
      <c r="K197" s="105">
        <v>2.4476470588235294E-2</v>
      </c>
      <c r="L197" s="83"/>
      <c r="M197" s="102"/>
      <c r="N197" s="105">
        <v>6.7058823529411772E-5</v>
      </c>
      <c r="O197" s="83"/>
    </row>
    <row r="198" spans="1:15" x14ac:dyDescent="0.25">
      <c r="A198" s="79" t="s">
        <v>1372</v>
      </c>
      <c r="B198" s="100" t="s">
        <v>524</v>
      </c>
      <c r="C198" s="81" t="str">
        <f>IFERROR(IF(B198="No CAS","",INDEX('DEQ Pollutant List'!$C$7:$C$611,MATCH('3. Pollutant Emissions - EF'!B198,'DEQ Pollutant List'!$B$7:$B$611,0))),"")</f>
        <v>Mercury and compounds</v>
      </c>
      <c r="D198" s="115">
        <f>IFERROR(IF(OR($B198="",$B198="No CAS"),INDEX('DEQ Pollutant List'!$A$7:$A$611,MATCH($C198,'DEQ Pollutant List'!$C$7:$C$611,0)),INDEX('DEQ Pollutant List'!$A$7:$A$611,MATCH($B198,'DEQ Pollutant List'!$B$7:$B$611,0))),"")</f>
        <v>316</v>
      </c>
      <c r="E198" s="101">
        <v>0</v>
      </c>
      <c r="F198" s="102">
        <v>2.5999999999999998E-4</v>
      </c>
      <c r="G198" s="103">
        <v>2.5999999999999998E-4</v>
      </c>
      <c r="H198" s="83" t="s">
        <v>1382</v>
      </c>
      <c r="I198" s="104" t="s">
        <v>1465</v>
      </c>
      <c r="J198" s="102"/>
      <c r="K198" s="105">
        <v>1.674705882352941E-2</v>
      </c>
      <c r="L198" s="83"/>
      <c r="M198" s="102"/>
      <c r="N198" s="105">
        <v>4.5882352941176467E-5</v>
      </c>
      <c r="O198" s="83"/>
    </row>
    <row r="199" spans="1:15" x14ac:dyDescent="0.25">
      <c r="A199" s="79" t="s">
        <v>1372</v>
      </c>
      <c r="B199" s="100" t="s">
        <v>575</v>
      </c>
      <c r="C199" s="81" t="str">
        <f>IFERROR(IF(B199="No CAS","",INDEX('DEQ Pollutant List'!$C$7:$C$611,MATCH('3. Pollutant Emissions - EF'!B199,'DEQ Pollutant List'!$B$7:$B$611,0))),"")</f>
        <v>Molybdenum trioxide</v>
      </c>
      <c r="D199" s="115">
        <f>IFERROR(IF(OR($B199="",$B199="No CAS"),INDEX('DEQ Pollutant List'!$A$7:$A$611,MATCH($C199,'DEQ Pollutant List'!$C$7:$C$611,0)),INDEX('DEQ Pollutant List'!$A$7:$A$611,MATCH($B199,'DEQ Pollutant List'!$B$7:$B$611,0))),"")</f>
        <v>361</v>
      </c>
      <c r="E199" s="101">
        <v>0</v>
      </c>
      <c r="F199" s="102">
        <v>1.65E-3</v>
      </c>
      <c r="G199" s="103">
        <v>1.65E-3</v>
      </c>
      <c r="H199" s="83" t="s">
        <v>1382</v>
      </c>
      <c r="I199" s="104" t="s">
        <v>1465</v>
      </c>
      <c r="J199" s="102"/>
      <c r="K199" s="105">
        <v>0.10627941176470587</v>
      </c>
      <c r="L199" s="83"/>
      <c r="M199" s="102"/>
      <c r="N199" s="105">
        <v>2.911764705882353E-4</v>
      </c>
      <c r="O199" s="83"/>
    </row>
    <row r="200" spans="1:15" x14ac:dyDescent="0.25">
      <c r="A200" s="79" t="s">
        <v>1372</v>
      </c>
      <c r="B200" s="100">
        <v>365</v>
      </c>
      <c r="C200" s="81" t="str">
        <f>IFERROR(IF(B200="No CAS","",INDEX('DEQ Pollutant List'!$C$7:$C$611,MATCH('3. Pollutant Emissions - EF'!B200,'DEQ Pollutant List'!$B$7:$B$611,0))),"")</f>
        <v>Nickel compounds, insoluble</v>
      </c>
      <c r="D200" s="115">
        <f>IFERROR(IF(OR($B200="",$B200="No CAS"),INDEX('DEQ Pollutant List'!$A$7:$A$611,MATCH($C200,'DEQ Pollutant List'!$C$7:$C$611,0)),INDEX('DEQ Pollutant List'!$A$7:$A$611,MATCH($B200,'DEQ Pollutant List'!$B$7:$B$611,0))),"")</f>
        <v>365</v>
      </c>
      <c r="E200" s="101">
        <v>0</v>
      </c>
      <c r="F200" s="102">
        <v>2.0999999999999999E-3</v>
      </c>
      <c r="G200" s="103">
        <v>2.0999999999999999E-3</v>
      </c>
      <c r="H200" s="83" t="s">
        <v>1382</v>
      </c>
      <c r="I200" s="104" t="s">
        <v>1465</v>
      </c>
      <c r="J200" s="102"/>
      <c r="K200" s="105">
        <v>0.13526470588235293</v>
      </c>
      <c r="L200" s="83"/>
      <c r="M200" s="102"/>
      <c r="N200" s="105">
        <v>3.7058823529411767E-4</v>
      </c>
      <c r="O200" s="83"/>
    </row>
    <row r="201" spans="1:15" x14ac:dyDescent="0.25">
      <c r="A201" s="79" t="s">
        <v>1372</v>
      </c>
      <c r="B201" s="100" t="s">
        <v>945</v>
      </c>
      <c r="C201" s="81" t="str">
        <f>IFERROR(IF(B201="No CAS","",INDEX('DEQ Pollutant List'!$C$7:$C$611,MATCH('3. Pollutant Emissions - EF'!B201,'DEQ Pollutant List'!$B$7:$B$611,0))),"")</f>
        <v>Selenium and compounds</v>
      </c>
      <c r="D201" s="115">
        <f>IFERROR(IF(OR($B201="",$B201="No CAS"),INDEX('DEQ Pollutant List'!$A$7:$A$611,MATCH($C201,'DEQ Pollutant List'!$C$7:$C$611,0)),INDEX('DEQ Pollutant List'!$A$7:$A$611,MATCH($B201,'DEQ Pollutant List'!$B$7:$B$611,0))),"")</f>
        <v>575</v>
      </c>
      <c r="E201" s="101">
        <v>0</v>
      </c>
      <c r="F201" s="102">
        <v>2.4000000000000001E-5</v>
      </c>
      <c r="G201" s="103">
        <v>2.4000000000000001E-5</v>
      </c>
      <c r="H201" s="83" t="s">
        <v>1382</v>
      </c>
      <c r="I201" s="104" t="s">
        <v>1465</v>
      </c>
      <c r="J201" s="102"/>
      <c r="K201" s="105">
        <v>1.5458823529411764E-3</v>
      </c>
      <c r="L201" s="83"/>
      <c r="M201" s="102"/>
      <c r="N201" s="105">
        <v>4.2352941176470591E-6</v>
      </c>
      <c r="O201" s="83"/>
    </row>
    <row r="202" spans="1:15" x14ac:dyDescent="0.25">
      <c r="A202" s="79" t="s">
        <v>1372</v>
      </c>
      <c r="B202" s="100" t="s">
        <v>994</v>
      </c>
      <c r="C202" s="81" t="str">
        <f>IFERROR(IF(B202="No CAS","",INDEX('DEQ Pollutant List'!$C$7:$C$611,MATCH('3. Pollutant Emissions - EF'!B202,'DEQ Pollutant List'!$B$7:$B$611,0))),"")</f>
        <v>Toluene</v>
      </c>
      <c r="D202" s="115">
        <f>IFERROR(IF(OR($B202="",$B202="No CAS"),INDEX('DEQ Pollutant List'!$A$7:$A$611,MATCH($C202,'DEQ Pollutant List'!$C$7:$C$611,0)),INDEX('DEQ Pollutant List'!$A$7:$A$611,MATCH($B202,'DEQ Pollutant List'!$B$7:$B$611,0))),"")</f>
        <v>600</v>
      </c>
      <c r="E202" s="101">
        <v>0</v>
      </c>
      <c r="F202" s="102">
        <v>3.6600000000000001E-2</v>
      </c>
      <c r="G202" s="103">
        <v>3.6600000000000001E-2</v>
      </c>
      <c r="H202" s="83" t="s">
        <v>1382</v>
      </c>
      <c r="I202" s="104" t="s">
        <v>1465</v>
      </c>
      <c r="J202" s="102"/>
      <c r="K202" s="105">
        <v>2.357470588235294</v>
      </c>
      <c r="L202" s="83"/>
      <c r="M202" s="102"/>
      <c r="N202" s="105">
        <v>6.4588235294117651E-3</v>
      </c>
      <c r="O202" s="83"/>
    </row>
    <row r="203" spans="1:15" x14ac:dyDescent="0.25">
      <c r="A203" s="79" t="s">
        <v>1372</v>
      </c>
      <c r="B203" s="100" t="s">
        <v>1055</v>
      </c>
      <c r="C203" s="81" t="str">
        <f>IFERROR(IF(B203="No CAS","",INDEX('DEQ Pollutant List'!$C$7:$C$611,MATCH('3. Pollutant Emissions - EF'!B203,'DEQ Pollutant List'!$B$7:$B$611,0))),"")</f>
        <v>Vanadium (fume or dust)</v>
      </c>
      <c r="D203" s="115">
        <f>IFERROR(IF(OR($B203="",$B203="No CAS"),INDEX('DEQ Pollutant List'!$A$7:$A$611,MATCH($C203,'DEQ Pollutant List'!$C$7:$C$611,0)),INDEX('DEQ Pollutant List'!$A$7:$A$611,MATCH($B203,'DEQ Pollutant List'!$B$7:$B$611,0))),"")</f>
        <v>620</v>
      </c>
      <c r="E203" s="101">
        <v>0</v>
      </c>
      <c r="F203" s="102">
        <v>2.3E-3</v>
      </c>
      <c r="G203" s="103">
        <v>2.3E-3</v>
      </c>
      <c r="H203" s="83" t="s">
        <v>1382</v>
      </c>
      <c r="I203" s="104" t="s">
        <v>1465</v>
      </c>
      <c r="J203" s="102"/>
      <c r="K203" s="105">
        <v>0.14814705882352941</v>
      </c>
      <c r="L203" s="83"/>
      <c r="M203" s="102"/>
      <c r="N203" s="105">
        <v>4.0588235294117649E-4</v>
      </c>
      <c r="O203" s="83"/>
    </row>
    <row r="204" spans="1:15" x14ac:dyDescent="0.25">
      <c r="A204" s="79" t="s">
        <v>1372</v>
      </c>
      <c r="B204" s="100" t="s">
        <v>1071</v>
      </c>
      <c r="C204" s="81" t="str">
        <f>IFERROR(IF(B204="No CAS","",INDEX('DEQ Pollutant List'!$C$7:$C$611,MATCH('3. Pollutant Emissions - EF'!B204,'DEQ Pollutant List'!$B$7:$B$611,0))),"")</f>
        <v>Xylene (mixture), including m-xylene, o-xylene, p-xylene</v>
      </c>
      <c r="D204" s="115">
        <f>IFERROR(IF(OR($B204="",$B204="No CAS"),INDEX('DEQ Pollutant List'!$A$7:$A$611,MATCH($C204,'DEQ Pollutant List'!$C$7:$C$611,0)),INDEX('DEQ Pollutant List'!$A$7:$A$611,MATCH($B204,'DEQ Pollutant List'!$B$7:$B$611,0))),"")</f>
        <v>628</v>
      </c>
      <c r="E204" s="101">
        <v>0</v>
      </c>
      <c r="F204" s="102">
        <v>2.7199999999999998E-2</v>
      </c>
      <c r="G204" s="103">
        <v>2.7199999999999998E-2</v>
      </c>
      <c r="H204" s="83" t="s">
        <v>1382</v>
      </c>
      <c r="I204" s="104" t="s">
        <v>1465</v>
      </c>
      <c r="J204" s="102"/>
      <c r="K204" s="105">
        <v>1.7519999999999998</v>
      </c>
      <c r="L204" s="83"/>
      <c r="M204" s="102"/>
      <c r="N204" s="105">
        <v>4.8000000000000004E-3</v>
      </c>
      <c r="O204" s="83"/>
    </row>
    <row r="205" spans="1:15" x14ac:dyDescent="0.25">
      <c r="A205" s="79" t="s">
        <v>1372</v>
      </c>
      <c r="B205" s="100" t="s">
        <v>1076</v>
      </c>
      <c r="C205" s="81" t="str">
        <f>IFERROR(IF(B205="No CAS","",INDEX('DEQ Pollutant List'!$C$7:$C$611,MATCH('3. Pollutant Emissions - EF'!B205,'DEQ Pollutant List'!$B$7:$B$611,0))),"")</f>
        <v>Zinc and compounds</v>
      </c>
      <c r="D205" s="115">
        <f>IFERROR(IF(OR($B205="",$B205="No CAS"),INDEX('DEQ Pollutant List'!$A$7:$A$611,MATCH($C205,'DEQ Pollutant List'!$C$7:$C$611,0)),INDEX('DEQ Pollutant List'!$A$7:$A$611,MATCH($B205,'DEQ Pollutant List'!$B$7:$B$611,0))),"")</f>
        <v>632</v>
      </c>
      <c r="E205" s="101">
        <v>0</v>
      </c>
      <c r="F205" s="102">
        <v>2.9000000000000001E-2</v>
      </c>
      <c r="G205" s="103">
        <v>2.9000000000000001E-2</v>
      </c>
      <c r="H205" s="83" t="s">
        <v>1382</v>
      </c>
      <c r="I205" s="104" t="s">
        <v>1465</v>
      </c>
      <c r="J205" s="102"/>
      <c r="K205" s="105">
        <v>1.8679411764705882</v>
      </c>
      <c r="L205" s="83"/>
      <c r="M205" s="102"/>
      <c r="N205" s="105">
        <v>5.1176470588235297E-3</v>
      </c>
      <c r="O205" s="83"/>
    </row>
    <row r="206" spans="1:15" x14ac:dyDescent="0.25">
      <c r="A206" s="79" t="s">
        <v>1408</v>
      </c>
      <c r="B206" s="100" t="s">
        <v>98</v>
      </c>
      <c r="C206" s="81" t="str">
        <f>IFERROR(IF(B206="No CAS","",INDEX('DEQ Pollutant List'!$C$7:$C$611,MATCH('3. Pollutant Emissions - EF'!B206,'DEQ Pollutant List'!$B$7:$B$611,0))),"")</f>
        <v>Benzene</v>
      </c>
      <c r="D206" s="115">
        <f>IFERROR(IF(OR($B206="",$B206="No CAS"),INDEX('DEQ Pollutant List'!$A$7:$A$611,MATCH($C206,'DEQ Pollutant List'!$C$7:$C$611,0)),INDEX('DEQ Pollutant List'!$A$7:$A$611,MATCH($B206,'DEQ Pollutant List'!$B$7:$B$611,0))),"")</f>
        <v>46</v>
      </c>
      <c r="E206" s="101">
        <v>0</v>
      </c>
      <c r="F206" s="102">
        <v>8.0000000000000002E-3</v>
      </c>
      <c r="G206" s="103">
        <v>8.0000000000000002E-3</v>
      </c>
      <c r="H206" s="83" t="s">
        <v>1382</v>
      </c>
      <c r="I206" s="104" t="s">
        <v>1493</v>
      </c>
      <c r="J206" s="102"/>
      <c r="K206" s="105">
        <v>4.3284705882352945</v>
      </c>
      <c r="L206" s="83"/>
      <c r="M206" s="102"/>
      <c r="N206" s="105">
        <v>1.1858823529411765E-2</v>
      </c>
      <c r="O206" s="83"/>
    </row>
    <row r="207" spans="1:15" x14ac:dyDescent="0.25">
      <c r="A207" s="79" t="s">
        <v>1408</v>
      </c>
      <c r="B207" s="100" t="s">
        <v>443</v>
      </c>
      <c r="C207" s="81" t="str">
        <f>IFERROR(IF(B207="No CAS","",INDEX('DEQ Pollutant List'!$C$7:$C$611,MATCH('3. Pollutant Emissions - EF'!B207,'DEQ Pollutant List'!$B$7:$B$611,0))),"")</f>
        <v>Formaldehyde</v>
      </c>
      <c r="D207" s="115">
        <f>IFERROR(IF(OR($B207="",$B207="No CAS"),INDEX('DEQ Pollutant List'!$A$7:$A$611,MATCH($C207,'DEQ Pollutant List'!$C$7:$C$611,0)),INDEX('DEQ Pollutant List'!$A$7:$A$611,MATCH($B207,'DEQ Pollutant List'!$B$7:$B$611,0))),"")</f>
        <v>250</v>
      </c>
      <c r="E207" s="101">
        <v>0</v>
      </c>
      <c r="F207" s="102">
        <v>1.7000000000000001E-2</v>
      </c>
      <c r="G207" s="103">
        <v>1.7000000000000001E-2</v>
      </c>
      <c r="H207" s="83" t="s">
        <v>1382</v>
      </c>
      <c r="I207" s="104" t="s">
        <v>1493</v>
      </c>
      <c r="J207" s="102"/>
      <c r="K207" s="105">
        <v>9.1980000000000004</v>
      </c>
      <c r="L207" s="83"/>
      <c r="M207" s="102"/>
      <c r="N207" s="105">
        <v>2.52E-2</v>
      </c>
      <c r="O207" s="83"/>
    </row>
    <row r="208" spans="1:15" x14ac:dyDescent="0.25">
      <c r="A208" s="79" t="s">
        <v>1408</v>
      </c>
      <c r="B208" s="100">
        <v>401</v>
      </c>
      <c r="C208" s="81" t="str">
        <f>IFERROR(IF(B208="No CAS","",INDEX('DEQ Pollutant List'!$C$7:$C$611,MATCH('3. Pollutant Emissions - EF'!B208,'DEQ Pollutant List'!$B$7:$B$611,0))),"")</f>
        <v>Polycyclic aromatic hydrocarbons (PAHs)</v>
      </c>
      <c r="D208" s="115">
        <f>IFERROR(IF(OR($B208="",$B208="No CAS"),INDEX('DEQ Pollutant List'!$A$7:$A$611,MATCH($C208,'DEQ Pollutant List'!$C$7:$C$611,0)),INDEX('DEQ Pollutant List'!$A$7:$A$611,MATCH($B208,'DEQ Pollutant List'!$B$7:$B$611,0))),"")</f>
        <v>401</v>
      </c>
      <c r="E208" s="101">
        <v>0</v>
      </c>
      <c r="F208" s="102">
        <v>1E-4</v>
      </c>
      <c r="G208" s="103">
        <v>1E-4</v>
      </c>
      <c r="H208" s="83" t="s">
        <v>1382</v>
      </c>
      <c r="I208" s="104" t="s">
        <v>1493</v>
      </c>
      <c r="J208" s="102"/>
      <c r="K208" s="105">
        <v>5.4105882352941177E-2</v>
      </c>
      <c r="L208" s="83"/>
      <c r="M208" s="102"/>
      <c r="N208" s="105">
        <v>1.4823529411764707E-4</v>
      </c>
      <c r="O208" s="83"/>
    </row>
    <row r="209" spans="1:15" x14ac:dyDescent="0.25">
      <c r="A209" s="79" t="s">
        <v>1408</v>
      </c>
      <c r="B209" s="100" t="s">
        <v>823</v>
      </c>
      <c r="C209" s="81" t="str">
        <f>IFERROR(IF(B209="No CAS","",INDEX('DEQ Pollutant List'!$C$7:$C$611,MATCH('3. Pollutant Emissions - EF'!B209,'DEQ Pollutant List'!$B$7:$B$611,0))),"")</f>
        <v>Benzo[a]pyrene</v>
      </c>
      <c r="D209" s="115">
        <f>IFERROR(IF(OR($B209="",$B209="No CAS"),INDEX('DEQ Pollutant List'!$A$7:$A$611,MATCH($C209,'DEQ Pollutant List'!$C$7:$C$611,0)),INDEX('DEQ Pollutant List'!$A$7:$A$611,MATCH($B209,'DEQ Pollutant List'!$B$7:$B$611,0))),"")</f>
        <v>406</v>
      </c>
      <c r="E209" s="101">
        <v>0</v>
      </c>
      <c r="F209" s="102">
        <v>1.1999999999999999E-6</v>
      </c>
      <c r="G209" s="103">
        <v>1.1999999999999999E-6</v>
      </c>
      <c r="H209" s="83" t="s">
        <v>1382</v>
      </c>
      <c r="I209" s="104" t="s">
        <v>1493</v>
      </c>
      <c r="J209" s="102"/>
      <c r="K209" s="105">
        <v>6.4927058823529399E-4</v>
      </c>
      <c r="L209" s="83"/>
      <c r="M209" s="102"/>
      <c r="N209" s="105">
        <v>1.7788235294117647E-6</v>
      </c>
      <c r="O209" s="83"/>
    </row>
    <row r="210" spans="1:15" x14ac:dyDescent="0.25">
      <c r="A210" s="79" t="s">
        <v>1408</v>
      </c>
      <c r="B210" s="100" t="s">
        <v>581</v>
      </c>
      <c r="C210" s="81" t="str">
        <f>IFERROR(IF(B210="No CAS","",INDEX('DEQ Pollutant List'!$C$7:$C$611,MATCH('3. Pollutant Emissions - EF'!B210,'DEQ Pollutant List'!$B$7:$B$611,0))),"")</f>
        <v>Naphthalene</v>
      </c>
      <c r="D210" s="115">
        <f>IFERROR(IF(OR($B210="",$B210="No CAS"),INDEX('DEQ Pollutant List'!$A$7:$A$611,MATCH($C210,'DEQ Pollutant List'!$C$7:$C$611,0)),INDEX('DEQ Pollutant List'!$A$7:$A$611,MATCH($B210,'DEQ Pollutant List'!$B$7:$B$611,0))),"")</f>
        <v>428</v>
      </c>
      <c r="E210" s="101">
        <v>0</v>
      </c>
      <c r="F210" s="102">
        <v>2.9999999999999997E-4</v>
      </c>
      <c r="G210" s="103">
        <v>2.9999999999999997E-4</v>
      </c>
      <c r="H210" s="83" t="s">
        <v>1382</v>
      </c>
      <c r="I210" s="104" t="s">
        <v>1493</v>
      </c>
      <c r="J210" s="102"/>
      <c r="K210" s="105">
        <v>0.16231764705882351</v>
      </c>
      <c r="L210" s="83"/>
      <c r="M210" s="102"/>
      <c r="N210" s="105">
        <v>4.4470588235294114E-4</v>
      </c>
      <c r="O210" s="83"/>
    </row>
    <row r="211" spans="1:15" x14ac:dyDescent="0.25">
      <c r="A211" s="79" t="s">
        <v>1408</v>
      </c>
      <c r="B211" s="100" t="s">
        <v>14</v>
      </c>
      <c r="C211" s="81" t="str">
        <f>IFERROR(IF(B211="No CAS","",INDEX('DEQ Pollutant List'!$C$7:$C$611,MATCH('3. Pollutant Emissions - EF'!B211,'DEQ Pollutant List'!$B$7:$B$611,0))),"")</f>
        <v>Acetaldehyde</v>
      </c>
      <c r="D211" s="115">
        <f>IFERROR(IF(OR($B211="",$B211="No CAS"),INDEX('DEQ Pollutant List'!$A$7:$A$611,MATCH($C211,'DEQ Pollutant List'!$C$7:$C$611,0)),INDEX('DEQ Pollutant List'!$A$7:$A$611,MATCH($B211,'DEQ Pollutant List'!$B$7:$B$611,0))),"")</f>
        <v>1</v>
      </c>
      <c r="E211" s="101">
        <v>0</v>
      </c>
      <c r="F211" s="102">
        <v>4.3E-3</v>
      </c>
      <c r="G211" s="103">
        <v>4.3E-3</v>
      </c>
      <c r="H211" s="83" t="s">
        <v>1382</v>
      </c>
      <c r="I211" s="104" t="s">
        <v>1493</v>
      </c>
      <c r="J211" s="102"/>
      <c r="K211" s="105">
        <v>2.3265529411764705</v>
      </c>
      <c r="L211" s="83"/>
      <c r="M211" s="102"/>
      <c r="N211" s="105">
        <v>6.3741176470588235E-3</v>
      </c>
      <c r="O211" s="83"/>
    </row>
    <row r="212" spans="1:15" x14ac:dyDescent="0.25">
      <c r="A212" s="79" t="s">
        <v>1408</v>
      </c>
      <c r="B212" s="100" t="s">
        <v>24</v>
      </c>
      <c r="C212" s="81" t="str">
        <f>IFERROR(IF(B212="No CAS","",INDEX('DEQ Pollutant List'!$C$7:$C$611,MATCH('3. Pollutant Emissions - EF'!B212,'DEQ Pollutant List'!$B$7:$B$611,0))),"")</f>
        <v>Acrolein</v>
      </c>
      <c r="D212" s="115">
        <f>IFERROR(IF(OR($B212="",$B212="No CAS"),INDEX('DEQ Pollutant List'!$A$7:$A$611,MATCH($C212,'DEQ Pollutant List'!$C$7:$C$611,0)),INDEX('DEQ Pollutant List'!$A$7:$A$611,MATCH($B212,'DEQ Pollutant List'!$B$7:$B$611,0))),"")</f>
        <v>5</v>
      </c>
      <c r="E212" s="101">
        <v>0</v>
      </c>
      <c r="F212" s="102">
        <v>2.7000000000000001E-3</v>
      </c>
      <c r="G212" s="103">
        <v>2.7000000000000001E-3</v>
      </c>
      <c r="H212" s="83" t="s">
        <v>1382</v>
      </c>
      <c r="I212" s="104" t="s">
        <v>1493</v>
      </c>
      <c r="J212" s="102"/>
      <c r="K212" s="105">
        <v>1.4608588235294118</v>
      </c>
      <c r="L212" s="83"/>
      <c r="M212" s="102"/>
      <c r="N212" s="105">
        <v>4.0023529411764708E-3</v>
      </c>
      <c r="O212" s="83"/>
    </row>
    <row r="213" spans="1:15" x14ac:dyDescent="0.25">
      <c r="A213" s="79" t="s">
        <v>1408</v>
      </c>
      <c r="B213" s="100" t="s">
        <v>61</v>
      </c>
      <c r="C213" s="81" t="str">
        <f>IFERROR(IF(B213="No CAS","",INDEX('DEQ Pollutant List'!$C$7:$C$611,MATCH('3. Pollutant Emissions - EF'!B213,'DEQ Pollutant List'!$B$7:$B$611,0))),"")</f>
        <v>Ammonia</v>
      </c>
      <c r="D213" s="115">
        <f>IFERROR(IF(OR($B213="",$B213="No CAS"),INDEX('DEQ Pollutant List'!$A$7:$A$611,MATCH($C213,'DEQ Pollutant List'!$C$7:$C$611,0)),INDEX('DEQ Pollutant List'!$A$7:$A$611,MATCH($B213,'DEQ Pollutant List'!$B$7:$B$611,0))),"")</f>
        <v>26</v>
      </c>
      <c r="E213" s="101">
        <v>0</v>
      </c>
      <c r="F213" s="102">
        <v>18</v>
      </c>
      <c r="G213" s="103">
        <v>18</v>
      </c>
      <c r="H213" s="83" t="s">
        <v>1382</v>
      </c>
      <c r="I213" s="104" t="s">
        <v>1493</v>
      </c>
      <c r="J213" s="102"/>
      <c r="K213" s="105">
        <v>9739.0588235294126</v>
      </c>
      <c r="L213" s="83"/>
      <c r="M213" s="102"/>
      <c r="N213" s="105">
        <v>26.682352941176472</v>
      </c>
      <c r="O213" s="83"/>
    </row>
    <row r="214" spans="1:15" x14ac:dyDescent="0.25">
      <c r="A214" s="79" t="s">
        <v>1408</v>
      </c>
      <c r="B214" s="100" t="s">
        <v>81</v>
      </c>
      <c r="C214" s="81" t="str">
        <f>IFERROR(IF(B214="No CAS","",INDEX('DEQ Pollutant List'!$C$7:$C$611,MATCH('3. Pollutant Emissions - EF'!B214,'DEQ Pollutant List'!$B$7:$B$611,0))),"")</f>
        <v>Arsenic and compounds</v>
      </c>
      <c r="D214" s="115">
        <f>IFERROR(IF(OR($B214="",$B214="No CAS"),INDEX('DEQ Pollutant List'!$A$7:$A$611,MATCH($C214,'DEQ Pollutant List'!$C$7:$C$611,0)),INDEX('DEQ Pollutant List'!$A$7:$A$611,MATCH($B214,'DEQ Pollutant List'!$B$7:$B$611,0))),"")</f>
        <v>37</v>
      </c>
      <c r="E214" s="101">
        <v>0</v>
      </c>
      <c r="F214" s="102">
        <v>2.0000000000000001E-4</v>
      </c>
      <c r="G214" s="103">
        <v>2.0000000000000001E-4</v>
      </c>
      <c r="H214" s="83" t="s">
        <v>1382</v>
      </c>
      <c r="I214" s="104" t="s">
        <v>1493</v>
      </c>
      <c r="J214" s="102"/>
      <c r="K214" s="105">
        <v>0.10821176470588235</v>
      </c>
      <c r="L214" s="83"/>
      <c r="M214" s="102"/>
      <c r="N214" s="105">
        <v>2.9647058823529415E-4</v>
      </c>
      <c r="O214" s="83"/>
    </row>
    <row r="215" spans="1:15" x14ac:dyDescent="0.25">
      <c r="A215" s="79" t="s">
        <v>1408</v>
      </c>
      <c r="B215" s="100" t="s">
        <v>96</v>
      </c>
      <c r="C215" s="81" t="str">
        <f>IFERROR(IF(B215="No CAS","",INDEX('DEQ Pollutant List'!$C$7:$C$611,MATCH('3. Pollutant Emissions - EF'!B215,'DEQ Pollutant List'!$B$7:$B$611,0))),"")</f>
        <v>Barium and compounds</v>
      </c>
      <c r="D215" s="115">
        <f>IFERROR(IF(OR($B215="",$B215="No CAS"),INDEX('DEQ Pollutant List'!$A$7:$A$611,MATCH($C215,'DEQ Pollutant List'!$C$7:$C$611,0)),INDEX('DEQ Pollutant List'!$A$7:$A$611,MATCH($B215,'DEQ Pollutant List'!$B$7:$B$611,0))),"")</f>
        <v>45</v>
      </c>
      <c r="E215" s="101">
        <v>0</v>
      </c>
      <c r="F215" s="102">
        <v>4.4000000000000003E-3</v>
      </c>
      <c r="G215" s="103">
        <v>4.4000000000000003E-3</v>
      </c>
      <c r="H215" s="83" t="s">
        <v>1382</v>
      </c>
      <c r="I215" s="104" t="s">
        <v>1493</v>
      </c>
      <c r="J215" s="102"/>
      <c r="K215" s="105">
        <v>2.3806588235294117</v>
      </c>
      <c r="L215" s="83"/>
      <c r="M215" s="102"/>
      <c r="N215" s="105">
        <v>6.5223529411764705E-3</v>
      </c>
      <c r="O215" s="83"/>
    </row>
    <row r="216" spans="1:15" x14ac:dyDescent="0.25">
      <c r="A216" s="79" t="s">
        <v>1408</v>
      </c>
      <c r="B216" s="100" t="s">
        <v>113</v>
      </c>
      <c r="C216" s="81" t="str">
        <f>IFERROR(IF(B216="No CAS","",INDEX('DEQ Pollutant List'!$C$7:$C$611,MATCH('3. Pollutant Emissions - EF'!B216,'DEQ Pollutant List'!$B$7:$B$611,0))),"")</f>
        <v>Beryllium and compounds</v>
      </c>
      <c r="D216" s="115">
        <f>IFERROR(IF(OR($B216="",$B216="No CAS"),INDEX('DEQ Pollutant List'!$A$7:$A$611,MATCH($C216,'DEQ Pollutant List'!$C$7:$C$611,0)),INDEX('DEQ Pollutant List'!$A$7:$A$611,MATCH($B216,'DEQ Pollutant List'!$B$7:$B$611,0))),"")</f>
        <v>58</v>
      </c>
      <c r="E216" s="101">
        <v>0</v>
      </c>
      <c r="F216" s="102">
        <v>1.2E-5</v>
      </c>
      <c r="G216" s="103">
        <v>1.2E-5</v>
      </c>
      <c r="H216" s="83" t="s">
        <v>1382</v>
      </c>
      <c r="I216" s="104" t="s">
        <v>1493</v>
      </c>
      <c r="J216" s="102"/>
      <c r="K216" s="105">
        <v>6.4927058823529404E-3</v>
      </c>
      <c r="L216" s="83"/>
      <c r="M216" s="102"/>
      <c r="N216" s="105">
        <v>1.7788235294117648E-5</v>
      </c>
      <c r="O216" s="83"/>
    </row>
    <row r="217" spans="1:15" x14ac:dyDescent="0.25">
      <c r="A217" s="79" t="s">
        <v>1408</v>
      </c>
      <c r="B217" s="100" t="s">
        <v>154</v>
      </c>
      <c r="C217" s="81" t="str">
        <f>IFERROR(IF(B217="No CAS","",INDEX('DEQ Pollutant List'!$C$7:$C$611,MATCH('3. Pollutant Emissions - EF'!B217,'DEQ Pollutant List'!$B$7:$B$611,0))),"")</f>
        <v>Cadmium and compounds</v>
      </c>
      <c r="D217" s="115">
        <f>IFERROR(IF(OR($B217="",$B217="No CAS"),INDEX('DEQ Pollutant List'!$A$7:$A$611,MATCH($C217,'DEQ Pollutant List'!$C$7:$C$611,0)),INDEX('DEQ Pollutant List'!$A$7:$A$611,MATCH($B217,'DEQ Pollutant List'!$B$7:$B$611,0))),"")</f>
        <v>83</v>
      </c>
      <c r="E217" s="101">
        <v>0</v>
      </c>
      <c r="F217" s="102">
        <v>1.1000000000000001E-3</v>
      </c>
      <c r="G217" s="103">
        <v>1.1000000000000001E-3</v>
      </c>
      <c r="H217" s="83" t="s">
        <v>1382</v>
      </c>
      <c r="I217" s="104" t="s">
        <v>1493</v>
      </c>
      <c r="J217" s="102"/>
      <c r="K217" s="105">
        <v>0.59516470588235293</v>
      </c>
      <c r="L217" s="83"/>
      <c r="M217" s="102"/>
      <c r="N217" s="105">
        <v>1.6305882352941176E-3</v>
      </c>
      <c r="O217" s="83"/>
    </row>
    <row r="218" spans="1:15" x14ac:dyDescent="0.25">
      <c r="A218" s="79" t="s">
        <v>1408</v>
      </c>
      <c r="B218" s="100" t="s">
        <v>230</v>
      </c>
      <c r="C218" s="81" t="str">
        <f>IFERROR(IF(B218="No CAS","",INDEX('DEQ Pollutant List'!$C$7:$C$611,MATCH('3. Pollutant Emissions - EF'!B218,'DEQ Pollutant List'!$B$7:$B$611,0))),"")</f>
        <v>Chromium VI, chromate and dichromate particulate</v>
      </c>
      <c r="D218" s="115">
        <f>IFERROR(IF(OR($B218="",$B218="No CAS"),INDEX('DEQ Pollutant List'!$A$7:$A$611,MATCH($C218,'DEQ Pollutant List'!$C$7:$C$611,0)),INDEX('DEQ Pollutant List'!$A$7:$A$611,MATCH($B218,'DEQ Pollutant List'!$B$7:$B$611,0))),"")</f>
        <v>136</v>
      </c>
      <c r="E218" s="101">
        <v>0</v>
      </c>
      <c r="F218" s="102">
        <v>1.4E-3</v>
      </c>
      <c r="G218" s="103">
        <v>1.4E-3</v>
      </c>
      <c r="H218" s="83" t="s">
        <v>1382</v>
      </c>
      <c r="I218" s="104" t="s">
        <v>1493</v>
      </c>
      <c r="J218" s="102"/>
      <c r="K218" s="105">
        <v>0.75748235294117638</v>
      </c>
      <c r="L218" s="83"/>
      <c r="M218" s="102"/>
      <c r="N218" s="105">
        <v>2.0752941176470589E-3</v>
      </c>
      <c r="O218" s="83"/>
    </row>
    <row r="219" spans="1:15" x14ac:dyDescent="0.25">
      <c r="A219" s="79" t="s">
        <v>1408</v>
      </c>
      <c r="B219" s="100" t="s">
        <v>234</v>
      </c>
      <c r="C219" s="81" t="str">
        <f>IFERROR(IF(B219="No CAS","",INDEX('DEQ Pollutant List'!$C$7:$C$611,MATCH('3. Pollutant Emissions - EF'!B219,'DEQ Pollutant List'!$B$7:$B$611,0))),"")</f>
        <v>Cobalt and compounds</v>
      </c>
      <c r="D219" s="115">
        <f>IFERROR(IF(OR($B219="",$B219="No CAS"),INDEX('DEQ Pollutant List'!$A$7:$A$611,MATCH($C219,'DEQ Pollutant List'!$C$7:$C$611,0)),INDEX('DEQ Pollutant List'!$A$7:$A$611,MATCH($B219,'DEQ Pollutant List'!$B$7:$B$611,0))),"")</f>
        <v>146</v>
      </c>
      <c r="E219" s="101">
        <v>0</v>
      </c>
      <c r="F219" s="102">
        <v>8.3999999999999995E-5</v>
      </c>
      <c r="G219" s="103">
        <v>8.3999999999999995E-5</v>
      </c>
      <c r="H219" s="83" t="s">
        <v>1382</v>
      </c>
      <c r="I219" s="104" t="s">
        <v>1493</v>
      </c>
      <c r="J219" s="102"/>
      <c r="K219" s="105">
        <v>4.5448941176470581E-2</v>
      </c>
      <c r="L219" s="83"/>
      <c r="M219" s="102"/>
      <c r="N219" s="105">
        <v>1.2451764705882353E-4</v>
      </c>
      <c r="O219" s="83"/>
    </row>
    <row r="220" spans="1:15" x14ac:dyDescent="0.25">
      <c r="A220" s="79" t="s">
        <v>1408</v>
      </c>
      <c r="B220" s="100" t="s">
        <v>236</v>
      </c>
      <c r="C220" s="81" t="str">
        <f>IFERROR(IF(B220="No CAS","",INDEX('DEQ Pollutant List'!$C$7:$C$611,MATCH('3. Pollutant Emissions - EF'!B220,'DEQ Pollutant List'!$B$7:$B$611,0))),"")</f>
        <v>Copper and compounds</v>
      </c>
      <c r="D220" s="115">
        <f>IFERROR(IF(OR($B220="",$B220="No CAS"),INDEX('DEQ Pollutant List'!$A$7:$A$611,MATCH($C220,'DEQ Pollutant List'!$C$7:$C$611,0)),INDEX('DEQ Pollutant List'!$A$7:$A$611,MATCH($B220,'DEQ Pollutant List'!$B$7:$B$611,0))),"")</f>
        <v>149</v>
      </c>
      <c r="E220" s="101">
        <v>0</v>
      </c>
      <c r="F220" s="102">
        <v>8.4999999999999995E-4</v>
      </c>
      <c r="G220" s="103">
        <v>8.4999999999999995E-4</v>
      </c>
      <c r="H220" s="83" t="s">
        <v>1382</v>
      </c>
      <c r="I220" s="104" t="s">
        <v>1493</v>
      </c>
      <c r="J220" s="102"/>
      <c r="K220" s="105">
        <v>0.45989999999999992</v>
      </c>
      <c r="L220" s="83"/>
      <c r="M220" s="102"/>
      <c r="N220" s="105">
        <v>1.2600000000000001E-3</v>
      </c>
      <c r="O220" s="83"/>
    </row>
    <row r="221" spans="1:15" x14ac:dyDescent="0.25">
      <c r="A221" s="79" t="s">
        <v>1408</v>
      </c>
      <c r="B221" s="100" t="s">
        <v>410</v>
      </c>
      <c r="C221" s="81" t="str">
        <f>IFERROR(IF(B221="No CAS","",INDEX('DEQ Pollutant List'!$C$7:$C$611,MATCH('3. Pollutant Emissions - EF'!B221,'DEQ Pollutant List'!$B$7:$B$611,0))),"")</f>
        <v>Ethyl benzene</v>
      </c>
      <c r="D221" s="115">
        <f>IFERROR(IF(OR($B221="",$B221="No CAS"),INDEX('DEQ Pollutant List'!$A$7:$A$611,MATCH($C221,'DEQ Pollutant List'!$C$7:$C$611,0)),INDEX('DEQ Pollutant List'!$A$7:$A$611,MATCH($B221,'DEQ Pollutant List'!$B$7:$B$611,0))),"")</f>
        <v>229</v>
      </c>
      <c r="E221" s="101">
        <v>0</v>
      </c>
      <c r="F221" s="102">
        <v>9.4999999999999998E-3</v>
      </c>
      <c r="G221" s="103">
        <v>9.4999999999999998E-3</v>
      </c>
      <c r="H221" s="83" t="s">
        <v>1382</v>
      </c>
      <c r="I221" s="104" t="s">
        <v>1493</v>
      </c>
      <c r="J221" s="102"/>
      <c r="K221" s="105">
        <v>5.1400588235294116</v>
      </c>
      <c r="L221" s="83"/>
      <c r="M221" s="102"/>
      <c r="N221" s="105">
        <v>1.4082352941176471E-2</v>
      </c>
      <c r="O221" s="83"/>
    </row>
    <row r="222" spans="1:15" x14ac:dyDescent="0.25">
      <c r="A222" s="79" t="s">
        <v>1408</v>
      </c>
      <c r="B222" s="100" t="s">
        <v>483</v>
      </c>
      <c r="C222" s="81" t="str">
        <f>IFERROR(IF(B222="No CAS","",INDEX('DEQ Pollutant List'!$C$7:$C$611,MATCH('3. Pollutant Emissions - EF'!B222,'DEQ Pollutant List'!$B$7:$B$611,0))),"")</f>
        <v>Hexane</v>
      </c>
      <c r="D222" s="115">
        <f>IFERROR(IF(OR($B222="",$B222="No CAS"),INDEX('DEQ Pollutant List'!$A$7:$A$611,MATCH($C222,'DEQ Pollutant List'!$C$7:$C$611,0)),INDEX('DEQ Pollutant List'!$A$7:$A$611,MATCH($B222,'DEQ Pollutant List'!$B$7:$B$611,0))),"")</f>
        <v>289</v>
      </c>
      <c r="E222" s="101">
        <v>0</v>
      </c>
      <c r="F222" s="102">
        <v>6.3E-3</v>
      </c>
      <c r="G222" s="103">
        <v>6.3E-3</v>
      </c>
      <c r="H222" s="83" t="s">
        <v>1382</v>
      </c>
      <c r="I222" s="104" t="s">
        <v>1493</v>
      </c>
      <c r="J222" s="102"/>
      <c r="K222" s="105">
        <v>3.4086705882352941</v>
      </c>
      <c r="L222" s="83"/>
      <c r="M222" s="102"/>
      <c r="N222" s="105">
        <v>9.338823529411764E-3</v>
      </c>
      <c r="O222" s="83"/>
    </row>
    <row r="223" spans="1:15" x14ac:dyDescent="0.25">
      <c r="A223" s="79" t="s">
        <v>1408</v>
      </c>
      <c r="B223" s="100" t="s">
        <v>512</v>
      </c>
      <c r="C223" s="81" t="str">
        <f>IFERROR(IF(B223="No CAS","",INDEX('DEQ Pollutant List'!$C$7:$C$611,MATCH('3. Pollutant Emissions - EF'!B223,'DEQ Pollutant List'!$B$7:$B$611,0))),"")</f>
        <v>Lead and compounds</v>
      </c>
      <c r="D223" s="115">
        <f>IFERROR(IF(OR($B223="",$B223="No CAS"),INDEX('DEQ Pollutant List'!$A$7:$A$611,MATCH($C223,'DEQ Pollutant List'!$C$7:$C$611,0)),INDEX('DEQ Pollutant List'!$A$7:$A$611,MATCH($B223,'DEQ Pollutant List'!$B$7:$B$611,0))),"")</f>
        <v>305</v>
      </c>
      <c r="E223" s="101">
        <v>0</v>
      </c>
      <c r="F223" s="102">
        <v>5.0000000000000001E-4</v>
      </c>
      <c r="G223" s="103">
        <v>5.0000000000000001E-4</v>
      </c>
      <c r="H223" s="83" t="s">
        <v>1382</v>
      </c>
      <c r="I223" s="104" t="s">
        <v>1493</v>
      </c>
      <c r="J223" s="102"/>
      <c r="K223" s="105">
        <v>0.27052941176470591</v>
      </c>
      <c r="L223" s="83"/>
      <c r="M223" s="102"/>
      <c r="N223" s="105">
        <v>7.4117647058823534E-4</v>
      </c>
      <c r="O223" s="83"/>
    </row>
    <row r="224" spans="1:15" x14ac:dyDescent="0.25">
      <c r="A224" s="79" t="s">
        <v>1408</v>
      </c>
      <c r="B224" s="100" t="s">
        <v>518</v>
      </c>
      <c r="C224" s="81" t="str">
        <f>IFERROR(IF(B224="No CAS","",INDEX('DEQ Pollutant List'!$C$7:$C$611,MATCH('3. Pollutant Emissions - EF'!B224,'DEQ Pollutant List'!$B$7:$B$611,0))),"")</f>
        <v>Manganese and compounds</v>
      </c>
      <c r="D224" s="115">
        <f>IFERROR(IF(OR($B224="",$B224="No CAS"),INDEX('DEQ Pollutant List'!$A$7:$A$611,MATCH($C224,'DEQ Pollutant List'!$C$7:$C$611,0)),INDEX('DEQ Pollutant List'!$A$7:$A$611,MATCH($B224,'DEQ Pollutant List'!$B$7:$B$611,0))),"")</f>
        <v>312</v>
      </c>
      <c r="E224" s="101">
        <v>0</v>
      </c>
      <c r="F224" s="102">
        <v>3.8000000000000002E-4</v>
      </c>
      <c r="G224" s="103">
        <v>3.8000000000000002E-4</v>
      </c>
      <c r="H224" s="83" t="s">
        <v>1382</v>
      </c>
      <c r="I224" s="104" t="s">
        <v>1493</v>
      </c>
      <c r="J224" s="102"/>
      <c r="K224" s="105">
        <v>0.20560235294117646</v>
      </c>
      <c r="L224" s="83"/>
      <c r="M224" s="102"/>
      <c r="N224" s="105">
        <v>5.6329411764705886E-4</v>
      </c>
      <c r="O224" s="83"/>
    </row>
    <row r="225" spans="1:15" x14ac:dyDescent="0.25">
      <c r="A225" s="79" t="s">
        <v>1408</v>
      </c>
      <c r="B225" s="100" t="s">
        <v>524</v>
      </c>
      <c r="C225" s="81" t="str">
        <f>IFERROR(IF(B225="No CAS","",INDEX('DEQ Pollutant List'!$C$7:$C$611,MATCH('3. Pollutant Emissions - EF'!B225,'DEQ Pollutant List'!$B$7:$B$611,0))),"")</f>
        <v>Mercury and compounds</v>
      </c>
      <c r="D225" s="115">
        <f>IFERROR(IF(OR($B225="",$B225="No CAS"),INDEX('DEQ Pollutant List'!$A$7:$A$611,MATCH($C225,'DEQ Pollutant List'!$C$7:$C$611,0)),INDEX('DEQ Pollutant List'!$A$7:$A$611,MATCH($B225,'DEQ Pollutant List'!$B$7:$B$611,0))),"")</f>
        <v>316</v>
      </c>
      <c r="E225" s="101">
        <v>0</v>
      </c>
      <c r="F225" s="102">
        <v>2.5999999999999998E-4</v>
      </c>
      <c r="G225" s="103">
        <v>2.5999999999999998E-4</v>
      </c>
      <c r="H225" s="83" t="s">
        <v>1382</v>
      </c>
      <c r="I225" s="104" t="s">
        <v>1493</v>
      </c>
      <c r="J225" s="102"/>
      <c r="K225" s="105">
        <v>0.14067529411764704</v>
      </c>
      <c r="L225" s="83"/>
      <c r="M225" s="102"/>
      <c r="N225" s="105">
        <v>3.8541176470588238E-4</v>
      </c>
      <c r="O225" s="83"/>
    </row>
    <row r="226" spans="1:15" x14ac:dyDescent="0.25">
      <c r="A226" s="79" t="s">
        <v>1408</v>
      </c>
      <c r="B226" s="100" t="s">
        <v>575</v>
      </c>
      <c r="C226" s="81" t="str">
        <f>IFERROR(IF(B226="No CAS","",INDEX('DEQ Pollutant List'!$C$7:$C$611,MATCH('3. Pollutant Emissions - EF'!B226,'DEQ Pollutant List'!$B$7:$B$611,0))),"")</f>
        <v>Molybdenum trioxide</v>
      </c>
      <c r="D226" s="115">
        <f>IFERROR(IF(OR($B226="",$B226="No CAS"),INDEX('DEQ Pollutant List'!$A$7:$A$611,MATCH($C226,'DEQ Pollutant List'!$C$7:$C$611,0)),INDEX('DEQ Pollutant List'!$A$7:$A$611,MATCH($B226,'DEQ Pollutant List'!$B$7:$B$611,0))),"")</f>
        <v>361</v>
      </c>
      <c r="E226" s="101">
        <v>0</v>
      </c>
      <c r="F226" s="102">
        <v>1.65E-3</v>
      </c>
      <c r="G226" s="103">
        <v>1.65E-3</v>
      </c>
      <c r="H226" s="83" t="s">
        <v>1382</v>
      </c>
      <c r="I226" s="104" t="s">
        <v>1493</v>
      </c>
      <c r="J226" s="102"/>
      <c r="K226" s="105">
        <v>0.89274705882352934</v>
      </c>
      <c r="L226" s="83"/>
      <c r="M226" s="102"/>
      <c r="N226" s="105">
        <v>2.4458823529411762E-3</v>
      </c>
      <c r="O226" s="83"/>
    </row>
    <row r="227" spans="1:15" x14ac:dyDescent="0.25">
      <c r="A227" s="79" t="s">
        <v>1408</v>
      </c>
      <c r="B227" s="100">
        <v>365</v>
      </c>
      <c r="C227" s="81" t="str">
        <f>IFERROR(IF(B227="No CAS","",INDEX('DEQ Pollutant List'!$C$7:$C$611,MATCH('3. Pollutant Emissions - EF'!B227,'DEQ Pollutant List'!$B$7:$B$611,0))),"")</f>
        <v>Nickel compounds, insoluble</v>
      </c>
      <c r="D227" s="115">
        <f>IFERROR(IF(OR($B227="",$B227="No CAS"),INDEX('DEQ Pollutant List'!$A$7:$A$611,MATCH($C227,'DEQ Pollutant List'!$C$7:$C$611,0)),INDEX('DEQ Pollutant List'!$A$7:$A$611,MATCH($B227,'DEQ Pollutant List'!$B$7:$B$611,0))),"")</f>
        <v>365</v>
      </c>
      <c r="E227" s="101">
        <v>0</v>
      </c>
      <c r="F227" s="102">
        <v>2.0999999999999999E-3</v>
      </c>
      <c r="G227" s="103">
        <v>2.0999999999999999E-3</v>
      </c>
      <c r="H227" s="83" t="s">
        <v>1382</v>
      </c>
      <c r="I227" s="104" t="s">
        <v>1493</v>
      </c>
      <c r="J227" s="102"/>
      <c r="K227" s="105">
        <v>1.1362235294117646</v>
      </c>
      <c r="L227" s="83"/>
      <c r="M227" s="102"/>
      <c r="N227" s="105">
        <v>3.1129411764705883E-3</v>
      </c>
      <c r="O227" s="83"/>
    </row>
    <row r="228" spans="1:15" x14ac:dyDescent="0.25">
      <c r="A228" s="79" t="s">
        <v>1408</v>
      </c>
      <c r="B228" s="100" t="s">
        <v>945</v>
      </c>
      <c r="C228" s="81" t="str">
        <f>IFERROR(IF(B228="No CAS","",INDEX('DEQ Pollutant List'!$C$7:$C$611,MATCH('3. Pollutant Emissions - EF'!B228,'DEQ Pollutant List'!$B$7:$B$611,0))),"")</f>
        <v>Selenium and compounds</v>
      </c>
      <c r="D228" s="115">
        <f>IFERROR(IF(OR($B228="",$B228="No CAS"),INDEX('DEQ Pollutant List'!$A$7:$A$611,MATCH($C228,'DEQ Pollutant List'!$C$7:$C$611,0)),INDEX('DEQ Pollutant List'!$A$7:$A$611,MATCH($B228,'DEQ Pollutant List'!$B$7:$B$611,0))),"")</f>
        <v>575</v>
      </c>
      <c r="E228" s="101">
        <v>0</v>
      </c>
      <c r="F228" s="102">
        <v>2.4000000000000001E-5</v>
      </c>
      <c r="G228" s="103">
        <v>2.4000000000000001E-5</v>
      </c>
      <c r="H228" s="83" t="s">
        <v>1382</v>
      </c>
      <c r="I228" s="104" t="s">
        <v>1493</v>
      </c>
      <c r="J228" s="102"/>
      <c r="K228" s="105">
        <v>1.2985411764705881E-2</v>
      </c>
      <c r="L228" s="83"/>
      <c r="M228" s="102"/>
      <c r="N228" s="105">
        <v>3.5576470588235297E-5</v>
      </c>
      <c r="O228" s="83"/>
    </row>
    <row r="229" spans="1:15" x14ac:dyDescent="0.25">
      <c r="A229" s="79" t="s">
        <v>1408</v>
      </c>
      <c r="B229" s="100" t="s">
        <v>994</v>
      </c>
      <c r="C229" s="81" t="str">
        <f>IFERROR(IF(B229="No CAS","",INDEX('DEQ Pollutant List'!$C$7:$C$611,MATCH('3. Pollutant Emissions - EF'!B229,'DEQ Pollutant List'!$B$7:$B$611,0))),"")</f>
        <v>Toluene</v>
      </c>
      <c r="D229" s="115">
        <f>IFERROR(IF(OR($B229="",$B229="No CAS"),INDEX('DEQ Pollutant List'!$A$7:$A$611,MATCH($C229,'DEQ Pollutant List'!$C$7:$C$611,0)),INDEX('DEQ Pollutant List'!$A$7:$A$611,MATCH($B229,'DEQ Pollutant List'!$B$7:$B$611,0))),"")</f>
        <v>600</v>
      </c>
      <c r="E229" s="101">
        <v>0</v>
      </c>
      <c r="F229" s="102">
        <v>3.6600000000000001E-2</v>
      </c>
      <c r="G229" s="103">
        <v>3.6600000000000001E-2</v>
      </c>
      <c r="H229" s="83" t="s">
        <v>1382</v>
      </c>
      <c r="I229" s="104" t="s">
        <v>1493</v>
      </c>
      <c r="J229" s="102"/>
      <c r="K229" s="105">
        <v>19.802752941176472</v>
      </c>
      <c r="L229" s="83"/>
      <c r="M229" s="102"/>
      <c r="N229" s="105">
        <v>5.4254117647058828E-2</v>
      </c>
      <c r="O229" s="83"/>
    </row>
    <row r="230" spans="1:15" x14ac:dyDescent="0.25">
      <c r="A230" s="79" t="s">
        <v>1408</v>
      </c>
      <c r="B230" s="100" t="s">
        <v>1055</v>
      </c>
      <c r="C230" s="81" t="str">
        <f>IFERROR(IF(B230="No CAS","",INDEX('DEQ Pollutant List'!$C$7:$C$611,MATCH('3. Pollutant Emissions - EF'!B230,'DEQ Pollutant List'!$B$7:$B$611,0))),"")</f>
        <v>Vanadium (fume or dust)</v>
      </c>
      <c r="D230" s="115">
        <f>IFERROR(IF(OR($B230="",$B230="No CAS"),INDEX('DEQ Pollutant List'!$A$7:$A$611,MATCH($C230,'DEQ Pollutant List'!$C$7:$C$611,0)),INDEX('DEQ Pollutant List'!$A$7:$A$611,MATCH($B230,'DEQ Pollutant List'!$B$7:$B$611,0))),"")</f>
        <v>620</v>
      </c>
      <c r="E230" s="101">
        <v>0</v>
      </c>
      <c r="F230" s="102">
        <v>2.3E-3</v>
      </c>
      <c r="G230" s="103">
        <v>2.3E-3</v>
      </c>
      <c r="H230" s="83" t="s">
        <v>1382</v>
      </c>
      <c r="I230" s="104" t="s">
        <v>1493</v>
      </c>
      <c r="J230" s="102"/>
      <c r="K230" s="105">
        <v>1.2444352941176469</v>
      </c>
      <c r="L230" s="83"/>
      <c r="M230" s="102"/>
      <c r="N230" s="105">
        <v>3.4094117647058826E-3</v>
      </c>
      <c r="O230" s="83"/>
    </row>
    <row r="231" spans="1:15" x14ac:dyDescent="0.25">
      <c r="A231" s="79" t="s">
        <v>1408</v>
      </c>
      <c r="B231" s="100" t="s">
        <v>1071</v>
      </c>
      <c r="C231" s="81" t="str">
        <f>IFERROR(IF(B231="No CAS","",INDEX('DEQ Pollutant List'!$C$7:$C$611,MATCH('3. Pollutant Emissions - EF'!B231,'DEQ Pollutant List'!$B$7:$B$611,0))),"")</f>
        <v>Xylene (mixture), including m-xylene, o-xylene, p-xylene</v>
      </c>
      <c r="D231" s="115">
        <f>IFERROR(IF(OR($B231="",$B231="No CAS"),INDEX('DEQ Pollutant List'!$A$7:$A$611,MATCH($C231,'DEQ Pollutant List'!$C$7:$C$611,0)),INDEX('DEQ Pollutant List'!$A$7:$A$611,MATCH($B231,'DEQ Pollutant List'!$B$7:$B$611,0))),"")</f>
        <v>628</v>
      </c>
      <c r="E231" s="101">
        <v>0</v>
      </c>
      <c r="F231" s="102">
        <v>2.7199999999999998E-2</v>
      </c>
      <c r="G231" s="103">
        <v>2.7199999999999998E-2</v>
      </c>
      <c r="H231" s="83" t="s">
        <v>1382</v>
      </c>
      <c r="I231" s="104" t="s">
        <v>1493</v>
      </c>
      <c r="J231" s="102"/>
      <c r="K231" s="105">
        <v>14.716799999999997</v>
      </c>
      <c r="L231" s="83"/>
      <c r="M231" s="102"/>
      <c r="N231" s="105">
        <v>4.0320000000000002E-2</v>
      </c>
      <c r="O231" s="83"/>
    </row>
    <row r="232" spans="1:15" x14ac:dyDescent="0.25">
      <c r="A232" s="79" t="s">
        <v>1408</v>
      </c>
      <c r="B232" s="100" t="s">
        <v>1076</v>
      </c>
      <c r="C232" s="81" t="str">
        <f>IFERROR(IF(B232="No CAS","",INDEX('DEQ Pollutant List'!$C$7:$C$611,MATCH('3. Pollutant Emissions - EF'!B232,'DEQ Pollutant List'!$B$7:$B$611,0))),"")</f>
        <v>Zinc and compounds</v>
      </c>
      <c r="D232" s="115">
        <f>IFERROR(IF(OR($B232="",$B232="No CAS"),INDEX('DEQ Pollutant List'!$A$7:$A$611,MATCH($C232,'DEQ Pollutant List'!$C$7:$C$611,0)),INDEX('DEQ Pollutant List'!$A$7:$A$611,MATCH($B232,'DEQ Pollutant List'!$B$7:$B$611,0))),"")</f>
        <v>632</v>
      </c>
      <c r="E232" s="101">
        <v>0</v>
      </c>
      <c r="F232" s="102">
        <v>2.9000000000000001E-2</v>
      </c>
      <c r="G232" s="103">
        <v>2.9000000000000001E-2</v>
      </c>
      <c r="H232" s="83" t="s">
        <v>1382</v>
      </c>
      <c r="I232" s="104" t="s">
        <v>1493</v>
      </c>
      <c r="J232" s="102"/>
      <c r="K232" s="105">
        <v>15.69070588235294</v>
      </c>
      <c r="L232" s="83"/>
      <c r="M232" s="102"/>
      <c r="N232" s="105">
        <v>4.2988235294117647E-2</v>
      </c>
      <c r="O232" s="83"/>
    </row>
    <row r="233" spans="1:15" x14ac:dyDescent="0.25">
      <c r="A233" s="79" t="s">
        <v>1411</v>
      </c>
      <c r="B233" s="100" t="s">
        <v>98</v>
      </c>
      <c r="C233" s="81" t="str">
        <f>IFERROR(IF(B233="No CAS","",INDEX('DEQ Pollutant List'!$C$7:$C$611,MATCH('3. Pollutant Emissions - EF'!B233,'DEQ Pollutant List'!$B$7:$B$611,0))),"")</f>
        <v>Benzene</v>
      </c>
      <c r="D233" s="115">
        <f>IFERROR(IF(OR($B233="",$B233="No CAS"),INDEX('DEQ Pollutant List'!$A$7:$A$611,MATCH($C233,'DEQ Pollutant List'!$C$7:$C$611,0)),INDEX('DEQ Pollutant List'!$A$7:$A$611,MATCH($B233,'DEQ Pollutant List'!$B$7:$B$611,0))),"")</f>
        <v>46</v>
      </c>
      <c r="E233" s="101">
        <v>0</v>
      </c>
      <c r="F233" s="102">
        <v>4.0000000000000002E-4</v>
      </c>
      <c r="G233" s="103">
        <v>4.0000000000000002E-4</v>
      </c>
      <c r="H233" s="83" t="s">
        <v>1382</v>
      </c>
      <c r="I233" s="104" t="s">
        <v>1465</v>
      </c>
      <c r="J233" s="102"/>
      <c r="K233" s="105">
        <v>8.9317647058823529E-2</v>
      </c>
      <c r="L233" s="83"/>
      <c r="M233" s="102"/>
      <c r="N233" s="105">
        <v>2.4470588235294121E-4</v>
      </c>
      <c r="O233" s="83"/>
    </row>
    <row r="234" spans="1:15" x14ac:dyDescent="0.25">
      <c r="A234" s="79" t="s">
        <v>1411</v>
      </c>
      <c r="B234" s="100" t="s">
        <v>443</v>
      </c>
      <c r="C234" s="81" t="str">
        <f>IFERROR(IF(B234="No CAS","",INDEX('DEQ Pollutant List'!$C$7:$C$611,MATCH('3. Pollutant Emissions - EF'!B234,'DEQ Pollutant List'!$B$7:$B$611,0))),"")</f>
        <v>Formaldehyde</v>
      </c>
      <c r="D234" s="115">
        <f>IFERROR(IF(OR($B234="",$B234="No CAS"),INDEX('DEQ Pollutant List'!$A$7:$A$611,MATCH($C234,'DEQ Pollutant List'!$C$7:$C$611,0)),INDEX('DEQ Pollutant List'!$A$7:$A$611,MATCH($B234,'DEQ Pollutant List'!$B$7:$B$611,0))),"")</f>
        <v>250</v>
      </c>
      <c r="E234" s="101">
        <v>0</v>
      </c>
      <c r="F234" s="102">
        <v>8.5000000000000006E-4</v>
      </c>
      <c r="G234" s="103">
        <v>8.5000000000000006E-4</v>
      </c>
      <c r="H234" s="83" t="s">
        <v>1382</v>
      </c>
      <c r="I234" s="104" t="s">
        <v>1465</v>
      </c>
      <c r="J234" s="102"/>
      <c r="K234" s="105">
        <v>0.1898</v>
      </c>
      <c r="L234" s="83"/>
      <c r="M234" s="102"/>
      <c r="N234" s="105">
        <v>5.2000000000000006E-4</v>
      </c>
      <c r="O234" s="83"/>
    </row>
    <row r="235" spans="1:15" x14ac:dyDescent="0.25">
      <c r="A235" s="79" t="s">
        <v>1411</v>
      </c>
      <c r="B235" s="100">
        <v>401</v>
      </c>
      <c r="C235" s="81" t="str">
        <f>IFERROR(IF(B235="No CAS","",INDEX('DEQ Pollutant List'!$C$7:$C$611,MATCH('3. Pollutant Emissions - EF'!B235,'DEQ Pollutant List'!$B$7:$B$611,0))),"")</f>
        <v>Polycyclic aromatic hydrocarbons (PAHs)</v>
      </c>
      <c r="D235" s="115">
        <f>IFERROR(IF(OR($B235="",$B235="No CAS"),INDEX('DEQ Pollutant List'!$A$7:$A$611,MATCH($C235,'DEQ Pollutant List'!$C$7:$C$611,0)),INDEX('DEQ Pollutant List'!$A$7:$A$611,MATCH($B235,'DEQ Pollutant List'!$B$7:$B$611,0))),"")</f>
        <v>401</v>
      </c>
      <c r="E235" s="101">
        <v>0</v>
      </c>
      <c r="F235" s="102">
        <v>5.0000000000000004E-6</v>
      </c>
      <c r="G235" s="103">
        <v>5.0000000000000004E-6</v>
      </c>
      <c r="H235" s="83" t="s">
        <v>1382</v>
      </c>
      <c r="I235" s="104" t="s">
        <v>1465</v>
      </c>
      <c r="J235" s="102"/>
      <c r="K235" s="105">
        <v>1.1164705882352941E-3</v>
      </c>
      <c r="L235" s="83"/>
      <c r="M235" s="102"/>
      <c r="N235" s="105">
        <v>3.0588235294117651E-6</v>
      </c>
      <c r="O235" s="83"/>
    </row>
    <row r="236" spans="1:15" x14ac:dyDescent="0.25">
      <c r="A236" s="79" t="s">
        <v>1411</v>
      </c>
      <c r="B236" s="100" t="s">
        <v>823</v>
      </c>
      <c r="C236" s="81" t="str">
        <f>IFERROR(IF(B236="No CAS","",INDEX('DEQ Pollutant List'!$C$7:$C$611,MATCH('3. Pollutant Emissions - EF'!B236,'DEQ Pollutant List'!$B$7:$B$611,0))),"")</f>
        <v>Benzo[a]pyrene</v>
      </c>
      <c r="D236" s="115">
        <f>IFERROR(IF(OR($B236="",$B236="No CAS"),INDEX('DEQ Pollutant List'!$A$7:$A$611,MATCH($C236,'DEQ Pollutant List'!$C$7:$C$611,0)),INDEX('DEQ Pollutant List'!$A$7:$A$611,MATCH($B236,'DEQ Pollutant List'!$B$7:$B$611,0))),"")</f>
        <v>406</v>
      </c>
      <c r="E236" s="101">
        <v>0</v>
      </c>
      <c r="F236" s="102">
        <v>5.9999999999999995E-8</v>
      </c>
      <c r="G236" s="103">
        <v>5.9999999999999995E-8</v>
      </c>
      <c r="H236" s="83" t="s">
        <v>1382</v>
      </c>
      <c r="I236" s="104" t="s">
        <v>1465</v>
      </c>
      <c r="J236" s="102"/>
      <c r="K236" s="105">
        <v>1.3397647058823528E-5</v>
      </c>
      <c r="L236" s="83"/>
      <c r="M236" s="102"/>
      <c r="N236" s="105">
        <v>3.6705882352941179E-8</v>
      </c>
      <c r="O236" s="83"/>
    </row>
    <row r="237" spans="1:15" x14ac:dyDescent="0.25">
      <c r="A237" s="79" t="s">
        <v>1411</v>
      </c>
      <c r="B237" s="100" t="s">
        <v>581</v>
      </c>
      <c r="C237" s="81" t="str">
        <f>IFERROR(IF(B237="No CAS","",INDEX('DEQ Pollutant List'!$C$7:$C$611,MATCH('3. Pollutant Emissions - EF'!B237,'DEQ Pollutant List'!$B$7:$B$611,0))),"")</f>
        <v>Naphthalene</v>
      </c>
      <c r="D237" s="115">
        <f>IFERROR(IF(OR($B237="",$B237="No CAS"),INDEX('DEQ Pollutant List'!$A$7:$A$611,MATCH($C237,'DEQ Pollutant List'!$C$7:$C$611,0)),INDEX('DEQ Pollutant List'!$A$7:$A$611,MATCH($B237,'DEQ Pollutant List'!$B$7:$B$611,0))),"")</f>
        <v>428</v>
      </c>
      <c r="E237" s="101">
        <v>0</v>
      </c>
      <c r="F237" s="102">
        <v>1.4999999999999999E-5</v>
      </c>
      <c r="G237" s="103">
        <v>1.4999999999999999E-5</v>
      </c>
      <c r="H237" s="83" t="s">
        <v>1382</v>
      </c>
      <c r="I237" s="104" t="s">
        <v>1465</v>
      </c>
      <c r="J237" s="102"/>
      <c r="K237" s="105">
        <v>3.349411764705882E-3</v>
      </c>
      <c r="L237" s="83"/>
      <c r="M237" s="102"/>
      <c r="N237" s="105">
        <v>9.1764705882352937E-6</v>
      </c>
      <c r="O237" s="83"/>
    </row>
    <row r="238" spans="1:15" x14ac:dyDescent="0.25">
      <c r="A238" s="79" t="s">
        <v>1411</v>
      </c>
      <c r="B238" s="100" t="s">
        <v>14</v>
      </c>
      <c r="C238" s="81" t="str">
        <f>IFERROR(IF(B238="No CAS","",INDEX('DEQ Pollutant List'!$C$7:$C$611,MATCH('3. Pollutant Emissions - EF'!B238,'DEQ Pollutant List'!$B$7:$B$611,0))),"")</f>
        <v>Acetaldehyde</v>
      </c>
      <c r="D238" s="115">
        <f>IFERROR(IF(OR($B238="",$B238="No CAS"),INDEX('DEQ Pollutant List'!$A$7:$A$611,MATCH($C238,'DEQ Pollutant List'!$C$7:$C$611,0)),INDEX('DEQ Pollutant List'!$A$7:$A$611,MATCH($B238,'DEQ Pollutant List'!$B$7:$B$611,0))),"")</f>
        <v>1</v>
      </c>
      <c r="E238" s="101">
        <v>0</v>
      </c>
      <c r="F238" s="102">
        <v>2.1500000000000002E-4</v>
      </c>
      <c r="G238" s="103">
        <v>2.1500000000000002E-4</v>
      </c>
      <c r="H238" s="83" t="s">
        <v>1382</v>
      </c>
      <c r="I238" s="104" t="s">
        <v>1465</v>
      </c>
      <c r="J238" s="102"/>
      <c r="K238" s="105">
        <v>4.800823529411765E-2</v>
      </c>
      <c r="L238" s="83"/>
      <c r="M238" s="102"/>
      <c r="N238" s="105">
        <v>1.315294117647059E-4</v>
      </c>
      <c r="O238" s="83"/>
    </row>
    <row r="239" spans="1:15" x14ac:dyDescent="0.25">
      <c r="A239" s="79" t="s">
        <v>1411</v>
      </c>
      <c r="B239" s="100" t="s">
        <v>24</v>
      </c>
      <c r="C239" s="81" t="str">
        <f>IFERROR(IF(B239="No CAS","",INDEX('DEQ Pollutant List'!$C$7:$C$611,MATCH('3. Pollutant Emissions - EF'!B239,'DEQ Pollutant List'!$B$7:$B$611,0))),"")</f>
        <v>Acrolein</v>
      </c>
      <c r="D239" s="115">
        <f>IFERROR(IF(OR($B239="",$B239="No CAS"),INDEX('DEQ Pollutant List'!$A$7:$A$611,MATCH($C239,'DEQ Pollutant List'!$C$7:$C$611,0)),INDEX('DEQ Pollutant List'!$A$7:$A$611,MATCH($B239,'DEQ Pollutant List'!$B$7:$B$611,0))),"")</f>
        <v>5</v>
      </c>
      <c r="E239" s="101">
        <v>0</v>
      </c>
      <c r="F239" s="102">
        <v>1.35E-4</v>
      </c>
      <c r="G239" s="103">
        <v>1.35E-4</v>
      </c>
      <c r="H239" s="83" t="s">
        <v>1382</v>
      </c>
      <c r="I239" s="104" t="s">
        <v>1465</v>
      </c>
      <c r="J239" s="102"/>
      <c r="K239" s="105">
        <v>3.0144705882352942E-2</v>
      </c>
      <c r="L239" s="83"/>
      <c r="M239" s="102"/>
      <c r="N239" s="105">
        <v>8.2588235294117648E-5</v>
      </c>
      <c r="O239" s="83"/>
    </row>
    <row r="240" spans="1:15" x14ac:dyDescent="0.25">
      <c r="A240" s="79" t="s">
        <v>1411</v>
      </c>
      <c r="B240" s="100" t="s">
        <v>61</v>
      </c>
      <c r="C240" s="81" t="str">
        <f>IFERROR(IF(B240="No CAS","",INDEX('DEQ Pollutant List'!$C$7:$C$611,MATCH('3. Pollutant Emissions - EF'!B240,'DEQ Pollutant List'!$B$7:$B$611,0))),"")</f>
        <v>Ammonia</v>
      </c>
      <c r="D240" s="115">
        <f>IFERROR(IF(OR($B240="",$B240="No CAS"),INDEX('DEQ Pollutant List'!$A$7:$A$611,MATCH($C240,'DEQ Pollutant List'!$C$7:$C$611,0)),INDEX('DEQ Pollutant List'!$A$7:$A$611,MATCH($B240,'DEQ Pollutant List'!$B$7:$B$611,0))),"")</f>
        <v>26</v>
      </c>
      <c r="E240" s="101">
        <v>0</v>
      </c>
      <c r="F240" s="102">
        <v>0.9</v>
      </c>
      <c r="G240" s="103">
        <v>0.9</v>
      </c>
      <c r="H240" s="83" t="s">
        <v>1382</v>
      </c>
      <c r="I240" s="104" t="s">
        <v>1465</v>
      </c>
      <c r="J240" s="102"/>
      <c r="K240" s="105">
        <v>200.96470588235294</v>
      </c>
      <c r="L240" s="83"/>
      <c r="M240" s="102"/>
      <c r="N240" s="105">
        <v>0.55058823529411771</v>
      </c>
      <c r="O240" s="83"/>
    </row>
    <row r="241" spans="1:15" x14ac:dyDescent="0.25">
      <c r="A241" s="79" t="s">
        <v>1411</v>
      </c>
      <c r="B241" s="100" t="s">
        <v>81</v>
      </c>
      <c r="C241" s="81" t="str">
        <f>IFERROR(IF(B241="No CAS","",INDEX('DEQ Pollutant List'!$C$7:$C$611,MATCH('3. Pollutant Emissions - EF'!B241,'DEQ Pollutant List'!$B$7:$B$611,0))),"")</f>
        <v>Arsenic and compounds</v>
      </c>
      <c r="D241" s="115">
        <f>IFERROR(IF(OR($B241="",$B241="No CAS"),INDEX('DEQ Pollutant List'!$A$7:$A$611,MATCH($C241,'DEQ Pollutant List'!$C$7:$C$611,0)),INDEX('DEQ Pollutant List'!$A$7:$A$611,MATCH($B241,'DEQ Pollutant List'!$B$7:$B$611,0))),"")</f>
        <v>37</v>
      </c>
      <c r="E241" s="101">
        <v>0</v>
      </c>
      <c r="F241" s="102">
        <v>1.0000000000000001E-5</v>
      </c>
      <c r="G241" s="103">
        <v>1.0000000000000001E-5</v>
      </c>
      <c r="H241" s="83" t="s">
        <v>1382</v>
      </c>
      <c r="I241" s="104" t="s">
        <v>1465</v>
      </c>
      <c r="J241" s="102"/>
      <c r="K241" s="105">
        <v>2.2329411764705881E-3</v>
      </c>
      <c r="L241" s="83"/>
      <c r="M241" s="102"/>
      <c r="N241" s="105">
        <v>6.1176470588235302E-6</v>
      </c>
      <c r="O241" s="83"/>
    </row>
    <row r="242" spans="1:15" x14ac:dyDescent="0.25">
      <c r="A242" s="79" t="s">
        <v>1411</v>
      </c>
      <c r="B242" s="100" t="s">
        <v>96</v>
      </c>
      <c r="C242" s="81" t="str">
        <f>IFERROR(IF(B242="No CAS","",INDEX('DEQ Pollutant List'!$C$7:$C$611,MATCH('3. Pollutant Emissions - EF'!B242,'DEQ Pollutant List'!$B$7:$B$611,0))),"")</f>
        <v>Barium and compounds</v>
      </c>
      <c r="D242" s="115">
        <f>IFERROR(IF(OR($B242="",$B242="No CAS"),INDEX('DEQ Pollutant List'!$A$7:$A$611,MATCH($C242,'DEQ Pollutant List'!$C$7:$C$611,0)),INDEX('DEQ Pollutant List'!$A$7:$A$611,MATCH($B242,'DEQ Pollutant List'!$B$7:$B$611,0))),"")</f>
        <v>45</v>
      </c>
      <c r="E242" s="101">
        <v>0</v>
      </c>
      <c r="F242" s="102">
        <v>2.2000000000000003E-4</v>
      </c>
      <c r="G242" s="103">
        <v>2.2000000000000003E-4</v>
      </c>
      <c r="H242" s="83" t="s">
        <v>1382</v>
      </c>
      <c r="I242" s="104" t="s">
        <v>1465</v>
      </c>
      <c r="J242" s="102"/>
      <c r="K242" s="105">
        <v>4.9124705882352945E-2</v>
      </c>
      <c r="L242" s="83"/>
      <c r="M242" s="102"/>
      <c r="N242" s="105">
        <v>1.3458823529411768E-4</v>
      </c>
      <c r="O242" s="83"/>
    </row>
    <row r="243" spans="1:15" x14ac:dyDescent="0.25">
      <c r="A243" s="79" t="s">
        <v>1411</v>
      </c>
      <c r="B243" s="100" t="s">
        <v>113</v>
      </c>
      <c r="C243" s="81" t="str">
        <f>IFERROR(IF(B243="No CAS","",INDEX('DEQ Pollutant List'!$C$7:$C$611,MATCH('3. Pollutant Emissions - EF'!B243,'DEQ Pollutant List'!$B$7:$B$611,0))),"")</f>
        <v>Beryllium and compounds</v>
      </c>
      <c r="D243" s="115">
        <f>IFERROR(IF(OR($B243="",$B243="No CAS"),INDEX('DEQ Pollutant List'!$A$7:$A$611,MATCH($C243,'DEQ Pollutant List'!$C$7:$C$611,0)),INDEX('DEQ Pollutant List'!$A$7:$A$611,MATCH($B243,'DEQ Pollutant List'!$B$7:$B$611,0))),"")</f>
        <v>58</v>
      </c>
      <c r="E243" s="101">
        <v>0</v>
      </c>
      <c r="F243" s="102">
        <v>6.0000000000000008E-7</v>
      </c>
      <c r="G243" s="103">
        <v>6.0000000000000008E-7</v>
      </c>
      <c r="H243" s="83" t="s">
        <v>1382</v>
      </c>
      <c r="I243" s="104" t="s">
        <v>1465</v>
      </c>
      <c r="J243" s="102"/>
      <c r="K243" s="105">
        <v>1.339764705882353E-4</v>
      </c>
      <c r="L243" s="83"/>
      <c r="M243" s="102"/>
      <c r="N243" s="105">
        <v>3.6705882352941182E-7</v>
      </c>
      <c r="O243" s="83"/>
    </row>
    <row r="244" spans="1:15" x14ac:dyDescent="0.25">
      <c r="A244" s="79" t="s">
        <v>1411</v>
      </c>
      <c r="B244" s="100" t="s">
        <v>154</v>
      </c>
      <c r="C244" s="81" t="str">
        <f>IFERROR(IF(B244="No CAS","",INDEX('DEQ Pollutant List'!$C$7:$C$611,MATCH('3. Pollutant Emissions - EF'!B244,'DEQ Pollutant List'!$B$7:$B$611,0))),"")</f>
        <v>Cadmium and compounds</v>
      </c>
      <c r="D244" s="115">
        <f>IFERROR(IF(OR($B244="",$B244="No CAS"),INDEX('DEQ Pollutant List'!$A$7:$A$611,MATCH($C244,'DEQ Pollutant List'!$C$7:$C$611,0)),INDEX('DEQ Pollutant List'!$A$7:$A$611,MATCH($B244,'DEQ Pollutant List'!$B$7:$B$611,0))),"")</f>
        <v>83</v>
      </c>
      <c r="E244" s="101">
        <v>0</v>
      </c>
      <c r="F244" s="102">
        <v>5.5000000000000009E-5</v>
      </c>
      <c r="G244" s="103">
        <v>5.5000000000000009E-5</v>
      </c>
      <c r="H244" s="83" t="s">
        <v>1382</v>
      </c>
      <c r="I244" s="104" t="s">
        <v>1465</v>
      </c>
      <c r="J244" s="102"/>
      <c r="K244" s="105">
        <v>1.2281176470588236E-2</v>
      </c>
      <c r="L244" s="83"/>
      <c r="M244" s="102"/>
      <c r="N244" s="105">
        <v>3.364705882352942E-5</v>
      </c>
      <c r="O244" s="83"/>
    </row>
    <row r="245" spans="1:15" x14ac:dyDescent="0.25">
      <c r="A245" s="79" t="s">
        <v>1411</v>
      </c>
      <c r="B245" s="100" t="s">
        <v>230</v>
      </c>
      <c r="C245" s="81" t="str">
        <f>IFERROR(IF(B245="No CAS","",INDEX('DEQ Pollutant List'!$C$7:$C$611,MATCH('3. Pollutant Emissions - EF'!B245,'DEQ Pollutant List'!$B$7:$B$611,0))),"")</f>
        <v>Chromium VI, chromate and dichromate particulate</v>
      </c>
      <c r="D245" s="115">
        <f>IFERROR(IF(OR($B245="",$B245="No CAS"),INDEX('DEQ Pollutant List'!$A$7:$A$611,MATCH($C245,'DEQ Pollutant List'!$C$7:$C$611,0)),INDEX('DEQ Pollutant List'!$A$7:$A$611,MATCH($B245,'DEQ Pollutant List'!$B$7:$B$611,0))),"")</f>
        <v>136</v>
      </c>
      <c r="E245" s="101">
        <v>0</v>
      </c>
      <c r="F245" s="102">
        <v>7.0000000000000007E-5</v>
      </c>
      <c r="G245" s="103">
        <v>7.0000000000000007E-5</v>
      </c>
      <c r="H245" s="83" t="s">
        <v>1382</v>
      </c>
      <c r="I245" s="104" t="s">
        <v>1465</v>
      </c>
      <c r="J245" s="102"/>
      <c r="K245" s="105">
        <v>1.5630588235294118E-2</v>
      </c>
      <c r="L245" s="83"/>
      <c r="M245" s="102"/>
      <c r="N245" s="105">
        <v>4.2823529411764712E-5</v>
      </c>
      <c r="O245" s="83"/>
    </row>
    <row r="246" spans="1:15" x14ac:dyDescent="0.25">
      <c r="A246" s="79" t="s">
        <v>1411</v>
      </c>
      <c r="B246" s="100" t="s">
        <v>234</v>
      </c>
      <c r="C246" s="81" t="str">
        <f>IFERROR(IF(B246="No CAS","",INDEX('DEQ Pollutant List'!$C$7:$C$611,MATCH('3. Pollutant Emissions - EF'!B246,'DEQ Pollutant List'!$B$7:$B$611,0))),"")</f>
        <v>Cobalt and compounds</v>
      </c>
      <c r="D246" s="115">
        <f>IFERROR(IF(OR($B246="",$B246="No CAS"),INDEX('DEQ Pollutant List'!$A$7:$A$611,MATCH($C246,'DEQ Pollutant List'!$C$7:$C$611,0)),INDEX('DEQ Pollutant List'!$A$7:$A$611,MATCH($B246,'DEQ Pollutant List'!$B$7:$B$611,0))),"")</f>
        <v>146</v>
      </c>
      <c r="E246" s="101">
        <v>0</v>
      </c>
      <c r="F246" s="102">
        <v>4.1999999999999996E-6</v>
      </c>
      <c r="G246" s="103">
        <v>4.1999999999999996E-6</v>
      </c>
      <c r="H246" s="83" t="s">
        <v>1382</v>
      </c>
      <c r="I246" s="104" t="s">
        <v>1465</v>
      </c>
      <c r="J246" s="102"/>
      <c r="K246" s="105">
        <v>9.3783529411764694E-4</v>
      </c>
      <c r="L246" s="83"/>
      <c r="M246" s="102"/>
      <c r="N246" s="105">
        <v>2.5694117647058823E-6</v>
      </c>
      <c r="O246" s="83"/>
    </row>
    <row r="247" spans="1:15" x14ac:dyDescent="0.25">
      <c r="A247" s="79" t="s">
        <v>1411</v>
      </c>
      <c r="B247" s="100" t="s">
        <v>236</v>
      </c>
      <c r="C247" s="81" t="str">
        <f>IFERROR(IF(B247="No CAS","",INDEX('DEQ Pollutant List'!$C$7:$C$611,MATCH('3. Pollutant Emissions - EF'!B247,'DEQ Pollutant List'!$B$7:$B$611,0))),"")</f>
        <v>Copper and compounds</v>
      </c>
      <c r="D247" s="115">
        <f>IFERROR(IF(OR($B247="",$B247="No CAS"),INDEX('DEQ Pollutant List'!$A$7:$A$611,MATCH($C247,'DEQ Pollutant List'!$C$7:$C$611,0)),INDEX('DEQ Pollutant List'!$A$7:$A$611,MATCH($B247,'DEQ Pollutant List'!$B$7:$B$611,0))),"")</f>
        <v>149</v>
      </c>
      <c r="E247" s="101">
        <v>0</v>
      </c>
      <c r="F247" s="102">
        <v>4.2500000000000003E-5</v>
      </c>
      <c r="G247" s="103">
        <v>4.2500000000000003E-5</v>
      </c>
      <c r="H247" s="83" t="s">
        <v>1382</v>
      </c>
      <c r="I247" s="104" t="s">
        <v>1465</v>
      </c>
      <c r="J247" s="102"/>
      <c r="K247" s="105">
        <v>9.4900000000000002E-3</v>
      </c>
      <c r="L247" s="83"/>
      <c r="M247" s="102"/>
      <c r="N247" s="105">
        <v>2.6000000000000005E-5</v>
      </c>
      <c r="O247" s="83"/>
    </row>
    <row r="248" spans="1:15" x14ac:dyDescent="0.25">
      <c r="A248" s="79" t="s">
        <v>1411</v>
      </c>
      <c r="B248" s="100" t="s">
        <v>410</v>
      </c>
      <c r="C248" s="81" t="str">
        <f>IFERROR(IF(B248="No CAS","",INDEX('DEQ Pollutant List'!$C$7:$C$611,MATCH('3. Pollutant Emissions - EF'!B248,'DEQ Pollutant List'!$B$7:$B$611,0))),"")</f>
        <v>Ethyl benzene</v>
      </c>
      <c r="D248" s="115">
        <f>IFERROR(IF(OR($B248="",$B248="No CAS"),INDEX('DEQ Pollutant List'!$A$7:$A$611,MATCH($C248,'DEQ Pollutant List'!$C$7:$C$611,0)),INDEX('DEQ Pollutant List'!$A$7:$A$611,MATCH($B248,'DEQ Pollutant List'!$B$7:$B$611,0))),"")</f>
        <v>229</v>
      </c>
      <c r="E248" s="101">
        <v>0</v>
      </c>
      <c r="F248" s="102">
        <v>4.75E-4</v>
      </c>
      <c r="G248" s="103">
        <v>4.75E-4</v>
      </c>
      <c r="H248" s="83" t="s">
        <v>1382</v>
      </c>
      <c r="I248" s="104" t="s">
        <v>1465</v>
      </c>
      <c r="J248" s="102"/>
      <c r="K248" s="105">
        <v>0.10606470588235294</v>
      </c>
      <c r="L248" s="83"/>
      <c r="M248" s="102"/>
      <c r="N248" s="105">
        <v>2.9058823529411768E-4</v>
      </c>
      <c r="O248" s="83"/>
    </row>
    <row r="249" spans="1:15" x14ac:dyDescent="0.25">
      <c r="A249" s="79" t="s">
        <v>1411</v>
      </c>
      <c r="B249" s="100" t="s">
        <v>483</v>
      </c>
      <c r="C249" s="81" t="str">
        <f>IFERROR(IF(B249="No CAS","",INDEX('DEQ Pollutant List'!$C$7:$C$611,MATCH('3. Pollutant Emissions - EF'!B249,'DEQ Pollutant List'!$B$7:$B$611,0))),"")</f>
        <v>Hexane</v>
      </c>
      <c r="D249" s="115">
        <f>IFERROR(IF(OR($B249="",$B249="No CAS"),INDEX('DEQ Pollutant List'!$A$7:$A$611,MATCH($C249,'DEQ Pollutant List'!$C$7:$C$611,0)),INDEX('DEQ Pollutant List'!$A$7:$A$611,MATCH($B249,'DEQ Pollutant List'!$B$7:$B$611,0))),"")</f>
        <v>289</v>
      </c>
      <c r="E249" s="101">
        <v>0</v>
      </c>
      <c r="F249" s="102">
        <v>3.1500000000000001E-4</v>
      </c>
      <c r="G249" s="103">
        <v>3.1500000000000001E-4</v>
      </c>
      <c r="H249" s="83" t="s">
        <v>1382</v>
      </c>
      <c r="I249" s="104" t="s">
        <v>1465</v>
      </c>
      <c r="J249" s="102"/>
      <c r="K249" s="105">
        <v>7.0337647058823533E-2</v>
      </c>
      <c r="L249" s="83"/>
      <c r="M249" s="102"/>
      <c r="N249" s="105">
        <v>1.9270588235294119E-4</v>
      </c>
      <c r="O249" s="83"/>
    </row>
    <row r="250" spans="1:15" x14ac:dyDescent="0.25">
      <c r="A250" s="79" t="s">
        <v>1411</v>
      </c>
      <c r="B250" s="100" t="s">
        <v>512</v>
      </c>
      <c r="C250" s="81" t="str">
        <f>IFERROR(IF(B250="No CAS","",INDEX('DEQ Pollutant List'!$C$7:$C$611,MATCH('3. Pollutant Emissions - EF'!B250,'DEQ Pollutant List'!$B$7:$B$611,0))),"")</f>
        <v>Lead and compounds</v>
      </c>
      <c r="D250" s="115">
        <f>IFERROR(IF(OR($B250="",$B250="No CAS"),INDEX('DEQ Pollutant List'!$A$7:$A$611,MATCH($C250,'DEQ Pollutant List'!$C$7:$C$611,0)),INDEX('DEQ Pollutant List'!$A$7:$A$611,MATCH($B250,'DEQ Pollutant List'!$B$7:$B$611,0))),"")</f>
        <v>305</v>
      </c>
      <c r="E250" s="101">
        <v>0</v>
      </c>
      <c r="F250" s="102">
        <v>2.5000000000000001E-5</v>
      </c>
      <c r="G250" s="103">
        <v>2.5000000000000001E-5</v>
      </c>
      <c r="H250" s="83" t="s">
        <v>1382</v>
      </c>
      <c r="I250" s="104" t="s">
        <v>1465</v>
      </c>
      <c r="J250" s="102"/>
      <c r="K250" s="105">
        <v>5.5823529411764706E-3</v>
      </c>
      <c r="L250" s="83"/>
      <c r="M250" s="102"/>
      <c r="N250" s="105">
        <v>1.5294117647058826E-5</v>
      </c>
      <c r="O250" s="83"/>
    </row>
    <row r="251" spans="1:15" x14ac:dyDescent="0.25">
      <c r="A251" s="79" t="s">
        <v>1411</v>
      </c>
      <c r="B251" s="100" t="s">
        <v>518</v>
      </c>
      <c r="C251" s="81" t="str">
        <f>IFERROR(IF(B251="No CAS","",INDEX('DEQ Pollutant List'!$C$7:$C$611,MATCH('3. Pollutant Emissions - EF'!B251,'DEQ Pollutant List'!$B$7:$B$611,0))),"")</f>
        <v>Manganese and compounds</v>
      </c>
      <c r="D251" s="115">
        <f>IFERROR(IF(OR($B251="",$B251="No CAS"),INDEX('DEQ Pollutant List'!$A$7:$A$611,MATCH($C251,'DEQ Pollutant List'!$C$7:$C$611,0)),INDEX('DEQ Pollutant List'!$A$7:$A$611,MATCH($B251,'DEQ Pollutant List'!$B$7:$B$611,0))),"")</f>
        <v>312</v>
      </c>
      <c r="E251" s="101">
        <v>0</v>
      </c>
      <c r="F251" s="102">
        <v>1.9000000000000001E-5</v>
      </c>
      <c r="G251" s="103">
        <v>1.9000000000000001E-5</v>
      </c>
      <c r="H251" s="83" t="s">
        <v>1382</v>
      </c>
      <c r="I251" s="104" t="s">
        <v>1465</v>
      </c>
      <c r="J251" s="102"/>
      <c r="K251" s="105">
        <v>4.2425882352941178E-3</v>
      </c>
      <c r="L251" s="83"/>
      <c r="M251" s="102"/>
      <c r="N251" s="105">
        <v>1.1623529411764707E-5</v>
      </c>
      <c r="O251" s="83"/>
    </row>
    <row r="252" spans="1:15" x14ac:dyDescent="0.25">
      <c r="A252" s="79" t="s">
        <v>1411</v>
      </c>
      <c r="B252" s="100" t="s">
        <v>524</v>
      </c>
      <c r="C252" s="81" t="str">
        <f>IFERROR(IF(B252="No CAS","",INDEX('DEQ Pollutant List'!$C$7:$C$611,MATCH('3. Pollutant Emissions - EF'!B252,'DEQ Pollutant List'!$B$7:$B$611,0))),"")</f>
        <v>Mercury and compounds</v>
      </c>
      <c r="D252" s="115">
        <f>IFERROR(IF(OR($B252="",$B252="No CAS"),INDEX('DEQ Pollutant List'!$A$7:$A$611,MATCH($C252,'DEQ Pollutant List'!$C$7:$C$611,0)),INDEX('DEQ Pollutant List'!$A$7:$A$611,MATCH($B252,'DEQ Pollutant List'!$B$7:$B$611,0))),"")</f>
        <v>316</v>
      </c>
      <c r="E252" s="101">
        <v>0</v>
      </c>
      <c r="F252" s="102">
        <v>1.2999999999999999E-5</v>
      </c>
      <c r="G252" s="103">
        <v>1.2999999999999999E-5</v>
      </c>
      <c r="H252" s="83" t="s">
        <v>1382</v>
      </c>
      <c r="I252" s="104" t="s">
        <v>1465</v>
      </c>
      <c r="J252" s="102"/>
      <c r="K252" s="105">
        <v>2.9028235294117645E-3</v>
      </c>
      <c r="L252" s="83"/>
      <c r="M252" s="102"/>
      <c r="N252" s="105">
        <v>7.9529411764705886E-6</v>
      </c>
      <c r="O252" s="83"/>
    </row>
    <row r="253" spans="1:15" x14ac:dyDescent="0.25">
      <c r="A253" s="79" t="s">
        <v>1411</v>
      </c>
      <c r="B253" s="100" t="s">
        <v>575</v>
      </c>
      <c r="C253" s="81" t="str">
        <f>IFERROR(IF(B253="No CAS","",INDEX('DEQ Pollutant List'!$C$7:$C$611,MATCH('3. Pollutant Emissions - EF'!B253,'DEQ Pollutant List'!$B$7:$B$611,0))),"")</f>
        <v>Molybdenum trioxide</v>
      </c>
      <c r="D253" s="115">
        <f>IFERROR(IF(OR($B253="",$B253="No CAS"),INDEX('DEQ Pollutant List'!$A$7:$A$611,MATCH($C253,'DEQ Pollutant List'!$C$7:$C$611,0)),INDEX('DEQ Pollutant List'!$A$7:$A$611,MATCH($B253,'DEQ Pollutant List'!$B$7:$B$611,0))),"")</f>
        <v>361</v>
      </c>
      <c r="E253" s="101">
        <v>0</v>
      </c>
      <c r="F253" s="102">
        <v>8.25E-5</v>
      </c>
      <c r="G253" s="103">
        <v>8.25E-5</v>
      </c>
      <c r="H253" s="83" t="s">
        <v>1382</v>
      </c>
      <c r="I253" s="104" t="s">
        <v>1465</v>
      </c>
      <c r="J253" s="102"/>
      <c r="K253" s="105">
        <v>1.8421764705882353E-2</v>
      </c>
      <c r="L253" s="83"/>
      <c r="M253" s="102"/>
      <c r="N253" s="105">
        <v>5.0470588235294123E-5</v>
      </c>
      <c r="O253" s="83"/>
    </row>
    <row r="254" spans="1:15" x14ac:dyDescent="0.25">
      <c r="A254" s="79" t="s">
        <v>1411</v>
      </c>
      <c r="B254" s="100">
        <v>365</v>
      </c>
      <c r="C254" s="81" t="str">
        <f>IFERROR(IF(B254="No CAS","",INDEX('DEQ Pollutant List'!$C$7:$C$611,MATCH('3. Pollutant Emissions - EF'!B254,'DEQ Pollutant List'!$B$7:$B$611,0))),"")</f>
        <v>Nickel compounds, insoluble</v>
      </c>
      <c r="D254" s="115">
        <f>IFERROR(IF(OR($B254="",$B254="No CAS"),INDEX('DEQ Pollutant List'!$A$7:$A$611,MATCH($C254,'DEQ Pollutant List'!$C$7:$C$611,0)),INDEX('DEQ Pollutant List'!$A$7:$A$611,MATCH($B254,'DEQ Pollutant List'!$B$7:$B$611,0))),"")</f>
        <v>365</v>
      </c>
      <c r="E254" s="101">
        <v>0</v>
      </c>
      <c r="F254" s="102">
        <v>1.05E-4</v>
      </c>
      <c r="G254" s="103">
        <v>1.05E-4</v>
      </c>
      <c r="H254" s="83" t="s">
        <v>1382</v>
      </c>
      <c r="I254" s="104" t="s">
        <v>1465</v>
      </c>
      <c r="J254" s="102"/>
      <c r="K254" s="105">
        <v>2.3445882352941178E-2</v>
      </c>
      <c r="L254" s="83"/>
      <c r="M254" s="102"/>
      <c r="N254" s="105">
        <v>6.4235294117647064E-5</v>
      </c>
      <c r="O254" s="83"/>
    </row>
    <row r="255" spans="1:15" x14ac:dyDescent="0.25">
      <c r="A255" s="79" t="s">
        <v>1411</v>
      </c>
      <c r="B255" s="100" t="s">
        <v>945</v>
      </c>
      <c r="C255" s="81" t="str">
        <f>IFERROR(IF(B255="No CAS","",INDEX('DEQ Pollutant List'!$C$7:$C$611,MATCH('3. Pollutant Emissions - EF'!B255,'DEQ Pollutant List'!$B$7:$B$611,0))),"")</f>
        <v>Selenium and compounds</v>
      </c>
      <c r="D255" s="115">
        <f>IFERROR(IF(OR($B255="",$B255="No CAS"),INDEX('DEQ Pollutant List'!$A$7:$A$611,MATCH($C255,'DEQ Pollutant List'!$C$7:$C$611,0)),INDEX('DEQ Pollutant List'!$A$7:$A$611,MATCH($B255,'DEQ Pollutant List'!$B$7:$B$611,0))),"")</f>
        <v>575</v>
      </c>
      <c r="E255" s="101">
        <v>0</v>
      </c>
      <c r="F255" s="102">
        <v>1.2000000000000002E-6</v>
      </c>
      <c r="G255" s="103">
        <v>1.2000000000000002E-6</v>
      </c>
      <c r="H255" s="83" t="s">
        <v>1382</v>
      </c>
      <c r="I255" s="104" t="s">
        <v>1465</v>
      </c>
      <c r="J255" s="102"/>
      <c r="K255" s="105">
        <v>2.6795294117647059E-4</v>
      </c>
      <c r="L255" s="83"/>
      <c r="M255" s="102"/>
      <c r="N255" s="105">
        <v>7.3411764705882363E-7</v>
      </c>
      <c r="O255" s="83"/>
    </row>
    <row r="256" spans="1:15" x14ac:dyDescent="0.25">
      <c r="A256" s="79" t="s">
        <v>1411</v>
      </c>
      <c r="B256" s="100" t="s">
        <v>994</v>
      </c>
      <c r="C256" s="81" t="str">
        <f>IFERROR(IF(B256="No CAS","",INDEX('DEQ Pollutant List'!$C$7:$C$611,MATCH('3. Pollutant Emissions - EF'!B256,'DEQ Pollutant List'!$B$7:$B$611,0))),"")</f>
        <v>Toluene</v>
      </c>
      <c r="D256" s="115">
        <f>IFERROR(IF(OR($B256="",$B256="No CAS"),INDEX('DEQ Pollutant List'!$A$7:$A$611,MATCH($C256,'DEQ Pollutant List'!$C$7:$C$611,0)),INDEX('DEQ Pollutant List'!$A$7:$A$611,MATCH($B256,'DEQ Pollutant List'!$B$7:$B$611,0))),"")</f>
        <v>600</v>
      </c>
      <c r="E256" s="101">
        <v>0</v>
      </c>
      <c r="F256" s="102">
        <v>1.83E-3</v>
      </c>
      <c r="G256" s="103">
        <v>1.83E-3</v>
      </c>
      <c r="H256" s="83" t="s">
        <v>1382</v>
      </c>
      <c r="I256" s="104" t="s">
        <v>1465</v>
      </c>
      <c r="J256" s="102"/>
      <c r="K256" s="105">
        <v>0.40862823529411763</v>
      </c>
      <c r="L256" s="83"/>
      <c r="M256" s="102"/>
      <c r="N256" s="105">
        <v>1.1195294117647061E-3</v>
      </c>
      <c r="O256" s="83"/>
    </row>
    <row r="257" spans="1:15" x14ac:dyDescent="0.25">
      <c r="A257" s="79" t="s">
        <v>1411</v>
      </c>
      <c r="B257" s="100" t="s">
        <v>1055</v>
      </c>
      <c r="C257" s="81" t="str">
        <f>IFERROR(IF(B257="No CAS","",INDEX('DEQ Pollutant List'!$C$7:$C$611,MATCH('3. Pollutant Emissions - EF'!B257,'DEQ Pollutant List'!$B$7:$B$611,0))),"")</f>
        <v>Vanadium (fume or dust)</v>
      </c>
      <c r="D257" s="115">
        <f>IFERROR(IF(OR($B257="",$B257="No CAS"),INDEX('DEQ Pollutant List'!$A$7:$A$611,MATCH($C257,'DEQ Pollutant List'!$C$7:$C$611,0)),INDEX('DEQ Pollutant List'!$A$7:$A$611,MATCH($B257,'DEQ Pollutant List'!$B$7:$B$611,0))),"")</f>
        <v>620</v>
      </c>
      <c r="E257" s="101">
        <v>0</v>
      </c>
      <c r="F257" s="102">
        <v>1.15E-4</v>
      </c>
      <c r="G257" s="103">
        <v>1.15E-4</v>
      </c>
      <c r="H257" s="83" t="s">
        <v>1382</v>
      </c>
      <c r="I257" s="104" t="s">
        <v>1465</v>
      </c>
      <c r="J257" s="102"/>
      <c r="K257" s="105">
        <v>2.5678823529411764E-2</v>
      </c>
      <c r="L257" s="83"/>
      <c r="M257" s="102"/>
      <c r="N257" s="105">
        <v>7.0352941176470601E-5</v>
      </c>
      <c r="O257" s="83"/>
    </row>
    <row r="258" spans="1:15" x14ac:dyDescent="0.25">
      <c r="A258" s="79" t="s">
        <v>1411</v>
      </c>
      <c r="B258" s="100" t="s">
        <v>1071</v>
      </c>
      <c r="C258" s="81" t="str">
        <f>IFERROR(IF(B258="No CAS","",INDEX('DEQ Pollutant List'!$C$7:$C$611,MATCH('3. Pollutant Emissions - EF'!B258,'DEQ Pollutant List'!$B$7:$B$611,0))),"")</f>
        <v>Xylene (mixture), including m-xylene, o-xylene, p-xylene</v>
      </c>
      <c r="D258" s="115">
        <f>IFERROR(IF(OR($B258="",$B258="No CAS"),INDEX('DEQ Pollutant List'!$A$7:$A$611,MATCH($C258,'DEQ Pollutant List'!$C$7:$C$611,0)),INDEX('DEQ Pollutant List'!$A$7:$A$611,MATCH($B258,'DEQ Pollutant List'!$B$7:$B$611,0))),"")</f>
        <v>628</v>
      </c>
      <c r="E258" s="101">
        <v>0</v>
      </c>
      <c r="F258" s="102">
        <v>1.3600000000000001E-3</v>
      </c>
      <c r="G258" s="103">
        <v>1.3600000000000001E-3</v>
      </c>
      <c r="H258" s="83" t="s">
        <v>1382</v>
      </c>
      <c r="I258" s="104" t="s">
        <v>1465</v>
      </c>
      <c r="J258" s="102"/>
      <c r="K258" s="105">
        <v>0.30368000000000001</v>
      </c>
      <c r="L258" s="83"/>
      <c r="M258" s="102"/>
      <c r="N258" s="105">
        <v>8.3200000000000017E-4</v>
      </c>
      <c r="O258" s="83"/>
    </row>
    <row r="259" spans="1:15" x14ac:dyDescent="0.25">
      <c r="A259" s="79" t="s">
        <v>1411</v>
      </c>
      <c r="B259" s="100" t="s">
        <v>1076</v>
      </c>
      <c r="C259" s="81" t="str">
        <f>IFERROR(IF(B259="No CAS","",INDEX('DEQ Pollutant List'!$C$7:$C$611,MATCH('3. Pollutant Emissions - EF'!B259,'DEQ Pollutant List'!$B$7:$B$611,0))),"")</f>
        <v>Zinc and compounds</v>
      </c>
      <c r="D259" s="115">
        <f>IFERROR(IF(OR($B259="",$B259="No CAS"),INDEX('DEQ Pollutant List'!$A$7:$A$611,MATCH($C259,'DEQ Pollutant List'!$C$7:$C$611,0)),INDEX('DEQ Pollutant List'!$A$7:$A$611,MATCH($B259,'DEQ Pollutant List'!$B$7:$B$611,0))),"")</f>
        <v>632</v>
      </c>
      <c r="E259" s="101">
        <v>0</v>
      </c>
      <c r="F259" s="102">
        <v>1.4500000000000001E-3</v>
      </c>
      <c r="G259" s="103">
        <v>1.4500000000000001E-3</v>
      </c>
      <c r="H259" s="83" t="s">
        <v>1382</v>
      </c>
      <c r="I259" s="104" t="s">
        <v>1465</v>
      </c>
      <c r="J259" s="102"/>
      <c r="K259" s="105">
        <v>0.32377647058823528</v>
      </c>
      <c r="L259" s="83"/>
      <c r="M259" s="102"/>
      <c r="N259" s="105">
        <v>8.870588235294119E-4</v>
      </c>
      <c r="O259" s="83"/>
    </row>
    <row r="260" spans="1:15" x14ac:dyDescent="0.25">
      <c r="A260" s="79" t="s">
        <v>1412</v>
      </c>
      <c r="B260" s="100" t="s">
        <v>40</v>
      </c>
      <c r="C260" s="81" t="str">
        <f>IFERROR(IF(B260="No CAS","",INDEX('DEQ Pollutant List'!$C$7:$C$611,MATCH('3. Pollutant Emissions - EF'!B260,'DEQ Pollutant List'!$B$7:$B$611,0))),"")</f>
        <v>Aluminum and compounds</v>
      </c>
      <c r="D260" s="115">
        <f>IFERROR(IF(OR($B260="",$B260="No CAS"),INDEX('DEQ Pollutant List'!$A$7:$A$611,MATCH($C260,'DEQ Pollutant List'!$C$7:$C$611,0)),INDEX('DEQ Pollutant List'!$A$7:$A$611,MATCH($B260,'DEQ Pollutant List'!$B$7:$B$611,0))),"")</f>
        <v>13</v>
      </c>
      <c r="E260" s="101"/>
      <c r="F260" s="102">
        <v>9.0115021305090884E-5</v>
      </c>
      <c r="G260" s="103">
        <v>9.0115021305090884E-5</v>
      </c>
      <c r="H260" s="83" t="s">
        <v>1373</v>
      </c>
      <c r="I260" s="104" t="s">
        <v>1500</v>
      </c>
      <c r="J260" s="102"/>
      <c r="K260" s="105">
        <v>25.953126135866174</v>
      </c>
      <c r="L260" s="83"/>
      <c r="M260" s="102"/>
      <c r="N260" s="105">
        <v>0.13337023153153452</v>
      </c>
      <c r="O260" s="83"/>
    </row>
    <row r="261" spans="1:15" x14ac:dyDescent="0.25">
      <c r="A261" s="79" t="s">
        <v>1412</v>
      </c>
      <c r="B261" s="100" t="s">
        <v>75</v>
      </c>
      <c r="C261" s="81" t="str">
        <f>IFERROR(IF(B261="No CAS","",INDEX('DEQ Pollutant List'!$C$7:$C$611,MATCH('3. Pollutant Emissions - EF'!B261,'DEQ Pollutant List'!$B$7:$B$611,0))),"")</f>
        <v>Antimony and compounds</v>
      </c>
      <c r="D261" s="115">
        <f>IFERROR(IF(OR($B261="",$B261="No CAS"),INDEX('DEQ Pollutant List'!$A$7:$A$611,MATCH($C261,'DEQ Pollutant List'!$C$7:$C$611,0)),INDEX('DEQ Pollutant List'!$A$7:$A$611,MATCH($B261,'DEQ Pollutant List'!$B$7:$B$611,0))),"")</f>
        <v>33</v>
      </c>
      <c r="E261" s="101"/>
      <c r="F261" s="102">
        <v>5.1940762782501802E-6</v>
      </c>
      <c r="G261" s="103">
        <v>5.1940762782501802E-6</v>
      </c>
      <c r="H261" s="83" t="s">
        <v>1373</v>
      </c>
      <c r="I261" s="104" t="s">
        <v>1500</v>
      </c>
      <c r="J261" s="102"/>
      <c r="K261" s="105">
        <v>1.4958939681360519</v>
      </c>
      <c r="L261" s="83"/>
      <c r="M261" s="102"/>
      <c r="N261" s="105">
        <v>7.6872328918102667E-3</v>
      </c>
      <c r="O261" s="83"/>
    </row>
    <row r="262" spans="1:15" x14ac:dyDescent="0.25">
      <c r="A262" s="79" t="s">
        <v>1412</v>
      </c>
      <c r="B262" s="100" t="s">
        <v>81</v>
      </c>
      <c r="C262" s="81" t="str">
        <f>IFERROR(IF(B262="No CAS","",INDEX('DEQ Pollutant List'!$C$7:$C$611,MATCH('3. Pollutant Emissions - EF'!B262,'DEQ Pollutant List'!$B$7:$B$611,0))),"")</f>
        <v>Arsenic and compounds</v>
      </c>
      <c r="D262" s="115">
        <f>IFERROR(IF(OR($B262="",$B262="No CAS"),INDEX('DEQ Pollutant List'!$A$7:$A$611,MATCH($C262,'DEQ Pollutant List'!$C$7:$C$611,0)),INDEX('DEQ Pollutant List'!$A$7:$A$611,MATCH($B262,'DEQ Pollutant List'!$B$7:$B$611,0))),"")</f>
        <v>37</v>
      </c>
      <c r="E262" s="101"/>
      <c r="F262" s="102">
        <v>1.5314273512706227E-5</v>
      </c>
      <c r="G262" s="103">
        <v>1.5314273512706227E-5</v>
      </c>
      <c r="H262" s="83" t="s">
        <v>1373</v>
      </c>
      <c r="I262" s="104" t="s">
        <v>1500</v>
      </c>
      <c r="J262" s="102"/>
      <c r="K262" s="105">
        <v>4.4105107716593936</v>
      </c>
      <c r="L262" s="83"/>
      <c r="M262" s="102"/>
      <c r="N262" s="105">
        <v>2.2665124798805215E-2</v>
      </c>
      <c r="O262" s="83"/>
    </row>
    <row r="263" spans="1:15" x14ac:dyDescent="0.25">
      <c r="A263" s="79" t="s">
        <v>1412</v>
      </c>
      <c r="B263" s="100" t="s">
        <v>113</v>
      </c>
      <c r="C263" s="81" t="str">
        <f>IFERROR(IF(B263="No CAS","",INDEX('DEQ Pollutant List'!$C$7:$C$611,MATCH('3. Pollutant Emissions - EF'!B263,'DEQ Pollutant List'!$B$7:$B$611,0))),"")</f>
        <v>Beryllium and compounds</v>
      </c>
      <c r="D263" s="115">
        <f>IFERROR(IF(OR($B263="",$B263="No CAS"),INDEX('DEQ Pollutant List'!$A$7:$A$611,MATCH($C263,'DEQ Pollutant List'!$C$7:$C$611,0)),INDEX('DEQ Pollutant List'!$A$7:$A$611,MATCH($B263,'DEQ Pollutant List'!$B$7:$B$611,0))),"")</f>
        <v>58</v>
      </c>
      <c r="E263" s="101"/>
      <c r="F263" s="102">
        <v>0</v>
      </c>
      <c r="G263" s="103">
        <v>0</v>
      </c>
      <c r="H263" s="83" t="s">
        <v>1373</v>
      </c>
      <c r="I263" s="104" t="s">
        <v>1500</v>
      </c>
      <c r="J263" s="102"/>
      <c r="K263" s="105">
        <v>0</v>
      </c>
      <c r="L263" s="83"/>
      <c r="M263" s="102"/>
      <c r="N263" s="105">
        <v>0</v>
      </c>
      <c r="O263" s="83"/>
    </row>
    <row r="264" spans="1:15" x14ac:dyDescent="0.25">
      <c r="A264" s="79" t="s">
        <v>1412</v>
      </c>
      <c r="B264" s="100" t="s">
        <v>230</v>
      </c>
      <c r="C264" s="81" t="str">
        <f>IFERROR(IF(B264="No CAS","",INDEX('DEQ Pollutant List'!$C$7:$C$611,MATCH('3. Pollutant Emissions - EF'!B264,'DEQ Pollutant List'!$B$7:$B$611,0))),"")</f>
        <v>Chromium VI, chromate and dichromate particulate</v>
      </c>
      <c r="D264" s="115">
        <f>IFERROR(IF(OR($B264="",$B264="No CAS"),INDEX('DEQ Pollutant List'!$A$7:$A$611,MATCH($C264,'DEQ Pollutant List'!$C$7:$C$611,0)),INDEX('DEQ Pollutant List'!$A$7:$A$611,MATCH($B264,'DEQ Pollutant List'!$B$7:$B$611,0))),"")</f>
        <v>136</v>
      </c>
      <c r="E264" s="101"/>
      <c r="F264" s="102">
        <v>4.2576160623084786E-5</v>
      </c>
      <c r="G264" s="103">
        <v>2.0642986968768379E-3</v>
      </c>
      <c r="H264" s="83" t="s">
        <v>1373</v>
      </c>
      <c r="I264" s="104" t="s">
        <v>1500</v>
      </c>
      <c r="J264" s="102"/>
      <c r="K264" s="105">
        <v>12.261934259448418</v>
      </c>
      <c r="L264" s="83"/>
      <c r="M264" s="102"/>
      <c r="N264" s="105">
        <v>3.0551620713777203</v>
      </c>
      <c r="O264" s="83"/>
    </row>
    <row r="265" spans="1:15" x14ac:dyDescent="0.25">
      <c r="A265" s="79" t="s">
        <v>1412</v>
      </c>
      <c r="B265" s="100" t="s">
        <v>234</v>
      </c>
      <c r="C265" s="81" t="str">
        <f>IFERROR(IF(B265="No CAS","",INDEX('DEQ Pollutant List'!$C$7:$C$611,MATCH('3. Pollutant Emissions - EF'!B265,'DEQ Pollutant List'!$B$7:$B$611,0))),"")</f>
        <v>Cobalt and compounds</v>
      </c>
      <c r="D265" s="115">
        <f>IFERROR(IF(OR($B265="",$B265="No CAS"),INDEX('DEQ Pollutant List'!$A$7:$A$611,MATCH($C265,'DEQ Pollutant List'!$C$7:$C$611,0)),INDEX('DEQ Pollutant List'!$A$7:$A$611,MATCH($B265,'DEQ Pollutant List'!$B$7:$B$611,0))),"")</f>
        <v>146</v>
      </c>
      <c r="E265" s="101"/>
      <c r="F265" s="102">
        <v>7.3514260302389135E-6</v>
      </c>
      <c r="G265" s="103">
        <v>7.3514260302389135E-6</v>
      </c>
      <c r="H265" s="83" t="s">
        <v>1373</v>
      </c>
      <c r="I265" s="104" t="s">
        <v>1500</v>
      </c>
      <c r="J265" s="102"/>
      <c r="K265" s="105">
        <v>2.1172106967088071</v>
      </c>
      <c r="L265" s="83"/>
      <c r="M265" s="102"/>
      <c r="N265" s="105">
        <v>1.0880110524753591E-2</v>
      </c>
      <c r="O265" s="83"/>
    </row>
    <row r="266" spans="1:15" x14ac:dyDescent="0.25">
      <c r="A266" s="79" t="s">
        <v>1412</v>
      </c>
      <c r="B266" s="100" t="s">
        <v>236</v>
      </c>
      <c r="C266" s="81" t="str">
        <f>IFERROR(IF(B266="No CAS","",INDEX('DEQ Pollutant List'!$C$7:$C$611,MATCH('3. Pollutant Emissions - EF'!B266,'DEQ Pollutant List'!$B$7:$B$611,0))),"")</f>
        <v>Copper and compounds</v>
      </c>
      <c r="D266" s="115">
        <f>IFERROR(IF(OR($B266="",$B266="No CAS"),INDEX('DEQ Pollutant List'!$A$7:$A$611,MATCH($C266,'DEQ Pollutant List'!$C$7:$C$611,0)),INDEX('DEQ Pollutant List'!$A$7:$A$611,MATCH($B266,'DEQ Pollutant List'!$B$7:$B$611,0))),"")</f>
        <v>149</v>
      </c>
      <c r="E266" s="101"/>
      <c r="F266" s="102">
        <v>4.8196960480493504E-4</v>
      </c>
      <c r="G266" s="103">
        <v>4.8196960480493504E-4</v>
      </c>
      <c r="H266" s="83" t="s">
        <v>1373</v>
      </c>
      <c r="I266" s="104" t="s">
        <v>1500</v>
      </c>
      <c r="J266" s="102"/>
      <c r="K266" s="105">
        <v>138.80724618382129</v>
      </c>
      <c r="L266" s="83"/>
      <c r="M266" s="102"/>
      <c r="N266" s="105">
        <v>0.71331501511130391</v>
      </c>
      <c r="O266" s="83"/>
    </row>
    <row r="267" spans="1:15" x14ac:dyDescent="0.25">
      <c r="A267" s="79" t="s">
        <v>1412</v>
      </c>
      <c r="B267" s="100" t="s">
        <v>512</v>
      </c>
      <c r="C267" s="81" t="str">
        <f>IFERROR(IF(B267="No CAS","",INDEX('DEQ Pollutant List'!$C$7:$C$611,MATCH('3. Pollutant Emissions - EF'!B267,'DEQ Pollutant List'!$B$7:$B$611,0))),"")</f>
        <v>Lead and compounds</v>
      </c>
      <c r="D267" s="115">
        <f>IFERROR(IF(OR($B267="",$B267="No CAS"),INDEX('DEQ Pollutant List'!$A$7:$A$611,MATCH($C267,'DEQ Pollutant List'!$C$7:$C$611,0)),INDEX('DEQ Pollutant List'!$A$7:$A$611,MATCH($B267,'DEQ Pollutant List'!$B$7:$B$611,0))),"")</f>
        <v>305</v>
      </c>
      <c r="E267" s="101"/>
      <c r="F267" s="102">
        <v>1.7518974565717735E-5</v>
      </c>
      <c r="G267" s="103">
        <v>1.7518974565717735E-5</v>
      </c>
      <c r="H267" s="83" t="s">
        <v>1373</v>
      </c>
      <c r="I267" s="104" t="s">
        <v>1500</v>
      </c>
      <c r="J267" s="102"/>
      <c r="K267" s="105">
        <v>5.0454646749267074</v>
      </c>
      <c r="L267" s="83"/>
      <c r="M267" s="102"/>
      <c r="N267" s="105">
        <v>2.5928082357262249E-2</v>
      </c>
      <c r="O267" s="83"/>
    </row>
    <row r="268" spans="1:15" x14ac:dyDescent="0.25">
      <c r="A268" s="79" t="s">
        <v>1412</v>
      </c>
      <c r="B268" s="100" t="s">
        <v>518</v>
      </c>
      <c r="C268" s="81" t="str">
        <f>IFERROR(IF(B268="No CAS","",INDEX('DEQ Pollutant List'!$C$7:$C$611,MATCH('3. Pollutant Emissions - EF'!B268,'DEQ Pollutant List'!$B$7:$B$611,0))),"")</f>
        <v>Manganese and compounds</v>
      </c>
      <c r="D268" s="115">
        <f>IFERROR(IF(OR($B268="",$B268="No CAS"),INDEX('DEQ Pollutant List'!$A$7:$A$611,MATCH($C268,'DEQ Pollutant List'!$C$7:$C$611,0)),INDEX('DEQ Pollutant List'!$A$7:$A$611,MATCH($B268,'DEQ Pollutant List'!$B$7:$B$611,0))),"")</f>
        <v>312</v>
      </c>
      <c r="E268" s="101"/>
      <c r="F268" s="102">
        <v>3.2228368382128598E-4</v>
      </c>
      <c r="G268" s="103">
        <v>3.2228368382128598E-4</v>
      </c>
      <c r="H268" s="83" t="s">
        <v>1373</v>
      </c>
      <c r="I268" s="104" t="s">
        <v>1500</v>
      </c>
      <c r="J268" s="102"/>
      <c r="K268" s="105">
        <v>92.817700940530358</v>
      </c>
      <c r="L268" s="83"/>
      <c r="M268" s="102"/>
      <c r="N268" s="105">
        <v>0.47697985205550325</v>
      </c>
      <c r="O268" s="83"/>
    </row>
    <row r="269" spans="1:15" x14ac:dyDescent="0.25">
      <c r="A269" s="79" t="s">
        <v>1412</v>
      </c>
      <c r="B269" s="100">
        <v>365</v>
      </c>
      <c r="C269" s="81" t="str">
        <f>IFERROR(IF(B269="No CAS","",INDEX('DEQ Pollutant List'!$C$7:$C$611,MATCH('3. Pollutant Emissions - EF'!B269,'DEQ Pollutant List'!$B$7:$B$611,0))),"")</f>
        <v>Nickel compounds, insoluble</v>
      </c>
      <c r="D269" s="115">
        <f>IFERROR(IF(OR($B269="",$B269="No CAS"),INDEX('DEQ Pollutant List'!$A$7:$A$611,MATCH($C269,'DEQ Pollutant List'!$C$7:$C$611,0)),INDEX('DEQ Pollutant List'!$A$7:$A$611,MATCH($B269,'DEQ Pollutant List'!$B$7:$B$611,0))),"")</f>
        <v>365</v>
      </c>
      <c r="E269" s="101"/>
      <c r="F269" s="102">
        <v>7.4234519369005615E-5</v>
      </c>
      <c r="G269" s="103">
        <v>7.4234519369005615E-5</v>
      </c>
      <c r="H269" s="83" t="s">
        <v>1373</v>
      </c>
      <c r="I269" s="104" t="s">
        <v>1500</v>
      </c>
      <c r="J269" s="102"/>
      <c r="K269" s="105">
        <v>21.379541578273617</v>
      </c>
      <c r="L269" s="83"/>
      <c r="M269" s="102"/>
      <c r="N269" s="105">
        <v>0.10986708866612831</v>
      </c>
      <c r="O269" s="83"/>
    </row>
    <row r="270" spans="1:15" x14ac:dyDescent="0.25">
      <c r="A270" s="79" t="s">
        <v>1412</v>
      </c>
      <c r="B270" s="100">
        <v>504</v>
      </c>
      <c r="C270" s="81" t="str">
        <f>IFERROR(IF(B270="No CAS","",INDEX('DEQ Pollutant List'!$C$7:$C$611,MATCH('3. Pollutant Emissions - EF'!B270,'DEQ Pollutant List'!$B$7:$B$611,0))),"")</f>
        <v>Phosphorus and compounds</v>
      </c>
      <c r="D270" s="115">
        <f>IFERROR(IF(OR($B270="",$B270="No CAS"),INDEX('DEQ Pollutant List'!$A$7:$A$611,MATCH($C270,'DEQ Pollutant List'!$C$7:$C$611,0)),INDEX('DEQ Pollutant List'!$A$7:$A$611,MATCH($B270,'DEQ Pollutant List'!$B$7:$B$611,0))),"")</f>
        <v>504</v>
      </c>
      <c r="E270" s="101"/>
      <c r="F270" s="102">
        <v>2.5984534808909175E-5</v>
      </c>
      <c r="G270" s="103">
        <v>2.5984534808909175E-5</v>
      </c>
      <c r="H270" s="83" t="s">
        <v>1373</v>
      </c>
      <c r="I270" s="104" t="s">
        <v>1500</v>
      </c>
      <c r="J270" s="102"/>
      <c r="K270" s="105">
        <v>7.4835460249658423</v>
      </c>
      <c r="L270" s="83"/>
      <c r="M270" s="102"/>
      <c r="N270" s="105">
        <v>3.8457111517185581E-2</v>
      </c>
      <c r="O270" s="83"/>
    </row>
    <row r="271" spans="1:15" x14ac:dyDescent="0.25">
      <c r="A271" s="79" t="s">
        <v>1412</v>
      </c>
      <c r="B271" s="100" t="s">
        <v>945</v>
      </c>
      <c r="C271" s="81" t="str">
        <f>IFERROR(IF(B271="No CAS","",INDEX('DEQ Pollutant List'!$C$7:$C$611,MATCH('3. Pollutant Emissions - EF'!B271,'DEQ Pollutant List'!$B$7:$B$611,0))),"")</f>
        <v>Selenium and compounds</v>
      </c>
      <c r="D271" s="115">
        <f>IFERROR(IF(OR($B271="",$B271="No CAS"),INDEX('DEQ Pollutant List'!$A$7:$A$611,MATCH($C271,'DEQ Pollutant List'!$C$7:$C$611,0)),INDEX('DEQ Pollutant List'!$A$7:$A$611,MATCH($B271,'DEQ Pollutant List'!$B$7:$B$611,0))),"")</f>
        <v>575</v>
      </c>
      <c r="E271" s="101"/>
      <c r="F271" s="102">
        <v>0</v>
      </c>
      <c r="G271" s="103">
        <v>0</v>
      </c>
      <c r="H271" s="83" t="s">
        <v>1373</v>
      </c>
      <c r="I271" s="104" t="s">
        <v>1500</v>
      </c>
      <c r="J271" s="102"/>
      <c r="K271" s="105">
        <v>0</v>
      </c>
      <c r="L271" s="83"/>
      <c r="M271" s="102"/>
      <c r="N271" s="105">
        <v>0</v>
      </c>
      <c r="O271" s="83"/>
    </row>
    <row r="272" spans="1:15" x14ac:dyDescent="0.25">
      <c r="A272" s="79" t="s">
        <v>1412</v>
      </c>
      <c r="B272" s="100" t="s">
        <v>1076</v>
      </c>
      <c r="C272" s="81" t="str">
        <f>IFERROR(IF(B272="No CAS","",INDEX('DEQ Pollutant List'!$C$7:$C$611,MATCH('3. Pollutant Emissions - EF'!B272,'DEQ Pollutant List'!$B$7:$B$611,0))),"")</f>
        <v>Zinc and compounds</v>
      </c>
      <c r="D272" s="115">
        <f>IFERROR(IF(OR($B272="",$B272="No CAS"),INDEX('DEQ Pollutant List'!$A$7:$A$611,MATCH($C272,'DEQ Pollutant List'!$C$7:$C$611,0)),INDEX('DEQ Pollutant List'!$A$7:$A$611,MATCH($B272,'DEQ Pollutant List'!$B$7:$B$611,0))),"")</f>
        <v>632</v>
      </c>
      <c r="E272" s="101"/>
      <c r="F272" s="102">
        <v>8.4663015312913168E-5</v>
      </c>
      <c r="G272" s="103">
        <v>8.4663015312913168E-5</v>
      </c>
      <c r="H272" s="83" t="s">
        <v>1373</v>
      </c>
      <c r="I272" s="104" t="s">
        <v>1500</v>
      </c>
      <c r="J272" s="102"/>
      <c r="K272" s="105">
        <v>24.382948410118992</v>
      </c>
      <c r="L272" s="83"/>
      <c r="M272" s="102"/>
      <c r="N272" s="105">
        <v>0.12530126266311148</v>
      </c>
      <c r="O272" s="83"/>
    </row>
    <row r="273" spans="1:15" x14ac:dyDescent="0.25">
      <c r="A273" s="79" t="s">
        <v>1412</v>
      </c>
      <c r="B273" s="100" t="s">
        <v>154</v>
      </c>
      <c r="C273" s="81" t="str">
        <f>IFERROR(IF(B273="No CAS","",INDEX('DEQ Pollutant List'!$C$7:$C$611,MATCH('3. Pollutant Emissions - EF'!B273,'DEQ Pollutant List'!$B$7:$B$611,0))),"")</f>
        <v>Cadmium and compounds</v>
      </c>
      <c r="D273" s="115">
        <f>IFERROR(IF(OR($B273="",$B273="No CAS"),INDEX('DEQ Pollutant List'!$A$7:$A$611,MATCH($C273,'DEQ Pollutant List'!$C$7:$C$611,0)),INDEX('DEQ Pollutant List'!$A$7:$A$611,MATCH($B273,'DEQ Pollutant List'!$B$7:$B$611,0))),"")</f>
        <v>83</v>
      </c>
      <c r="E273" s="101"/>
      <c r="F273" s="102">
        <v>0</v>
      </c>
      <c r="G273" s="103">
        <v>0</v>
      </c>
      <c r="H273" s="83" t="s">
        <v>1373</v>
      </c>
      <c r="I273" s="104" t="s">
        <v>1500</v>
      </c>
      <c r="J273" s="102"/>
      <c r="K273" s="105">
        <v>0</v>
      </c>
      <c r="L273" s="83"/>
      <c r="M273" s="102"/>
      <c r="N273" s="105">
        <v>0</v>
      </c>
      <c r="O273" s="83"/>
    </row>
    <row r="274" spans="1:15" x14ac:dyDescent="0.25">
      <c r="A274" s="79" t="s">
        <v>1412</v>
      </c>
      <c r="B274" s="100" t="s">
        <v>1055</v>
      </c>
      <c r="C274" s="81" t="str">
        <f>IFERROR(IF(B274="No CAS","",INDEX('DEQ Pollutant List'!$C$7:$C$611,MATCH('3. Pollutant Emissions - EF'!B274,'DEQ Pollutant List'!$B$7:$B$611,0))),"")</f>
        <v>Vanadium (fume or dust)</v>
      </c>
      <c r="D274" s="115">
        <f>IFERROR(IF(OR($B274="",$B274="No CAS"),INDEX('DEQ Pollutant List'!$A$7:$A$611,MATCH($C274,'DEQ Pollutant List'!$C$7:$C$611,0)),INDEX('DEQ Pollutant List'!$A$7:$A$611,MATCH($B274,'DEQ Pollutant List'!$B$7:$B$611,0))),"")</f>
        <v>620</v>
      </c>
      <c r="E274" s="101"/>
      <c r="F274" s="102">
        <v>5.7543489271521909E-6</v>
      </c>
      <c r="G274" s="103">
        <v>5.7543489271521909E-6</v>
      </c>
      <c r="H274" s="83" t="s">
        <v>1373</v>
      </c>
      <c r="I274" s="104" t="s">
        <v>1500</v>
      </c>
      <c r="J274" s="102"/>
      <c r="K274" s="105">
        <v>1.657252491019831</v>
      </c>
      <c r="L274" s="83"/>
      <c r="M274" s="102"/>
      <c r="N274" s="105">
        <v>8.516436412185243E-3</v>
      </c>
      <c r="O274" s="83"/>
    </row>
    <row r="275" spans="1:15" x14ac:dyDescent="0.25">
      <c r="A275" s="79" t="s">
        <v>1416</v>
      </c>
      <c r="B275" s="100" t="s">
        <v>98</v>
      </c>
      <c r="C275" s="81" t="str">
        <f>IFERROR(IF(B275="No CAS","",INDEX('DEQ Pollutant List'!$C$7:$C$611,MATCH('3. Pollutant Emissions - EF'!B275,'DEQ Pollutant List'!$B$7:$B$611,0))),"")</f>
        <v>Benzene</v>
      </c>
      <c r="D275" s="115">
        <f>IFERROR(IF(OR($B275="",$B275="No CAS"),INDEX('DEQ Pollutant List'!$A$7:$A$611,MATCH($C275,'DEQ Pollutant List'!$C$7:$C$611,0)),INDEX('DEQ Pollutant List'!$A$7:$A$611,MATCH($B275,'DEQ Pollutant List'!$B$7:$B$611,0))),"")</f>
        <v>46</v>
      </c>
      <c r="E275" s="101">
        <v>0</v>
      </c>
      <c r="F275" s="102">
        <v>8.0000000000000002E-3</v>
      </c>
      <c r="G275" s="103">
        <v>8.0000000000000002E-3</v>
      </c>
      <c r="H275" s="83" t="s">
        <v>1382</v>
      </c>
      <c r="I275" s="104" t="s">
        <v>1500</v>
      </c>
      <c r="J275" s="102"/>
      <c r="K275" s="105">
        <v>1.0512000000000001E-2</v>
      </c>
      <c r="L275" s="83"/>
      <c r="M275" s="102"/>
      <c r="N275" s="105">
        <v>2.8800000000000002E-5</v>
      </c>
      <c r="O275" s="83"/>
    </row>
    <row r="276" spans="1:15" x14ac:dyDescent="0.25">
      <c r="A276" s="79" t="s">
        <v>1416</v>
      </c>
      <c r="B276" s="100" t="s">
        <v>443</v>
      </c>
      <c r="C276" s="81" t="str">
        <f>IFERROR(IF(B276="No CAS","",INDEX('DEQ Pollutant List'!$C$7:$C$611,MATCH('3. Pollutant Emissions - EF'!B276,'DEQ Pollutant List'!$B$7:$B$611,0))),"")</f>
        <v>Formaldehyde</v>
      </c>
      <c r="D276" s="115">
        <f>IFERROR(IF(OR($B276="",$B276="No CAS"),INDEX('DEQ Pollutant List'!$A$7:$A$611,MATCH($C276,'DEQ Pollutant List'!$C$7:$C$611,0)),INDEX('DEQ Pollutant List'!$A$7:$A$611,MATCH($B276,'DEQ Pollutant List'!$B$7:$B$611,0))),"")</f>
        <v>250</v>
      </c>
      <c r="E276" s="101">
        <v>0</v>
      </c>
      <c r="F276" s="102">
        <v>1.7000000000000001E-2</v>
      </c>
      <c r="G276" s="103">
        <v>1.7000000000000001E-2</v>
      </c>
      <c r="H276" s="83" t="s">
        <v>1382</v>
      </c>
      <c r="I276" s="104" t="s">
        <v>1465</v>
      </c>
      <c r="J276" s="102"/>
      <c r="K276" s="105">
        <v>2.2338E-2</v>
      </c>
      <c r="L276" s="83"/>
      <c r="M276" s="102"/>
      <c r="N276" s="105">
        <v>6.1199999999999997E-5</v>
      </c>
      <c r="O276" s="83"/>
    </row>
    <row r="277" spans="1:15" x14ac:dyDescent="0.25">
      <c r="A277" s="79" t="s">
        <v>1416</v>
      </c>
      <c r="B277" s="100">
        <v>401</v>
      </c>
      <c r="C277" s="81" t="str">
        <f>IFERROR(IF(B277="No CAS","",INDEX('DEQ Pollutant List'!$C$7:$C$611,MATCH('3. Pollutant Emissions - EF'!B277,'DEQ Pollutant List'!$B$7:$B$611,0))),"")</f>
        <v>Polycyclic aromatic hydrocarbons (PAHs)</v>
      </c>
      <c r="D277" s="115">
        <f>IFERROR(IF(OR($B277="",$B277="No CAS"),INDEX('DEQ Pollutant List'!$A$7:$A$611,MATCH($C277,'DEQ Pollutant List'!$C$7:$C$611,0)),INDEX('DEQ Pollutant List'!$A$7:$A$611,MATCH($B277,'DEQ Pollutant List'!$B$7:$B$611,0))),"")</f>
        <v>401</v>
      </c>
      <c r="E277" s="101">
        <v>0</v>
      </c>
      <c r="F277" s="102">
        <v>1E-4</v>
      </c>
      <c r="G277" s="103">
        <v>1E-4</v>
      </c>
      <c r="H277" s="83" t="s">
        <v>1382</v>
      </c>
      <c r="I277" s="104" t="s">
        <v>1465</v>
      </c>
      <c r="J277" s="102"/>
      <c r="K277" s="105">
        <v>1.314E-4</v>
      </c>
      <c r="L277" s="83"/>
      <c r="M277" s="102"/>
      <c r="N277" s="105">
        <v>3.6000000000000005E-7</v>
      </c>
      <c r="O277" s="83"/>
    </row>
    <row r="278" spans="1:15" x14ac:dyDescent="0.25">
      <c r="A278" s="79" t="s">
        <v>1416</v>
      </c>
      <c r="B278" s="100" t="s">
        <v>823</v>
      </c>
      <c r="C278" s="81" t="str">
        <f>IFERROR(IF(B278="No CAS","",INDEX('DEQ Pollutant List'!$C$7:$C$611,MATCH('3. Pollutant Emissions - EF'!B278,'DEQ Pollutant List'!$B$7:$B$611,0))),"")</f>
        <v>Benzo[a]pyrene</v>
      </c>
      <c r="D278" s="115">
        <f>IFERROR(IF(OR($B278="",$B278="No CAS"),INDEX('DEQ Pollutant List'!$A$7:$A$611,MATCH($C278,'DEQ Pollutant List'!$C$7:$C$611,0)),INDEX('DEQ Pollutant List'!$A$7:$A$611,MATCH($B278,'DEQ Pollutant List'!$B$7:$B$611,0))),"")</f>
        <v>406</v>
      </c>
      <c r="E278" s="101">
        <v>0</v>
      </c>
      <c r="F278" s="102">
        <v>1.1999999999999999E-6</v>
      </c>
      <c r="G278" s="103">
        <v>1.1999999999999999E-6</v>
      </c>
      <c r="H278" s="83" t="s">
        <v>1382</v>
      </c>
      <c r="I278" s="104" t="s">
        <v>1465</v>
      </c>
      <c r="J278" s="102"/>
      <c r="K278" s="105">
        <v>1.5767999999999999E-6</v>
      </c>
      <c r="L278" s="83"/>
      <c r="M278" s="102"/>
      <c r="N278" s="105">
        <v>4.32E-9</v>
      </c>
      <c r="O278" s="83"/>
    </row>
    <row r="279" spans="1:15" x14ac:dyDescent="0.25">
      <c r="A279" s="79" t="s">
        <v>1416</v>
      </c>
      <c r="B279" s="100" t="s">
        <v>581</v>
      </c>
      <c r="C279" s="81" t="str">
        <f>IFERROR(IF(B279="No CAS","",INDEX('DEQ Pollutant List'!$C$7:$C$611,MATCH('3. Pollutant Emissions - EF'!B279,'DEQ Pollutant List'!$B$7:$B$611,0))),"")</f>
        <v>Naphthalene</v>
      </c>
      <c r="D279" s="115">
        <f>IFERROR(IF(OR($B279="",$B279="No CAS"),INDEX('DEQ Pollutant List'!$A$7:$A$611,MATCH($C279,'DEQ Pollutant List'!$C$7:$C$611,0)),INDEX('DEQ Pollutant List'!$A$7:$A$611,MATCH($B279,'DEQ Pollutant List'!$B$7:$B$611,0))),"")</f>
        <v>428</v>
      </c>
      <c r="E279" s="101">
        <v>0</v>
      </c>
      <c r="F279" s="102">
        <v>2.9999999999999997E-4</v>
      </c>
      <c r="G279" s="103">
        <v>2.9999999999999997E-4</v>
      </c>
      <c r="H279" s="83" t="s">
        <v>1382</v>
      </c>
      <c r="I279" s="104" t="s">
        <v>1465</v>
      </c>
      <c r="J279" s="102"/>
      <c r="K279" s="105">
        <v>3.9419999999999999E-4</v>
      </c>
      <c r="L279" s="83"/>
      <c r="M279" s="102"/>
      <c r="N279" s="105">
        <v>1.0799999999999998E-6</v>
      </c>
      <c r="O279" s="83"/>
    </row>
    <row r="280" spans="1:15" x14ac:dyDescent="0.25">
      <c r="A280" s="79" t="s">
        <v>1416</v>
      </c>
      <c r="B280" s="100" t="s">
        <v>14</v>
      </c>
      <c r="C280" s="81" t="str">
        <f>IFERROR(IF(B280="No CAS","",INDEX('DEQ Pollutant List'!$C$7:$C$611,MATCH('3. Pollutant Emissions - EF'!B280,'DEQ Pollutant List'!$B$7:$B$611,0))),"")</f>
        <v>Acetaldehyde</v>
      </c>
      <c r="D280" s="115">
        <f>IFERROR(IF(OR($B280="",$B280="No CAS"),INDEX('DEQ Pollutant List'!$A$7:$A$611,MATCH($C280,'DEQ Pollutant List'!$C$7:$C$611,0)),INDEX('DEQ Pollutant List'!$A$7:$A$611,MATCH($B280,'DEQ Pollutant List'!$B$7:$B$611,0))),"")</f>
        <v>1</v>
      </c>
      <c r="E280" s="101">
        <v>0</v>
      </c>
      <c r="F280" s="102">
        <v>4.3E-3</v>
      </c>
      <c r="G280" s="103">
        <v>4.3E-3</v>
      </c>
      <c r="H280" s="83" t="s">
        <v>1382</v>
      </c>
      <c r="I280" s="104" t="s">
        <v>1465</v>
      </c>
      <c r="J280" s="102"/>
      <c r="K280" s="105">
        <v>5.6502000000000002E-3</v>
      </c>
      <c r="L280" s="83"/>
      <c r="M280" s="102"/>
      <c r="N280" s="105">
        <v>1.5480000000000001E-5</v>
      </c>
      <c r="O280" s="83"/>
    </row>
    <row r="281" spans="1:15" x14ac:dyDescent="0.25">
      <c r="A281" s="79" t="s">
        <v>1416</v>
      </c>
      <c r="B281" s="100" t="s">
        <v>24</v>
      </c>
      <c r="C281" s="81" t="str">
        <f>IFERROR(IF(B281="No CAS","",INDEX('DEQ Pollutant List'!$C$7:$C$611,MATCH('3. Pollutant Emissions - EF'!B281,'DEQ Pollutant List'!$B$7:$B$611,0))),"")</f>
        <v>Acrolein</v>
      </c>
      <c r="D281" s="115">
        <f>IFERROR(IF(OR($B281="",$B281="No CAS"),INDEX('DEQ Pollutant List'!$A$7:$A$611,MATCH($C281,'DEQ Pollutant List'!$C$7:$C$611,0)),INDEX('DEQ Pollutant List'!$A$7:$A$611,MATCH($B281,'DEQ Pollutant List'!$B$7:$B$611,0))),"")</f>
        <v>5</v>
      </c>
      <c r="E281" s="101">
        <v>0</v>
      </c>
      <c r="F281" s="102">
        <v>2.7000000000000001E-3</v>
      </c>
      <c r="G281" s="103">
        <v>2.7000000000000001E-3</v>
      </c>
      <c r="H281" s="83" t="s">
        <v>1382</v>
      </c>
      <c r="I281" s="104" t="s">
        <v>1465</v>
      </c>
      <c r="J281" s="102"/>
      <c r="K281" s="105">
        <v>3.5478000000000003E-3</v>
      </c>
      <c r="L281" s="83"/>
      <c r="M281" s="102"/>
      <c r="N281" s="105">
        <v>9.7200000000000001E-6</v>
      </c>
      <c r="O281" s="83"/>
    </row>
    <row r="282" spans="1:15" x14ac:dyDescent="0.25">
      <c r="A282" s="79" t="s">
        <v>1416</v>
      </c>
      <c r="B282" s="100" t="s">
        <v>61</v>
      </c>
      <c r="C282" s="81" t="str">
        <f>IFERROR(IF(B282="No CAS","",INDEX('DEQ Pollutant List'!$C$7:$C$611,MATCH('3. Pollutant Emissions - EF'!B282,'DEQ Pollutant List'!$B$7:$B$611,0))),"")</f>
        <v>Ammonia</v>
      </c>
      <c r="D282" s="115">
        <f>IFERROR(IF(OR($B282="",$B282="No CAS"),INDEX('DEQ Pollutant List'!$A$7:$A$611,MATCH($C282,'DEQ Pollutant List'!$C$7:$C$611,0)),INDEX('DEQ Pollutant List'!$A$7:$A$611,MATCH($B282,'DEQ Pollutant List'!$B$7:$B$611,0))),"")</f>
        <v>26</v>
      </c>
      <c r="E282" s="101">
        <v>0</v>
      </c>
      <c r="F282" s="102">
        <v>18</v>
      </c>
      <c r="G282" s="103">
        <v>18</v>
      </c>
      <c r="H282" s="83" t="s">
        <v>1382</v>
      </c>
      <c r="I282" s="104" t="s">
        <v>1465</v>
      </c>
      <c r="J282" s="102"/>
      <c r="K282" s="105">
        <v>23.652000000000001</v>
      </c>
      <c r="L282" s="83"/>
      <c r="M282" s="102"/>
      <c r="N282" s="105">
        <v>6.4799999999999996E-2</v>
      </c>
      <c r="O282" s="83"/>
    </row>
    <row r="283" spans="1:15" x14ac:dyDescent="0.25">
      <c r="A283" s="79" t="s">
        <v>1416</v>
      </c>
      <c r="B283" s="100" t="s">
        <v>96</v>
      </c>
      <c r="C283" s="81" t="str">
        <f>IFERROR(IF(B283="No CAS","",INDEX('DEQ Pollutant List'!$C$7:$C$611,MATCH('3. Pollutant Emissions - EF'!B283,'DEQ Pollutant List'!$B$7:$B$611,0))),"")</f>
        <v>Barium and compounds</v>
      </c>
      <c r="D283" s="115">
        <f>IFERROR(IF(OR($B283="",$B283="No CAS"),INDEX('DEQ Pollutant List'!$A$7:$A$611,MATCH($C283,'DEQ Pollutant List'!$C$7:$C$611,0)),INDEX('DEQ Pollutant List'!$A$7:$A$611,MATCH($B283,'DEQ Pollutant List'!$B$7:$B$611,0))),"")</f>
        <v>45</v>
      </c>
      <c r="E283" s="101">
        <v>0</v>
      </c>
      <c r="F283" s="102">
        <v>4.4000000000000003E-3</v>
      </c>
      <c r="G283" s="103">
        <v>4.4000000000000003E-3</v>
      </c>
      <c r="H283" s="83" t="s">
        <v>1382</v>
      </c>
      <c r="I283" s="104" t="s">
        <v>1465</v>
      </c>
      <c r="J283" s="102"/>
      <c r="K283" s="105">
        <v>5.7816000000000005E-3</v>
      </c>
      <c r="L283" s="83"/>
      <c r="M283" s="102"/>
      <c r="N283" s="105">
        <v>1.5840000000000001E-5</v>
      </c>
      <c r="O283" s="83"/>
    </row>
    <row r="284" spans="1:15" x14ac:dyDescent="0.25">
      <c r="A284" s="79" t="s">
        <v>1416</v>
      </c>
      <c r="B284" s="100" t="s">
        <v>410</v>
      </c>
      <c r="C284" s="81" t="str">
        <f>IFERROR(IF(B284="No CAS","",INDEX('DEQ Pollutant List'!$C$7:$C$611,MATCH('3. Pollutant Emissions - EF'!B284,'DEQ Pollutant List'!$B$7:$B$611,0))),"")</f>
        <v>Ethyl benzene</v>
      </c>
      <c r="D284" s="115">
        <f>IFERROR(IF(OR($B284="",$B284="No CAS"),INDEX('DEQ Pollutant List'!$A$7:$A$611,MATCH($C284,'DEQ Pollutant List'!$C$7:$C$611,0)),INDEX('DEQ Pollutant List'!$A$7:$A$611,MATCH($B284,'DEQ Pollutant List'!$B$7:$B$611,0))),"")</f>
        <v>229</v>
      </c>
      <c r="E284" s="101">
        <v>0</v>
      </c>
      <c r="F284" s="102">
        <v>9.4999999999999998E-3</v>
      </c>
      <c r="G284" s="103">
        <v>9.4999999999999998E-3</v>
      </c>
      <c r="H284" s="83" t="s">
        <v>1382</v>
      </c>
      <c r="I284" s="104" t="s">
        <v>1465</v>
      </c>
      <c r="J284" s="102"/>
      <c r="K284" s="105">
        <v>1.2482999999999999E-2</v>
      </c>
      <c r="L284" s="83"/>
      <c r="M284" s="102"/>
      <c r="N284" s="105">
        <v>3.4199999999999998E-5</v>
      </c>
      <c r="O284" s="83"/>
    </row>
    <row r="285" spans="1:15" x14ac:dyDescent="0.25">
      <c r="A285" s="79" t="s">
        <v>1416</v>
      </c>
      <c r="B285" s="100" t="s">
        <v>483</v>
      </c>
      <c r="C285" s="81" t="str">
        <f>IFERROR(IF(B285="No CAS","",INDEX('DEQ Pollutant List'!$C$7:$C$611,MATCH('3. Pollutant Emissions - EF'!B285,'DEQ Pollutant List'!$B$7:$B$611,0))),"")</f>
        <v>Hexane</v>
      </c>
      <c r="D285" s="115">
        <f>IFERROR(IF(OR($B285="",$B285="No CAS"),INDEX('DEQ Pollutant List'!$A$7:$A$611,MATCH($C285,'DEQ Pollutant List'!$C$7:$C$611,0)),INDEX('DEQ Pollutant List'!$A$7:$A$611,MATCH($B285,'DEQ Pollutant List'!$B$7:$B$611,0))),"")</f>
        <v>289</v>
      </c>
      <c r="E285" s="101">
        <v>0</v>
      </c>
      <c r="F285" s="102">
        <v>6.3E-3</v>
      </c>
      <c r="G285" s="103">
        <v>6.3E-3</v>
      </c>
      <c r="H285" s="83" t="s">
        <v>1382</v>
      </c>
      <c r="I285" s="104" t="s">
        <v>1465</v>
      </c>
      <c r="J285" s="102"/>
      <c r="K285" s="105">
        <v>8.2782000000000012E-3</v>
      </c>
      <c r="L285" s="83"/>
      <c r="M285" s="102"/>
      <c r="N285" s="105">
        <v>2.268E-5</v>
      </c>
      <c r="O285" s="83"/>
    </row>
    <row r="286" spans="1:15" x14ac:dyDescent="0.25">
      <c r="A286" s="79" t="s">
        <v>1416</v>
      </c>
      <c r="B286" s="100" t="s">
        <v>524</v>
      </c>
      <c r="C286" s="81" t="str">
        <f>IFERROR(IF(B286="No CAS","",INDEX('DEQ Pollutant List'!$C$7:$C$611,MATCH('3. Pollutant Emissions - EF'!B286,'DEQ Pollutant List'!$B$7:$B$611,0))),"")</f>
        <v>Mercury and compounds</v>
      </c>
      <c r="D286" s="115">
        <f>IFERROR(IF(OR($B286="",$B286="No CAS"),INDEX('DEQ Pollutant List'!$A$7:$A$611,MATCH($C286,'DEQ Pollutant List'!$C$7:$C$611,0)),INDEX('DEQ Pollutant List'!$A$7:$A$611,MATCH($B286,'DEQ Pollutant List'!$B$7:$B$611,0))),"")</f>
        <v>316</v>
      </c>
      <c r="E286" s="101">
        <v>0</v>
      </c>
      <c r="F286" s="102">
        <v>2.5999999999999998E-4</v>
      </c>
      <c r="G286" s="103">
        <v>2.5999999999999998E-4</v>
      </c>
      <c r="H286" s="83" t="s">
        <v>1382</v>
      </c>
      <c r="I286" s="104" t="s">
        <v>1465</v>
      </c>
      <c r="J286" s="102"/>
      <c r="K286" s="105">
        <v>3.4163999999999999E-4</v>
      </c>
      <c r="L286" s="83"/>
      <c r="M286" s="102"/>
      <c r="N286" s="105">
        <v>9.3599999999999991E-7</v>
      </c>
      <c r="O286" s="83"/>
    </row>
    <row r="287" spans="1:15" x14ac:dyDescent="0.25">
      <c r="A287" s="79" t="s">
        <v>1416</v>
      </c>
      <c r="B287" s="100" t="s">
        <v>575</v>
      </c>
      <c r="C287" s="81" t="str">
        <f>IFERROR(IF(B287="No CAS","",INDEX('DEQ Pollutant List'!$C$7:$C$611,MATCH('3. Pollutant Emissions - EF'!B287,'DEQ Pollutant List'!$B$7:$B$611,0))),"")</f>
        <v>Molybdenum trioxide</v>
      </c>
      <c r="D287" s="115">
        <f>IFERROR(IF(OR($B287="",$B287="No CAS"),INDEX('DEQ Pollutant List'!$A$7:$A$611,MATCH($C287,'DEQ Pollutant List'!$C$7:$C$611,0)),INDEX('DEQ Pollutant List'!$A$7:$A$611,MATCH($B287,'DEQ Pollutant List'!$B$7:$B$611,0))),"")</f>
        <v>361</v>
      </c>
      <c r="E287" s="101">
        <v>0</v>
      </c>
      <c r="F287" s="102">
        <v>1.65E-3</v>
      </c>
      <c r="G287" s="103">
        <v>1.65E-3</v>
      </c>
      <c r="H287" s="83" t="s">
        <v>1382</v>
      </c>
      <c r="I287" s="104" t="s">
        <v>1465</v>
      </c>
      <c r="J287" s="102"/>
      <c r="K287" s="105">
        <v>2.1681000000000001E-3</v>
      </c>
      <c r="L287" s="83"/>
      <c r="M287" s="102"/>
      <c r="N287" s="105">
        <v>5.9400000000000007E-6</v>
      </c>
      <c r="O287" s="83"/>
    </row>
    <row r="288" spans="1:15" x14ac:dyDescent="0.25">
      <c r="A288" s="79" t="s">
        <v>1416</v>
      </c>
      <c r="B288" s="100" t="s">
        <v>994</v>
      </c>
      <c r="C288" s="81" t="str">
        <f>IFERROR(IF(B288="No CAS","",INDEX('DEQ Pollutant List'!$C$7:$C$611,MATCH('3. Pollutant Emissions - EF'!B288,'DEQ Pollutant List'!$B$7:$B$611,0))),"")</f>
        <v>Toluene</v>
      </c>
      <c r="D288" s="115">
        <f>IFERROR(IF(OR($B288="",$B288="No CAS"),INDEX('DEQ Pollutant List'!$A$7:$A$611,MATCH($C288,'DEQ Pollutant List'!$C$7:$C$611,0)),INDEX('DEQ Pollutant List'!$A$7:$A$611,MATCH($B288,'DEQ Pollutant List'!$B$7:$B$611,0))),"")</f>
        <v>600</v>
      </c>
      <c r="E288" s="101">
        <v>0</v>
      </c>
      <c r="F288" s="102">
        <v>3.6600000000000001E-2</v>
      </c>
      <c r="G288" s="103">
        <v>3.6600000000000001E-2</v>
      </c>
      <c r="H288" s="83" t="s">
        <v>1382</v>
      </c>
      <c r="I288" s="104" t="s">
        <v>1465</v>
      </c>
      <c r="J288" s="102"/>
      <c r="K288" s="105">
        <v>4.80924E-2</v>
      </c>
      <c r="L288" s="83"/>
      <c r="M288" s="102"/>
      <c r="N288" s="105">
        <v>1.3176E-4</v>
      </c>
      <c r="O288" s="83"/>
    </row>
    <row r="289" spans="1:15" x14ac:dyDescent="0.25">
      <c r="A289" s="79" t="s">
        <v>1416</v>
      </c>
      <c r="B289" s="100" t="s">
        <v>1071</v>
      </c>
      <c r="C289" s="81" t="str">
        <f>IFERROR(IF(B289="No CAS","",INDEX('DEQ Pollutant List'!$C$7:$C$611,MATCH('3. Pollutant Emissions - EF'!B289,'DEQ Pollutant List'!$B$7:$B$611,0))),"")</f>
        <v>Xylene (mixture), including m-xylene, o-xylene, p-xylene</v>
      </c>
      <c r="D289" s="115">
        <f>IFERROR(IF(OR($B289="",$B289="No CAS"),INDEX('DEQ Pollutant List'!$A$7:$A$611,MATCH($C289,'DEQ Pollutant List'!$C$7:$C$611,0)),INDEX('DEQ Pollutant List'!$A$7:$A$611,MATCH($B289,'DEQ Pollutant List'!$B$7:$B$611,0))),"")</f>
        <v>628</v>
      </c>
      <c r="E289" s="101">
        <v>0</v>
      </c>
      <c r="F289" s="102">
        <v>2.7199999999999998E-2</v>
      </c>
      <c r="G289" s="103">
        <v>2.7199999999999998E-2</v>
      </c>
      <c r="H289" s="83" t="s">
        <v>1382</v>
      </c>
      <c r="I289" s="104" t="s">
        <v>1465</v>
      </c>
      <c r="J289" s="102"/>
      <c r="K289" s="105">
        <v>3.5740799999999996E-2</v>
      </c>
      <c r="L289" s="83"/>
      <c r="M289" s="102"/>
      <c r="N289" s="105">
        <v>9.7919999999999984E-5</v>
      </c>
      <c r="O289" s="83"/>
    </row>
    <row r="290" spans="1:15" x14ac:dyDescent="0.25">
      <c r="A290" s="79" t="s">
        <v>1418</v>
      </c>
      <c r="B290" s="100" t="s">
        <v>40</v>
      </c>
      <c r="C290" s="81" t="str">
        <f>IFERROR(IF(B290="No CAS","",INDEX('DEQ Pollutant List'!$C$7:$C$611,MATCH('3. Pollutant Emissions - EF'!B290,'DEQ Pollutant List'!$B$7:$B$611,0))),"")</f>
        <v>Aluminum and compounds</v>
      </c>
      <c r="D290" s="115">
        <f>IFERROR(IF(OR($B290="",$B290="No CAS"),INDEX('DEQ Pollutant List'!$A$7:$A$611,MATCH($C290,'DEQ Pollutant List'!$C$7:$C$611,0)),INDEX('DEQ Pollutant List'!$A$7:$A$611,MATCH($B290,'DEQ Pollutant List'!$B$7:$B$611,0))),"")</f>
        <v>13</v>
      </c>
      <c r="E290" s="101">
        <v>0.90249999999999997</v>
      </c>
      <c r="F290" s="102">
        <v>9.0115021305090884E-5</v>
      </c>
      <c r="G290" s="103">
        <v>9.0115021305090884E-5</v>
      </c>
      <c r="H290" s="83" t="s">
        <v>1373</v>
      </c>
      <c r="I290" s="104" t="s">
        <v>1494</v>
      </c>
      <c r="J290" s="102"/>
      <c r="K290" s="105">
        <v>0.42429508814980443</v>
      </c>
      <c r="L290" s="83"/>
      <c r="M290" s="102"/>
      <c r="N290" s="105">
        <v>1.7572429154492737E-3</v>
      </c>
      <c r="O290" s="83"/>
    </row>
    <row r="291" spans="1:15" x14ac:dyDescent="0.25">
      <c r="A291" s="79" t="s">
        <v>1418</v>
      </c>
      <c r="B291" s="100" t="s">
        <v>75</v>
      </c>
      <c r="C291" s="81" t="str">
        <f>IFERROR(IF(B291="No CAS","",INDEX('DEQ Pollutant List'!$C$7:$C$611,MATCH('3. Pollutant Emissions - EF'!B291,'DEQ Pollutant List'!$B$7:$B$611,0))),"")</f>
        <v>Antimony and compounds</v>
      </c>
      <c r="D291" s="115">
        <f>IFERROR(IF(OR($B291="",$B291="No CAS"),INDEX('DEQ Pollutant List'!$A$7:$A$611,MATCH($C291,'DEQ Pollutant List'!$C$7:$C$611,0)),INDEX('DEQ Pollutant List'!$A$7:$A$611,MATCH($B291,'DEQ Pollutant List'!$B$7:$B$611,0))),"")</f>
        <v>33</v>
      </c>
      <c r="E291" s="101">
        <v>0.90249999999999997</v>
      </c>
      <c r="F291" s="102">
        <v>5.1940762782501802E-6</v>
      </c>
      <c r="G291" s="103">
        <v>5.1940762782501802E-6</v>
      </c>
      <c r="H291" s="83" t="s">
        <v>1373</v>
      </c>
      <c r="I291" s="104" t="s">
        <v>1494</v>
      </c>
      <c r="J291" s="102"/>
      <c r="K291" s="105">
        <v>2.4455645911415518E-2</v>
      </c>
      <c r="L291" s="83"/>
      <c r="M291" s="102"/>
      <c r="N291" s="105">
        <v>1.0128448742587862E-4</v>
      </c>
      <c r="O291" s="83"/>
    </row>
    <row r="292" spans="1:15" x14ac:dyDescent="0.25">
      <c r="A292" s="79" t="s">
        <v>1418</v>
      </c>
      <c r="B292" s="100" t="s">
        <v>81</v>
      </c>
      <c r="C292" s="81" t="str">
        <f>IFERROR(IF(B292="No CAS","",INDEX('DEQ Pollutant List'!$C$7:$C$611,MATCH('3. Pollutant Emissions - EF'!B292,'DEQ Pollutant List'!$B$7:$B$611,0))),"")</f>
        <v>Arsenic and compounds</v>
      </c>
      <c r="D292" s="115">
        <f>IFERROR(IF(OR($B292="",$B292="No CAS"),INDEX('DEQ Pollutant List'!$A$7:$A$611,MATCH($C292,'DEQ Pollutant List'!$C$7:$C$611,0)),INDEX('DEQ Pollutant List'!$A$7:$A$611,MATCH($B292,'DEQ Pollutant List'!$B$7:$B$611,0))),"")</f>
        <v>37</v>
      </c>
      <c r="E292" s="101">
        <v>0.90249999999999997</v>
      </c>
      <c r="F292" s="102">
        <v>1.5314273512706227E-5</v>
      </c>
      <c r="G292" s="103">
        <v>1.5314273512706227E-5</v>
      </c>
      <c r="H292" s="83" t="s">
        <v>1373</v>
      </c>
      <c r="I292" s="104" t="s">
        <v>1494</v>
      </c>
      <c r="J292" s="102"/>
      <c r="K292" s="105">
        <v>7.2105304264704462E-2</v>
      </c>
      <c r="L292" s="83"/>
      <c r="M292" s="102"/>
      <c r="N292" s="105">
        <v>2.9862833349777172E-4</v>
      </c>
      <c r="O292" s="83"/>
    </row>
    <row r="293" spans="1:15" x14ac:dyDescent="0.25">
      <c r="A293" s="79" t="s">
        <v>1418</v>
      </c>
      <c r="B293" s="100" t="s">
        <v>113</v>
      </c>
      <c r="C293" s="81" t="str">
        <f>IFERROR(IF(B293="No CAS","",INDEX('DEQ Pollutant List'!$C$7:$C$611,MATCH('3. Pollutant Emissions - EF'!B293,'DEQ Pollutant List'!$B$7:$B$611,0))),"")</f>
        <v>Beryllium and compounds</v>
      </c>
      <c r="D293" s="115">
        <f>IFERROR(IF(OR($B293="",$B293="No CAS"),INDEX('DEQ Pollutant List'!$A$7:$A$611,MATCH($C293,'DEQ Pollutant List'!$C$7:$C$611,0)),INDEX('DEQ Pollutant List'!$A$7:$A$611,MATCH($B293,'DEQ Pollutant List'!$B$7:$B$611,0))),"")</f>
        <v>58</v>
      </c>
      <c r="E293" s="101">
        <v>0.90249999999999997</v>
      </c>
      <c r="F293" s="102">
        <v>0</v>
      </c>
      <c r="G293" s="103">
        <v>0</v>
      </c>
      <c r="H293" s="83" t="s">
        <v>1373</v>
      </c>
      <c r="I293" s="104" t="s">
        <v>1494</v>
      </c>
      <c r="J293" s="102"/>
      <c r="K293" s="105">
        <v>0</v>
      </c>
      <c r="L293" s="83"/>
      <c r="M293" s="102"/>
      <c r="N293" s="105">
        <v>0</v>
      </c>
      <c r="O293" s="83"/>
    </row>
    <row r="294" spans="1:15" x14ac:dyDescent="0.25">
      <c r="A294" s="79" t="s">
        <v>1418</v>
      </c>
      <c r="B294" s="100" t="s">
        <v>230</v>
      </c>
      <c r="C294" s="81" t="str">
        <f>IFERROR(IF(B294="No CAS","",INDEX('DEQ Pollutant List'!$C$7:$C$611,MATCH('3. Pollutant Emissions - EF'!B294,'DEQ Pollutant List'!$B$7:$B$611,0))),"")</f>
        <v>Chromium VI, chromate and dichromate particulate</v>
      </c>
      <c r="D294" s="115">
        <f>IFERROR(IF(OR($B294="",$B294="No CAS"),INDEX('DEQ Pollutant List'!$A$7:$A$611,MATCH($C294,'DEQ Pollutant List'!$C$7:$C$611,0)),INDEX('DEQ Pollutant List'!$A$7:$A$611,MATCH($B294,'DEQ Pollutant List'!$B$7:$B$611,0))),"")</f>
        <v>136</v>
      </c>
      <c r="E294" s="101">
        <v>0.90249999999999997</v>
      </c>
      <c r="F294" s="102">
        <v>3.2254667138700593E-5</v>
      </c>
      <c r="G294" s="103">
        <v>3.2254667138700593E-5</v>
      </c>
      <c r="H294" s="83" t="s">
        <v>1373</v>
      </c>
      <c r="I294" s="104" t="s">
        <v>1494</v>
      </c>
      <c r="J294" s="102"/>
      <c r="K294" s="105">
        <v>0.15186698775251167</v>
      </c>
      <c r="L294" s="83"/>
      <c r="M294" s="102"/>
      <c r="N294" s="105">
        <v>6.2896600920466211E-4</v>
      </c>
      <c r="O294" s="83"/>
    </row>
    <row r="295" spans="1:15" x14ac:dyDescent="0.25">
      <c r="A295" s="79" t="s">
        <v>1418</v>
      </c>
      <c r="B295" s="100" t="s">
        <v>234</v>
      </c>
      <c r="C295" s="81" t="str">
        <f>IFERROR(IF(B295="No CAS","",INDEX('DEQ Pollutant List'!$C$7:$C$611,MATCH('3. Pollutant Emissions - EF'!B295,'DEQ Pollutant List'!$B$7:$B$611,0))),"")</f>
        <v>Cobalt and compounds</v>
      </c>
      <c r="D295" s="115">
        <f>IFERROR(IF(OR($B295="",$B295="No CAS"),INDEX('DEQ Pollutant List'!$A$7:$A$611,MATCH($C295,'DEQ Pollutant List'!$C$7:$C$611,0)),INDEX('DEQ Pollutant List'!$A$7:$A$611,MATCH($B295,'DEQ Pollutant List'!$B$7:$B$611,0))),"")</f>
        <v>146</v>
      </c>
      <c r="E295" s="101">
        <v>0.90249999999999997</v>
      </c>
      <c r="F295" s="102">
        <v>7.3514260302389135E-6</v>
      </c>
      <c r="G295" s="103">
        <v>7.3514260302389135E-6</v>
      </c>
      <c r="H295" s="83" t="s">
        <v>1373</v>
      </c>
      <c r="I295" s="104" t="s">
        <v>1494</v>
      </c>
      <c r="J295" s="102"/>
      <c r="K295" s="105">
        <v>3.4613252156561101E-2</v>
      </c>
      <c r="L295" s="83"/>
      <c r="M295" s="102"/>
      <c r="N295" s="105">
        <v>1.4335280758965896E-4</v>
      </c>
      <c r="O295" s="83"/>
    </row>
    <row r="296" spans="1:15" x14ac:dyDescent="0.25">
      <c r="A296" s="79" t="s">
        <v>1418</v>
      </c>
      <c r="B296" s="100" t="s">
        <v>236</v>
      </c>
      <c r="C296" s="81" t="str">
        <f>IFERROR(IF(B296="No CAS","",INDEX('DEQ Pollutant List'!$C$7:$C$611,MATCH('3. Pollutant Emissions - EF'!B296,'DEQ Pollutant List'!$B$7:$B$611,0))),"")</f>
        <v>Copper and compounds</v>
      </c>
      <c r="D296" s="115">
        <f>IFERROR(IF(OR($B296="",$B296="No CAS"),INDEX('DEQ Pollutant List'!$A$7:$A$611,MATCH($C296,'DEQ Pollutant List'!$C$7:$C$611,0)),INDEX('DEQ Pollutant List'!$A$7:$A$611,MATCH($B296,'DEQ Pollutant List'!$B$7:$B$611,0))),"")</f>
        <v>149</v>
      </c>
      <c r="E296" s="101">
        <v>0.90249999999999997</v>
      </c>
      <c r="F296" s="102">
        <v>4.8196960480493504E-4</v>
      </c>
      <c r="G296" s="103">
        <v>4.8196960480493504E-4</v>
      </c>
      <c r="H296" s="83" t="s">
        <v>1373</v>
      </c>
      <c r="I296" s="104" t="s">
        <v>1494</v>
      </c>
      <c r="J296" s="102"/>
      <c r="K296" s="105">
        <v>2.2692924330994257</v>
      </c>
      <c r="L296" s="83"/>
      <c r="M296" s="102"/>
      <c r="N296" s="105">
        <v>9.3984072936962419E-3</v>
      </c>
      <c r="O296" s="83"/>
    </row>
    <row r="297" spans="1:15" x14ac:dyDescent="0.25">
      <c r="A297" s="79" t="s">
        <v>1418</v>
      </c>
      <c r="B297" s="100" t="s">
        <v>512</v>
      </c>
      <c r="C297" s="81" t="str">
        <f>IFERROR(IF(B297="No CAS","",INDEX('DEQ Pollutant List'!$C$7:$C$611,MATCH('3. Pollutant Emissions - EF'!B297,'DEQ Pollutant List'!$B$7:$B$611,0))),"")</f>
        <v>Lead and compounds</v>
      </c>
      <c r="D297" s="115">
        <f>IFERROR(IF(OR($B297="",$B297="No CAS"),INDEX('DEQ Pollutant List'!$A$7:$A$611,MATCH($C297,'DEQ Pollutant List'!$C$7:$C$611,0)),INDEX('DEQ Pollutant List'!$A$7:$A$611,MATCH($B297,'DEQ Pollutant List'!$B$7:$B$611,0))),"")</f>
        <v>305</v>
      </c>
      <c r="E297" s="101">
        <v>0.90249999999999997</v>
      </c>
      <c r="F297" s="102">
        <v>1.7518974565717735E-5</v>
      </c>
      <c r="G297" s="103">
        <v>1.7518974565717735E-5</v>
      </c>
      <c r="H297" s="83" t="s">
        <v>1373</v>
      </c>
      <c r="I297" s="104" t="s">
        <v>1494</v>
      </c>
      <c r="J297" s="102"/>
      <c r="K297" s="105">
        <v>8.24858580734249E-2</v>
      </c>
      <c r="L297" s="83"/>
      <c r="M297" s="102"/>
      <c r="N297" s="105">
        <v>3.4162000403149611E-4</v>
      </c>
      <c r="O297" s="83"/>
    </row>
    <row r="298" spans="1:15" x14ac:dyDescent="0.25">
      <c r="A298" s="79" t="s">
        <v>1418</v>
      </c>
      <c r="B298" s="100" t="s">
        <v>518</v>
      </c>
      <c r="C298" s="81" t="str">
        <f>IFERROR(IF(B298="No CAS","",INDEX('DEQ Pollutant List'!$C$7:$C$611,MATCH('3. Pollutant Emissions - EF'!B298,'DEQ Pollutant List'!$B$7:$B$611,0))),"")</f>
        <v>Manganese and compounds</v>
      </c>
      <c r="D298" s="115">
        <f>IFERROR(IF(OR($B298="",$B298="No CAS"),INDEX('DEQ Pollutant List'!$A$7:$A$611,MATCH($C298,'DEQ Pollutant List'!$C$7:$C$611,0)),INDEX('DEQ Pollutant List'!$A$7:$A$611,MATCH($B298,'DEQ Pollutant List'!$B$7:$B$611,0))),"")</f>
        <v>312</v>
      </c>
      <c r="E298" s="101">
        <v>0.90249999999999997</v>
      </c>
      <c r="F298" s="102">
        <v>3.2228368382128598E-4</v>
      </c>
      <c r="G298" s="103">
        <v>3.2228368382128598E-4</v>
      </c>
      <c r="H298" s="83" t="s">
        <v>1373</v>
      </c>
      <c r="I298" s="104" t="s">
        <v>1494</v>
      </c>
      <c r="J298" s="102"/>
      <c r="K298" s="105">
        <v>1.5174316341028391</v>
      </c>
      <c r="L298" s="83"/>
      <c r="M298" s="102"/>
      <c r="N298" s="105">
        <v>6.2845318345150832E-3</v>
      </c>
      <c r="O298" s="83"/>
    </row>
    <row r="299" spans="1:15" x14ac:dyDescent="0.25">
      <c r="A299" s="79" t="s">
        <v>1418</v>
      </c>
      <c r="B299" s="100">
        <v>365</v>
      </c>
      <c r="C299" s="81" t="str">
        <f>IFERROR(IF(B299="No CAS","",INDEX('DEQ Pollutant List'!$C$7:$C$611,MATCH('3. Pollutant Emissions - EF'!B299,'DEQ Pollutant List'!$B$7:$B$611,0))),"")</f>
        <v>Nickel compounds, insoluble</v>
      </c>
      <c r="D299" s="115">
        <f>IFERROR(IF(OR($B299="",$B299="No CAS"),INDEX('DEQ Pollutant List'!$A$7:$A$611,MATCH($C299,'DEQ Pollutant List'!$C$7:$C$611,0)),INDEX('DEQ Pollutant List'!$A$7:$A$611,MATCH($B299,'DEQ Pollutant List'!$B$7:$B$611,0))),"")</f>
        <v>365</v>
      </c>
      <c r="E299" s="101">
        <v>0.90249999999999997</v>
      </c>
      <c r="F299" s="102">
        <v>7.4234519369005615E-5</v>
      </c>
      <c r="G299" s="103">
        <v>7.4234519369005615E-5</v>
      </c>
      <c r="H299" s="83" t="s">
        <v>1373</v>
      </c>
      <c r="I299" s="104" t="s">
        <v>1494</v>
      </c>
      <c r="J299" s="102"/>
      <c r="K299" s="105">
        <v>0.34952376954774367</v>
      </c>
      <c r="L299" s="83"/>
      <c r="M299" s="102"/>
      <c r="N299" s="105">
        <v>1.4475731276956108E-3</v>
      </c>
      <c r="O299" s="83"/>
    </row>
    <row r="300" spans="1:15" x14ac:dyDescent="0.25">
      <c r="A300" s="79" t="s">
        <v>1418</v>
      </c>
      <c r="B300" s="100">
        <v>504</v>
      </c>
      <c r="C300" s="81" t="str">
        <f>IFERROR(IF(B300="No CAS","",INDEX('DEQ Pollutant List'!$C$7:$C$611,MATCH('3. Pollutant Emissions - EF'!B300,'DEQ Pollutant List'!$B$7:$B$611,0))),"")</f>
        <v>Phosphorus and compounds</v>
      </c>
      <c r="D300" s="115">
        <f>IFERROR(IF(OR($B300="",$B300="No CAS"),INDEX('DEQ Pollutant List'!$A$7:$A$611,MATCH($C300,'DEQ Pollutant List'!$C$7:$C$611,0)),INDEX('DEQ Pollutant List'!$A$7:$A$611,MATCH($B300,'DEQ Pollutant List'!$B$7:$B$611,0))),"")</f>
        <v>504</v>
      </c>
      <c r="E300" s="101">
        <v>0.90249999999999997</v>
      </c>
      <c r="F300" s="102">
        <v>2.5984534808909175E-5</v>
      </c>
      <c r="G300" s="103">
        <v>2.5984534808909175E-5</v>
      </c>
      <c r="H300" s="83" t="s">
        <v>1373</v>
      </c>
      <c r="I300" s="104" t="s">
        <v>1494</v>
      </c>
      <c r="J300" s="102"/>
      <c r="K300" s="105">
        <v>0.12234486911956083</v>
      </c>
      <c r="L300" s="83"/>
      <c r="M300" s="102"/>
      <c r="N300" s="105">
        <v>5.0669842877372928E-4</v>
      </c>
      <c r="O300" s="83"/>
    </row>
    <row r="301" spans="1:15" x14ac:dyDescent="0.25">
      <c r="A301" s="79" t="s">
        <v>1418</v>
      </c>
      <c r="B301" s="100" t="s">
        <v>945</v>
      </c>
      <c r="C301" s="81" t="str">
        <f>IFERROR(IF(B301="No CAS","",INDEX('DEQ Pollutant List'!$C$7:$C$611,MATCH('3. Pollutant Emissions - EF'!B301,'DEQ Pollutant List'!$B$7:$B$611,0))),"")</f>
        <v>Selenium and compounds</v>
      </c>
      <c r="D301" s="115">
        <f>IFERROR(IF(OR($B301="",$B301="No CAS"),INDEX('DEQ Pollutant List'!$A$7:$A$611,MATCH($C301,'DEQ Pollutant List'!$C$7:$C$611,0)),INDEX('DEQ Pollutant List'!$A$7:$A$611,MATCH($B301,'DEQ Pollutant List'!$B$7:$B$611,0))),"")</f>
        <v>575</v>
      </c>
      <c r="E301" s="101">
        <v>0.90249999999999997</v>
      </c>
      <c r="F301" s="102">
        <v>0</v>
      </c>
      <c r="G301" s="103">
        <v>0</v>
      </c>
      <c r="H301" s="83" t="s">
        <v>1373</v>
      </c>
      <c r="I301" s="104" t="s">
        <v>1494</v>
      </c>
      <c r="J301" s="102"/>
      <c r="K301" s="105">
        <v>0</v>
      </c>
      <c r="L301" s="83"/>
      <c r="M301" s="102"/>
      <c r="N301" s="105">
        <v>0</v>
      </c>
      <c r="O301" s="83"/>
    </row>
    <row r="302" spans="1:15" x14ac:dyDescent="0.25">
      <c r="A302" s="79" t="s">
        <v>1418</v>
      </c>
      <c r="B302" s="100" t="s">
        <v>1076</v>
      </c>
      <c r="C302" s="81" t="str">
        <f>IFERROR(IF(B302="No CAS","",INDEX('DEQ Pollutant List'!$C$7:$C$611,MATCH('3. Pollutant Emissions - EF'!B302,'DEQ Pollutant List'!$B$7:$B$611,0))),"")</f>
        <v>Zinc and compounds</v>
      </c>
      <c r="D302" s="115">
        <f>IFERROR(IF(OR($B302="",$B302="No CAS"),INDEX('DEQ Pollutant List'!$A$7:$A$611,MATCH($C302,'DEQ Pollutant List'!$C$7:$C$611,0)),INDEX('DEQ Pollutant List'!$A$7:$A$611,MATCH($B302,'DEQ Pollutant List'!$B$7:$B$611,0))),"")</f>
        <v>632</v>
      </c>
      <c r="E302" s="101">
        <v>0.90249999999999997</v>
      </c>
      <c r="F302" s="102">
        <v>8.4663015312913168E-5</v>
      </c>
      <c r="G302" s="103">
        <v>8.4663015312913168E-5</v>
      </c>
      <c r="H302" s="83" t="s">
        <v>1373</v>
      </c>
      <c r="I302" s="104" t="s">
        <v>1494</v>
      </c>
      <c r="J302" s="102"/>
      <c r="K302" s="105">
        <v>0.39862501306639958</v>
      </c>
      <c r="L302" s="83"/>
      <c r="M302" s="102"/>
      <c r="N302" s="105">
        <v>1.6509287986018082E-3</v>
      </c>
      <c r="O302" s="83"/>
    </row>
    <row r="303" spans="1:15" x14ac:dyDescent="0.25">
      <c r="A303" s="79" t="s">
        <v>1418</v>
      </c>
      <c r="B303" s="100" t="s">
        <v>154</v>
      </c>
      <c r="C303" s="81" t="str">
        <f>IFERROR(IF(B303="No CAS","",INDEX('DEQ Pollutant List'!$C$7:$C$611,MATCH('3. Pollutant Emissions - EF'!B303,'DEQ Pollutant List'!$B$7:$B$611,0))),"")</f>
        <v>Cadmium and compounds</v>
      </c>
      <c r="D303" s="115">
        <f>IFERROR(IF(OR($B303="",$B303="No CAS"),INDEX('DEQ Pollutant List'!$A$7:$A$611,MATCH($C303,'DEQ Pollutant List'!$C$7:$C$611,0)),INDEX('DEQ Pollutant List'!$A$7:$A$611,MATCH($B303,'DEQ Pollutant List'!$B$7:$B$611,0))),"")</f>
        <v>83</v>
      </c>
      <c r="E303" s="101">
        <v>0.90249999999999997</v>
      </c>
      <c r="F303" s="102">
        <v>0</v>
      </c>
      <c r="G303" s="103">
        <v>0</v>
      </c>
      <c r="H303" s="83" t="s">
        <v>1373</v>
      </c>
      <c r="I303" s="104" t="s">
        <v>1494</v>
      </c>
      <c r="J303" s="102"/>
      <c r="K303" s="105">
        <v>0</v>
      </c>
      <c r="L303" s="83"/>
      <c r="M303" s="102"/>
      <c r="N303" s="105">
        <v>0</v>
      </c>
      <c r="O303" s="83"/>
    </row>
    <row r="304" spans="1:15" x14ac:dyDescent="0.25">
      <c r="A304" s="79" t="s">
        <v>1418</v>
      </c>
      <c r="B304" s="100" t="s">
        <v>1055</v>
      </c>
      <c r="C304" s="81" t="str">
        <f>IFERROR(IF(B304="No CAS","",INDEX('DEQ Pollutant List'!$C$7:$C$611,MATCH('3. Pollutant Emissions - EF'!B304,'DEQ Pollutant List'!$B$7:$B$611,0))),"")</f>
        <v>Vanadium (fume or dust)</v>
      </c>
      <c r="D304" s="115">
        <f>IFERROR(IF(OR($B304="",$B304="No CAS"),INDEX('DEQ Pollutant List'!$A$7:$A$611,MATCH($C304,'DEQ Pollutant List'!$C$7:$C$611,0)),INDEX('DEQ Pollutant List'!$A$7:$A$611,MATCH($B304,'DEQ Pollutant List'!$B$7:$B$611,0))),"")</f>
        <v>620</v>
      </c>
      <c r="E304" s="101">
        <v>0.90249999999999997</v>
      </c>
      <c r="F304" s="102">
        <v>5.7543489271521909E-6</v>
      </c>
      <c r="G304" s="103">
        <v>5.7543489271521909E-6</v>
      </c>
      <c r="H304" s="83" t="s">
        <v>1373</v>
      </c>
      <c r="I304" s="104" t="s">
        <v>1494</v>
      </c>
      <c r="J304" s="102"/>
      <c r="K304" s="105">
        <v>2.7093618244007904E-2</v>
      </c>
      <c r="L304" s="83"/>
      <c r="M304" s="102"/>
      <c r="N304" s="105">
        <v>1.1220980407946783E-4</v>
      </c>
      <c r="O304" s="83"/>
    </row>
    <row r="305" spans="1:15" x14ac:dyDescent="0.25">
      <c r="A305" s="79" t="s">
        <v>1422</v>
      </c>
      <c r="B305" s="100" t="s">
        <v>98</v>
      </c>
      <c r="C305" s="81" t="str">
        <f>IFERROR(IF(B305="No CAS","",INDEX('DEQ Pollutant List'!$C$7:$C$611,MATCH('3. Pollutant Emissions - EF'!B305,'DEQ Pollutant List'!$B$7:$B$611,0))),"")</f>
        <v>Benzene</v>
      </c>
      <c r="D305" s="115">
        <f>IFERROR(IF(OR($B305="",$B305="No CAS"),INDEX('DEQ Pollutant List'!$A$7:$A$611,MATCH($C305,'DEQ Pollutant List'!$C$7:$C$611,0)),INDEX('DEQ Pollutant List'!$A$7:$A$611,MATCH($B305,'DEQ Pollutant List'!$B$7:$B$611,0))),"")</f>
        <v>46</v>
      </c>
      <c r="E305" s="101">
        <v>0</v>
      </c>
      <c r="F305" s="102">
        <v>8.0000000000000002E-3</v>
      </c>
      <c r="G305" s="103">
        <v>8.0000000000000002E-3</v>
      </c>
      <c r="H305" s="83" t="s">
        <v>1382</v>
      </c>
      <c r="I305" s="104" t="s">
        <v>1493</v>
      </c>
      <c r="J305" s="102"/>
      <c r="K305" s="105">
        <v>4.6359360000000003E-4</v>
      </c>
      <c r="L305" s="83"/>
      <c r="M305" s="102"/>
      <c r="N305" s="105">
        <v>1.9199999999999998E-6</v>
      </c>
      <c r="O305" s="83"/>
    </row>
    <row r="306" spans="1:15" x14ac:dyDescent="0.25">
      <c r="A306" s="79" t="s">
        <v>1422</v>
      </c>
      <c r="B306" s="100" t="s">
        <v>443</v>
      </c>
      <c r="C306" s="81" t="str">
        <f>IFERROR(IF(B306="No CAS","",INDEX('DEQ Pollutant List'!$C$7:$C$611,MATCH('3. Pollutant Emissions - EF'!B306,'DEQ Pollutant List'!$B$7:$B$611,0))),"")</f>
        <v>Formaldehyde</v>
      </c>
      <c r="D306" s="115">
        <f>IFERROR(IF(OR($B306="",$B306="No CAS"),INDEX('DEQ Pollutant List'!$A$7:$A$611,MATCH($C306,'DEQ Pollutant List'!$C$7:$C$611,0)),INDEX('DEQ Pollutant List'!$A$7:$A$611,MATCH($B306,'DEQ Pollutant List'!$B$7:$B$611,0))),"")</f>
        <v>250</v>
      </c>
      <c r="E306" s="101">
        <v>0</v>
      </c>
      <c r="F306" s="102">
        <v>1.7000000000000001E-2</v>
      </c>
      <c r="G306" s="103">
        <v>1.7000000000000001E-2</v>
      </c>
      <c r="H306" s="83" t="s">
        <v>1382</v>
      </c>
      <c r="I306" s="104" t="s">
        <v>1493</v>
      </c>
      <c r="J306" s="102"/>
      <c r="K306" s="105">
        <v>9.8513640000000009E-4</v>
      </c>
      <c r="L306" s="83"/>
      <c r="M306" s="102"/>
      <c r="N306" s="105">
        <v>4.0799999999999999E-6</v>
      </c>
      <c r="O306" s="83"/>
    </row>
    <row r="307" spans="1:15" x14ac:dyDescent="0.25">
      <c r="A307" s="79" t="s">
        <v>1422</v>
      </c>
      <c r="B307" s="100">
        <v>401</v>
      </c>
      <c r="C307" s="81" t="str">
        <f>IFERROR(IF(B307="No CAS","",INDEX('DEQ Pollutant List'!$C$7:$C$611,MATCH('3. Pollutant Emissions - EF'!B307,'DEQ Pollutant List'!$B$7:$B$611,0))),"")</f>
        <v>Polycyclic aromatic hydrocarbons (PAHs)</v>
      </c>
      <c r="D307" s="115">
        <f>IFERROR(IF(OR($B307="",$B307="No CAS"),INDEX('DEQ Pollutant List'!$A$7:$A$611,MATCH($C307,'DEQ Pollutant List'!$C$7:$C$611,0)),INDEX('DEQ Pollutant List'!$A$7:$A$611,MATCH($B307,'DEQ Pollutant List'!$B$7:$B$611,0))),"")</f>
        <v>401</v>
      </c>
      <c r="E307" s="101">
        <v>0</v>
      </c>
      <c r="F307" s="102">
        <v>1E-4</v>
      </c>
      <c r="G307" s="103">
        <v>1E-4</v>
      </c>
      <c r="H307" s="83" t="s">
        <v>1382</v>
      </c>
      <c r="I307" s="104" t="s">
        <v>1493</v>
      </c>
      <c r="J307" s="102"/>
      <c r="K307" s="105">
        <v>5.7949199999999999E-6</v>
      </c>
      <c r="L307" s="83"/>
      <c r="M307" s="102"/>
      <c r="N307" s="105">
        <v>2.4E-8</v>
      </c>
      <c r="O307" s="83"/>
    </row>
    <row r="308" spans="1:15" x14ac:dyDescent="0.25">
      <c r="A308" s="79" t="s">
        <v>1422</v>
      </c>
      <c r="B308" s="100" t="s">
        <v>823</v>
      </c>
      <c r="C308" s="81" t="str">
        <f>IFERROR(IF(B308="No CAS","",INDEX('DEQ Pollutant List'!$C$7:$C$611,MATCH('3. Pollutant Emissions - EF'!B308,'DEQ Pollutant List'!$B$7:$B$611,0))),"")</f>
        <v>Benzo[a]pyrene</v>
      </c>
      <c r="D308" s="115">
        <f>IFERROR(IF(OR($B308="",$B308="No CAS"),INDEX('DEQ Pollutant List'!$A$7:$A$611,MATCH($C308,'DEQ Pollutant List'!$C$7:$C$611,0)),INDEX('DEQ Pollutant List'!$A$7:$A$611,MATCH($B308,'DEQ Pollutant List'!$B$7:$B$611,0))),"")</f>
        <v>406</v>
      </c>
      <c r="E308" s="101">
        <v>0</v>
      </c>
      <c r="F308" s="102">
        <v>1.1999999999999999E-6</v>
      </c>
      <c r="G308" s="103">
        <v>1.1999999999999999E-6</v>
      </c>
      <c r="H308" s="83" t="s">
        <v>1382</v>
      </c>
      <c r="I308" s="104" t="s">
        <v>1493</v>
      </c>
      <c r="J308" s="102"/>
      <c r="K308" s="105">
        <v>6.9539039999999998E-8</v>
      </c>
      <c r="L308" s="83"/>
      <c r="M308" s="102"/>
      <c r="N308" s="105">
        <v>2.8799999999999999E-10</v>
      </c>
      <c r="O308" s="83"/>
    </row>
    <row r="309" spans="1:15" x14ac:dyDescent="0.25">
      <c r="A309" s="79" t="s">
        <v>1422</v>
      </c>
      <c r="B309" s="100" t="s">
        <v>581</v>
      </c>
      <c r="C309" s="81" t="str">
        <f>IFERROR(IF(B309="No CAS","",INDEX('DEQ Pollutant List'!$C$7:$C$611,MATCH('3. Pollutant Emissions - EF'!B309,'DEQ Pollutant List'!$B$7:$B$611,0))),"")</f>
        <v>Naphthalene</v>
      </c>
      <c r="D309" s="115">
        <f>IFERROR(IF(OR($B309="",$B309="No CAS"),INDEX('DEQ Pollutant List'!$A$7:$A$611,MATCH($C309,'DEQ Pollutant List'!$C$7:$C$611,0)),INDEX('DEQ Pollutant List'!$A$7:$A$611,MATCH($B309,'DEQ Pollutant List'!$B$7:$B$611,0))),"")</f>
        <v>428</v>
      </c>
      <c r="E309" s="101">
        <v>0</v>
      </c>
      <c r="F309" s="102">
        <v>2.9999999999999997E-4</v>
      </c>
      <c r="G309" s="103">
        <v>2.9999999999999997E-4</v>
      </c>
      <c r="H309" s="83" t="s">
        <v>1382</v>
      </c>
      <c r="I309" s="104" t="s">
        <v>1493</v>
      </c>
      <c r="J309" s="102"/>
      <c r="K309" s="105">
        <v>1.7384760000000001E-5</v>
      </c>
      <c r="L309" s="83"/>
      <c r="M309" s="102"/>
      <c r="N309" s="105">
        <v>7.1999999999999996E-8</v>
      </c>
      <c r="O309" s="83"/>
    </row>
    <row r="310" spans="1:15" x14ac:dyDescent="0.25">
      <c r="A310" s="79" t="s">
        <v>1422</v>
      </c>
      <c r="B310" s="100" t="s">
        <v>14</v>
      </c>
      <c r="C310" s="81" t="str">
        <f>IFERROR(IF(B310="No CAS","",INDEX('DEQ Pollutant List'!$C$7:$C$611,MATCH('3. Pollutant Emissions - EF'!B310,'DEQ Pollutant List'!$B$7:$B$611,0))),"")</f>
        <v>Acetaldehyde</v>
      </c>
      <c r="D310" s="115">
        <f>IFERROR(IF(OR($B310="",$B310="No CAS"),INDEX('DEQ Pollutant List'!$A$7:$A$611,MATCH($C310,'DEQ Pollutant List'!$C$7:$C$611,0)),INDEX('DEQ Pollutant List'!$A$7:$A$611,MATCH($B310,'DEQ Pollutant List'!$B$7:$B$611,0))),"")</f>
        <v>1</v>
      </c>
      <c r="E310" s="101">
        <v>0</v>
      </c>
      <c r="F310" s="102">
        <v>4.3E-3</v>
      </c>
      <c r="G310" s="103">
        <v>4.3E-3</v>
      </c>
      <c r="H310" s="83" t="s">
        <v>1382</v>
      </c>
      <c r="I310" s="104" t="s">
        <v>1493</v>
      </c>
      <c r="J310" s="102"/>
      <c r="K310" s="105">
        <v>2.4918156E-4</v>
      </c>
      <c r="L310" s="83"/>
      <c r="M310" s="102"/>
      <c r="N310" s="105">
        <v>1.032E-6</v>
      </c>
      <c r="O310" s="83"/>
    </row>
    <row r="311" spans="1:15" x14ac:dyDescent="0.25">
      <c r="A311" s="79" t="s">
        <v>1422</v>
      </c>
      <c r="B311" s="100" t="s">
        <v>24</v>
      </c>
      <c r="C311" s="81" t="str">
        <f>IFERROR(IF(B311="No CAS","",INDEX('DEQ Pollutant List'!$C$7:$C$611,MATCH('3. Pollutant Emissions - EF'!B311,'DEQ Pollutant List'!$B$7:$B$611,0))),"")</f>
        <v>Acrolein</v>
      </c>
      <c r="D311" s="115">
        <f>IFERROR(IF(OR($B311="",$B311="No CAS"),INDEX('DEQ Pollutant List'!$A$7:$A$611,MATCH($C311,'DEQ Pollutant List'!$C$7:$C$611,0)),INDEX('DEQ Pollutant List'!$A$7:$A$611,MATCH($B311,'DEQ Pollutant List'!$B$7:$B$611,0))),"")</f>
        <v>5</v>
      </c>
      <c r="E311" s="101">
        <v>0</v>
      </c>
      <c r="F311" s="102">
        <v>2.7000000000000001E-3</v>
      </c>
      <c r="G311" s="103">
        <v>2.7000000000000001E-3</v>
      </c>
      <c r="H311" s="83" t="s">
        <v>1382</v>
      </c>
      <c r="I311" s="104" t="s">
        <v>1493</v>
      </c>
      <c r="J311" s="102"/>
      <c r="K311" s="105">
        <v>1.5646284000000004E-4</v>
      </c>
      <c r="L311" s="83"/>
      <c r="M311" s="102"/>
      <c r="N311" s="105">
        <v>6.4799999999999998E-7</v>
      </c>
      <c r="O311" s="83"/>
    </row>
    <row r="312" spans="1:15" x14ac:dyDescent="0.25">
      <c r="A312" s="79" t="s">
        <v>1422</v>
      </c>
      <c r="B312" s="100" t="s">
        <v>61</v>
      </c>
      <c r="C312" s="81" t="str">
        <f>IFERROR(IF(B312="No CAS","",INDEX('DEQ Pollutant List'!$C$7:$C$611,MATCH('3. Pollutant Emissions - EF'!B312,'DEQ Pollutant List'!$B$7:$B$611,0))),"")</f>
        <v>Ammonia</v>
      </c>
      <c r="D312" s="115">
        <f>IFERROR(IF(OR($B312="",$B312="No CAS"),INDEX('DEQ Pollutant List'!$A$7:$A$611,MATCH($C312,'DEQ Pollutant List'!$C$7:$C$611,0)),INDEX('DEQ Pollutant List'!$A$7:$A$611,MATCH($B312,'DEQ Pollutant List'!$B$7:$B$611,0))),"")</f>
        <v>26</v>
      </c>
      <c r="E312" s="101">
        <v>0</v>
      </c>
      <c r="F312" s="102">
        <v>18</v>
      </c>
      <c r="G312" s="103">
        <v>18</v>
      </c>
      <c r="H312" s="83" t="s">
        <v>1382</v>
      </c>
      <c r="I312" s="104" t="s">
        <v>1493</v>
      </c>
      <c r="J312" s="102"/>
      <c r="K312" s="105">
        <v>1.0430856000000002</v>
      </c>
      <c r="L312" s="83"/>
      <c r="M312" s="102"/>
      <c r="N312" s="105">
        <v>4.3200000000000001E-3</v>
      </c>
      <c r="O312" s="83"/>
    </row>
    <row r="313" spans="1:15" x14ac:dyDescent="0.25">
      <c r="A313" s="79" t="s">
        <v>1422</v>
      </c>
      <c r="B313" s="100" t="s">
        <v>96</v>
      </c>
      <c r="C313" s="81" t="str">
        <f>IFERROR(IF(B313="No CAS","",INDEX('DEQ Pollutant List'!$C$7:$C$611,MATCH('3. Pollutant Emissions - EF'!B313,'DEQ Pollutant List'!$B$7:$B$611,0))),"")</f>
        <v>Barium and compounds</v>
      </c>
      <c r="D313" s="115">
        <f>IFERROR(IF(OR($B313="",$B313="No CAS"),INDEX('DEQ Pollutant List'!$A$7:$A$611,MATCH($C313,'DEQ Pollutant List'!$C$7:$C$611,0)),INDEX('DEQ Pollutant List'!$A$7:$A$611,MATCH($B313,'DEQ Pollutant List'!$B$7:$B$611,0))),"")</f>
        <v>45</v>
      </c>
      <c r="E313" s="101">
        <v>0</v>
      </c>
      <c r="F313" s="102">
        <v>4.4000000000000003E-3</v>
      </c>
      <c r="G313" s="103">
        <v>4.4000000000000003E-3</v>
      </c>
      <c r="H313" s="83" t="s">
        <v>1382</v>
      </c>
      <c r="I313" s="104" t="s">
        <v>1493</v>
      </c>
      <c r="J313" s="102"/>
      <c r="K313" s="105">
        <v>2.5497648000000005E-4</v>
      </c>
      <c r="L313" s="83"/>
      <c r="M313" s="102"/>
      <c r="N313" s="105">
        <v>1.0560000000000001E-6</v>
      </c>
      <c r="O313" s="83"/>
    </row>
    <row r="314" spans="1:15" x14ac:dyDescent="0.25">
      <c r="A314" s="79" t="s">
        <v>1422</v>
      </c>
      <c r="B314" s="100" t="s">
        <v>410</v>
      </c>
      <c r="C314" s="81" t="str">
        <f>IFERROR(IF(B314="No CAS","",INDEX('DEQ Pollutant List'!$C$7:$C$611,MATCH('3. Pollutant Emissions - EF'!B314,'DEQ Pollutant List'!$B$7:$B$611,0))),"")</f>
        <v>Ethyl benzene</v>
      </c>
      <c r="D314" s="115">
        <f>IFERROR(IF(OR($B314="",$B314="No CAS"),INDEX('DEQ Pollutant List'!$A$7:$A$611,MATCH($C314,'DEQ Pollutant List'!$C$7:$C$611,0)),INDEX('DEQ Pollutant List'!$A$7:$A$611,MATCH($B314,'DEQ Pollutant List'!$B$7:$B$611,0))),"")</f>
        <v>229</v>
      </c>
      <c r="E314" s="101">
        <v>0</v>
      </c>
      <c r="F314" s="102">
        <v>9.4999999999999998E-3</v>
      </c>
      <c r="G314" s="103">
        <v>9.4999999999999998E-3</v>
      </c>
      <c r="H314" s="83" t="s">
        <v>1382</v>
      </c>
      <c r="I314" s="104" t="s">
        <v>1493</v>
      </c>
      <c r="J314" s="102"/>
      <c r="K314" s="105">
        <v>5.5051740000000007E-4</v>
      </c>
      <c r="L314" s="83"/>
      <c r="M314" s="102"/>
      <c r="N314" s="105">
        <v>2.2799999999999998E-6</v>
      </c>
      <c r="O314" s="83"/>
    </row>
    <row r="315" spans="1:15" x14ac:dyDescent="0.25">
      <c r="A315" s="79" t="s">
        <v>1422</v>
      </c>
      <c r="B315" s="100" t="s">
        <v>483</v>
      </c>
      <c r="C315" s="81" t="str">
        <f>IFERROR(IF(B315="No CAS","",INDEX('DEQ Pollutant List'!$C$7:$C$611,MATCH('3. Pollutant Emissions - EF'!B315,'DEQ Pollutant List'!$B$7:$B$611,0))),"")</f>
        <v>Hexane</v>
      </c>
      <c r="D315" s="115">
        <f>IFERROR(IF(OR($B315="",$B315="No CAS"),INDEX('DEQ Pollutant List'!$A$7:$A$611,MATCH($C315,'DEQ Pollutant List'!$C$7:$C$611,0)),INDEX('DEQ Pollutant List'!$A$7:$A$611,MATCH($B315,'DEQ Pollutant List'!$B$7:$B$611,0))),"")</f>
        <v>289</v>
      </c>
      <c r="E315" s="101">
        <v>0</v>
      </c>
      <c r="F315" s="102">
        <v>6.3E-3</v>
      </c>
      <c r="G315" s="103">
        <v>6.3E-3</v>
      </c>
      <c r="H315" s="83" t="s">
        <v>1382</v>
      </c>
      <c r="I315" s="104" t="s">
        <v>1493</v>
      </c>
      <c r="J315" s="102"/>
      <c r="K315" s="105">
        <v>3.6507996000000005E-4</v>
      </c>
      <c r="L315" s="83"/>
      <c r="M315" s="102"/>
      <c r="N315" s="105">
        <v>1.5120000000000001E-6</v>
      </c>
      <c r="O315" s="83"/>
    </row>
    <row r="316" spans="1:15" x14ac:dyDescent="0.25">
      <c r="A316" s="79" t="s">
        <v>1422</v>
      </c>
      <c r="B316" s="100" t="s">
        <v>524</v>
      </c>
      <c r="C316" s="81" t="str">
        <f>IFERROR(IF(B316="No CAS","",INDEX('DEQ Pollutant List'!$C$7:$C$611,MATCH('3. Pollutant Emissions - EF'!B316,'DEQ Pollutant List'!$B$7:$B$611,0))),"")</f>
        <v>Mercury and compounds</v>
      </c>
      <c r="D316" s="115">
        <f>IFERROR(IF(OR($B316="",$B316="No CAS"),INDEX('DEQ Pollutant List'!$A$7:$A$611,MATCH($C316,'DEQ Pollutant List'!$C$7:$C$611,0)),INDEX('DEQ Pollutant List'!$A$7:$A$611,MATCH($B316,'DEQ Pollutant List'!$B$7:$B$611,0))),"")</f>
        <v>316</v>
      </c>
      <c r="E316" s="101">
        <v>0</v>
      </c>
      <c r="F316" s="102">
        <v>2.5999999999999998E-4</v>
      </c>
      <c r="G316" s="103">
        <v>2.5999999999999998E-4</v>
      </c>
      <c r="H316" s="83" t="s">
        <v>1382</v>
      </c>
      <c r="I316" s="104" t="s">
        <v>1493</v>
      </c>
      <c r="J316" s="102"/>
      <c r="K316" s="105">
        <v>1.5066791999999999E-5</v>
      </c>
      <c r="L316" s="83"/>
      <c r="M316" s="102"/>
      <c r="N316" s="105">
        <v>6.2400000000000003E-8</v>
      </c>
      <c r="O316" s="83"/>
    </row>
    <row r="317" spans="1:15" x14ac:dyDescent="0.25">
      <c r="A317" s="79" t="s">
        <v>1422</v>
      </c>
      <c r="B317" s="100" t="s">
        <v>575</v>
      </c>
      <c r="C317" s="81" t="str">
        <f>IFERROR(IF(B317="No CAS","",INDEX('DEQ Pollutant List'!$C$7:$C$611,MATCH('3. Pollutant Emissions - EF'!B317,'DEQ Pollutant List'!$B$7:$B$611,0))),"")</f>
        <v>Molybdenum trioxide</v>
      </c>
      <c r="D317" s="115">
        <f>IFERROR(IF(OR($B317="",$B317="No CAS"),INDEX('DEQ Pollutant List'!$A$7:$A$611,MATCH($C317,'DEQ Pollutant List'!$C$7:$C$611,0)),INDEX('DEQ Pollutant List'!$A$7:$A$611,MATCH($B317,'DEQ Pollutant List'!$B$7:$B$611,0))),"")</f>
        <v>361</v>
      </c>
      <c r="E317" s="101">
        <v>0</v>
      </c>
      <c r="F317" s="102">
        <v>1.65E-3</v>
      </c>
      <c r="G317" s="103">
        <v>1.65E-3</v>
      </c>
      <c r="H317" s="83" t="s">
        <v>1382</v>
      </c>
      <c r="I317" s="104" t="s">
        <v>1493</v>
      </c>
      <c r="J317" s="102"/>
      <c r="K317" s="105">
        <v>9.561618E-5</v>
      </c>
      <c r="L317" s="83"/>
      <c r="M317" s="102"/>
      <c r="N317" s="105">
        <v>3.96E-7</v>
      </c>
      <c r="O317" s="83"/>
    </row>
    <row r="318" spans="1:15" x14ac:dyDescent="0.25">
      <c r="A318" s="79" t="s">
        <v>1422</v>
      </c>
      <c r="B318" s="100" t="s">
        <v>994</v>
      </c>
      <c r="C318" s="81" t="str">
        <f>IFERROR(IF(B318="No CAS","",INDEX('DEQ Pollutant List'!$C$7:$C$611,MATCH('3. Pollutant Emissions - EF'!B318,'DEQ Pollutant List'!$B$7:$B$611,0))),"")</f>
        <v>Toluene</v>
      </c>
      <c r="D318" s="115">
        <f>IFERROR(IF(OR($B318="",$B318="No CAS"),INDEX('DEQ Pollutant List'!$A$7:$A$611,MATCH($C318,'DEQ Pollutant List'!$C$7:$C$611,0)),INDEX('DEQ Pollutant List'!$A$7:$A$611,MATCH($B318,'DEQ Pollutant List'!$B$7:$B$611,0))),"")</f>
        <v>600</v>
      </c>
      <c r="E318" s="101">
        <v>0</v>
      </c>
      <c r="F318" s="102">
        <v>3.6600000000000001E-2</v>
      </c>
      <c r="G318" s="103">
        <v>3.6600000000000001E-2</v>
      </c>
      <c r="H318" s="83" t="s">
        <v>1382</v>
      </c>
      <c r="I318" s="104" t="s">
        <v>1493</v>
      </c>
      <c r="J318" s="102"/>
      <c r="K318" s="105">
        <v>2.1209407200000001E-3</v>
      </c>
      <c r="L318" s="83"/>
      <c r="M318" s="102"/>
      <c r="N318" s="105">
        <v>8.7840000000000009E-6</v>
      </c>
      <c r="O318" s="83"/>
    </row>
    <row r="319" spans="1:15" x14ac:dyDescent="0.25">
      <c r="A319" s="79" t="s">
        <v>1422</v>
      </c>
      <c r="B319" s="100" t="s">
        <v>1071</v>
      </c>
      <c r="C319" s="81" t="str">
        <f>IFERROR(IF(B319="No CAS","",INDEX('DEQ Pollutant List'!$C$7:$C$611,MATCH('3. Pollutant Emissions - EF'!B319,'DEQ Pollutant List'!$B$7:$B$611,0))),"")</f>
        <v>Xylene (mixture), including m-xylene, o-xylene, p-xylene</v>
      </c>
      <c r="D319" s="115">
        <f>IFERROR(IF(OR($B319="",$B319="No CAS"),INDEX('DEQ Pollutant List'!$A$7:$A$611,MATCH($C319,'DEQ Pollutant List'!$C$7:$C$611,0)),INDEX('DEQ Pollutant List'!$A$7:$A$611,MATCH($B319,'DEQ Pollutant List'!$B$7:$B$611,0))),"")</f>
        <v>628</v>
      </c>
      <c r="E319" s="101">
        <v>0</v>
      </c>
      <c r="F319" s="102">
        <v>2.7199999999999998E-2</v>
      </c>
      <c r="G319" s="103">
        <v>2.7199999999999998E-2</v>
      </c>
      <c r="H319" s="83" t="s">
        <v>1382</v>
      </c>
      <c r="I319" s="104" t="s">
        <v>1493</v>
      </c>
      <c r="J319" s="102"/>
      <c r="K319" s="105">
        <v>1.57621824E-3</v>
      </c>
      <c r="L319" s="83"/>
      <c r="M319" s="102"/>
      <c r="N319" s="105">
        <v>6.5279999999999992E-6</v>
      </c>
      <c r="O319" s="83"/>
    </row>
    <row r="320" spans="1:15" x14ac:dyDescent="0.25">
      <c r="A320" s="79" t="s">
        <v>1376</v>
      </c>
      <c r="B320" s="100" t="s">
        <v>40</v>
      </c>
      <c r="C320" s="81" t="str">
        <f>IFERROR(IF(B320="No CAS","",INDEX('DEQ Pollutant List'!$C$7:$C$611,MATCH('3. Pollutant Emissions - EF'!B320,'DEQ Pollutant List'!$B$7:$B$611,0))),"")</f>
        <v>Aluminum and compounds</v>
      </c>
      <c r="D320" s="115">
        <f>IFERROR(IF(OR($B320="",$B320="No CAS"),INDEX('DEQ Pollutant List'!$A$7:$A$611,MATCH($C320,'DEQ Pollutant List'!$C$7:$C$611,0)),INDEX('DEQ Pollutant List'!$A$7:$A$611,MATCH($B320,'DEQ Pollutant List'!$B$7:$B$611,0))),"")</f>
        <v>13</v>
      </c>
      <c r="E320" s="101">
        <v>0</v>
      </c>
      <c r="F320" s="102">
        <v>7.8021072509717269E-5</v>
      </c>
      <c r="G320" s="103">
        <v>3.4398008160436576E-4</v>
      </c>
      <c r="H320" s="83" t="s">
        <v>1466</v>
      </c>
      <c r="I320" s="104" t="s">
        <v>1467</v>
      </c>
      <c r="J320" s="102"/>
      <c r="K320" s="105">
        <v>5.6175172206996438</v>
      </c>
      <c r="L320" s="83"/>
      <c r="M320" s="102"/>
      <c r="N320" s="105">
        <v>0.12727263019361534</v>
      </c>
      <c r="O320" s="83"/>
    </row>
    <row r="321" spans="1:15" x14ac:dyDescent="0.25">
      <c r="A321" s="79" t="s">
        <v>1376</v>
      </c>
      <c r="B321" s="100" t="s">
        <v>518</v>
      </c>
      <c r="C321" s="81" t="str">
        <f>IFERROR(IF(B321="No CAS","",INDEX('DEQ Pollutant List'!$C$7:$C$611,MATCH('3. Pollutant Emissions - EF'!B321,'DEQ Pollutant List'!$B$7:$B$611,0))),"")</f>
        <v>Manganese and compounds</v>
      </c>
      <c r="D321" s="115">
        <f>IFERROR(IF(OR($B321="",$B321="No CAS"),INDEX('DEQ Pollutant List'!$A$7:$A$611,MATCH($C321,'DEQ Pollutant List'!$C$7:$C$611,0)),INDEX('DEQ Pollutant List'!$A$7:$A$611,MATCH($B321,'DEQ Pollutant List'!$B$7:$B$611,0))),"")</f>
        <v>312</v>
      </c>
      <c r="E321" s="101">
        <v>0</v>
      </c>
      <c r="F321" s="102">
        <v>1.5084074018545339E-4</v>
      </c>
      <c r="G321" s="103">
        <v>6.6502815776844058E-4</v>
      </c>
      <c r="H321" s="83" t="s">
        <v>1466</v>
      </c>
      <c r="I321" s="104" t="s">
        <v>1467</v>
      </c>
      <c r="J321" s="102"/>
      <c r="K321" s="105">
        <v>10.860533293352644</v>
      </c>
      <c r="L321" s="83"/>
      <c r="M321" s="102"/>
      <c r="N321" s="105">
        <v>0.24606041837432302</v>
      </c>
      <c r="O321" s="83"/>
    </row>
    <row r="322" spans="1:15" x14ac:dyDescent="0.25">
      <c r="A322" s="79" t="s">
        <v>1376</v>
      </c>
      <c r="B322" s="100" t="s">
        <v>951</v>
      </c>
      <c r="C322" s="81" t="str">
        <f>IFERROR(IF(B322="No CAS","",INDEX('DEQ Pollutant List'!$C$7:$C$611,MATCH('3. Pollutant Emissions - EF'!B322,'DEQ Pollutant List'!$B$7:$B$611,0))),"")</f>
        <v>Silver and compounds</v>
      </c>
      <c r="D322" s="115">
        <f>IFERROR(IF(OR($B322="",$B322="No CAS"),INDEX('DEQ Pollutant List'!$A$7:$A$611,MATCH($C322,'DEQ Pollutant List'!$C$7:$C$611,0)),INDEX('DEQ Pollutant List'!$A$7:$A$611,MATCH($B322,'DEQ Pollutant List'!$B$7:$B$611,0))),"")</f>
        <v>580</v>
      </c>
      <c r="E322" s="101">
        <v>0</v>
      </c>
      <c r="F322" s="102">
        <v>1.9765338369128376E-9</v>
      </c>
      <c r="G322" s="103">
        <v>8.7141620673105996E-9</v>
      </c>
      <c r="H322" s="83" t="s">
        <v>1466</v>
      </c>
      <c r="I322" s="104" t="s">
        <v>1467</v>
      </c>
      <c r="J322" s="102"/>
      <c r="K322" s="105">
        <v>1.4231043625772432E-4</v>
      </c>
      <c r="L322" s="83"/>
      <c r="M322" s="102"/>
      <c r="N322" s="105">
        <v>3.2242399649049218E-6</v>
      </c>
      <c r="O322" s="83"/>
    </row>
    <row r="323" spans="1:15" x14ac:dyDescent="0.25">
      <c r="A323" s="79" t="s">
        <v>1376</v>
      </c>
      <c r="B323" s="100" t="s">
        <v>230</v>
      </c>
      <c r="C323" s="81" t="str">
        <f>IFERROR(IF(B323="No CAS","",INDEX('DEQ Pollutant List'!$C$7:$C$611,MATCH('3. Pollutant Emissions - EF'!B323,'DEQ Pollutant List'!$B$7:$B$611,0))),"")</f>
        <v>Chromium VI, chromate and dichromate particulate</v>
      </c>
      <c r="D323" s="115">
        <f>IFERROR(IF(OR($B323="",$B323="No CAS"),INDEX('DEQ Pollutant List'!$A$7:$A$611,MATCH($C323,'DEQ Pollutant List'!$C$7:$C$611,0)),INDEX('DEQ Pollutant List'!$A$7:$A$611,MATCH($B323,'DEQ Pollutant List'!$B$7:$B$611,0))),"")</f>
        <v>136</v>
      </c>
      <c r="E323" s="101">
        <v>0</v>
      </c>
      <c r="F323" s="102">
        <v>5.7215453173792668E-10</v>
      </c>
      <c r="G323" s="103">
        <v>2.5225205984320157E-9</v>
      </c>
      <c r="H323" s="83" t="s">
        <v>1466</v>
      </c>
      <c r="I323" s="104" t="s">
        <v>1467</v>
      </c>
      <c r="J323" s="102"/>
      <c r="K323" s="105">
        <v>4.1195126285130723E-5</v>
      </c>
      <c r="L323" s="83"/>
      <c r="M323" s="102"/>
      <c r="N323" s="105">
        <v>9.3333262141984584E-7</v>
      </c>
      <c r="O323" s="83"/>
    </row>
    <row r="324" spans="1:15" x14ac:dyDescent="0.25">
      <c r="A324" s="79" t="s">
        <v>1376</v>
      </c>
      <c r="B324" s="100" t="s">
        <v>75</v>
      </c>
      <c r="C324" s="81" t="str">
        <f>IFERROR(IF(B324="No CAS","",INDEX('DEQ Pollutant List'!$C$7:$C$611,MATCH('3. Pollutant Emissions - EF'!B324,'DEQ Pollutant List'!$B$7:$B$611,0))),"")</f>
        <v>Antimony and compounds</v>
      </c>
      <c r="D324" s="115">
        <f>IFERROR(IF(OR($B324="",$B324="No CAS"),INDEX('DEQ Pollutant List'!$A$7:$A$611,MATCH($C324,'DEQ Pollutant List'!$C$7:$C$611,0)),INDEX('DEQ Pollutant List'!$A$7:$A$611,MATCH($B324,'DEQ Pollutant List'!$B$7:$B$611,0))),"")</f>
        <v>33</v>
      </c>
      <c r="E324" s="101">
        <v>0</v>
      </c>
      <c r="F324" s="102">
        <v>4.10910981884511E-9</v>
      </c>
      <c r="G324" s="103">
        <v>1.8116284297829933E-8</v>
      </c>
      <c r="H324" s="83" t="s">
        <v>1466</v>
      </c>
      <c r="I324" s="104" t="s">
        <v>1467</v>
      </c>
      <c r="J324" s="102"/>
      <c r="K324" s="105">
        <v>2.9585590695684793E-4</v>
      </c>
      <c r="L324" s="83"/>
      <c r="M324" s="102"/>
      <c r="N324" s="105">
        <v>6.7030251901970751E-6</v>
      </c>
      <c r="O324" s="83"/>
    </row>
    <row r="325" spans="1:15" x14ac:dyDescent="0.25">
      <c r="A325" s="79" t="s">
        <v>1376</v>
      </c>
      <c r="B325" s="100" t="s">
        <v>81</v>
      </c>
      <c r="C325" s="81" t="str">
        <f>IFERROR(IF(B325="No CAS","",INDEX('DEQ Pollutant List'!$C$7:$C$611,MATCH('3. Pollutant Emissions - EF'!B325,'DEQ Pollutant List'!$B$7:$B$611,0))),"")</f>
        <v>Arsenic and compounds</v>
      </c>
      <c r="D325" s="115">
        <f>IFERROR(IF(OR($B325="",$B325="No CAS"),INDEX('DEQ Pollutant List'!$A$7:$A$611,MATCH($C325,'DEQ Pollutant List'!$C$7:$C$611,0)),INDEX('DEQ Pollutant List'!$A$7:$A$611,MATCH($B325,'DEQ Pollutant List'!$B$7:$B$611,0))),"")</f>
        <v>37</v>
      </c>
      <c r="E325" s="101">
        <v>0</v>
      </c>
      <c r="F325" s="102">
        <v>1.7164635952137799E-8</v>
      </c>
      <c r="G325" s="103">
        <v>7.5675617952960461E-8</v>
      </c>
      <c r="H325" s="83" t="s">
        <v>1466</v>
      </c>
      <c r="I325" s="104" t="s">
        <v>1467</v>
      </c>
      <c r="J325" s="102"/>
      <c r="K325" s="105">
        <v>1.2358537885539215E-3</v>
      </c>
      <c r="L325" s="83"/>
      <c r="M325" s="102"/>
      <c r="N325" s="105">
        <v>2.7999978642595372E-5</v>
      </c>
      <c r="O325" s="83"/>
    </row>
    <row r="326" spans="1:15" x14ac:dyDescent="0.25">
      <c r="A326" s="79" t="s">
        <v>1376</v>
      </c>
      <c r="B326" s="100" t="s">
        <v>113</v>
      </c>
      <c r="C326" s="81" t="str">
        <f>IFERROR(IF(B326="No CAS","",INDEX('DEQ Pollutant List'!$C$7:$C$611,MATCH('3. Pollutant Emissions - EF'!B326,'DEQ Pollutant List'!$B$7:$B$611,0))),"")</f>
        <v>Beryllium and compounds</v>
      </c>
      <c r="D326" s="115">
        <f>IFERROR(IF(OR($B326="",$B326="No CAS"),INDEX('DEQ Pollutant List'!$A$7:$A$611,MATCH($C326,'DEQ Pollutant List'!$C$7:$C$611,0)),INDEX('DEQ Pollutant List'!$A$7:$A$611,MATCH($B326,'DEQ Pollutant List'!$B$7:$B$611,0))),"")</f>
        <v>58</v>
      </c>
      <c r="E326" s="101">
        <v>0</v>
      </c>
      <c r="F326" s="102">
        <v>1.6124354985341568E-9</v>
      </c>
      <c r="G326" s="103">
        <v>7.1089216864902257E-9</v>
      </c>
      <c r="H326" s="83" t="s">
        <v>1466</v>
      </c>
      <c r="I326" s="104" t="s">
        <v>1467</v>
      </c>
      <c r="J326" s="102"/>
      <c r="K326" s="105">
        <v>1.1609535589445929E-4</v>
      </c>
      <c r="L326" s="83"/>
      <c r="M326" s="102"/>
      <c r="N326" s="105">
        <v>2.6303010240013836E-6</v>
      </c>
      <c r="O326" s="83"/>
    </row>
    <row r="327" spans="1:15" x14ac:dyDescent="0.25">
      <c r="A327" s="79" t="s">
        <v>1376</v>
      </c>
      <c r="B327" s="100" t="s">
        <v>154</v>
      </c>
      <c r="C327" s="81" t="str">
        <f>IFERROR(IF(B327="No CAS","",INDEX('DEQ Pollutant List'!$C$7:$C$611,MATCH('3. Pollutant Emissions - EF'!B327,'DEQ Pollutant List'!$B$7:$B$611,0))),"")</f>
        <v>Cadmium and compounds</v>
      </c>
      <c r="D327" s="115">
        <f>IFERROR(IF(OR($B327="",$B327="No CAS"),INDEX('DEQ Pollutant List'!$A$7:$A$611,MATCH($C327,'DEQ Pollutant List'!$C$7:$C$611,0)),INDEX('DEQ Pollutant List'!$A$7:$A$611,MATCH($B327,'DEQ Pollutant List'!$B$7:$B$611,0))),"")</f>
        <v>83</v>
      </c>
      <c r="E327" s="101">
        <v>0</v>
      </c>
      <c r="F327" s="102">
        <v>8.3222477343698425E-10</v>
      </c>
      <c r="G327" s="103">
        <v>3.6691208704465685E-9</v>
      </c>
      <c r="H327" s="83" t="s">
        <v>1466</v>
      </c>
      <c r="I327" s="104" t="s">
        <v>1467</v>
      </c>
      <c r="J327" s="102"/>
      <c r="K327" s="105">
        <v>5.9920183687462866E-5</v>
      </c>
      <c r="L327" s="83"/>
      <c r="M327" s="102"/>
      <c r="N327" s="105">
        <v>1.3575747220652304E-6</v>
      </c>
      <c r="O327" s="83"/>
    </row>
    <row r="328" spans="1:15" x14ac:dyDescent="0.25">
      <c r="A328" s="79" t="s">
        <v>1376</v>
      </c>
      <c r="B328" s="100" t="s">
        <v>236</v>
      </c>
      <c r="C328" s="81" t="str">
        <f>IFERROR(IF(B328="No CAS","",INDEX('DEQ Pollutant List'!$C$7:$C$611,MATCH('3. Pollutant Emissions - EF'!B328,'DEQ Pollutant List'!$B$7:$B$611,0))),"")</f>
        <v>Copper and compounds</v>
      </c>
      <c r="D328" s="115">
        <f>IFERROR(IF(OR($B328="",$B328="No CAS"),INDEX('DEQ Pollutant List'!$A$7:$A$611,MATCH($C328,'DEQ Pollutant List'!$C$7:$C$611,0)),INDEX('DEQ Pollutant List'!$A$7:$A$611,MATCH($B328,'DEQ Pollutant List'!$B$7:$B$611,0))),"")</f>
        <v>149</v>
      </c>
      <c r="E328" s="101">
        <v>0</v>
      </c>
      <c r="F328" s="102">
        <v>7.8021072509717258E-7</v>
      </c>
      <c r="G328" s="103">
        <v>3.4398008160436574E-6</v>
      </c>
      <c r="H328" s="83" t="s">
        <v>1466</v>
      </c>
      <c r="I328" s="104" t="s">
        <v>1467</v>
      </c>
      <c r="J328" s="102"/>
      <c r="K328" s="105">
        <v>5.6175172206996422E-2</v>
      </c>
      <c r="L328" s="83"/>
      <c r="M328" s="102"/>
      <c r="N328" s="105">
        <v>1.2727263019361532E-3</v>
      </c>
      <c r="O328" s="83"/>
    </row>
    <row r="329" spans="1:15" x14ac:dyDescent="0.25">
      <c r="A329" s="79" t="s">
        <v>1376</v>
      </c>
      <c r="B329" s="100" t="s">
        <v>512</v>
      </c>
      <c r="C329" s="81" t="str">
        <f>IFERROR(IF(B329="No CAS","",INDEX('DEQ Pollutant List'!$C$7:$C$611,MATCH('3. Pollutant Emissions - EF'!B329,'DEQ Pollutant List'!$B$7:$B$611,0))),"")</f>
        <v>Lead and compounds</v>
      </c>
      <c r="D329" s="115">
        <f>IFERROR(IF(OR($B329="",$B329="No CAS"),INDEX('DEQ Pollutant List'!$A$7:$A$611,MATCH($C329,'DEQ Pollutant List'!$C$7:$C$611,0)),INDEX('DEQ Pollutant List'!$A$7:$A$611,MATCH($B329,'DEQ Pollutant List'!$B$7:$B$611,0))),"")</f>
        <v>305</v>
      </c>
      <c r="E329" s="101">
        <v>0</v>
      </c>
      <c r="F329" s="102">
        <v>2.4446602719711411E-8</v>
      </c>
      <c r="G329" s="103">
        <v>1.0778042556936795E-7</v>
      </c>
      <c r="H329" s="83" t="s">
        <v>1466</v>
      </c>
      <c r="I329" s="104" t="s">
        <v>1467</v>
      </c>
      <c r="J329" s="102"/>
      <c r="K329" s="105">
        <v>1.7601553958192216E-3</v>
      </c>
      <c r="L329" s="83"/>
      <c r="M329" s="102"/>
      <c r="N329" s="105">
        <v>3.9878757460666143E-5</v>
      </c>
      <c r="O329" s="83"/>
    </row>
    <row r="330" spans="1:15" x14ac:dyDescent="0.25">
      <c r="A330" s="79" t="s">
        <v>1376</v>
      </c>
      <c r="B330" s="100" t="s">
        <v>524</v>
      </c>
      <c r="C330" s="81" t="str">
        <f>IFERROR(IF(B330="No CAS","",INDEX('DEQ Pollutant List'!$C$7:$C$611,MATCH('3. Pollutant Emissions - EF'!B330,'DEQ Pollutant List'!$B$7:$B$611,0))),"")</f>
        <v>Mercury and compounds</v>
      </c>
      <c r="D330" s="115">
        <f>IFERROR(IF(OR($B330="",$B330="No CAS"),INDEX('DEQ Pollutant List'!$A$7:$A$611,MATCH($C330,'DEQ Pollutant List'!$C$7:$C$611,0)),INDEX('DEQ Pollutant List'!$A$7:$A$611,MATCH($B330,'DEQ Pollutant List'!$B$7:$B$611,0))),"")</f>
        <v>316</v>
      </c>
      <c r="E330" s="101">
        <v>0</v>
      </c>
      <c r="F330" s="102">
        <v>3.3809131420877483E-11</v>
      </c>
      <c r="G330" s="103">
        <v>1.4905803536189184E-10</v>
      </c>
      <c r="H330" s="83" t="s">
        <v>1466</v>
      </c>
      <c r="I330" s="104" t="s">
        <v>1467</v>
      </c>
      <c r="J330" s="102"/>
      <c r="K330" s="105">
        <v>2.4342574623031787E-6</v>
      </c>
      <c r="L330" s="83"/>
      <c r="M330" s="102"/>
      <c r="N330" s="105">
        <v>5.515147308389998E-8</v>
      </c>
      <c r="O330" s="83"/>
    </row>
    <row r="331" spans="1:15" x14ac:dyDescent="0.25">
      <c r="A331" s="79" t="s">
        <v>1376</v>
      </c>
      <c r="B331" s="100">
        <v>365</v>
      </c>
      <c r="C331" s="81" t="str">
        <f>IFERROR(IF(B331="No CAS","",INDEX('DEQ Pollutant List'!$C$7:$C$611,MATCH('3. Pollutant Emissions - EF'!B331,'DEQ Pollutant List'!$B$7:$B$611,0))),"")</f>
        <v>Nickel compounds, insoluble</v>
      </c>
      <c r="D331" s="115">
        <f>IFERROR(IF(OR($B331="",$B331="No CAS"),INDEX('DEQ Pollutant List'!$A$7:$A$611,MATCH($C331,'DEQ Pollutant List'!$C$7:$C$611,0)),INDEX('DEQ Pollutant List'!$A$7:$A$611,MATCH($B331,'DEQ Pollutant List'!$B$7:$B$611,0))),"")</f>
        <v>365</v>
      </c>
      <c r="E331" s="101">
        <v>0</v>
      </c>
      <c r="F331" s="102">
        <v>1.3523652568350993E-7</v>
      </c>
      <c r="G331" s="103">
        <v>5.9623214144756736E-7</v>
      </c>
      <c r="H331" s="83" t="s">
        <v>1466</v>
      </c>
      <c r="I331" s="104" t="s">
        <v>1467</v>
      </c>
      <c r="J331" s="102"/>
      <c r="K331" s="105">
        <v>9.7370298492127152E-3</v>
      </c>
      <c r="L331" s="83"/>
      <c r="M331" s="102"/>
      <c r="N331" s="105">
        <v>2.2060589233559994E-4</v>
      </c>
      <c r="O331" s="83"/>
    </row>
    <row r="332" spans="1:15" x14ac:dyDescent="0.25">
      <c r="A332" s="79" t="s">
        <v>1376</v>
      </c>
      <c r="B332" s="100" t="s">
        <v>945</v>
      </c>
      <c r="C332" s="81" t="str">
        <f>IFERROR(IF(B332="No CAS","",INDEX('DEQ Pollutant List'!$C$7:$C$611,MATCH('3. Pollutant Emissions - EF'!B332,'DEQ Pollutant List'!$B$7:$B$611,0))),"")</f>
        <v>Selenium and compounds</v>
      </c>
      <c r="D332" s="115">
        <f>IFERROR(IF(OR($B332="",$B332="No CAS"),INDEX('DEQ Pollutant List'!$A$7:$A$611,MATCH($C332,'DEQ Pollutant List'!$C$7:$C$611,0)),INDEX('DEQ Pollutant List'!$A$7:$A$611,MATCH($B332,'DEQ Pollutant List'!$B$7:$B$611,0))),"")</f>
        <v>575</v>
      </c>
      <c r="E332" s="101">
        <v>0</v>
      </c>
      <c r="F332" s="102">
        <v>1.8204916918934028E-9</v>
      </c>
      <c r="G332" s="103">
        <v>8.0262019041018679E-9</v>
      </c>
      <c r="H332" s="83" t="s">
        <v>1466</v>
      </c>
      <c r="I332" s="104" t="s">
        <v>1467</v>
      </c>
      <c r="J332" s="102"/>
      <c r="K332" s="105">
        <v>1.3107540181632501E-4</v>
      </c>
      <c r="L332" s="83"/>
      <c r="M332" s="102"/>
      <c r="N332" s="105">
        <v>2.9696947045176913E-6</v>
      </c>
      <c r="O332" s="83"/>
    </row>
    <row r="333" spans="1:15" x14ac:dyDescent="0.25">
      <c r="A333" s="79" t="s">
        <v>1376</v>
      </c>
      <c r="B333" s="100" t="s">
        <v>1055</v>
      </c>
      <c r="C333" s="81" t="str">
        <f>IFERROR(IF(B333="No CAS","",INDEX('DEQ Pollutant List'!$C$7:$C$611,MATCH('3. Pollutant Emissions - EF'!B333,'DEQ Pollutant List'!$B$7:$B$611,0))),"")</f>
        <v>Vanadium (fume or dust)</v>
      </c>
      <c r="D333" s="115">
        <f>IFERROR(IF(OR($B333="",$B333="No CAS"),INDEX('DEQ Pollutant List'!$A$7:$A$611,MATCH($C333,'DEQ Pollutant List'!$C$7:$C$611,0)),INDEX('DEQ Pollutant List'!$A$7:$A$611,MATCH($B333,'DEQ Pollutant List'!$B$7:$B$611,0))),"")</f>
        <v>620</v>
      </c>
      <c r="E333" s="101">
        <v>0</v>
      </c>
      <c r="F333" s="102">
        <v>3.3809131420877481E-6</v>
      </c>
      <c r="G333" s="103">
        <v>1.4905803536189183E-5</v>
      </c>
      <c r="H333" s="83" t="s">
        <v>1466</v>
      </c>
      <c r="I333" s="104" t="s">
        <v>1467</v>
      </c>
      <c r="J333" s="102"/>
      <c r="K333" s="105">
        <v>0.24342574623031787</v>
      </c>
      <c r="L333" s="83"/>
      <c r="M333" s="102"/>
      <c r="N333" s="105">
        <v>5.5151473083899973E-3</v>
      </c>
      <c r="O333" s="83"/>
    </row>
    <row r="334" spans="1:15" x14ac:dyDescent="0.25">
      <c r="A334" s="79" t="s">
        <v>1376</v>
      </c>
      <c r="B334" s="100" t="s">
        <v>96</v>
      </c>
      <c r="C334" s="81" t="str">
        <f>IFERROR(IF(B334="No CAS","",INDEX('DEQ Pollutant List'!$C$7:$C$611,MATCH('3. Pollutant Emissions - EF'!B334,'DEQ Pollutant List'!$B$7:$B$611,0))),"")</f>
        <v>Barium and compounds</v>
      </c>
      <c r="D334" s="115">
        <f>IFERROR(IF(OR($B334="",$B334="No CAS"),INDEX('DEQ Pollutant List'!$A$7:$A$611,MATCH($C334,'DEQ Pollutant List'!$C$7:$C$611,0)),INDEX('DEQ Pollutant List'!$A$7:$A$611,MATCH($B334,'DEQ Pollutant List'!$B$7:$B$611,0))),"")</f>
        <v>45</v>
      </c>
      <c r="E334" s="101">
        <v>0</v>
      </c>
      <c r="F334" s="102">
        <v>2.1845900302720838E-6</v>
      </c>
      <c r="G334" s="103">
        <v>9.631442284922243E-6</v>
      </c>
      <c r="H334" s="83" t="s">
        <v>1466</v>
      </c>
      <c r="I334" s="104" t="s">
        <v>1467</v>
      </c>
      <c r="J334" s="102"/>
      <c r="K334" s="105">
        <v>0.15729048217959002</v>
      </c>
      <c r="L334" s="83"/>
      <c r="M334" s="102"/>
      <c r="N334" s="105">
        <v>3.56363364542123E-3</v>
      </c>
      <c r="O334" s="83"/>
    </row>
    <row r="335" spans="1:15" x14ac:dyDescent="0.25">
      <c r="A335" s="79" t="s">
        <v>1376</v>
      </c>
      <c r="B335" s="100" t="s">
        <v>575</v>
      </c>
      <c r="C335" s="81" t="str">
        <f>IFERROR(IF(B335="No CAS","",INDEX('DEQ Pollutant List'!$C$7:$C$611,MATCH('3. Pollutant Emissions - EF'!B335,'DEQ Pollutant List'!$B$7:$B$611,0))),"")</f>
        <v>Molybdenum trioxide</v>
      </c>
      <c r="D335" s="115">
        <f>IFERROR(IF(OR($B335="",$B335="No CAS"),INDEX('DEQ Pollutant List'!$A$7:$A$611,MATCH($C335,'DEQ Pollutant List'!$C$7:$C$611,0)),INDEX('DEQ Pollutant List'!$A$7:$A$611,MATCH($B335,'DEQ Pollutant List'!$B$7:$B$611,0))),"")</f>
        <v>361</v>
      </c>
      <c r="E335" s="101">
        <v>0</v>
      </c>
      <c r="F335" s="102">
        <v>8.5823179760689004E-8</v>
      </c>
      <c r="G335" s="103">
        <v>3.7837808976480239E-7</v>
      </c>
      <c r="H335" s="83" t="s">
        <v>1466</v>
      </c>
      <c r="I335" s="104" t="s">
        <v>1467</v>
      </c>
      <c r="J335" s="102"/>
      <c r="K335" s="105">
        <v>6.179268942769608E-3</v>
      </c>
      <c r="L335" s="83"/>
      <c r="M335" s="102"/>
      <c r="N335" s="105">
        <v>1.3999989321297689E-4</v>
      </c>
      <c r="O335" s="83"/>
    </row>
    <row r="336" spans="1:15" x14ac:dyDescent="0.25">
      <c r="A336" s="79" t="s">
        <v>1376</v>
      </c>
      <c r="B336" s="100">
        <v>504</v>
      </c>
      <c r="C336" s="81" t="str">
        <f>IFERROR(IF(B336="No CAS","",INDEX('DEQ Pollutant List'!$C$7:$C$611,MATCH('3. Pollutant Emissions - EF'!B336,'DEQ Pollutant List'!$B$7:$B$611,0))),"")</f>
        <v>Phosphorus and compounds</v>
      </c>
      <c r="D336" s="115">
        <f>IFERROR(IF(OR($B336="",$B336="No CAS"),INDEX('DEQ Pollutant List'!$A$7:$A$611,MATCH($C336,'DEQ Pollutant List'!$C$7:$C$611,0)),INDEX('DEQ Pollutant List'!$A$7:$A$611,MATCH($B336,'DEQ Pollutant List'!$B$7:$B$611,0))),"")</f>
        <v>504</v>
      </c>
      <c r="E336" s="101">
        <v>0</v>
      </c>
      <c r="F336" s="102">
        <v>1.8204916918934029E-6</v>
      </c>
      <c r="G336" s="103">
        <v>8.0262019041018689E-6</v>
      </c>
      <c r="H336" s="83" t="s">
        <v>1466</v>
      </c>
      <c r="I336" s="104" t="s">
        <v>1467</v>
      </c>
      <c r="J336" s="102"/>
      <c r="K336" s="105">
        <v>0.13107540181632502</v>
      </c>
      <c r="L336" s="83"/>
      <c r="M336" s="102"/>
      <c r="N336" s="105">
        <v>2.9696947045176913E-3</v>
      </c>
      <c r="O336" s="83"/>
    </row>
    <row r="337" spans="1:15" x14ac:dyDescent="0.25">
      <c r="A337" s="79" t="s">
        <v>1376</v>
      </c>
      <c r="B337" s="100" t="s">
        <v>1076</v>
      </c>
      <c r="C337" s="81" t="str">
        <f>IFERROR(IF(B337="No CAS","",INDEX('DEQ Pollutant List'!$C$7:$C$611,MATCH('3. Pollutant Emissions - EF'!B337,'DEQ Pollutant List'!$B$7:$B$611,0))),"")</f>
        <v>Zinc and compounds</v>
      </c>
      <c r="D337" s="115">
        <f>IFERROR(IF(OR($B337="",$B337="No CAS"),INDEX('DEQ Pollutant List'!$A$7:$A$611,MATCH($C337,'DEQ Pollutant List'!$C$7:$C$611,0)),INDEX('DEQ Pollutant List'!$A$7:$A$611,MATCH($B337,'DEQ Pollutant List'!$B$7:$B$611,0))),"")</f>
        <v>632</v>
      </c>
      <c r="E337" s="101">
        <v>0</v>
      </c>
      <c r="F337" s="102">
        <v>8.3222477343698422E-7</v>
      </c>
      <c r="G337" s="103">
        <v>3.6691208704465687E-6</v>
      </c>
      <c r="H337" s="83" t="s">
        <v>1466</v>
      </c>
      <c r="I337" s="104" t="s">
        <v>1467</v>
      </c>
      <c r="J337" s="102"/>
      <c r="K337" s="105">
        <v>5.9920183687462866E-2</v>
      </c>
      <c r="L337" s="83"/>
      <c r="M337" s="102"/>
      <c r="N337" s="105">
        <v>1.3575747220652304E-3</v>
      </c>
      <c r="O337" s="83"/>
    </row>
    <row r="338" spans="1:15" x14ac:dyDescent="0.25">
      <c r="A338" s="79" t="s">
        <v>1376</v>
      </c>
      <c r="B338" s="100" t="s">
        <v>495</v>
      </c>
      <c r="C338" s="81" t="str">
        <f>IFERROR(IF(B338="No CAS","",INDEX('DEQ Pollutant List'!$C$7:$C$611,MATCH('3. Pollutant Emissions - EF'!B338,'DEQ Pollutant List'!$B$7:$B$611,0))),"")</f>
        <v>Hydrogen sulfide</v>
      </c>
      <c r="D338" s="115">
        <f>IFERROR(IF(OR($B338="",$B338="No CAS"),INDEX('DEQ Pollutant List'!$A$7:$A$611,MATCH($C338,'DEQ Pollutant List'!$C$7:$C$611,0)),INDEX('DEQ Pollutant List'!$A$7:$A$611,MATCH($B338,'DEQ Pollutant List'!$B$7:$B$611,0))),"")</f>
        <v>293</v>
      </c>
      <c r="E338" s="101">
        <v>0.75</v>
      </c>
      <c r="F338" s="102">
        <v>4.4907453547297298E-2</v>
      </c>
      <c r="G338" s="103">
        <v>4.4907453547297298E-2</v>
      </c>
      <c r="H338" s="83" t="s">
        <v>1466</v>
      </c>
      <c r="I338" s="104" t="s">
        <v>1495</v>
      </c>
      <c r="J338" s="102"/>
      <c r="K338" s="105">
        <v>3233.3366554054055</v>
      </c>
      <c r="L338" s="83"/>
      <c r="M338" s="102"/>
      <c r="N338" s="105">
        <v>16.6157578125</v>
      </c>
      <c r="O338" s="83"/>
    </row>
    <row r="339" spans="1:15" x14ac:dyDescent="0.25">
      <c r="A339" s="79" t="s">
        <v>1376</v>
      </c>
      <c r="B339" s="100">
        <v>646</v>
      </c>
      <c r="C339" s="81" t="str">
        <f>IFERROR(IF(B339="No CAS","",INDEX('DEQ Pollutant List'!$C$7:$C$611,MATCH('3. Pollutant Emissions - EF'!B339,'DEQ Pollutant List'!$B$7:$B$611,0))),"")</f>
        <v>Polychlorinated dibenzo-p-dioxins (PCDDs) &amp; dibenzofurans (PCDFs) TEQ</v>
      </c>
      <c r="D339" s="115">
        <f>IFERROR(IF(OR($B339="",$B339="No CAS"),INDEX('DEQ Pollutant List'!$A$7:$A$611,MATCH($C339,'DEQ Pollutant List'!$C$7:$C$611,0)),INDEX('DEQ Pollutant List'!$A$7:$A$611,MATCH($B339,'DEQ Pollutant List'!$B$7:$B$611,0))),"")</f>
        <v>646</v>
      </c>
      <c r="E339" s="101">
        <v>0</v>
      </c>
      <c r="F339" s="102">
        <v>2.6657199774153404E-14</v>
      </c>
      <c r="G339" s="103">
        <v>1.1752652788149166E-13</v>
      </c>
      <c r="H339" s="83" t="s">
        <v>1466</v>
      </c>
      <c r="I339" s="104" t="s">
        <v>1496</v>
      </c>
      <c r="J339" s="102"/>
      <c r="K339" s="105">
        <v>1.9193183837390451E-9</v>
      </c>
      <c r="L339" s="83"/>
      <c r="M339" s="102"/>
      <c r="N339" s="105">
        <v>4.3484815316151915E-11</v>
      </c>
      <c r="O339" s="83"/>
    </row>
    <row r="340" spans="1:15" x14ac:dyDescent="0.25">
      <c r="A340" s="79" t="s">
        <v>1376</v>
      </c>
      <c r="B340" s="100">
        <v>645</v>
      </c>
      <c r="C340" s="81" t="str">
        <f>IFERROR(IF(B340="No CAS","",INDEX('DEQ Pollutant List'!$C$7:$C$611,MATCH('3. Pollutant Emissions - EF'!B340,'DEQ Pollutant List'!$B$7:$B$611,0))),"")</f>
        <v>Polychlorinated biphenyls (PCBs) TEQ</v>
      </c>
      <c r="D340" s="115">
        <f>IFERROR(IF(OR($B340="",$B340="No CAS"),INDEX('DEQ Pollutant List'!$A$7:$A$611,MATCH($C340,'DEQ Pollutant List'!$C$7:$C$611,0)),INDEX('DEQ Pollutant List'!$A$7:$A$611,MATCH($B340,'DEQ Pollutant List'!$B$7:$B$611,0))),"")</f>
        <v>645</v>
      </c>
      <c r="E340" s="101">
        <v>0</v>
      </c>
      <c r="F340" s="102">
        <v>2.6657199774153405E-15</v>
      </c>
      <c r="G340" s="103">
        <v>1.1752652788149166E-14</v>
      </c>
      <c r="H340" s="83" t="s">
        <v>1466</v>
      </c>
      <c r="I340" s="104" t="s">
        <v>1496</v>
      </c>
      <c r="J340" s="102"/>
      <c r="K340" s="105">
        <v>1.9193183837390452E-10</v>
      </c>
      <c r="L340" s="83"/>
      <c r="M340" s="102"/>
      <c r="N340" s="105">
        <v>4.3484815316151917E-12</v>
      </c>
      <c r="O340" s="83"/>
    </row>
    <row r="341" spans="1:15" x14ac:dyDescent="0.25">
      <c r="A341" s="79" t="s">
        <v>1378</v>
      </c>
      <c r="B341" s="100" t="s">
        <v>98</v>
      </c>
      <c r="C341" s="81" t="str">
        <f>IFERROR(IF(B341="No CAS","",INDEX('DEQ Pollutant List'!$C$7:$C$611,MATCH('3. Pollutant Emissions - EF'!B341,'DEQ Pollutant List'!$B$7:$B$611,0))),"")</f>
        <v>Benzene</v>
      </c>
      <c r="D341" s="115">
        <f>IFERROR(IF(OR($B341="",$B341="No CAS"),INDEX('DEQ Pollutant List'!$A$7:$A$611,MATCH($C341,'DEQ Pollutant List'!$C$7:$C$611,0)),INDEX('DEQ Pollutant List'!$A$7:$A$611,MATCH($B341,'DEQ Pollutant List'!$B$7:$B$611,0))),"")</f>
        <v>46</v>
      </c>
      <c r="E341" s="101">
        <v>0</v>
      </c>
      <c r="F341" s="102">
        <v>1.6999999999999999E-3</v>
      </c>
      <c r="G341" s="103">
        <v>1.6999999999999999E-3</v>
      </c>
      <c r="H341" s="83" t="s">
        <v>1382</v>
      </c>
      <c r="I341" s="104" t="s">
        <v>1465</v>
      </c>
      <c r="J341" s="102"/>
      <c r="K341" s="105">
        <v>1.9850000000000001</v>
      </c>
      <c r="L341" s="83"/>
      <c r="M341" s="102"/>
      <c r="N341" s="105">
        <v>5.4383561643835615E-3</v>
      </c>
      <c r="O341" s="83"/>
    </row>
    <row r="342" spans="1:15" x14ac:dyDescent="0.25">
      <c r="A342" s="79" t="s">
        <v>1378</v>
      </c>
      <c r="B342" s="100" t="s">
        <v>443</v>
      </c>
      <c r="C342" s="81" t="str">
        <f>IFERROR(IF(B342="No CAS","",INDEX('DEQ Pollutant List'!$C$7:$C$611,MATCH('3. Pollutant Emissions - EF'!B342,'DEQ Pollutant List'!$B$7:$B$611,0))),"")</f>
        <v>Formaldehyde</v>
      </c>
      <c r="D342" s="115">
        <f>IFERROR(IF(OR($B342="",$B342="No CAS"),INDEX('DEQ Pollutant List'!$A$7:$A$611,MATCH($C342,'DEQ Pollutant List'!$C$7:$C$611,0)),INDEX('DEQ Pollutant List'!$A$7:$A$611,MATCH($B342,'DEQ Pollutant List'!$B$7:$B$611,0))),"")</f>
        <v>250</v>
      </c>
      <c r="E342" s="101">
        <v>0</v>
      </c>
      <c r="F342" s="102">
        <v>3.5999999999999999E-3</v>
      </c>
      <c r="G342" s="103">
        <v>3.5999999999999999E-3</v>
      </c>
      <c r="H342" s="83" t="s">
        <v>1382</v>
      </c>
      <c r="I342" s="104" t="s">
        <v>1465</v>
      </c>
      <c r="J342" s="102"/>
      <c r="K342" s="105">
        <v>4.2035294117647064</v>
      </c>
      <c r="L342" s="83"/>
      <c r="M342" s="102"/>
      <c r="N342" s="105">
        <v>1.1516518936341659E-2</v>
      </c>
      <c r="O342" s="83"/>
    </row>
    <row r="343" spans="1:15" x14ac:dyDescent="0.25">
      <c r="A343" s="79" t="s">
        <v>1378</v>
      </c>
      <c r="B343" s="100">
        <v>401</v>
      </c>
      <c r="C343" s="81" t="str">
        <f>IFERROR(IF(B343="No CAS","",INDEX('DEQ Pollutant List'!$C$7:$C$611,MATCH('3. Pollutant Emissions - EF'!B343,'DEQ Pollutant List'!$B$7:$B$611,0))),"")</f>
        <v>Polycyclic aromatic hydrocarbons (PAHs)</v>
      </c>
      <c r="D343" s="115">
        <f>IFERROR(IF(OR($B343="",$B343="No CAS"),INDEX('DEQ Pollutant List'!$A$7:$A$611,MATCH($C343,'DEQ Pollutant List'!$C$7:$C$611,0)),INDEX('DEQ Pollutant List'!$A$7:$A$611,MATCH($B343,'DEQ Pollutant List'!$B$7:$B$611,0))),"")</f>
        <v>401</v>
      </c>
      <c r="E343" s="101">
        <v>0</v>
      </c>
      <c r="F343" s="102">
        <v>1E-4</v>
      </c>
      <c r="G343" s="103">
        <v>1E-4</v>
      </c>
      <c r="H343" s="83" t="s">
        <v>1382</v>
      </c>
      <c r="I343" s="104" t="s">
        <v>1465</v>
      </c>
      <c r="J343" s="102"/>
      <c r="K343" s="105">
        <v>0.11676470588235295</v>
      </c>
      <c r="L343" s="83"/>
      <c r="M343" s="102"/>
      <c r="N343" s="105">
        <v>3.1990330378726836E-4</v>
      </c>
      <c r="O343" s="83"/>
    </row>
    <row r="344" spans="1:15" x14ac:dyDescent="0.25">
      <c r="A344" s="79" t="s">
        <v>1378</v>
      </c>
      <c r="B344" s="100" t="s">
        <v>823</v>
      </c>
      <c r="C344" s="81" t="str">
        <f>IFERROR(IF(B344="No CAS","",INDEX('DEQ Pollutant List'!$C$7:$C$611,MATCH('3. Pollutant Emissions - EF'!B344,'DEQ Pollutant List'!$B$7:$B$611,0))),"")</f>
        <v>Benzo[a]pyrene</v>
      </c>
      <c r="D344" s="115">
        <f>IFERROR(IF(OR($B344="",$B344="No CAS"),INDEX('DEQ Pollutant List'!$A$7:$A$611,MATCH($C344,'DEQ Pollutant List'!$C$7:$C$611,0)),INDEX('DEQ Pollutant List'!$A$7:$A$611,MATCH($B344,'DEQ Pollutant List'!$B$7:$B$611,0))),"")</f>
        <v>406</v>
      </c>
      <c r="E344" s="101">
        <v>0</v>
      </c>
      <c r="F344" s="102">
        <v>1.1999999999999999E-6</v>
      </c>
      <c r="G344" s="103">
        <v>1.1999999999999999E-6</v>
      </c>
      <c r="H344" s="83" t="s">
        <v>1382</v>
      </c>
      <c r="I344" s="104" t="s">
        <v>1465</v>
      </c>
      <c r="J344" s="102"/>
      <c r="K344" s="105">
        <v>1.4011764705882353E-3</v>
      </c>
      <c r="L344" s="83"/>
      <c r="M344" s="102"/>
      <c r="N344" s="105">
        <v>3.83883964544722E-6</v>
      </c>
      <c r="O344" s="83"/>
    </row>
    <row r="345" spans="1:15" x14ac:dyDescent="0.25">
      <c r="A345" s="79" t="s">
        <v>1378</v>
      </c>
      <c r="B345" s="100" t="s">
        <v>581</v>
      </c>
      <c r="C345" s="81" t="str">
        <f>IFERROR(IF(B345="No CAS","",INDEX('DEQ Pollutant List'!$C$7:$C$611,MATCH('3. Pollutant Emissions - EF'!B345,'DEQ Pollutant List'!$B$7:$B$611,0))),"")</f>
        <v>Naphthalene</v>
      </c>
      <c r="D345" s="115">
        <f>IFERROR(IF(OR($B345="",$B345="No CAS"),INDEX('DEQ Pollutant List'!$A$7:$A$611,MATCH($C345,'DEQ Pollutant List'!$C$7:$C$611,0)),INDEX('DEQ Pollutant List'!$A$7:$A$611,MATCH($B345,'DEQ Pollutant List'!$B$7:$B$611,0))),"")</f>
        <v>428</v>
      </c>
      <c r="E345" s="101">
        <v>0</v>
      </c>
      <c r="F345" s="102">
        <v>2.9999999999999997E-4</v>
      </c>
      <c r="G345" s="103">
        <v>2.9999999999999997E-4</v>
      </c>
      <c r="H345" s="83" t="s">
        <v>1382</v>
      </c>
      <c r="I345" s="104" t="s">
        <v>1465</v>
      </c>
      <c r="J345" s="102"/>
      <c r="K345" s="105">
        <v>0.35029411764705881</v>
      </c>
      <c r="L345" s="83"/>
      <c r="M345" s="102"/>
      <c r="N345" s="105">
        <v>9.5970991136180492E-4</v>
      </c>
      <c r="O345" s="83"/>
    </row>
    <row r="346" spans="1:15" x14ac:dyDescent="0.25">
      <c r="A346" s="79" t="s">
        <v>1378</v>
      </c>
      <c r="B346" s="100" t="s">
        <v>14</v>
      </c>
      <c r="C346" s="81" t="str">
        <f>IFERROR(IF(B346="No CAS","",INDEX('DEQ Pollutant List'!$C$7:$C$611,MATCH('3. Pollutant Emissions - EF'!B346,'DEQ Pollutant List'!$B$7:$B$611,0))),"")</f>
        <v>Acetaldehyde</v>
      </c>
      <c r="D346" s="115">
        <f>IFERROR(IF(OR($B346="",$B346="No CAS"),INDEX('DEQ Pollutant List'!$A$7:$A$611,MATCH($C346,'DEQ Pollutant List'!$C$7:$C$611,0)),INDEX('DEQ Pollutant List'!$A$7:$A$611,MATCH($B346,'DEQ Pollutant List'!$B$7:$B$611,0))),"")</f>
        <v>1</v>
      </c>
      <c r="E346" s="101">
        <v>0</v>
      </c>
      <c r="F346" s="102">
        <v>8.9999999999999998E-4</v>
      </c>
      <c r="G346" s="103">
        <v>8.9999999999999998E-4</v>
      </c>
      <c r="H346" s="83" t="s">
        <v>1382</v>
      </c>
      <c r="I346" s="104" t="s">
        <v>1465</v>
      </c>
      <c r="J346" s="102"/>
      <c r="K346" s="105">
        <v>1.0508823529411766</v>
      </c>
      <c r="L346" s="83"/>
      <c r="M346" s="102"/>
      <c r="N346" s="105">
        <v>2.8791297340854147E-3</v>
      </c>
      <c r="O346" s="83"/>
    </row>
    <row r="347" spans="1:15" x14ac:dyDescent="0.25">
      <c r="A347" s="79" t="s">
        <v>1378</v>
      </c>
      <c r="B347" s="100" t="s">
        <v>24</v>
      </c>
      <c r="C347" s="81" t="str">
        <f>IFERROR(IF(B347="No CAS","",INDEX('DEQ Pollutant List'!$C$7:$C$611,MATCH('3. Pollutant Emissions - EF'!B347,'DEQ Pollutant List'!$B$7:$B$611,0))),"")</f>
        <v>Acrolein</v>
      </c>
      <c r="D347" s="115">
        <f>IFERROR(IF(OR($B347="",$B347="No CAS"),INDEX('DEQ Pollutant List'!$A$7:$A$611,MATCH($C347,'DEQ Pollutant List'!$C$7:$C$611,0)),INDEX('DEQ Pollutant List'!$A$7:$A$611,MATCH($B347,'DEQ Pollutant List'!$B$7:$B$611,0))),"")</f>
        <v>5</v>
      </c>
      <c r="E347" s="101">
        <v>0</v>
      </c>
      <c r="F347" s="102">
        <v>8.0000000000000004E-4</v>
      </c>
      <c r="G347" s="103">
        <v>8.0000000000000004E-4</v>
      </c>
      <c r="H347" s="83" t="s">
        <v>1382</v>
      </c>
      <c r="I347" s="104" t="s">
        <v>1465</v>
      </c>
      <c r="J347" s="102"/>
      <c r="K347" s="105">
        <v>0.93411764705882361</v>
      </c>
      <c r="L347" s="83"/>
      <c r="M347" s="102"/>
      <c r="N347" s="105">
        <v>2.5592264302981469E-3</v>
      </c>
      <c r="O347" s="83"/>
    </row>
    <row r="348" spans="1:15" x14ac:dyDescent="0.25">
      <c r="A348" s="79" t="s">
        <v>1378</v>
      </c>
      <c r="B348" s="100" t="s">
        <v>61</v>
      </c>
      <c r="C348" s="81" t="str">
        <f>IFERROR(IF(B348="No CAS","",INDEX('DEQ Pollutant List'!$C$7:$C$611,MATCH('3. Pollutant Emissions - EF'!B348,'DEQ Pollutant List'!$B$7:$B$611,0))),"")</f>
        <v>Ammonia</v>
      </c>
      <c r="D348" s="115">
        <f>IFERROR(IF(OR($B348="",$B348="No CAS"),INDEX('DEQ Pollutant List'!$A$7:$A$611,MATCH($C348,'DEQ Pollutant List'!$C$7:$C$611,0)),INDEX('DEQ Pollutant List'!$A$7:$A$611,MATCH($B348,'DEQ Pollutant List'!$B$7:$B$611,0))),"")</f>
        <v>26</v>
      </c>
      <c r="E348" s="101">
        <v>0</v>
      </c>
      <c r="F348" s="102">
        <v>18</v>
      </c>
      <c r="G348" s="103">
        <v>18</v>
      </c>
      <c r="H348" s="83" t="s">
        <v>1382</v>
      </c>
      <c r="I348" s="104" t="s">
        <v>1465</v>
      </c>
      <c r="J348" s="102"/>
      <c r="K348" s="105">
        <v>21017.647058823532</v>
      </c>
      <c r="L348" s="83"/>
      <c r="M348" s="102"/>
      <c r="N348" s="105">
        <v>57.582594681708301</v>
      </c>
      <c r="O348" s="83"/>
    </row>
    <row r="349" spans="1:15" x14ac:dyDescent="0.25">
      <c r="A349" s="79" t="s">
        <v>1378</v>
      </c>
      <c r="B349" s="100" t="s">
        <v>81</v>
      </c>
      <c r="C349" s="81" t="str">
        <f>IFERROR(IF(B349="No CAS","",INDEX('DEQ Pollutant List'!$C$7:$C$611,MATCH('3. Pollutant Emissions - EF'!B349,'DEQ Pollutant List'!$B$7:$B$611,0))),"")</f>
        <v>Arsenic and compounds</v>
      </c>
      <c r="D349" s="115">
        <f>IFERROR(IF(OR($B349="",$B349="No CAS"),INDEX('DEQ Pollutant List'!$A$7:$A$611,MATCH($C349,'DEQ Pollutant List'!$C$7:$C$611,0)),INDEX('DEQ Pollutant List'!$A$7:$A$611,MATCH($B349,'DEQ Pollutant List'!$B$7:$B$611,0))),"")</f>
        <v>37</v>
      </c>
      <c r="E349" s="101">
        <v>0</v>
      </c>
      <c r="F349" s="102">
        <v>2.0000000000000001E-4</v>
      </c>
      <c r="G349" s="103">
        <v>2.0000000000000001E-4</v>
      </c>
      <c r="H349" s="83" t="s">
        <v>1382</v>
      </c>
      <c r="I349" s="104" t="s">
        <v>1465</v>
      </c>
      <c r="J349" s="102"/>
      <c r="K349" s="105">
        <v>0.2335294117647059</v>
      </c>
      <c r="L349" s="83"/>
      <c r="M349" s="102"/>
      <c r="N349" s="105">
        <v>6.3980660757453672E-4</v>
      </c>
      <c r="O349" s="83"/>
    </row>
    <row r="350" spans="1:15" x14ac:dyDescent="0.25">
      <c r="A350" s="79" t="s">
        <v>1378</v>
      </c>
      <c r="B350" s="100" t="s">
        <v>96</v>
      </c>
      <c r="C350" s="81" t="str">
        <f>IFERROR(IF(B350="No CAS","",INDEX('DEQ Pollutant List'!$C$7:$C$611,MATCH('3. Pollutant Emissions - EF'!B350,'DEQ Pollutant List'!$B$7:$B$611,0))),"")</f>
        <v>Barium and compounds</v>
      </c>
      <c r="D350" s="115">
        <f>IFERROR(IF(OR($B350="",$B350="No CAS"),INDEX('DEQ Pollutant List'!$A$7:$A$611,MATCH($C350,'DEQ Pollutant List'!$C$7:$C$611,0)),INDEX('DEQ Pollutant List'!$A$7:$A$611,MATCH($B350,'DEQ Pollutant List'!$B$7:$B$611,0))),"")</f>
        <v>45</v>
      </c>
      <c r="E350" s="101">
        <v>0</v>
      </c>
      <c r="F350" s="102">
        <v>4.4000000000000003E-3</v>
      </c>
      <c r="G350" s="103">
        <v>4.4000000000000003E-3</v>
      </c>
      <c r="H350" s="83" t="s">
        <v>1382</v>
      </c>
      <c r="I350" s="104" t="s">
        <v>1465</v>
      </c>
      <c r="J350" s="102"/>
      <c r="K350" s="105">
        <v>5.1376470588235303</v>
      </c>
      <c r="L350" s="83"/>
      <c r="M350" s="102"/>
      <c r="N350" s="105">
        <v>1.4075745366639808E-2</v>
      </c>
      <c r="O350" s="83"/>
    </row>
    <row r="351" spans="1:15" x14ac:dyDescent="0.25">
      <c r="A351" s="79" t="s">
        <v>1378</v>
      </c>
      <c r="B351" s="100" t="s">
        <v>113</v>
      </c>
      <c r="C351" s="81" t="str">
        <f>IFERROR(IF(B351="No CAS","",INDEX('DEQ Pollutant List'!$C$7:$C$611,MATCH('3. Pollutant Emissions - EF'!B351,'DEQ Pollutant List'!$B$7:$B$611,0))),"")</f>
        <v>Beryllium and compounds</v>
      </c>
      <c r="D351" s="115">
        <f>IFERROR(IF(OR($B351="",$B351="No CAS"),INDEX('DEQ Pollutant List'!$A$7:$A$611,MATCH($C351,'DEQ Pollutant List'!$C$7:$C$611,0)),INDEX('DEQ Pollutant List'!$A$7:$A$611,MATCH($B351,'DEQ Pollutant List'!$B$7:$B$611,0))),"")</f>
        <v>58</v>
      </c>
      <c r="E351" s="101">
        <v>0</v>
      </c>
      <c r="F351" s="102">
        <v>1.2E-5</v>
      </c>
      <c r="G351" s="103">
        <v>1.2E-5</v>
      </c>
      <c r="H351" s="83" t="s">
        <v>1382</v>
      </c>
      <c r="I351" s="104" t="s">
        <v>1465</v>
      </c>
      <c r="J351" s="102"/>
      <c r="K351" s="105">
        <v>1.4011764705882354E-2</v>
      </c>
      <c r="L351" s="83"/>
      <c r="M351" s="102"/>
      <c r="N351" s="105">
        <v>3.8388396454472203E-5</v>
      </c>
      <c r="O351" s="83"/>
    </row>
    <row r="352" spans="1:15" x14ac:dyDescent="0.25">
      <c r="A352" s="79" t="s">
        <v>1378</v>
      </c>
      <c r="B352" s="100" t="s">
        <v>154</v>
      </c>
      <c r="C352" s="81" t="str">
        <f>IFERROR(IF(B352="No CAS","",INDEX('DEQ Pollutant List'!$C$7:$C$611,MATCH('3. Pollutant Emissions - EF'!B352,'DEQ Pollutant List'!$B$7:$B$611,0))),"")</f>
        <v>Cadmium and compounds</v>
      </c>
      <c r="D352" s="115">
        <f>IFERROR(IF(OR($B352="",$B352="No CAS"),INDEX('DEQ Pollutant List'!$A$7:$A$611,MATCH($C352,'DEQ Pollutant List'!$C$7:$C$611,0)),INDEX('DEQ Pollutant List'!$A$7:$A$611,MATCH($B352,'DEQ Pollutant List'!$B$7:$B$611,0))),"")</f>
        <v>83</v>
      </c>
      <c r="E352" s="101">
        <v>0</v>
      </c>
      <c r="F352" s="102">
        <v>1.1000000000000001E-3</v>
      </c>
      <c r="G352" s="103">
        <v>1.1000000000000001E-3</v>
      </c>
      <c r="H352" s="83" t="s">
        <v>1382</v>
      </c>
      <c r="I352" s="104" t="s">
        <v>1465</v>
      </c>
      <c r="J352" s="102"/>
      <c r="K352" s="105">
        <v>1.2844117647058826</v>
      </c>
      <c r="L352" s="83"/>
      <c r="M352" s="102"/>
      <c r="N352" s="105">
        <v>3.5189363416599519E-3</v>
      </c>
      <c r="O352" s="83"/>
    </row>
    <row r="353" spans="1:15" x14ac:dyDescent="0.25">
      <c r="A353" s="79" t="s">
        <v>1378</v>
      </c>
      <c r="B353" s="100" t="s">
        <v>230</v>
      </c>
      <c r="C353" s="81" t="str">
        <f>IFERROR(IF(B353="No CAS","",INDEX('DEQ Pollutant List'!$C$7:$C$611,MATCH('3. Pollutant Emissions - EF'!B353,'DEQ Pollutant List'!$B$7:$B$611,0))),"")</f>
        <v>Chromium VI, chromate and dichromate particulate</v>
      </c>
      <c r="D353" s="115">
        <f>IFERROR(IF(OR($B353="",$B353="No CAS"),INDEX('DEQ Pollutant List'!$A$7:$A$611,MATCH($C353,'DEQ Pollutant List'!$C$7:$C$611,0)),INDEX('DEQ Pollutant List'!$A$7:$A$611,MATCH($B353,'DEQ Pollutant List'!$B$7:$B$611,0))),"")</f>
        <v>136</v>
      </c>
      <c r="E353" s="101">
        <v>0</v>
      </c>
      <c r="F353" s="102">
        <v>1.4E-3</v>
      </c>
      <c r="G353" s="103">
        <v>1.4E-3</v>
      </c>
      <c r="H353" s="83" t="s">
        <v>1382</v>
      </c>
      <c r="I353" s="104" t="s">
        <v>1465</v>
      </c>
      <c r="J353" s="102"/>
      <c r="K353" s="105">
        <v>1.6347058823529412</v>
      </c>
      <c r="L353" s="83"/>
      <c r="M353" s="102"/>
      <c r="N353" s="105">
        <v>4.4786462530217565E-3</v>
      </c>
      <c r="O353" s="83"/>
    </row>
    <row r="354" spans="1:15" x14ac:dyDescent="0.25">
      <c r="A354" s="79" t="s">
        <v>1378</v>
      </c>
      <c r="B354" s="100" t="s">
        <v>234</v>
      </c>
      <c r="C354" s="81" t="str">
        <f>IFERROR(IF(B354="No CAS","",INDEX('DEQ Pollutant List'!$C$7:$C$611,MATCH('3. Pollutant Emissions - EF'!B354,'DEQ Pollutant List'!$B$7:$B$611,0))),"")</f>
        <v>Cobalt and compounds</v>
      </c>
      <c r="D354" s="115">
        <f>IFERROR(IF(OR($B354="",$B354="No CAS"),INDEX('DEQ Pollutant List'!$A$7:$A$611,MATCH($C354,'DEQ Pollutant List'!$C$7:$C$611,0)),INDEX('DEQ Pollutant List'!$A$7:$A$611,MATCH($B354,'DEQ Pollutant List'!$B$7:$B$611,0))),"")</f>
        <v>146</v>
      </c>
      <c r="E354" s="101">
        <v>0</v>
      </c>
      <c r="F354" s="102">
        <v>8.3999999999999995E-5</v>
      </c>
      <c r="G354" s="103">
        <v>8.3999999999999995E-5</v>
      </c>
      <c r="H354" s="83" t="s">
        <v>1382</v>
      </c>
      <c r="I354" s="104" t="s">
        <v>1465</v>
      </c>
      <c r="J354" s="102"/>
      <c r="K354" s="105">
        <v>9.8082352941176468E-2</v>
      </c>
      <c r="L354" s="83"/>
      <c r="M354" s="102"/>
      <c r="N354" s="105">
        <v>2.6871877518130536E-4</v>
      </c>
      <c r="O354" s="83"/>
    </row>
    <row r="355" spans="1:15" x14ac:dyDescent="0.25">
      <c r="A355" s="79" t="s">
        <v>1378</v>
      </c>
      <c r="B355" s="100" t="s">
        <v>236</v>
      </c>
      <c r="C355" s="81" t="str">
        <f>IFERROR(IF(B355="No CAS","",INDEX('DEQ Pollutant List'!$C$7:$C$611,MATCH('3. Pollutant Emissions - EF'!B355,'DEQ Pollutant List'!$B$7:$B$611,0))),"")</f>
        <v>Copper and compounds</v>
      </c>
      <c r="D355" s="115">
        <f>IFERROR(IF(OR($B355="",$B355="No CAS"),INDEX('DEQ Pollutant List'!$A$7:$A$611,MATCH($C355,'DEQ Pollutant List'!$C$7:$C$611,0)),INDEX('DEQ Pollutant List'!$A$7:$A$611,MATCH($B355,'DEQ Pollutant List'!$B$7:$B$611,0))),"")</f>
        <v>149</v>
      </c>
      <c r="E355" s="101">
        <v>0</v>
      </c>
      <c r="F355" s="102">
        <v>8.4999999999999995E-4</v>
      </c>
      <c r="G355" s="103">
        <v>8.4999999999999995E-4</v>
      </c>
      <c r="H355" s="83" t="s">
        <v>1382</v>
      </c>
      <c r="I355" s="104" t="s">
        <v>1465</v>
      </c>
      <c r="J355" s="102"/>
      <c r="K355" s="105">
        <v>0.99250000000000005</v>
      </c>
      <c r="L355" s="83"/>
      <c r="M355" s="102"/>
      <c r="N355" s="105">
        <v>2.7191780821917808E-3</v>
      </c>
      <c r="O355" s="83"/>
    </row>
    <row r="356" spans="1:15" x14ac:dyDescent="0.25">
      <c r="A356" s="79" t="s">
        <v>1378</v>
      </c>
      <c r="B356" s="100" t="s">
        <v>410</v>
      </c>
      <c r="C356" s="81" t="str">
        <f>IFERROR(IF(B356="No CAS","",INDEX('DEQ Pollutant List'!$C$7:$C$611,MATCH('3. Pollutant Emissions - EF'!B356,'DEQ Pollutant List'!$B$7:$B$611,0))),"")</f>
        <v>Ethyl benzene</v>
      </c>
      <c r="D356" s="115">
        <f>IFERROR(IF(OR($B356="",$B356="No CAS"),INDEX('DEQ Pollutant List'!$A$7:$A$611,MATCH($C356,'DEQ Pollutant List'!$C$7:$C$611,0)),INDEX('DEQ Pollutant List'!$A$7:$A$611,MATCH($B356,'DEQ Pollutant List'!$B$7:$B$611,0))),"")</f>
        <v>229</v>
      </c>
      <c r="E356" s="101">
        <v>0</v>
      </c>
      <c r="F356" s="102">
        <v>2E-3</v>
      </c>
      <c r="G356" s="103">
        <v>2E-3</v>
      </c>
      <c r="H356" s="83" t="s">
        <v>1382</v>
      </c>
      <c r="I356" s="104" t="s">
        <v>1465</v>
      </c>
      <c r="J356" s="102"/>
      <c r="K356" s="105">
        <v>2.335294117647059</v>
      </c>
      <c r="L356" s="83"/>
      <c r="M356" s="102"/>
      <c r="N356" s="105">
        <v>6.3980660757453666E-3</v>
      </c>
      <c r="O356" s="83"/>
    </row>
    <row r="357" spans="1:15" x14ac:dyDescent="0.25">
      <c r="A357" s="79" t="s">
        <v>1378</v>
      </c>
      <c r="B357" s="100" t="s">
        <v>483</v>
      </c>
      <c r="C357" s="81" t="str">
        <f>IFERROR(IF(B357="No CAS","",INDEX('DEQ Pollutant List'!$C$7:$C$611,MATCH('3. Pollutant Emissions - EF'!B357,'DEQ Pollutant List'!$B$7:$B$611,0))),"")</f>
        <v>Hexane</v>
      </c>
      <c r="D357" s="115">
        <f>IFERROR(IF(OR($B357="",$B357="No CAS"),INDEX('DEQ Pollutant List'!$A$7:$A$611,MATCH($C357,'DEQ Pollutant List'!$C$7:$C$611,0)),INDEX('DEQ Pollutant List'!$A$7:$A$611,MATCH($B357,'DEQ Pollutant List'!$B$7:$B$611,0))),"")</f>
        <v>289</v>
      </c>
      <c r="E357" s="101">
        <v>0</v>
      </c>
      <c r="F357" s="102">
        <v>1.2999999999999999E-3</v>
      </c>
      <c r="G357" s="103">
        <v>1.2999999999999999E-3</v>
      </c>
      <c r="H357" s="83" t="s">
        <v>1382</v>
      </c>
      <c r="I357" s="104" t="s">
        <v>1465</v>
      </c>
      <c r="J357" s="102"/>
      <c r="K357" s="105">
        <v>1.5179411764705883</v>
      </c>
      <c r="L357" s="83"/>
      <c r="M357" s="102"/>
      <c r="N357" s="105">
        <v>4.1587429492344879E-3</v>
      </c>
      <c r="O357" s="83"/>
    </row>
    <row r="358" spans="1:15" x14ac:dyDescent="0.25">
      <c r="A358" s="79" t="s">
        <v>1378</v>
      </c>
      <c r="B358" s="100" t="s">
        <v>512</v>
      </c>
      <c r="C358" s="81" t="str">
        <f>IFERROR(IF(B358="No CAS","",INDEX('DEQ Pollutant List'!$C$7:$C$611,MATCH('3. Pollutant Emissions - EF'!B358,'DEQ Pollutant List'!$B$7:$B$611,0))),"")</f>
        <v>Lead and compounds</v>
      </c>
      <c r="D358" s="115">
        <f>IFERROR(IF(OR($B358="",$B358="No CAS"),INDEX('DEQ Pollutant List'!$A$7:$A$611,MATCH($C358,'DEQ Pollutant List'!$C$7:$C$611,0)),INDEX('DEQ Pollutant List'!$A$7:$A$611,MATCH($B358,'DEQ Pollutant List'!$B$7:$B$611,0))),"")</f>
        <v>305</v>
      </c>
      <c r="E358" s="101">
        <v>0</v>
      </c>
      <c r="F358" s="102">
        <v>5.0000000000000001E-4</v>
      </c>
      <c r="G358" s="103">
        <v>5.0000000000000001E-4</v>
      </c>
      <c r="H358" s="83" t="s">
        <v>1382</v>
      </c>
      <c r="I358" s="104" t="s">
        <v>1465</v>
      </c>
      <c r="J358" s="102"/>
      <c r="K358" s="105">
        <v>0.58382352941176474</v>
      </c>
      <c r="L358" s="83"/>
      <c r="M358" s="102"/>
      <c r="N358" s="105">
        <v>1.5995165189363416E-3</v>
      </c>
      <c r="O358" s="83"/>
    </row>
    <row r="359" spans="1:15" x14ac:dyDescent="0.25">
      <c r="A359" s="79" t="s">
        <v>1378</v>
      </c>
      <c r="B359" s="100" t="s">
        <v>518</v>
      </c>
      <c r="C359" s="81" t="str">
        <f>IFERROR(IF(B359="No CAS","",INDEX('DEQ Pollutant List'!$C$7:$C$611,MATCH('3. Pollutant Emissions - EF'!B359,'DEQ Pollutant List'!$B$7:$B$611,0))),"")</f>
        <v>Manganese and compounds</v>
      </c>
      <c r="D359" s="115">
        <f>IFERROR(IF(OR($B359="",$B359="No CAS"),INDEX('DEQ Pollutant List'!$A$7:$A$611,MATCH($C359,'DEQ Pollutant List'!$C$7:$C$611,0)),INDEX('DEQ Pollutant List'!$A$7:$A$611,MATCH($B359,'DEQ Pollutant List'!$B$7:$B$611,0))),"")</f>
        <v>312</v>
      </c>
      <c r="E359" s="101">
        <v>0</v>
      </c>
      <c r="F359" s="102">
        <v>3.8000000000000002E-4</v>
      </c>
      <c r="G359" s="103">
        <v>3.8000000000000002E-4</v>
      </c>
      <c r="H359" s="83" t="s">
        <v>1382</v>
      </c>
      <c r="I359" s="104" t="s">
        <v>1465</v>
      </c>
      <c r="J359" s="102"/>
      <c r="K359" s="105">
        <v>0.44370588235294123</v>
      </c>
      <c r="L359" s="83"/>
      <c r="M359" s="102"/>
      <c r="N359" s="105">
        <v>1.2156325543916198E-3</v>
      </c>
      <c r="O359" s="83"/>
    </row>
    <row r="360" spans="1:15" x14ac:dyDescent="0.25">
      <c r="A360" s="79" t="s">
        <v>1378</v>
      </c>
      <c r="B360" s="100" t="s">
        <v>524</v>
      </c>
      <c r="C360" s="81" t="str">
        <f>IFERROR(IF(B360="No CAS","",INDEX('DEQ Pollutant List'!$C$7:$C$611,MATCH('3. Pollutant Emissions - EF'!B360,'DEQ Pollutant List'!$B$7:$B$611,0))),"")</f>
        <v>Mercury and compounds</v>
      </c>
      <c r="D360" s="115">
        <f>IFERROR(IF(OR($B360="",$B360="No CAS"),INDEX('DEQ Pollutant List'!$A$7:$A$611,MATCH($C360,'DEQ Pollutant List'!$C$7:$C$611,0)),INDEX('DEQ Pollutant List'!$A$7:$A$611,MATCH($B360,'DEQ Pollutant List'!$B$7:$B$611,0))),"")</f>
        <v>316</v>
      </c>
      <c r="E360" s="101">
        <v>0</v>
      </c>
      <c r="F360" s="102">
        <v>2.5999999999999998E-4</v>
      </c>
      <c r="G360" s="103">
        <v>2.5999999999999998E-4</v>
      </c>
      <c r="H360" s="83" t="s">
        <v>1382</v>
      </c>
      <c r="I360" s="104" t="s">
        <v>1465</v>
      </c>
      <c r="J360" s="102"/>
      <c r="K360" s="105">
        <v>0.30358823529411766</v>
      </c>
      <c r="L360" s="83"/>
      <c r="M360" s="102"/>
      <c r="N360" s="105">
        <v>8.3174858984689755E-4</v>
      </c>
      <c r="O360" s="83"/>
    </row>
    <row r="361" spans="1:15" x14ac:dyDescent="0.25">
      <c r="A361" s="79" t="s">
        <v>1378</v>
      </c>
      <c r="B361" s="100" t="s">
        <v>575</v>
      </c>
      <c r="C361" s="81" t="str">
        <f>IFERROR(IF(B361="No CAS","",INDEX('DEQ Pollutant List'!$C$7:$C$611,MATCH('3. Pollutant Emissions - EF'!B361,'DEQ Pollutant List'!$B$7:$B$611,0))),"")</f>
        <v>Molybdenum trioxide</v>
      </c>
      <c r="D361" s="115">
        <f>IFERROR(IF(OR($B361="",$B361="No CAS"),INDEX('DEQ Pollutant List'!$A$7:$A$611,MATCH($C361,'DEQ Pollutant List'!$C$7:$C$611,0)),INDEX('DEQ Pollutant List'!$A$7:$A$611,MATCH($B361,'DEQ Pollutant List'!$B$7:$B$611,0))),"")</f>
        <v>361</v>
      </c>
      <c r="E361" s="101">
        <v>0</v>
      </c>
      <c r="F361" s="102">
        <v>1.65E-3</v>
      </c>
      <c r="G361" s="103">
        <v>1.65E-3</v>
      </c>
      <c r="H361" s="83" t="s">
        <v>1382</v>
      </c>
      <c r="I361" s="104" t="s">
        <v>1465</v>
      </c>
      <c r="J361" s="102"/>
      <c r="K361" s="105">
        <v>1.9266176470588237</v>
      </c>
      <c r="L361" s="83"/>
      <c r="M361" s="102"/>
      <c r="N361" s="105">
        <v>5.2784045124899277E-3</v>
      </c>
      <c r="O361" s="83"/>
    </row>
    <row r="362" spans="1:15" x14ac:dyDescent="0.25">
      <c r="A362" s="79" t="s">
        <v>1378</v>
      </c>
      <c r="B362" s="100">
        <v>365</v>
      </c>
      <c r="C362" s="81" t="str">
        <f>IFERROR(IF(B362="No CAS","",INDEX('DEQ Pollutant List'!$C$7:$C$611,MATCH('3. Pollutant Emissions - EF'!B362,'DEQ Pollutant List'!$B$7:$B$611,0))),"")</f>
        <v>Nickel compounds, insoluble</v>
      </c>
      <c r="D362" s="115">
        <f>IFERROR(IF(OR($B362="",$B362="No CAS"),INDEX('DEQ Pollutant List'!$A$7:$A$611,MATCH($C362,'DEQ Pollutant List'!$C$7:$C$611,0)),INDEX('DEQ Pollutant List'!$A$7:$A$611,MATCH($B362,'DEQ Pollutant List'!$B$7:$B$611,0))),"")</f>
        <v>365</v>
      </c>
      <c r="E362" s="101">
        <v>0</v>
      </c>
      <c r="F362" s="102">
        <v>2.0999999999999999E-3</v>
      </c>
      <c r="G362" s="103">
        <v>2.0999999999999999E-3</v>
      </c>
      <c r="H362" s="83" t="s">
        <v>1382</v>
      </c>
      <c r="I362" s="104" t="s">
        <v>1465</v>
      </c>
      <c r="J362" s="102"/>
      <c r="K362" s="105">
        <v>2.4520588235294118</v>
      </c>
      <c r="L362" s="83"/>
      <c r="M362" s="102"/>
      <c r="N362" s="105">
        <v>6.7179693795326343E-3</v>
      </c>
      <c r="O362" s="83"/>
    </row>
    <row r="363" spans="1:15" x14ac:dyDescent="0.25">
      <c r="A363" s="79" t="s">
        <v>1378</v>
      </c>
      <c r="B363" s="100" t="s">
        <v>945</v>
      </c>
      <c r="C363" s="81" t="str">
        <f>IFERROR(IF(B363="No CAS","",INDEX('DEQ Pollutant List'!$C$7:$C$611,MATCH('3. Pollutant Emissions - EF'!B363,'DEQ Pollutant List'!$B$7:$B$611,0))),"")</f>
        <v>Selenium and compounds</v>
      </c>
      <c r="D363" s="115">
        <f>IFERROR(IF(OR($B363="",$B363="No CAS"),INDEX('DEQ Pollutant List'!$A$7:$A$611,MATCH($C363,'DEQ Pollutant List'!$C$7:$C$611,0)),INDEX('DEQ Pollutant List'!$A$7:$A$611,MATCH($B363,'DEQ Pollutant List'!$B$7:$B$611,0))),"")</f>
        <v>575</v>
      </c>
      <c r="E363" s="101">
        <v>0</v>
      </c>
      <c r="F363" s="102">
        <v>2.4000000000000001E-5</v>
      </c>
      <c r="G363" s="103">
        <v>2.4000000000000001E-5</v>
      </c>
      <c r="H363" s="83" t="s">
        <v>1382</v>
      </c>
      <c r="I363" s="104" t="s">
        <v>1465</v>
      </c>
      <c r="J363" s="102"/>
      <c r="K363" s="105">
        <v>2.8023529411764708E-2</v>
      </c>
      <c r="L363" s="83"/>
      <c r="M363" s="102"/>
      <c r="N363" s="105">
        <v>7.6776792908944406E-5</v>
      </c>
      <c r="O363" s="83"/>
    </row>
    <row r="364" spans="1:15" x14ac:dyDescent="0.25">
      <c r="A364" s="79" t="s">
        <v>1378</v>
      </c>
      <c r="B364" s="100" t="s">
        <v>994</v>
      </c>
      <c r="C364" s="81" t="str">
        <f>IFERROR(IF(B364="No CAS","",INDEX('DEQ Pollutant List'!$C$7:$C$611,MATCH('3. Pollutant Emissions - EF'!B364,'DEQ Pollutant List'!$B$7:$B$611,0))),"")</f>
        <v>Toluene</v>
      </c>
      <c r="D364" s="115">
        <f>IFERROR(IF(OR($B364="",$B364="No CAS"),INDEX('DEQ Pollutant List'!$A$7:$A$611,MATCH($C364,'DEQ Pollutant List'!$C$7:$C$611,0)),INDEX('DEQ Pollutant List'!$A$7:$A$611,MATCH($B364,'DEQ Pollutant List'!$B$7:$B$611,0))),"")</f>
        <v>600</v>
      </c>
      <c r="E364" s="101">
        <v>0</v>
      </c>
      <c r="F364" s="102">
        <v>7.7999999999999996E-3</v>
      </c>
      <c r="G364" s="103">
        <v>7.7999999999999996E-3</v>
      </c>
      <c r="H364" s="83" t="s">
        <v>1382</v>
      </c>
      <c r="I364" s="104" t="s">
        <v>1465</v>
      </c>
      <c r="J364" s="102"/>
      <c r="K364" s="105">
        <v>9.1076470588235292</v>
      </c>
      <c r="L364" s="83"/>
      <c r="M364" s="102"/>
      <c r="N364" s="105">
        <v>2.4952457695406927E-2</v>
      </c>
      <c r="O364" s="83"/>
    </row>
    <row r="365" spans="1:15" x14ac:dyDescent="0.25">
      <c r="A365" s="79" t="s">
        <v>1378</v>
      </c>
      <c r="B365" s="100" t="s">
        <v>1055</v>
      </c>
      <c r="C365" s="81" t="str">
        <f>IFERROR(IF(B365="No CAS","",INDEX('DEQ Pollutant List'!$C$7:$C$611,MATCH('3. Pollutant Emissions - EF'!B365,'DEQ Pollutant List'!$B$7:$B$611,0))),"")</f>
        <v>Vanadium (fume or dust)</v>
      </c>
      <c r="D365" s="115">
        <f>IFERROR(IF(OR($B365="",$B365="No CAS"),INDEX('DEQ Pollutant List'!$A$7:$A$611,MATCH($C365,'DEQ Pollutant List'!$C$7:$C$611,0)),INDEX('DEQ Pollutant List'!$A$7:$A$611,MATCH($B365,'DEQ Pollutant List'!$B$7:$B$611,0))),"")</f>
        <v>620</v>
      </c>
      <c r="E365" s="101">
        <v>0</v>
      </c>
      <c r="F365" s="102">
        <v>2.3E-3</v>
      </c>
      <c r="G365" s="103">
        <v>2.3E-3</v>
      </c>
      <c r="H365" s="83" t="s">
        <v>1382</v>
      </c>
      <c r="I365" s="104" t="s">
        <v>1465</v>
      </c>
      <c r="J365" s="102"/>
      <c r="K365" s="105">
        <v>2.6855882352941176</v>
      </c>
      <c r="L365" s="83"/>
      <c r="M365" s="102"/>
      <c r="N365" s="105">
        <v>7.3577759871071716E-3</v>
      </c>
      <c r="O365" s="83"/>
    </row>
    <row r="366" spans="1:15" x14ac:dyDescent="0.25">
      <c r="A366" s="79" t="s">
        <v>1378</v>
      </c>
      <c r="B366" s="100" t="s">
        <v>1071</v>
      </c>
      <c r="C366" s="81" t="str">
        <f>IFERROR(IF(B366="No CAS","",INDEX('DEQ Pollutant List'!$C$7:$C$611,MATCH('3. Pollutant Emissions - EF'!B366,'DEQ Pollutant List'!$B$7:$B$611,0))),"")</f>
        <v>Xylene (mixture), including m-xylene, o-xylene, p-xylene</v>
      </c>
      <c r="D366" s="115">
        <f>IFERROR(IF(OR($B366="",$B366="No CAS"),INDEX('DEQ Pollutant List'!$A$7:$A$611,MATCH($C366,'DEQ Pollutant List'!$C$7:$C$611,0)),INDEX('DEQ Pollutant List'!$A$7:$A$611,MATCH($B366,'DEQ Pollutant List'!$B$7:$B$611,0))),"")</f>
        <v>628</v>
      </c>
      <c r="E366" s="101">
        <v>0</v>
      </c>
      <c r="F366" s="102">
        <v>5.7999999999999996E-3</v>
      </c>
      <c r="G366" s="103">
        <v>5.7999999999999996E-3</v>
      </c>
      <c r="H366" s="83" t="s">
        <v>1382</v>
      </c>
      <c r="I366" s="104" t="s">
        <v>1465</v>
      </c>
      <c r="J366" s="102"/>
      <c r="K366" s="105">
        <v>6.7723529411764707</v>
      </c>
      <c r="L366" s="83"/>
      <c r="M366" s="102"/>
      <c r="N366" s="105">
        <v>1.8554391619661562E-2</v>
      </c>
      <c r="O366" s="83"/>
    </row>
    <row r="367" spans="1:15" x14ac:dyDescent="0.25">
      <c r="A367" s="79" t="s">
        <v>1378</v>
      </c>
      <c r="B367" s="100" t="s">
        <v>1076</v>
      </c>
      <c r="C367" s="81" t="str">
        <f>IFERROR(IF(B367="No CAS","",INDEX('DEQ Pollutant List'!$C$7:$C$611,MATCH('3. Pollutant Emissions - EF'!B367,'DEQ Pollutant List'!$B$7:$B$611,0))),"")</f>
        <v>Zinc and compounds</v>
      </c>
      <c r="D367" s="115">
        <f>IFERROR(IF(OR($B367="",$B367="No CAS"),INDEX('DEQ Pollutant List'!$A$7:$A$611,MATCH($C367,'DEQ Pollutant List'!$C$7:$C$611,0)),INDEX('DEQ Pollutant List'!$A$7:$A$611,MATCH($B367,'DEQ Pollutant List'!$B$7:$B$611,0))),"")</f>
        <v>632</v>
      </c>
      <c r="E367" s="101">
        <v>0</v>
      </c>
      <c r="F367" s="102">
        <v>2.9000000000000001E-2</v>
      </c>
      <c r="G367" s="103">
        <v>2.9000000000000001E-2</v>
      </c>
      <c r="H367" s="83" t="s">
        <v>1382</v>
      </c>
      <c r="I367" s="104" t="s">
        <v>1465</v>
      </c>
      <c r="J367" s="102"/>
      <c r="K367" s="105">
        <v>33.861764705882358</v>
      </c>
      <c r="L367" s="83"/>
      <c r="M367" s="102"/>
      <c r="N367" s="105">
        <v>9.2771958098307822E-2</v>
      </c>
      <c r="O367" s="83"/>
    </row>
    <row r="368" spans="1:15" x14ac:dyDescent="0.25">
      <c r="A368" s="79" t="s">
        <v>1374</v>
      </c>
      <c r="B368" s="100" t="s">
        <v>98</v>
      </c>
      <c r="C368" s="81" t="str">
        <f>IFERROR(IF(B368="No CAS","",INDEX('DEQ Pollutant List'!$C$7:$C$611,MATCH('3. Pollutant Emissions - EF'!B368,'DEQ Pollutant List'!$B$7:$B$611,0))),"")</f>
        <v>Benzene</v>
      </c>
      <c r="D368" s="115">
        <f>IFERROR(IF(OR($B368="",$B368="No CAS"),INDEX('DEQ Pollutant List'!$A$7:$A$611,MATCH($C368,'DEQ Pollutant List'!$C$7:$C$611,0)),INDEX('DEQ Pollutant List'!$A$7:$A$611,MATCH($B368,'DEQ Pollutant List'!$B$7:$B$611,0))),"")</f>
        <v>46</v>
      </c>
      <c r="E368" s="101">
        <v>0</v>
      </c>
      <c r="F368" s="102">
        <v>8.0000000000000002E-3</v>
      </c>
      <c r="G368" s="103">
        <v>8.0000000000000002E-3</v>
      </c>
      <c r="H368" s="83" t="s">
        <v>1382</v>
      </c>
      <c r="I368" s="104" t="s">
        <v>1465</v>
      </c>
      <c r="J368" s="102"/>
      <c r="K368" s="105">
        <v>0.14428235294117647</v>
      </c>
      <c r="L368" s="83"/>
      <c r="M368" s="102"/>
      <c r="N368" s="105">
        <v>3.9529411764705879E-4</v>
      </c>
      <c r="O368" s="83"/>
    </row>
    <row r="369" spans="1:15" x14ac:dyDescent="0.25">
      <c r="A369" s="79" t="s">
        <v>1374</v>
      </c>
      <c r="B369" s="100" t="s">
        <v>443</v>
      </c>
      <c r="C369" s="81" t="str">
        <f>IFERROR(IF(B369="No CAS","",INDEX('DEQ Pollutant List'!$C$7:$C$611,MATCH('3. Pollutant Emissions - EF'!B369,'DEQ Pollutant List'!$B$7:$B$611,0))),"")</f>
        <v>Formaldehyde</v>
      </c>
      <c r="D369" s="115">
        <f>IFERROR(IF(OR($B369="",$B369="No CAS"),INDEX('DEQ Pollutant List'!$A$7:$A$611,MATCH($C369,'DEQ Pollutant List'!$C$7:$C$611,0)),INDEX('DEQ Pollutant List'!$A$7:$A$611,MATCH($B369,'DEQ Pollutant List'!$B$7:$B$611,0))),"")</f>
        <v>250</v>
      </c>
      <c r="E369" s="101">
        <v>0</v>
      </c>
      <c r="F369" s="102">
        <v>1.7000000000000001E-2</v>
      </c>
      <c r="G369" s="103">
        <v>1.7000000000000001E-2</v>
      </c>
      <c r="H369" s="83" t="s">
        <v>1382</v>
      </c>
      <c r="I369" s="104" t="s">
        <v>1465</v>
      </c>
      <c r="J369" s="102"/>
      <c r="K369" s="105">
        <v>0.30660000000000004</v>
      </c>
      <c r="L369" s="83"/>
      <c r="M369" s="102"/>
      <c r="N369" s="105">
        <v>8.4000000000000003E-4</v>
      </c>
      <c r="O369" s="83"/>
    </row>
    <row r="370" spans="1:15" x14ac:dyDescent="0.25">
      <c r="A370" s="79" t="s">
        <v>1374</v>
      </c>
      <c r="B370" s="100">
        <v>401</v>
      </c>
      <c r="C370" s="81" t="str">
        <f>IFERROR(IF(B370="No CAS","",INDEX('DEQ Pollutant List'!$C$7:$C$611,MATCH('3. Pollutant Emissions - EF'!B370,'DEQ Pollutant List'!$B$7:$B$611,0))),"")</f>
        <v>Polycyclic aromatic hydrocarbons (PAHs)</v>
      </c>
      <c r="D370" s="115">
        <f>IFERROR(IF(OR($B370="",$B370="No CAS"),INDEX('DEQ Pollutant List'!$A$7:$A$611,MATCH($C370,'DEQ Pollutant List'!$C$7:$C$611,0)),INDEX('DEQ Pollutant List'!$A$7:$A$611,MATCH($B370,'DEQ Pollutant List'!$B$7:$B$611,0))),"")</f>
        <v>401</v>
      </c>
      <c r="E370" s="101">
        <v>0</v>
      </c>
      <c r="F370" s="102">
        <v>1E-4</v>
      </c>
      <c r="G370" s="103">
        <v>1E-4</v>
      </c>
      <c r="H370" s="83" t="s">
        <v>1382</v>
      </c>
      <c r="I370" s="104" t="s">
        <v>1465</v>
      </c>
      <c r="J370" s="102"/>
      <c r="K370" s="105">
        <v>1.803529411764706E-3</v>
      </c>
      <c r="L370" s="83"/>
      <c r="M370" s="102"/>
      <c r="N370" s="105">
        <v>4.9411764705882354E-6</v>
      </c>
      <c r="O370" s="83"/>
    </row>
    <row r="371" spans="1:15" x14ac:dyDescent="0.25">
      <c r="A371" s="79" t="s">
        <v>1374</v>
      </c>
      <c r="B371" s="100" t="s">
        <v>823</v>
      </c>
      <c r="C371" s="81" t="str">
        <f>IFERROR(IF(B371="No CAS","",INDEX('DEQ Pollutant List'!$C$7:$C$611,MATCH('3. Pollutant Emissions - EF'!B371,'DEQ Pollutant List'!$B$7:$B$611,0))),"")</f>
        <v>Benzo[a]pyrene</v>
      </c>
      <c r="D371" s="115">
        <f>IFERROR(IF(OR($B371="",$B371="No CAS"),INDEX('DEQ Pollutant List'!$A$7:$A$611,MATCH($C371,'DEQ Pollutant List'!$C$7:$C$611,0)),INDEX('DEQ Pollutant List'!$A$7:$A$611,MATCH($B371,'DEQ Pollutant List'!$B$7:$B$611,0))),"")</f>
        <v>406</v>
      </c>
      <c r="E371" s="101">
        <v>0</v>
      </c>
      <c r="F371" s="102">
        <v>1.1999999999999999E-6</v>
      </c>
      <c r="G371" s="103">
        <v>1.1999999999999999E-6</v>
      </c>
      <c r="H371" s="83" t="s">
        <v>1382</v>
      </c>
      <c r="I371" s="104" t="s">
        <v>1465</v>
      </c>
      <c r="J371" s="102"/>
      <c r="K371" s="105">
        <v>2.1642352941176468E-5</v>
      </c>
      <c r="L371" s="83"/>
      <c r="M371" s="102"/>
      <c r="N371" s="105">
        <v>5.9294117647058814E-8</v>
      </c>
      <c r="O371" s="83"/>
    </row>
    <row r="372" spans="1:15" x14ac:dyDescent="0.25">
      <c r="A372" s="79" t="s">
        <v>1374</v>
      </c>
      <c r="B372" s="100" t="s">
        <v>581</v>
      </c>
      <c r="C372" s="81" t="str">
        <f>IFERROR(IF(B372="No CAS","",INDEX('DEQ Pollutant List'!$C$7:$C$611,MATCH('3. Pollutant Emissions - EF'!B372,'DEQ Pollutant List'!$B$7:$B$611,0))),"")</f>
        <v>Naphthalene</v>
      </c>
      <c r="D372" s="115">
        <f>IFERROR(IF(OR($B372="",$B372="No CAS"),INDEX('DEQ Pollutant List'!$A$7:$A$611,MATCH($C372,'DEQ Pollutant List'!$C$7:$C$611,0)),INDEX('DEQ Pollutant List'!$A$7:$A$611,MATCH($B372,'DEQ Pollutant List'!$B$7:$B$611,0))),"")</f>
        <v>428</v>
      </c>
      <c r="E372" s="101">
        <v>0</v>
      </c>
      <c r="F372" s="102">
        <v>2.9999999999999997E-4</v>
      </c>
      <c r="G372" s="103">
        <v>2.9999999999999997E-4</v>
      </c>
      <c r="H372" s="83" t="s">
        <v>1382</v>
      </c>
      <c r="I372" s="104" t="s">
        <v>1465</v>
      </c>
      <c r="J372" s="102"/>
      <c r="K372" s="105">
        <v>5.4105882352941176E-3</v>
      </c>
      <c r="L372" s="83"/>
      <c r="M372" s="102"/>
      <c r="N372" s="105">
        <v>1.4823529411764704E-5</v>
      </c>
      <c r="O372" s="83"/>
    </row>
    <row r="373" spans="1:15" x14ac:dyDescent="0.25">
      <c r="A373" s="79" t="s">
        <v>1374</v>
      </c>
      <c r="B373" s="100" t="s">
        <v>14</v>
      </c>
      <c r="C373" s="81" t="str">
        <f>IFERROR(IF(B373="No CAS","",INDEX('DEQ Pollutant List'!$C$7:$C$611,MATCH('3. Pollutant Emissions - EF'!B373,'DEQ Pollutant List'!$B$7:$B$611,0))),"")</f>
        <v>Acetaldehyde</v>
      </c>
      <c r="D373" s="115">
        <f>IFERROR(IF(OR($B373="",$B373="No CAS"),INDEX('DEQ Pollutant List'!$A$7:$A$611,MATCH($C373,'DEQ Pollutant List'!$C$7:$C$611,0)),INDEX('DEQ Pollutant List'!$A$7:$A$611,MATCH($B373,'DEQ Pollutant List'!$B$7:$B$611,0))),"")</f>
        <v>1</v>
      </c>
      <c r="E373" s="101">
        <v>0</v>
      </c>
      <c r="F373" s="102">
        <v>4.3E-3</v>
      </c>
      <c r="G373" s="103">
        <v>4.3E-3</v>
      </c>
      <c r="H373" s="83" t="s">
        <v>1382</v>
      </c>
      <c r="I373" s="104" t="s">
        <v>1465</v>
      </c>
      <c r="J373" s="102"/>
      <c r="K373" s="105">
        <v>7.7551764705882348E-2</v>
      </c>
      <c r="L373" s="83"/>
      <c r="M373" s="102"/>
      <c r="N373" s="105">
        <v>2.1247058823529411E-4</v>
      </c>
      <c r="O373" s="83"/>
    </row>
    <row r="374" spans="1:15" x14ac:dyDescent="0.25">
      <c r="A374" s="79" t="s">
        <v>1374</v>
      </c>
      <c r="B374" s="100" t="s">
        <v>24</v>
      </c>
      <c r="C374" s="81" t="str">
        <f>IFERROR(IF(B374="No CAS","",INDEX('DEQ Pollutant List'!$C$7:$C$611,MATCH('3. Pollutant Emissions - EF'!B374,'DEQ Pollutant List'!$B$7:$B$611,0))),"")</f>
        <v>Acrolein</v>
      </c>
      <c r="D374" s="115">
        <f>IFERROR(IF(OR($B374="",$B374="No CAS"),INDEX('DEQ Pollutant List'!$A$7:$A$611,MATCH($C374,'DEQ Pollutant List'!$C$7:$C$611,0)),INDEX('DEQ Pollutant List'!$A$7:$A$611,MATCH($B374,'DEQ Pollutant List'!$B$7:$B$611,0))),"")</f>
        <v>5</v>
      </c>
      <c r="E374" s="101">
        <v>0</v>
      </c>
      <c r="F374" s="102">
        <v>2.7000000000000001E-3</v>
      </c>
      <c r="G374" s="103">
        <v>2.7000000000000001E-3</v>
      </c>
      <c r="H374" s="83" t="s">
        <v>1382</v>
      </c>
      <c r="I374" s="104" t="s">
        <v>1465</v>
      </c>
      <c r="J374" s="102"/>
      <c r="K374" s="105">
        <v>4.8695294117647059E-2</v>
      </c>
      <c r="L374" s="83"/>
      <c r="M374" s="102"/>
      <c r="N374" s="105">
        <v>1.3341176470588236E-4</v>
      </c>
      <c r="O374" s="83"/>
    </row>
    <row r="375" spans="1:15" x14ac:dyDescent="0.25">
      <c r="A375" s="79" t="s">
        <v>1374</v>
      </c>
      <c r="B375" s="100" t="s">
        <v>61</v>
      </c>
      <c r="C375" s="81" t="str">
        <f>IFERROR(IF(B375="No CAS","",INDEX('DEQ Pollutant List'!$C$7:$C$611,MATCH('3. Pollutant Emissions - EF'!B375,'DEQ Pollutant List'!$B$7:$B$611,0))),"")</f>
        <v>Ammonia</v>
      </c>
      <c r="D375" s="115">
        <f>IFERROR(IF(OR($B375="",$B375="No CAS"),INDEX('DEQ Pollutant List'!$A$7:$A$611,MATCH($C375,'DEQ Pollutant List'!$C$7:$C$611,0)),INDEX('DEQ Pollutant List'!$A$7:$A$611,MATCH($B375,'DEQ Pollutant List'!$B$7:$B$611,0))),"")</f>
        <v>26</v>
      </c>
      <c r="E375" s="101">
        <v>0</v>
      </c>
      <c r="F375" s="102">
        <v>18</v>
      </c>
      <c r="G375" s="103">
        <v>18</v>
      </c>
      <c r="H375" s="83" t="s">
        <v>1382</v>
      </c>
      <c r="I375" s="104" t="s">
        <v>1465</v>
      </c>
      <c r="J375" s="102"/>
      <c r="K375" s="105">
        <v>324.63529411764705</v>
      </c>
      <c r="L375" s="83"/>
      <c r="M375" s="102"/>
      <c r="N375" s="105">
        <v>0.88941176470588235</v>
      </c>
      <c r="O375" s="83"/>
    </row>
    <row r="376" spans="1:15" x14ac:dyDescent="0.25">
      <c r="A376" s="79" t="s">
        <v>1374</v>
      </c>
      <c r="B376" s="100" t="s">
        <v>81</v>
      </c>
      <c r="C376" s="81" t="str">
        <f>IFERROR(IF(B376="No CAS","",INDEX('DEQ Pollutant List'!$C$7:$C$611,MATCH('3. Pollutant Emissions - EF'!B376,'DEQ Pollutant List'!$B$7:$B$611,0))),"")</f>
        <v>Arsenic and compounds</v>
      </c>
      <c r="D376" s="115">
        <f>IFERROR(IF(OR($B376="",$B376="No CAS"),INDEX('DEQ Pollutant List'!$A$7:$A$611,MATCH($C376,'DEQ Pollutant List'!$C$7:$C$611,0)),INDEX('DEQ Pollutant List'!$A$7:$A$611,MATCH($B376,'DEQ Pollutant List'!$B$7:$B$611,0))),"")</f>
        <v>37</v>
      </c>
      <c r="E376" s="101">
        <v>0</v>
      </c>
      <c r="F376" s="102">
        <v>2.0000000000000001E-4</v>
      </c>
      <c r="G376" s="103">
        <v>2.0000000000000001E-4</v>
      </c>
      <c r="H376" s="83" t="s">
        <v>1382</v>
      </c>
      <c r="I376" s="104" t="s">
        <v>1465</v>
      </c>
      <c r="J376" s="102"/>
      <c r="K376" s="105">
        <v>3.607058823529412E-3</v>
      </c>
      <c r="L376" s="83"/>
      <c r="M376" s="102"/>
      <c r="N376" s="105">
        <v>9.8823529411764707E-6</v>
      </c>
      <c r="O376" s="83"/>
    </row>
    <row r="377" spans="1:15" x14ac:dyDescent="0.25">
      <c r="A377" s="79" t="s">
        <v>1374</v>
      </c>
      <c r="B377" s="100" t="s">
        <v>96</v>
      </c>
      <c r="C377" s="81" t="str">
        <f>IFERROR(IF(B377="No CAS","",INDEX('DEQ Pollutant List'!$C$7:$C$611,MATCH('3. Pollutant Emissions - EF'!B377,'DEQ Pollutant List'!$B$7:$B$611,0))),"")</f>
        <v>Barium and compounds</v>
      </c>
      <c r="D377" s="115">
        <f>IFERROR(IF(OR($B377="",$B377="No CAS"),INDEX('DEQ Pollutant List'!$A$7:$A$611,MATCH($C377,'DEQ Pollutant List'!$C$7:$C$611,0)),INDEX('DEQ Pollutant List'!$A$7:$A$611,MATCH($B377,'DEQ Pollutant List'!$B$7:$B$611,0))),"")</f>
        <v>45</v>
      </c>
      <c r="E377" s="101">
        <v>0</v>
      </c>
      <c r="F377" s="102">
        <v>4.4000000000000003E-3</v>
      </c>
      <c r="G377" s="103">
        <v>4.4000000000000003E-3</v>
      </c>
      <c r="H377" s="83" t="s">
        <v>1382</v>
      </c>
      <c r="I377" s="104" t="s">
        <v>1465</v>
      </c>
      <c r="J377" s="102"/>
      <c r="K377" s="105">
        <v>7.9355294117647066E-2</v>
      </c>
      <c r="L377" s="83"/>
      <c r="M377" s="102"/>
      <c r="N377" s="105">
        <v>2.1741176470588234E-4</v>
      </c>
      <c r="O377" s="83"/>
    </row>
    <row r="378" spans="1:15" x14ac:dyDescent="0.25">
      <c r="A378" s="79" t="s">
        <v>1374</v>
      </c>
      <c r="B378" s="100" t="s">
        <v>113</v>
      </c>
      <c r="C378" s="81" t="str">
        <f>IFERROR(IF(B378="No CAS","",INDEX('DEQ Pollutant List'!$C$7:$C$611,MATCH('3. Pollutant Emissions - EF'!B378,'DEQ Pollutant List'!$B$7:$B$611,0))),"")</f>
        <v>Beryllium and compounds</v>
      </c>
      <c r="D378" s="115">
        <f>IFERROR(IF(OR($B378="",$B378="No CAS"),INDEX('DEQ Pollutant List'!$A$7:$A$611,MATCH($C378,'DEQ Pollutant List'!$C$7:$C$611,0)),INDEX('DEQ Pollutant List'!$A$7:$A$611,MATCH($B378,'DEQ Pollutant List'!$B$7:$B$611,0))),"")</f>
        <v>58</v>
      </c>
      <c r="E378" s="101">
        <v>0</v>
      </c>
      <c r="F378" s="102">
        <v>1.2E-5</v>
      </c>
      <c r="G378" s="103">
        <v>1.2E-5</v>
      </c>
      <c r="H378" s="83" t="s">
        <v>1382</v>
      </c>
      <c r="I378" s="104" t="s">
        <v>1465</v>
      </c>
      <c r="J378" s="102"/>
      <c r="K378" s="105">
        <v>2.1642352941176471E-4</v>
      </c>
      <c r="L378" s="83"/>
      <c r="M378" s="102"/>
      <c r="N378" s="105">
        <v>5.9294117647058826E-7</v>
      </c>
      <c r="O378" s="83"/>
    </row>
    <row r="379" spans="1:15" x14ac:dyDescent="0.25">
      <c r="A379" s="79" t="s">
        <v>1374</v>
      </c>
      <c r="B379" s="100" t="s">
        <v>154</v>
      </c>
      <c r="C379" s="81" t="str">
        <f>IFERROR(IF(B379="No CAS","",INDEX('DEQ Pollutant List'!$C$7:$C$611,MATCH('3. Pollutant Emissions - EF'!B379,'DEQ Pollutant List'!$B$7:$B$611,0))),"")</f>
        <v>Cadmium and compounds</v>
      </c>
      <c r="D379" s="115">
        <f>IFERROR(IF(OR($B379="",$B379="No CAS"),INDEX('DEQ Pollutant List'!$A$7:$A$611,MATCH($C379,'DEQ Pollutant List'!$C$7:$C$611,0)),INDEX('DEQ Pollutant List'!$A$7:$A$611,MATCH($B379,'DEQ Pollutant List'!$B$7:$B$611,0))),"")</f>
        <v>83</v>
      </c>
      <c r="E379" s="101">
        <v>0</v>
      </c>
      <c r="F379" s="102">
        <v>1.1000000000000001E-3</v>
      </c>
      <c r="G379" s="103">
        <v>1.1000000000000001E-3</v>
      </c>
      <c r="H379" s="83" t="s">
        <v>1382</v>
      </c>
      <c r="I379" s="104" t="s">
        <v>1465</v>
      </c>
      <c r="J379" s="102"/>
      <c r="K379" s="105">
        <v>1.9838823529411766E-2</v>
      </c>
      <c r="L379" s="83"/>
      <c r="M379" s="102"/>
      <c r="N379" s="105">
        <v>5.4352941176470585E-5</v>
      </c>
      <c r="O379" s="83"/>
    </row>
    <row r="380" spans="1:15" x14ac:dyDescent="0.25">
      <c r="A380" s="79" t="s">
        <v>1374</v>
      </c>
      <c r="B380" s="100" t="s">
        <v>230</v>
      </c>
      <c r="C380" s="81" t="str">
        <f>IFERROR(IF(B380="No CAS","",INDEX('DEQ Pollutant List'!$C$7:$C$611,MATCH('3. Pollutant Emissions - EF'!B380,'DEQ Pollutant List'!$B$7:$B$611,0))),"")</f>
        <v>Chromium VI, chromate and dichromate particulate</v>
      </c>
      <c r="D380" s="115">
        <f>IFERROR(IF(OR($B380="",$B380="No CAS"),INDEX('DEQ Pollutant List'!$A$7:$A$611,MATCH($C380,'DEQ Pollutant List'!$C$7:$C$611,0)),INDEX('DEQ Pollutant List'!$A$7:$A$611,MATCH($B380,'DEQ Pollutant List'!$B$7:$B$611,0))),"")</f>
        <v>136</v>
      </c>
      <c r="E380" s="101">
        <v>0</v>
      </c>
      <c r="F380" s="102">
        <v>1.4E-3</v>
      </c>
      <c r="G380" s="103">
        <v>1.4E-3</v>
      </c>
      <c r="H380" s="83" t="s">
        <v>1382</v>
      </c>
      <c r="I380" s="104" t="s">
        <v>1465</v>
      </c>
      <c r="J380" s="102"/>
      <c r="K380" s="105">
        <v>2.5249411764705881E-2</v>
      </c>
      <c r="L380" s="83"/>
      <c r="M380" s="102"/>
      <c r="N380" s="105">
        <v>6.9176470588235293E-5</v>
      </c>
      <c r="O380" s="83"/>
    </row>
    <row r="381" spans="1:15" x14ac:dyDescent="0.25">
      <c r="A381" s="79" t="s">
        <v>1374</v>
      </c>
      <c r="B381" s="100" t="s">
        <v>234</v>
      </c>
      <c r="C381" s="81" t="str">
        <f>IFERROR(IF(B381="No CAS","",INDEX('DEQ Pollutant List'!$C$7:$C$611,MATCH('3. Pollutant Emissions - EF'!B381,'DEQ Pollutant List'!$B$7:$B$611,0))),"")</f>
        <v>Cobalt and compounds</v>
      </c>
      <c r="D381" s="115">
        <f>IFERROR(IF(OR($B381="",$B381="No CAS"),INDEX('DEQ Pollutant List'!$A$7:$A$611,MATCH($C381,'DEQ Pollutant List'!$C$7:$C$611,0)),INDEX('DEQ Pollutant List'!$A$7:$A$611,MATCH($B381,'DEQ Pollutant List'!$B$7:$B$611,0))),"")</f>
        <v>146</v>
      </c>
      <c r="E381" s="101">
        <v>0</v>
      </c>
      <c r="F381" s="102">
        <v>8.3999999999999995E-5</v>
      </c>
      <c r="G381" s="103">
        <v>8.3999999999999995E-5</v>
      </c>
      <c r="H381" s="83" t="s">
        <v>1382</v>
      </c>
      <c r="I381" s="104" t="s">
        <v>1465</v>
      </c>
      <c r="J381" s="102"/>
      <c r="K381" s="105">
        <v>1.5149647058823529E-3</v>
      </c>
      <c r="L381" s="83"/>
      <c r="M381" s="102"/>
      <c r="N381" s="105">
        <v>4.1505882352941173E-6</v>
      </c>
      <c r="O381" s="83"/>
    </row>
    <row r="382" spans="1:15" x14ac:dyDescent="0.25">
      <c r="A382" s="79" t="s">
        <v>1374</v>
      </c>
      <c r="B382" s="100" t="s">
        <v>236</v>
      </c>
      <c r="C382" s="81" t="str">
        <f>IFERROR(IF(B382="No CAS","",INDEX('DEQ Pollutant List'!$C$7:$C$611,MATCH('3. Pollutant Emissions - EF'!B382,'DEQ Pollutant List'!$B$7:$B$611,0))),"")</f>
        <v>Copper and compounds</v>
      </c>
      <c r="D382" s="115">
        <f>IFERROR(IF(OR($B382="",$B382="No CAS"),INDEX('DEQ Pollutant List'!$A$7:$A$611,MATCH($C382,'DEQ Pollutant List'!$C$7:$C$611,0)),INDEX('DEQ Pollutant List'!$A$7:$A$611,MATCH($B382,'DEQ Pollutant List'!$B$7:$B$611,0))),"")</f>
        <v>149</v>
      </c>
      <c r="E382" s="101">
        <v>0</v>
      </c>
      <c r="F382" s="102">
        <v>8.4999999999999995E-4</v>
      </c>
      <c r="G382" s="103">
        <v>8.4999999999999995E-4</v>
      </c>
      <c r="H382" s="83" t="s">
        <v>1382</v>
      </c>
      <c r="I382" s="104" t="s">
        <v>1465</v>
      </c>
      <c r="J382" s="102"/>
      <c r="K382" s="105">
        <v>1.533E-2</v>
      </c>
      <c r="L382" s="83"/>
      <c r="M382" s="102"/>
      <c r="N382" s="105">
        <v>4.1999999999999998E-5</v>
      </c>
      <c r="O382" s="83"/>
    </row>
    <row r="383" spans="1:15" x14ac:dyDescent="0.25">
      <c r="A383" s="79" t="s">
        <v>1374</v>
      </c>
      <c r="B383" s="100" t="s">
        <v>410</v>
      </c>
      <c r="C383" s="81" t="str">
        <f>IFERROR(IF(B383="No CAS","",INDEX('DEQ Pollutant List'!$C$7:$C$611,MATCH('3. Pollutant Emissions - EF'!B383,'DEQ Pollutant List'!$B$7:$B$611,0))),"")</f>
        <v>Ethyl benzene</v>
      </c>
      <c r="D383" s="115">
        <f>IFERROR(IF(OR($B383="",$B383="No CAS"),INDEX('DEQ Pollutant List'!$A$7:$A$611,MATCH($C383,'DEQ Pollutant List'!$C$7:$C$611,0)),INDEX('DEQ Pollutant List'!$A$7:$A$611,MATCH($B383,'DEQ Pollutant List'!$B$7:$B$611,0))),"")</f>
        <v>229</v>
      </c>
      <c r="E383" s="101">
        <v>0</v>
      </c>
      <c r="F383" s="102">
        <v>9.4999999999999998E-3</v>
      </c>
      <c r="G383" s="103">
        <v>9.4999999999999998E-3</v>
      </c>
      <c r="H383" s="83" t="s">
        <v>1382</v>
      </c>
      <c r="I383" s="104" t="s">
        <v>1465</v>
      </c>
      <c r="J383" s="102"/>
      <c r="K383" s="105">
        <v>0.17133529411764706</v>
      </c>
      <c r="L383" s="83"/>
      <c r="M383" s="102"/>
      <c r="N383" s="105">
        <v>4.6941176470588231E-4</v>
      </c>
      <c r="O383" s="83"/>
    </row>
    <row r="384" spans="1:15" x14ac:dyDescent="0.25">
      <c r="A384" s="79" t="s">
        <v>1374</v>
      </c>
      <c r="B384" s="100" t="s">
        <v>483</v>
      </c>
      <c r="C384" s="81" t="str">
        <f>IFERROR(IF(B384="No CAS","",INDEX('DEQ Pollutant List'!$C$7:$C$611,MATCH('3. Pollutant Emissions - EF'!B384,'DEQ Pollutant List'!$B$7:$B$611,0))),"")</f>
        <v>Hexane</v>
      </c>
      <c r="D384" s="115">
        <f>IFERROR(IF(OR($B384="",$B384="No CAS"),INDEX('DEQ Pollutant List'!$A$7:$A$611,MATCH($C384,'DEQ Pollutant List'!$C$7:$C$611,0)),INDEX('DEQ Pollutant List'!$A$7:$A$611,MATCH($B384,'DEQ Pollutant List'!$B$7:$B$611,0))),"")</f>
        <v>289</v>
      </c>
      <c r="E384" s="101">
        <v>0</v>
      </c>
      <c r="F384" s="102">
        <v>6.3E-3</v>
      </c>
      <c r="G384" s="103">
        <v>6.3E-3</v>
      </c>
      <c r="H384" s="83" t="s">
        <v>1382</v>
      </c>
      <c r="I384" s="104" t="s">
        <v>1465</v>
      </c>
      <c r="J384" s="102"/>
      <c r="K384" s="105">
        <v>0.11362235294117647</v>
      </c>
      <c r="L384" s="83"/>
      <c r="M384" s="102"/>
      <c r="N384" s="105">
        <v>3.1129411764705881E-4</v>
      </c>
      <c r="O384" s="83"/>
    </row>
    <row r="385" spans="1:15" x14ac:dyDescent="0.25">
      <c r="A385" s="79" t="s">
        <v>1374</v>
      </c>
      <c r="B385" s="100" t="s">
        <v>512</v>
      </c>
      <c r="C385" s="81" t="str">
        <f>IFERROR(IF(B385="No CAS","",INDEX('DEQ Pollutant List'!$C$7:$C$611,MATCH('3. Pollutant Emissions - EF'!B385,'DEQ Pollutant List'!$B$7:$B$611,0))),"")</f>
        <v>Lead and compounds</v>
      </c>
      <c r="D385" s="115">
        <f>IFERROR(IF(OR($B385="",$B385="No CAS"),INDEX('DEQ Pollutant List'!$A$7:$A$611,MATCH($C385,'DEQ Pollutant List'!$C$7:$C$611,0)),INDEX('DEQ Pollutant List'!$A$7:$A$611,MATCH($B385,'DEQ Pollutant List'!$B$7:$B$611,0))),"")</f>
        <v>305</v>
      </c>
      <c r="E385" s="101">
        <v>0</v>
      </c>
      <c r="F385" s="102">
        <v>5.0000000000000001E-4</v>
      </c>
      <c r="G385" s="103">
        <v>5.0000000000000001E-4</v>
      </c>
      <c r="H385" s="83" t="s">
        <v>1382</v>
      </c>
      <c r="I385" s="104" t="s">
        <v>1465</v>
      </c>
      <c r="J385" s="102"/>
      <c r="K385" s="105">
        <v>9.0176470588235295E-3</v>
      </c>
      <c r="L385" s="83"/>
      <c r="M385" s="102"/>
      <c r="N385" s="105">
        <v>2.4705882352941174E-5</v>
      </c>
      <c r="O385" s="83"/>
    </row>
    <row r="386" spans="1:15" x14ac:dyDescent="0.25">
      <c r="A386" s="79" t="s">
        <v>1374</v>
      </c>
      <c r="B386" s="100" t="s">
        <v>518</v>
      </c>
      <c r="C386" s="81" t="str">
        <f>IFERROR(IF(B386="No CAS","",INDEX('DEQ Pollutant List'!$C$7:$C$611,MATCH('3. Pollutant Emissions - EF'!B386,'DEQ Pollutant List'!$B$7:$B$611,0))),"")</f>
        <v>Manganese and compounds</v>
      </c>
      <c r="D386" s="115">
        <f>IFERROR(IF(OR($B386="",$B386="No CAS"),INDEX('DEQ Pollutant List'!$A$7:$A$611,MATCH($C386,'DEQ Pollutant List'!$C$7:$C$611,0)),INDEX('DEQ Pollutant List'!$A$7:$A$611,MATCH($B386,'DEQ Pollutant List'!$B$7:$B$611,0))),"")</f>
        <v>312</v>
      </c>
      <c r="E386" s="101">
        <v>0</v>
      </c>
      <c r="F386" s="102">
        <v>3.8000000000000002E-4</v>
      </c>
      <c r="G386" s="103">
        <v>3.8000000000000002E-4</v>
      </c>
      <c r="H386" s="83" t="s">
        <v>1382</v>
      </c>
      <c r="I386" s="104" t="s">
        <v>1465</v>
      </c>
      <c r="J386" s="102"/>
      <c r="K386" s="105">
        <v>6.853411764705883E-3</v>
      </c>
      <c r="L386" s="83"/>
      <c r="M386" s="102"/>
      <c r="N386" s="105">
        <v>1.8776470588235295E-5</v>
      </c>
      <c r="O386" s="83"/>
    </row>
    <row r="387" spans="1:15" x14ac:dyDescent="0.25">
      <c r="A387" s="79" t="s">
        <v>1374</v>
      </c>
      <c r="B387" s="100" t="s">
        <v>524</v>
      </c>
      <c r="C387" s="81" t="str">
        <f>IFERROR(IF(B387="No CAS","",INDEX('DEQ Pollutant List'!$C$7:$C$611,MATCH('3. Pollutant Emissions - EF'!B387,'DEQ Pollutant List'!$B$7:$B$611,0))),"")</f>
        <v>Mercury and compounds</v>
      </c>
      <c r="D387" s="115">
        <f>IFERROR(IF(OR($B387="",$B387="No CAS"),INDEX('DEQ Pollutant List'!$A$7:$A$611,MATCH($C387,'DEQ Pollutant List'!$C$7:$C$611,0)),INDEX('DEQ Pollutant List'!$A$7:$A$611,MATCH($B387,'DEQ Pollutant List'!$B$7:$B$611,0))),"")</f>
        <v>316</v>
      </c>
      <c r="E387" s="101">
        <v>0</v>
      </c>
      <c r="F387" s="102">
        <v>2.5999999999999998E-4</v>
      </c>
      <c r="G387" s="103">
        <v>2.5999999999999998E-4</v>
      </c>
      <c r="H387" s="83" t="s">
        <v>1382</v>
      </c>
      <c r="I387" s="104" t="s">
        <v>1465</v>
      </c>
      <c r="J387" s="102"/>
      <c r="K387" s="105">
        <v>4.6891764705882348E-3</v>
      </c>
      <c r="L387" s="83"/>
      <c r="M387" s="102"/>
      <c r="N387" s="105">
        <v>1.284705882352941E-5</v>
      </c>
      <c r="O387" s="83"/>
    </row>
    <row r="388" spans="1:15" x14ac:dyDescent="0.25">
      <c r="A388" s="79" t="s">
        <v>1374</v>
      </c>
      <c r="B388" s="100" t="s">
        <v>575</v>
      </c>
      <c r="C388" s="81" t="str">
        <f>IFERROR(IF(B388="No CAS","",INDEX('DEQ Pollutant List'!$C$7:$C$611,MATCH('3. Pollutant Emissions - EF'!B388,'DEQ Pollutant List'!$B$7:$B$611,0))),"")</f>
        <v>Molybdenum trioxide</v>
      </c>
      <c r="D388" s="115">
        <f>IFERROR(IF(OR($B388="",$B388="No CAS"),INDEX('DEQ Pollutant List'!$A$7:$A$611,MATCH($C388,'DEQ Pollutant List'!$C$7:$C$611,0)),INDEX('DEQ Pollutant List'!$A$7:$A$611,MATCH($B388,'DEQ Pollutant List'!$B$7:$B$611,0))),"")</f>
        <v>361</v>
      </c>
      <c r="E388" s="101">
        <v>0</v>
      </c>
      <c r="F388" s="102">
        <v>1.65E-3</v>
      </c>
      <c r="G388" s="103">
        <v>1.65E-3</v>
      </c>
      <c r="H388" s="83" t="s">
        <v>1382</v>
      </c>
      <c r="I388" s="104" t="s">
        <v>1465</v>
      </c>
      <c r="J388" s="102"/>
      <c r="K388" s="105">
        <v>2.9758235294117648E-2</v>
      </c>
      <c r="L388" s="83"/>
      <c r="M388" s="102"/>
      <c r="N388" s="105">
        <v>8.1529411764705881E-5</v>
      </c>
      <c r="O388" s="83"/>
    </row>
    <row r="389" spans="1:15" x14ac:dyDescent="0.25">
      <c r="A389" s="79" t="s">
        <v>1374</v>
      </c>
      <c r="B389" s="100">
        <v>365</v>
      </c>
      <c r="C389" s="81" t="str">
        <f>IFERROR(IF(B389="No CAS","",INDEX('DEQ Pollutant List'!$C$7:$C$611,MATCH('3. Pollutant Emissions - EF'!B389,'DEQ Pollutant List'!$B$7:$B$611,0))),"")</f>
        <v>Nickel compounds, insoluble</v>
      </c>
      <c r="D389" s="115">
        <f>IFERROR(IF(OR($B389="",$B389="No CAS"),INDEX('DEQ Pollutant List'!$A$7:$A$611,MATCH($C389,'DEQ Pollutant List'!$C$7:$C$611,0)),INDEX('DEQ Pollutant List'!$A$7:$A$611,MATCH($B389,'DEQ Pollutant List'!$B$7:$B$611,0))),"")</f>
        <v>365</v>
      </c>
      <c r="E389" s="101">
        <v>0</v>
      </c>
      <c r="F389" s="102">
        <v>2.0999999999999999E-3</v>
      </c>
      <c r="G389" s="103">
        <v>2.0999999999999999E-3</v>
      </c>
      <c r="H389" s="83" t="s">
        <v>1382</v>
      </c>
      <c r="I389" s="104" t="s">
        <v>1465</v>
      </c>
      <c r="J389" s="102"/>
      <c r="K389" s="105">
        <v>3.7874117647058822E-2</v>
      </c>
      <c r="L389" s="83"/>
      <c r="M389" s="102"/>
      <c r="N389" s="105">
        <v>1.0376470588235293E-4</v>
      </c>
      <c r="O389" s="83"/>
    </row>
    <row r="390" spans="1:15" x14ac:dyDescent="0.25">
      <c r="A390" s="79" t="s">
        <v>1374</v>
      </c>
      <c r="B390" s="100" t="s">
        <v>945</v>
      </c>
      <c r="C390" s="81" t="str">
        <f>IFERROR(IF(B390="No CAS","",INDEX('DEQ Pollutant List'!$C$7:$C$611,MATCH('3. Pollutant Emissions - EF'!B390,'DEQ Pollutant List'!$B$7:$B$611,0))),"")</f>
        <v>Selenium and compounds</v>
      </c>
      <c r="D390" s="115">
        <f>IFERROR(IF(OR($B390="",$B390="No CAS"),INDEX('DEQ Pollutant List'!$A$7:$A$611,MATCH($C390,'DEQ Pollutant List'!$C$7:$C$611,0)),INDEX('DEQ Pollutant List'!$A$7:$A$611,MATCH($B390,'DEQ Pollutant List'!$B$7:$B$611,0))),"")</f>
        <v>575</v>
      </c>
      <c r="E390" s="101">
        <v>0</v>
      </c>
      <c r="F390" s="102">
        <v>2.4000000000000001E-5</v>
      </c>
      <c r="G390" s="103">
        <v>2.4000000000000001E-5</v>
      </c>
      <c r="H390" s="83" t="s">
        <v>1382</v>
      </c>
      <c r="I390" s="104" t="s">
        <v>1465</v>
      </c>
      <c r="J390" s="102"/>
      <c r="K390" s="105">
        <v>4.3284705882352942E-4</v>
      </c>
      <c r="L390" s="83"/>
      <c r="M390" s="102"/>
      <c r="N390" s="105">
        <v>1.1858823529411765E-6</v>
      </c>
      <c r="O390" s="83"/>
    </row>
    <row r="391" spans="1:15" x14ac:dyDescent="0.25">
      <c r="A391" s="79" t="s">
        <v>1374</v>
      </c>
      <c r="B391" s="100" t="s">
        <v>994</v>
      </c>
      <c r="C391" s="81" t="str">
        <f>IFERROR(IF(B391="No CAS","",INDEX('DEQ Pollutant List'!$C$7:$C$611,MATCH('3. Pollutant Emissions - EF'!B391,'DEQ Pollutant List'!$B$7:$B$611,0))),"")</f>
        <v>Toluene</v>
      </c>
      <c r="D391" s="115">
        <f>IFERROR(IF(OR($B391="",$B391="No CAS"),INDEX('DEQ Pollutant List'!$A$7:$A$611,MATCH($C391,'DEQ Pollutant List'!$C$7:$C$611,0)),INDEX('DEQ Pollutant List'!$A$7:$A$611,MATCH($B391,'DEQ Pollutant List'!$B$7:$B$611,0))),"")</f>
        <v>600</v>
      </c>
      <c r="E391" s="101">
        <v>0</v>
      </c>
      <c r="F391" s="102">
        <v>3.6600000000000001E-2</v>
      </c>
      <c r="G391" s="103">
        <v>3.6600000000000001E-2</v>
      </c>
      <c r="H391" s="83" t="s">
        <v>1382</v>
      </c>
      <c r="I391" s="104" t="s">
        <v>1465</v>
      </c>
      <c r="J391" s="102"/>
      <c r="K391" s="105">
        <v>0.66009176470588238</v>
      </c>
      <c r="L391" s="83"/>
      <c r="M391" s="102"/>
      <c r="N391" s="105">
        <v>1.808470588235294E-3</v>
      </c>
      <c r="O391" s="83"/>
    </row>
    <row r="392" spans="1:15" x14ac:dyDescent="0.25">
      <c r="A392" s="79" t="s">
        <v>1374</v>
      </c>
      <c r="B392" s="100" t="s">
        <v>1055</v>
      </c>
      <c r="C392" s="81" t="str">
        <f>IFERROR(IF(B392="No CAS","",INDEX('DEQ Pollutant List'!$C$7:$C$611,MATCH('3. Pollutant Emissions - EF'!B392,'DEQ Pollutant List'!$B$7:$B$611,0))),"")</f>
        <v>Vanadium (fume or dust)</v>
      </c>
      <c r="D392" s="115">
        <f>IFERROR(IF(OR($B392="",$B392="No CAS"),INDEX('DEQ Pollutant List'!$A$7:$A$611,MATCH($C392,'DEQ Pollutant List'!$C$7:$C$611,0)),INDEX('DEQ Pollutant List'!$A$7:$A$611,MATCH($B392,'DEQ Pollutant List'!$B$7:$B$611,0))),"")</f>
        <v>620</v>
      </c>
      <c r="E392" s="101">
        <v>0</v>
      </c>
      <c r="F392" s="102">
        <v>2.3E-3</v>
      </c>
      <c r="G392" s="103">
        <v>2.3E-3</v>
      </c>
      <c r="H392" s="83" t="s">
        <v>1382</v>
      </c>
      <c r="I392" s="104" t="s">
        <v>1465</v>
      </c>
      <c r="J392" s="102"/>
      <c r="K392" s="105">
        <v>4.1481176470588237E-2</v>
      </c>
      <c r="L392" s="83"/>
      <c r="M392" s="102"/>
      <c r="N392" s="105">
        <v>1.136470588235294E-4</v>
      </c>
      <c r="O392" s="83"/>
    </row>
    <row r="393" spans="1:15" x14ac:dyDescent="0.25">
      <c r="A393" s="79" t="s">
        <v>1374</v>
      </c>
      <c r="B393" s="100" t="s">
        <v>1071</v>
      </c>
      <c r="C393" s="81" t="str">
        <f>IFERROR(IF(B393="No CAS","",INDEX('DEQ Pollutant List'!$C$7:$C$611,MATCH('3. Pollutant Emissions - EF'!B393,'DEQ Pollutant List'!$B$7:$B$611,0))),"")</f>
        <v>Xylene (mixture), including m-xylene, o-xylene, p-xylene</v>
      </c>
      <c r="D393" s="115">
        <f>IFERROR(IF(OR($B393="",$B393="No CAS"),INDEX('DEQ Pollutant List'!$A$7:$A$611,MATCH($C393,'DEQ Pollutant List'!$C$7:$C$611,0)),INDEX('DEQ Pollutant List'!$A$7:$A$611,MATCH($B393,'DEQ Pollutant List'!$B$7:$B$611,0))),"")</f>
        <v>628</v>
      </c>
      <c r="E393" s="101">
        <v>0</v>
      </c>
      <c r="F393" s="102">
        <v>2.7199999999999998E-2</v>
      </c>
      <c r="G393" s="103">
        <v>2.7199999999999998E-2</v>
      </c>
      <c r="H393" s="83" t="s">
        <v>1382</v>
      </c>
      <c r="I393" s="104" t="s">
        <v>1465</v>
      </c>
      <c r="J393" s="102"/>
      <c r="K393" s="105">
        <v>0.49056</v>
      </c>
      <c r="L393" s="83"/>
      <c r="M393" s="102"/>
      <c r="N393" s="105">
        <v>1.3439999999999999E-3</v>
      </c>
      <c r="O393" s="83"/>
    </row>
    <row r="394" spans="1:15" x14ac:dyDescent="0.25">
      <c r="A394" s="79" t="s">
        <v>1374</v>
      </c>
      <c r="B394" s="100" t="s">
        <v>1076</v>
      </c>
      <c r="C394" s="81" t="str">
        <f>IFERROR(IF(B394="No CAS","",INDEX('DEQ Pollutant List'!$C$7:$C$611,MATCH('3. Pollutant Emissions - EF'!B394,'DEQ Pollutant List'!$B$7:$B$611,0))),"")</f>
        <v>Zinc and compounds</v>
      </c>
      <c r="D394" s="115">
        <f>IFERROR(IF(OR($B394="",$B394="No CAS"),INDEX('DEQ Pollutant List'!$A$7:$A$611,MATCH($C394,'DEQ Pollutant List'!$C$7:$C$611,0)),INDEX('DEQ Pollutant List'!$A$7:$A$611,MATCH($B394,'DEQ Pollutant List'!$B$7:$B$611,0))),"")</f>
        <v>632</v>
      </c>
      <c r="E394" s="101">
        <v>0</v>
      </c>
      <c r="F394" s="102">
        <v>2.9000000000000001E-2</v>
      </c>
      <c r="G394" s="103">
        <v>2.9000000000000001E-2</v>
      </c>
      <c r="H394" s="83" t="s">
        <v>1382</v>
      </c>
      <c r="I394" s="104" t="s">
        <v>1465</v>
      </c>
      <c r="J394" s="102"/>
      <c r="K394" s="105">
        <v>0.52302352941176478</v>
      </c>
      <c r="L394" s="83"/>
      <c r="M394" s="102"/>
      <c r="N394" s="105">
        <v>1.4329411764705882E-3</v>
      </c>
      <c r="O394" s="83"/>
    </row>
    <row r="395" spans="1:15" x14ac:dyDescent="0.25">
      <c r="A395" s="79" t="s">
        <v>1375</v>
      </c>
      <c r="B395" s="100" t="s">
        <v>1502</v>
      </c>
      <c r="C395" s="81" t="s">
        <v>1503</v>
      </c>
      <c r="D395" s="115" t="str">
        <f>IFERROR(IF(OR($B395="",$B395="No CAS"),INDEX('DEQ Pollutant List'!$A$7:$A$611,MATCH($C395,'DEQ Pollutant List'!$C$7:$C$611,0)),INDEX('DEQ Pollutant List'!$A$7:$A$611,MATCH($B395,'DEQ Pollutant List'!$B$7:$B$611,0))),"")</f>
        <v/>
      </c>
      <c r="E395" s="101">
        <v>0</v>
      </c>
      <c r="F395" s="102">
        <v>7.0580000000000005E-5</v>
      </c>
      <c r="G395" s="103">
        <v>7.0580000000000005E-5</v>
      </c>
      <c r="H395" s="83" t="s">
        <v>1468</v>
      </c>
      <c r="I395" s="104" t="s">
        <v>1484</v>
      </c>
      <c r="J395" s="102"/>
      <c r="K395" s="105">
        <v>0.22886537874068999</v>
      </c>
      <c r="L395" s="83"/>
      <c r="M395" s="102"/>
      <c r="N395" s="105">
        <v>7.9728069210747224E-3</v>
      </c>
      <c r="O395" s="83"/>
    </row>
    <row r="396" spans="1:15" x14ac:dyDescent="0.25">
      <c r="A396" s="79" t="s">
        <v>1375</v>
      </c>
      <c r="B396" s="100" t="s">
        <v>1504</v>
      </c>
      <c r="C396" s="81" t="s">
        <v>1505</v>
      </c>
      <c r="D396" s="115" t="str">
        <f>IFERROR(IF(OR($B396="",$B396="No CAS"),INDEX('DEQ Pollutant List'!$A$7:$A$611,MATCH($C396,'DEQ Pollutant List'!$C$7:$C$611,0)),INDEX('DEQ Pollutant List'!$A$7:$A$611,MATCH($B396,'DEQ Pollutant List'!$B$7:$B$611,0))),"")</f>
        <v/>
      </c>
      <c r="E396" s="101">
        <v>0</v>
      </c>
      <c r="F396" s="102">
        <v>3.9798999999999998E-4</v>
      </c>
      <c r="G396" s="103">
        <v>3.9798999999999998E-4</v>
      </c>
      <c r="H396" s="83" t="s">
        <v>1468</v>
      </c>
      <c r="I396" s="104" t="s">
        <v>1484</v>
      </c>
      <c r="J396" s="102"/>
      <c r="K396" s="105">
        <v>1.290537433904891</v>
      </c>
      <c r="L396" s="83"/>
      <c r="M396" s="102"/>
      <c r="N396" s="105">
        <v>4.4957458579180057E-2</v>
      </c>
      <c r="O396" s="83"/>
    </row>
    <row r="397" spans="1:15" x14ac:dyDescent="0.25">
      <c r="A397" s="79" t="s">
        <v>1375</v>
      </c>
      <c r="B397" s="100" t="s">
        <v>1450</v>
      </c>
      <c r="C397" s="81" t="s">
        <v>1506</v>
      </c>
      <c r="D397" s="115" t="str">
        <f>IFERROR(IF(OR($B397="",$B397="No CAS"),INDEX('DEQ Pollutant List'!$A$7:$A$611,MATCH($C397,'DEQ Pollutant List'!$C$7:$C$611,0)),INDEX('DEQ Pollutant List'!$A$7:$A$611,MATCH($B397,'DEQ Pollutant List'!$B$7:$B$611,0))),"")</f>
        <v/>
      </c>
      <c r="E397" s="101">
        <v>0</v>
      </c>
      <c r="F397" s="102">
        <v>1.5564999999999999E-4</v>
      </c>
      <c r="G397" s="103">
        <v>1.5564999999999999E-4</v>
      </c>
      <c r="H397" s="83" t="s">
        <v>1468</v>
      </c>
      <c r="I397" s="104" t="s">
        <v>1484</v>
      </c>
      <c r="J397" s="102"/>
      <c r="K397" s="105">
        <v>0.50471657978164342</v>
      </c>
      <c r="L397" s="83"/>
      <c r="M397" s="102"/>
      <c r="N397" s="105">
        <v>1.7582422743911596E-2</v>
      </c>
      <c r="O397" s="83"/>
    </row>
    <row r="398" spans="1:15" x14ac:dyDescent="0.25">
      <c r="A398" s="79" t="s">
        <v>1375</v>
      </c>
      <c r="B398" s="100" t="s">
        <v>1451</v>
      </c>
      <c r="C398" s="81" t="s">
        <v>1507</v>
      </c>
      <c r="D398" s="115" t="str">
        <f>IFERROR(IF(OR($B398="",$B398="No CAS"),INDEX('DEQ Pollutant List'!$A$7:$A$611,MATCH($C398,'DEQ Pollutant List'!$C$7:$C$611,0)),INDEX('DEQ Pollutant List'!$A$7:$A$611,MATCH($B398,'DEQ Pollutant List'!$B$7:$B$611,0))),"")</f>
        <v/>
      </c>
      <c r="E398" s="101">
        <v>0</v>
      </c>
      <c r="F398" s="102">
        <v>1.5434710000000001E-2</v>
      </c>
      <c r="G398" s="103">
        <v>1.5434710000000001E-2</v>
      </c>
      <c r="H398" s="83" t="s">
        <v>1468</v>
      </c>
      <c r="I398" s="104" t="s">
        <v>1484</v>
      </c>
      <c r="J398" s="102"/>
      <c r="K398" s="105">
        <v>50.049174694002765</v>
      </c>
      <c r="L398" s="83"/>
      <c r="M398" s="102"/>
      <c r="N398" s="105">
        <v>1.7435245496285239</v>
      </c>
      <c r="O398" s="83"/>
    </row>
    <row r="399" spans="1:15" x14ac:dyDescent="0.25">
      <c r="A399" s="79" t="s">
        <v>1375</v>
      </c>
      <c r="B399" s="100" t="s">
        <v>1452</v>
      </c>
      <c r="C399" s="81" t="s">
        <v>1508</v>
      </c>
      <c r="D399" s="115" t="str">
        <f>IFERROR(IF(OR($B399="",$B399="No CAS"),INDEX('DEQ Pollutant List'!$A$7:$A$611,MATCH($C399,'DEQ Pollutant List'!$C$7:$C$611,0)),INDEX('DEQ Pollutant List'!$A$7:$A$611,MATCH($B399,'DEQ Pollutant List'!$B$7:$B$611,0))),"")</f>
        <v/>
      </c>
      <c r="E399" s="101">
        <v>0</v>
      </c>
      <c r="F399" s="102">
        <v>1.8300000000000001E-6</v>
      </c>
      <c r="G399" s="103">
        <v>1.8300000000000001E-6</v>
      </c>
      <c r="H399" s="83" t="s">
        <v>1468</v>
      </c>
      <c r="I399" s="104" t="s">
        <v>1484</v>
      </c>
      <c r="J399" s="102"/>
      <c r="K399" s="105">
        <v>5.9340272470312086E-3</v>
      </c>
      <c r="L399" s="83"/>
      <c r="M399" s="102"/>
      <c r="N399" s="105">
        <v>2.0671913666147268E-4</v>
      </c>
      <c r="O399" s="83"/>
    </row>
    <row r="400" spans="1:15" x14ac:dyDescent="0.25">
      <c r="A400" s="79" t="s">
        <v>1375</v>
      </c>
      <c r="B400" s="100" t="s">
        <v>1453</v>
      </c>
      <c r="C400" s="81" t="s">
        <v>99</v>
      </c>
      <c r="D400" s="115" t="str">
        <f>IFERROR(IF(OR($B400="",$B400="No CAS"),INDEX('DEQ Pollutant List'!$A$7:$A$611,MATCH($C400,'DEQ Pollutant List'!$C$7:$C$611,0)),INDEX('DEQ Pollutant List'!$A$7:$A$611,MATCH($B400,'DEQ Pollutant List'!$B$7:$B$611,0))),"")</f>
        <v/>
      </c>
      <c r="E400" s="101">
        <v>0</v>
      </c>
      <c r="F400" s="102">
        <v>5.4944199999999999E-3</v>
      </c>
      <c r="G400" s="103">
        <v>5.4944199999999999E-3</v>
      </c>
      <c r="H400" s="83" t="s">
        <v>1468</v>
      </c>
      <c r="I400" s="104" t="s">
        <v>1484</v>
      </c>
      <c r="J400" s="102"/>
      <c r="K400" s="105">
        <v>17.816414200346017</v>
      </c>
      <c r="L400" s="83"/>
      <c r="M400" s="102"/>
      <c r="N400" s="105">
        <v>0.62065669882815766</v>
      </c>
      <c r="O400" s="83"/>
    </row>
    <row r="401" spans="1:15" x14ac:dyDescent="0.25">
      <c r="A401" s="79" t="s">
        <v>1375</v>
      </c>
      <c r="B401" s="100" t="s">
        <v>1454</v>
      </c>
      <c r="C401" s="81" t="s">
        <v>255</v>
      </c>
      <c r="D401" s="115" t="str">
        <f>IFERROR(IF(OR($B401="",$B401="No CAS"),INDEX('DEQ Pollutant List'!$A$7:$A$611,MATCH($C401,'DEQ Pollutant List'!$C$7:$C$611,0)),INDEX('DEQ Pollutant List'!$A$7:$A$611,MATCH($B401,'DEQ Pollutant List'!$B$7:$B$611,0))),"")</f>
        <v/>
      </c>
      <c r="E401" s="101">
        <v>0</v>
      </c>
      <c r="F401" s="102">
        <v>4.5282600000000001E-3</v>
      </c>
      <c r="G401" s="103">
        <v>4.5282600000000001E-3</v>
      </c>
      <c r="H401" s="83" t="s">
        <v>1468</v>
      </c>
      <c r="I401" s="104" t="s">
        <v>1484</v>
      </c>
      <c r="J401" s="102"/>
      <c r="K401" s="105">
        <v>14.683507224940731</v>
      </c>
      <c r="L401" s="83"/>
      <c r="M401" s="102"/>
      <c r="N401" s="105">
        <v>0.51151803157304931</v>
      </c>
      <c r="O401" s="83"/>
    </row>
    <row r="402" spans="1:15" x14ac:dyDescent="0.25">
      <c r="A402" s="79" t="s">
        <v>1375</v>
      </c>
      <c r="B402" s="100" t="s">
        <v>1455</v>
      </c>
      <c r="C402" s="81" t="s">
        <v>411</v>
      </c>
      <c r="D402" s="115" t="str">
        <f>IFERROR(IF(OR($B402="",$B402="No CAS"),INDEX('DEQ Pollutant List'!$A$7:$A$611,MATCH($C402,'DEQ Pollutant List'!$C$7:$C$611,0)),INDEX('DEQ Pollutant List'!$A$7:$A$611,MATCH($B402,'DEQ Pollutant List'!$B$7:$B$611,0))),"")</f>
        <v/>
      </c>
      <c r="E402" s="101">
        <v>0</v>
      </c>
      <c r="F402" s="102">
        <v>1.41423E-3</v>
      </c>
      <c r="G402" s="103">
        <v>1.41423E-3</v>
      </c>
      <c r="H402" s="83" t="s">
        <v>1468</v>
      </c>
      <c r="I402" s="104" t="s">
        <v>1484</v>
      </c>
      <c r="J402" s="102"/>
      <c r="K402" s="105">
        <v>4.5858357123327576</v>
      </c>
      <c r="L402" s="83"/>
      <c r="M402" s="102"/>
      <c r="N402" s="105">
        <v>0.15975322657964727</v>
      </c>
      <c r="O402" s="83"/>
    </row>
    <row r="403" spans="1:15" x14ac:dyDescent="0.25">
      <c r="A403" s="79" t="s">
        <v>1375</v>
      </c>
      <c r="B403" s="100" t="s">
        <v>1456</v>
      </c>
      <c r="C403" s="81" t="s">
        <v>484</v>
      </c>
      <c r="D403" s="115" t="str">
        <f>IFERROR(IF(OR($B403="",$B403="No CAS"),INDEX('DEQ Pollutant List'!$A$7:$A$611,MATCH($C403,'DEQ Pollutant List'!$C$7:$C$611,0)),INDEX('DEQ Pollutant List'!$A$7:$A$611,MATCH($B403,'DEQ Pollutant List'!$B$7:$B$611,0))),"")</f>
        <v/>
      </c>
      <c r="E403" s="101">
        <v>0</v>
      </c>
      <c r="F403" s="102">
        <v>2.1693219999999999E-2</v>
      </c>
      <c r="G403" s="103">
        <v>2.1693219999999999E-2</v>
      </c>
      <c r="H403" s="83" t="s">
        <v>1468</v>
      </c>
      <c r="I403" s="104" t="s">
        <v>1484</v>
      </c>
      <c r="J403" s="102"/>
      <c r="K403" s="105">
        <v>70.343256041443894</v>
      </c>
      <c r="L403" s="83"/>
      <c r="M403" s="102"/>
      <c r="N403" s="105">
        <v>2.4504938304958426</v>
      </c>
      <c r="O403" s="83"/>
    </row>
    <row r="404" spans="1:15" x14ac:dyDescent="0.25">
      <c r="A404" s="79" t="s">
        <v>1375</v>
      </c>
      <c r="B404" s="100" t="s">
        <v>1457</v>
      </c>
      <c r="C404" s="81" t="s">
        <v>505</v>
      </c>
      <c r="D404" s="115" t="str">
        <f>IFERROR(IF(OR($B404="",$B404="No CAS"),INDEX('DEQ Pollutant List'!$A$7:$A$611,MATCH($C404,'DEQ Pollutant List'!$C$7:$C$611,0)),INDEX('DEQ Pollutant List'!$A$7:$A$611,MATCH($B404,'DEQ Pollutant List'!$B$7:$B$611,0))),"")</f>
        <v/>
      </c>
      <c r="E404" s="101">
        <v>0</v>
      </c>
      <c r="F404" s="102">
        <v>2.6760999999999999E-4</v>
      </c>
      <c r="G404" s="103">
        <v>2.6760999999999999E-4</v>
      </c>
      <c r="H404" s="83" t="s">
        <v>1468</v>
      </c>
      <c r="I404" s="104" t="s">
        <v>1484</v>
      </c>
      <c r="J404" s="102"/>
      <c r="K404" s="105">
        <v>0.86776231233771672</v>
      </c>
      <c r="L404" s="83"/>
      <c r="M404" s="102"/>
      <c r="N404" s="105">
        <v>3.0229567301626611E-2</v>
      </c>
      <c r="O404" s="83"/>
    </row>
    <row r="405" spans="1:15" x14ac:dyDescent="0.25">
      <c r="A405" s="79" t="s">
        <v>1375</v>
      </c>
      <c r="B405" s="100" t="s">
        <v>1458</v>
      </c>
      <c r="C405" s="81" t="s">
        <v>1283</v>
      </c>
      <c r="D405" s="115" t="str">
        <f>IFERROR(IF(OR($B405="",$B405="No CAS"),INDEX('DEQ Pollutant List'!$A$7:$A$611,MATCH($C405,'DEQ Pollutant List'!$C$7:$C$611,0)),INDEX('DEQ Pollutant List'!$A$7:$A$611,MATCH($B405,'DEQ Pollutant List'!$B$7:$B$611,0))),"")</f>
        <v/>
      </c>
      <c r="E405" s="101">
        <v>0</v>
      </c>
      <c r="F405" s="102">
        <v>4.2790000000000002E-5</v>
      </c>
      <c r="G405" s="103">
        <v>4.2790000000000002E-5</v>
      </c>
      <c r="H405" s="83" t="s">
        <v>1468</v>
      </c>
      <c r="I405" s="104" t="s">
        <v>1484</v>
      </c>
      <c r="J405" s="102"/>
      <c r="K405" s="105">
        <v>0.13875247316965322</v>
      </c>
      <c r="L405" s="83"/>
      <c r="M405" s="102"/>
      <c r="N405" s="105">
        <v>4.833613037018806E-3</v>
      </c>
      <c r="O405" s="83"/>
    </row>
    <row r="406" spans="1:15" x14ac:dyDescent="0.25">
      <c r="A406" s="79" t="s">
        <v>1375</v>
      </c>
      <c r="B406" s="100" t="s">
        <v>1459</v>
      </c>
      <c r="C406" s="81" t="s">
        <v>1509</v>
      </c>
      <c r="D406" s="115" t="str">
        <f>IFERROR(IF(OR($B406="",$B406="No CAS"),INDEX('DEQ Pollutant List'!$A$7:$A$611,MATCH($C406,'DEQ Pollutant List'!$C$7:$C$611,0)),INDEX('DEQ Pollutant List'!$A$7:$A$611,MATCH($B406,'DEQ Pollutant List'!$B$7:$B$611,0))),"")</f>
        <v/>
      </c>
      <c r="E406" s="101">
        <v>0</v>
      </c>
      <c r="F406" s="102">
        <v>2.6753300000000001E-3</v>
      </c>
      <c r="G406" s="103">
        <v>2.6753300000000001E-3</v>
      </c>
      <c r="H406" s="83" t="s">
        <v>1468</v>
      </c>
      <c r="I406" s="104" t="s">
        <v>1484</v>
      </c>
      <c r="J406" s="102"/>
      <c r="K406" s="105">
        <v>8.6751262922404386</v>
      </c>
      <c r="L406" s="83"/>
      <c r="M406" s="102"/>
      <c r="N406" s="105">
        <v>0.30220869283308072</v>
      </c>
      <c r="O406" s="83"/>
    </row>
    <row r="407" spans="1:15" x14ac:dyDescent="0.25">
      <c r="A407" s="79" t="s">
        <v>1375</v>
      </c>
      <c r="B407" s="100" t="s">
        <v>1460</v>
      </c>
      <c r="C407" s="81" t="s">
        <v>582</v>
      </c>
      <c r="D407" s="115" t="str">
        <f>IFERROR(IF(OR($B407="",$B407="No CAS"),INDEX('DEQ Pollutant List'!$A$7:$A$611,MATCH($C407,'DEQ Pollutant List'!$C$7:$C$611,0)),INDEX('DEQ Pollutant List'!$A$7:$A$611,MATCH($B407,'DEQ Pollutant List'!$B$7:$B$611,0))),"")</f>
        <v/>
      </c>
      <c r="E407" s="101">
        <v>0</v>
      </c>
      <c r="F407" s="102">
        <v>5.9699999999999996E-6</v>
      </c>
      <c r="G407" s="103">
        <v>5.9699999999999996E-6</v>
      </c>
      <c r="H407" s="83" t="s">
        <v>1468</v>
      </c>
      <c r="I407" s="104" t="s">
        <v>1484</v>
      </c>
      <c r="J407" s="102"/>
      <c r="K407" s="105">
        <v>1.9358547904249349E-2</v>
      </c>
      <c r="L407" s="83"/>
      <c r="M407" s="102"/>
      <c r="N407" s="105">
        <v>6.7437882287923047E-4</v>
      </c>
      <c r="O407" s="83"/>
    </row>
    <row r="408" spans="1:15" x14ac:dyDescent="0.25">
      <c r="A408" s="79" t="s">
        <v>1375</v>
      </c>
      <c r="B408" s="100" t="s">
        <v>1461</v>
      </c>
      <c r="C408" s="81" t="s">
        <v>1510</v>
      </c>
      <c r="D408" s="115" t="str">
        <f>IFERROR(IF(OR($B408="",$B408="No CAS"),INDEX('DEQ Pollutant List'!$A$7:$A$611,MATCH($C408,'DEQ Pollutant List'!$C$7:$C$611,0)),INDEX('DEQ Pollutant List'!$A$7:$A$611,MATCH($B408,'DEQ Pollutant List'!$B$7:$B$611,0))),"")</f>
        <v/>
      </c>
      <c r="E408" s="101">
        <v>0</v>
      </c>
      <c r="F408" s="102">
        <v>1.25055E-3</v>
      </c>
      <c r="G408" s="103">
        <v>1.25055E-3</v>
      </c>
      <c r="H408" s="83" t="s">
        <v>1468</v>
      </c>
      <c r="I408" s="104" t="s">
        <v>1484</v>
      </c>
      <c r="J408" s="102"/>
      <c r="K408" s="105">
        <v>4.0550807506966544</v>
      </c>
      <c r="L408" s="83"/>
      <c r="M408" s="102"/>
      <c r="N408" s="105">
        <v>0.1412637247825162</v>
      </c>
      <c r="O408" s="83"/>
    </row>
    <row r="409" spans="1:15" x14ac:dyDescent="0.25">
      <c r="A409" s="79" t="s">
        <v>1375</v>
      </c>
      <c r="B409" s="100" t="s">
        <v>1462</v>
      </c>
      <c r="C409" s="81" t="s">
        <v>1511</v>
      </c>
      <c r="D409" s="115" t="str">
        <f>IFERROR(IF(OR($B409="",$B409="No CAS"),INDEX('DEQ Pollutant List'!$A$7:$A$611,MATCH($C409,'DEQ Pollutant List'!$C$7:$C$611,0)),INDEX('DEQ Pollutant List'!$A$7:$A$611,MATCH($B409,'DEQ Pollutant List'!$B$7:$B$611,0))),"")</f>
        <v/>
      </c>
      <c r="E409" s="101">
        <v>0</v>
      </c>
      <c r="F409" s="102">
        <v>1.16709E-3</v>
      </c>
      <c r="G409" s="103">
        <v>1.16709E-3</v>
      </c>
      <c r="H409" s="83" t="s">
        <v>1468</v>
      </c>
      <c r="I409" s="104" t="s">
        <v>1484</v>
      </c>
      <c r="J409" s="102"/>
      <c r="K409" s="105">
        <v>3.7844501965779522</v>
      </c>
      <c r="L409" s="83"/>
      <c r="M409" s="102"/>
      <c r="N409" s="105">
        <v>0.13183597661543067</v>
      </c>
      <c r="O409" s="83"/>
    </row>
    <row r="410" spans="1:15" x14ac:dyDescent="0.25">
      <c r="A410" s="79" t="s">
        <v>1375</v>
      </c>
      <c r="B410" s="100" t="s">
        <v>1463</v>
      </c>
      <c r="C410" s="81" t="s">
        <v>995</v>
      </c>
      <c r="D410" s="115" t="str">
        <f>IFERROR(IF(OR($B410="",$B410="No CAS"),INDEX('DEQ Pollutant List'!$A$7:$A$611,MATCH($C410,'DEQ Pollutant List'!$C$7:$C$611,0)),INDEX('DEQ Pollutant List'!$A$7:$A$611,MATCH($B410,'DEQ Pollutant List'!$B$7:$B$611,0))),"")</f>
        <v/>
      </c>
      <c r="E410" s="101">
        <v>0</v>
      </c>
      <c r="F410" s="102">
        <v>1.3467E-2</v>
      </c>
      <c r="G410" s="103">
        <v>1.3467E-2</v>
      </c>
      <c r="H410" s="83" t="s">
        <v>1468</v>
      </c>
      <c r="I410" s="104" t="s">
        <v>1484</v>
      </c>
      <c r="J410" s="102"/>
      <c r="K410" s="105">
        <v>43.668603790037857</v>
      </c>
      <c r="L410" s="83"/>
      <c r="M410" s="102"/>
      <c r="N410" s="105">
        <v>1.5212495155300831</v>
      </c>
      <c r="O410" s="83"/>
    </row>
    <row r="411" spans="1:15" x14ac:dyDescent="0.25">
      <c r="A411" s="79" t="s">
        <v>1375</v>
      </c>
      <c r="B411" s="100" t="s">
        <v>1071</v>
      </c>
      <c r="C411" s="81" t="s">
        <v>1072</v>
      </c>
      <c r="D411" s="115">
        <f>IFERROR(IF(OR($B411="",$B411="No CAS"),INDEX('DEQ Pollutant List'!$A$7:$A$611,MATCH($C411,'DEQ Pollutant List'!$C$7:$C$611,0)),INDEX('DEQ Pollutant List'!$A$7:$A$611,MATCH($B411,'DEQ Pollutant List'!$B$7:$B$611,0))),"")</f>
        <v>628</v>
      </c>
      <c r="E411" s="101">
        <v>0</v>
      </c>
      <c r="F411" s="102">
        <v>5.0929699999999996E-3</v>
      </c>
      <c r="G411" s="103">
        <v>5.0929699999999996E-3</v>
      </c>
      <c r="H411" s="83" t="s">
        <v>1468</v>
      </c>
      <c r="I411" s="104" t="s">
        <v>1484</v>
      </c>
      <c r="J411" s="102"/>
      <c r="K411" s="105">
        <v>16.514657239515042</v>
      </c>
      <c r="L411" s="83"/>
      <c r="M411" s="102"/>
      <c r="N411" s="105">
        <v>0.57530839423102753</v>
      </c>
      <c r="O411" s="83"/>
    </row>
    <row r="412" spans="1:15" x14ac:dyDescent="0.25">
      <c r="A412" s="79" t="s">
        <v>1430</v>
      </c>
      <c r="B412" s="100" t="s">
        <v>40</v>
      </c>
      <c r="C412" s="81" t="str">
        <f>IFERROR(IF(B412="No CAS","",INDEX('DEQ Pollutant List'!$C$7:$C$611,MATCH('3. Pollutant Emissions - EF'!B412,'DEQ Pollutant List'!$B$7:$B$611,0))),"")</f>
        <v>Aluminum and compounds</v>
      </c>
      <c r="D412" s="115">
        <f>IFERROR(IF(OR($B412="",$B412="No CAS"),INDEX('DEQ Pollutant List'!$A$7:$A$611,MATCH($C412,'DEQ Pollutant List'!$C$7:$C$611,0)),INDEX('DEQ Pollutant List'!$A$7:$A$611,MATCH($B412,'DEQ Pollutant List'!$B$7:$B$611,0))),"")</f>
        <v>13</v>
      </c>
      <c r="E412" s="101">
        <v>0.8</v>
      </c>
      <c r="F412" s="102">
        <v>4.9450524655076579E-2</v>
      </c>
      <c r="G412" s="103">
        <v>0.14050945078302282</v>
      </c>
      <c r="H412" s="83" t="s">
        <v>1469</v>
      </c>
      <c r="I412" s="104" t="s">
        <v>1501</v>
      </c>
      <c r="J412" s="102"/>
      <c r="K412" s="105">
        <v>18.049441499102951</v>
      </c>
      <c r="L412" s="83"/>
      <c r="M412" s="102"/>
      <c r="N412" s="105">
        <v>0.14050945078302282</v>
      </c>
      <c r="O412" s="83"/>
    </row>
    <row r="413" spans="1:15" x14ac:dyDescent="0.25">
      <c r="A413" s="79" t="s">
        <v>1430</v>
      </c>
      <c r="B413" s="100" t="s">
        <v>518</v>
      </c>
      <c r="C413" s="81" t="str">
        <f>IFERROR(IF(B413="No CAS","",INDEX('DEQ Pollutant List'!$C$7:$C$611,MATCH('3. Pollutant Emissions - EF'!B413,'DEQ Pollutant List'!$B$7:$B$611,0))),"")</f>
        <v>Manganese and compounds</v>
      </c>
      <c r="D413" s="115">
        <f>IFERROR(IF(OR($B413="",$B413="No CAS"),INDEX('DEQ Pollutant List'!$A$7:$A$611,MATCH($C413,'DEQ Pollutant List'!$C$7:$C$611,0)),INDEX('DEQ Pollutant List'!$A$7:$A$611,MATCH($B413,'DEQ Pollutant List'!$B$7:$B$611,0))),"")</f>
        <v>312</v>
      </c>
      <c r="E413" s="101">
        <v>0.8</v>
      </c>
      <c r="F413" s="102">
        <v>9.560434766648139E-2</v>
      </c>
      <c r="G413" s="103">
        <v>0.27165160484717749</v>
      </c>
      <c r="H413" s="83" t="s">
        <v>1469</v>
      </c>
      <c r="I413" s="104" t="s">
        <v>1501</v>
      </c>
      <c r="J413" s="102"/>
      <c r="K413" s="105">
        <v>34.895586898265705</v>
      </c>
      <c r="L413" s="83"/>
      <c r="M413" s="102"/>
      <c r="N413" s="105">
        <v>0.27165160484717749</v>
      </c>
      <c r="O413" s="83"/>
    </row>
    <row r="414" spans="1:15" x14ac:dyDescent="0.25">
      <c r="A414" s="79" t="s">
        <v>1430</v>
      </c>
      <c r="B414" s="100" t="s">
        <v>951</v>
      </c>
      <c r="C414" s="81" t="str">
        <f>IFERROR(IF(B414="No CAS","",INDEX('DEQ Pollutant List'!$C$7:$C$611,MATCH('3. Pollutant Emissions - EF'!B414,'DEQ Pollutant List'!$B$7:$B$611,0))),"")</f>
        <v>Silver and compounds</v>
      </c>
      <c r="D414" s="115">
        <f>IFERROR(IF(OR($B414="",$B414="No CAS"),INDEX('DEQ Pollutant List'!$A$7:$A$611,MATCH($C414,'DEQ Pollutant List'!$C$7:$C$611,0)),INDEX('DEQ Pollutant List'!$A$7:$A$611,MATCH($B414,'DEQ Pollutant List'!$B$7:$B$611,0))),"")</f>
        <v>580</v>
      </c>
      <c r="E414" s="101">
        <v>0.8</v>
      </c>
      <c r="F414" s="102">
        <v>1.2527466245952734E-6</v>
      </c>
      <c r="G414" s="103">
        <v>3.5595727531699118E-6</v>
      </c>
      <c r="H414" s="83" t="s">
        <v>1469</v>
      </c>
      <c r="I414" s="104" t="s">
        <v>1501</v>
      </c>
      <c r="J414" s="102"/>
      <c r="K414" s="105">
        <v>4.5725251797727479E-4</v>
      </c>
      <c r="L414" s="83"/>
      <c r="M414" s="102"/>
      <c r="N414" s="105">
        <v>3.5595727531699118E-6</v>
      </c>
      <c r="O414" s="83"/>
    </row>
    <row r="415" spans="1:15" x14ac:dyDescent="0.25">
      <c r="A415" s="79" t="s">
        <v>1430</v>
      </c>
      <c r="B415" s="100" t="s">
        <v>230</v>
      </c>
      <c r="C415" s="81" t="str">
        <f>IFERROR(IF(B415="No CAS","",INDEX('DEQ Pollutant List'!$C$7:$C$611,MATCH('3. Pollutant Emissions - EF'!B415,'DEQ Pollutant List'!$B$7:$B$611,0))),"")</f>
        <v>Chromium VI, chromate and dichromate particulate</v>
      </c>
      <c r="D415" s="115">
        <f>IFERROR(IF(OR($B415="",$B415="No CAS"),INDEX('DEQ Pollutant List'!$A$7:$A$611,MATCH($C415,'DEQ Pollutant List'!$C$7:$C$611,0)),INDEX('DEQ Pollutant List'!$A$7:$A$611,MATCH($B415,'DEQ Pollutant List'!$B$7:$B$611,0))),"")</f>
        <v>136</v>
      </c>
      <c r="E415" s="101">
        <v>0.8</v>
      </c>
      <c r="F415" s="102">
        <v>3.6263718080389489E-7</v>
      </c>
      <c r="G415" s="103">
        <v>1.030402639075501E-6</v>
      </c>
      <c r="H415" s="83" t="s">
        <v>1469</v>
      </c>
      <c r="I415" s="104" t="s">
        <v>1501</v>
      </c>
      <c r="J415" s="102"/>
      <c r="K415" s="105">
        <v>1.3236257099342164E-4</v>
      </c>
      <c r="L415" s="83"/>
      <c r="M415" s="102"/>
      <c r="N415" s="105">
        <v>1.030402639075501E-6</v>
      </c>
      <c r="O415" s="83"/>
    </row>
    <row r="416" spans="1:15" x14ac:dyDescent="0.25">
      <c r="A416" s="79" t="s">
        <v>1430</v>
      </c>
      <c r="B416" s="100" t="s">
        <v>75</v>
      </c>
      <c r="C416" s="81" t="str">
        <f>IFERROR(IF(B416="No CAS","",INDEX('DEQ Pollutant List'!$C$7:$C$611,MATCH('3. Pollutant Emissions - EF'!B416,'DEQ Pollutant List'!$B$7:$B$611,0))),"")</f>
        <v>Antimony and compounds</v>
      </c>
      <c r="D416" s="115">
        <f>IFERROR(IF(OR($B416="",$B416="No CAS"),INDEX('DEQ Pollutant List'!$A$7:$A$611,MATCH($C416,'DEQ Pollutant List'!$C$7:$C$611,0)),INDEX('DEQ Pollutant List'!$A$7:$A$611,MATCH($B416,'DEQ Pollutant List'!$B$7:$B$611,0))),"")</f>
        <v>33</v>
      </c>
      <c r="E416" s="101">
        <v>0.8</v>
      </c>
      <c r="F416" s="102">
        <v>2.6043942985006997E-6</v>
      </c>
      <c r="G416" s="103">
        <v>7.4001644079058705E-6</v>
      </c>
      <c r="H416" s="83" t="s">
        <v>1469</v>
      </c>
      <c r="I416" s="104" t="s">
        <v>1501</v>
      </c>
      <c r="J416" s="102"/>
      <c r="K416" s="105">
        <v>9.5060391895275542E-4</v>
      </c>
      <c r="L416" s="83"/>
      <c r="M416" s="102"/>
      <c r="N416" s="105">
        <v>7.4001644079058705E-6</v>
      </c>
      <c r="O416" s="83"/>
    </row>
    <row r="417" spans="1:15" x14ac:dyDescent="0.25">
      <c r="A417" s="79" t="s">
        <v>1430</v>
      </c>
      <c r="B417" s="100" t="s">
        <v>81</v>
      </c>
      <c r="C417" s="81" t="str">
        <f>IFERROR(IF(B417="No CAS","",INDEX('DEQ Pollutant List'!$C$7:$C$611,MATCH('3. Pollutant Emissions - EF'!B417,'DEQ Pollutant List'!$B$7:$B$611,0))),"")</f>
        <v>Arsenic and compounds</v>
      </c>
      <c r="D417" s="115">
        <f>IFERROR(IF(OR($B417="",$B417="No CAS"),INDEX('DEQ Pollutant List'!$A$7:$A$611,MATCH($C417,'DEQ Pollutant List'!$C$7:$C$611,0)),INDEX('DEQ Pollutant List'!$A$7:$A$611,MATCH($B417,'DEQ Pollutant List'!$B$7:$B$611,0))),"")</f>
        <v>37</v>
      </c>
      <c r="E417" s="101">
        <v>0.8</v>
      </c>
      <c r="F417" s="102">
        <v>1.0879115424116847E-5</v>
      </c>
      <c r="G417" s="103">
        <v>3.0912079172265022E-5</v>
      </c>
      <c r="H417" s="83" t="s">
        <v>1469</v>
      </c>
      <c r="I417" s="104" t="s">
        <v>1501</v>
      </c>
      <c r="J417" s="102"/>
      <c r="K417" s="105">
        <v>3.9708771298026489E-3</v>
      </c>
      <c r="L417" s="83"/>
      <c r="M417" s="102"/>
      <c r="N417" s="105">
        <v>3.0912079172265022E-5</v>
      </c>
      <c r="O417" s="83"/>
    </row>
    <row r="418" spans="1:15" x14ac:dyDescent="0.25">
      <c r="A418" s="79" t="s">
        <v>1430</v>
      </c>
      <c r="B418" s="100" t="s">
        <v>113</v>
      </c>
      <c r="C418" s="81" t="str">
        <f>IFERROR(IF(B418="No CAS","",INDEX('DEQ Pollutant List'!$C$7:$C$611,MATCH('3. Pollutant Emissions - EF'!B418,'DEQ Pollutant List'!$B$7:$B$611,0))),"")</f>
        <v>Beryllium and compounds</v>
      </c>
      <c r="D418" s="115">
        <f>IFERROR(IF(OR($B418="",$B418="No CAS"),INDEX('DEQ Pollutant List'!$A$7:$A$611,MATCH($C418,'DEQ Pollutant List'!$C$7:$C$611,0)),INDEX('DEQ Pollutant List'!$A$7:$A$611,MATCH($B418,'DEQ Pollutant List'!$B$7:$B$611,0))),"")</f>
        <v>58</v>
      </c>
      <c r="E418" s="101">
        <v>0.8</v>
      </c>
      <c r="F418" s="102">
        <v>1.0219775095382494E-6</v>
      </c>
      <c r="G418" s="103">
        <v>2.9038619828491389E-6</v>
      </c>
      <c r="H418" s="83" t="s">
        <v>1469</v>
      </c>
      <c r="I418" s="104" t="s">
        <v>1501</v>
      </c>
      <c r="J418" s="102"/>
      <c r="K418" s="105">
        <v>3.7302179098146101E-4</v>
      </c>
      <c r="L418" s="83"/>
      <c r="M418" s="102"/>
      <c r="N418" s="105">
        <v>2.9038619828491389E-6</v>
      </c>
      <c r="O418" s="83"/>
    </row>
    <row r="419" spans="1:15" x14ac:dyDescent="0.25">
      <c r="A419" s="79" t="s">
        <v>1430</v>
      </c>
      <c r="B419" s="100" t="s">
        <v>154</v>
      </c>
      <c r="C419" s="81" t="str">
        <f>IFERROR(IF(B419="No CAS","",INDEX('DEQ Pollutant List'!$C$7:$C$611,MATCH('3. Pollutant Emissions - EF'!B419,'DEQ Pollutant List'!$B$7:$B$611,0))),"")</f>
        <v>Cadmium and compounds</v>
      </c>
      <c r="D419" s="115">
        <f>IFERROR(IF(OR($B419="",$B419="No CAS"),INDEX('DEQ Pollutant List'!$A$7:$A$611,MATCH($C419,'DEQ Pollutant List'!$C$7:$C$611,0)),INDEX('DEQ Pollutant List'!$A$7:$A$611,MATCH($B419,'DEQ Pollutant List'!$B$7:$B$611,0))),"")</f>
        <v>83</v>
      </c>
      <c r="E419" s="101">
        <v>0.8</v>
      </c>
      <c r="F419" s="102">
        <v>5.274722629874835E-7</v>
      </c>
      <c r="G419" s="103">
        <v>1.4987674750189105E-6</v>
      </c>
      <c r="H419" s="83" t="s">
        <v>1469</v>
      </c>
      <c r="I419" s="104" t="s">
        <v>1501</v>
      </c>
      <c r="J419" s="102"/>
      <c r="K419" s="105">
        <v>1.9252737599043148E-4</v>
      </c>
      <c r="L419" s="83"/>
      <c r="M419" s="102"/>
      <c r="N419" s="105">
        <v>1.4987674750189105E-6</v>
      </c>
      <c r="O419" s="83"/>
    </row>
    <row r="420" spans="1:15" x14ac:dyDescent="0.25">
      <c r="A420" s="79" t="s">
        <v>1430</v>
      </c>
      <c r="B420" s="100" t="s">
        <v>236</v>
      </c>
      <c r="C420" s="81" t="str">
        <f>IFERROR(IF(B420="No CAS","",INDEX('DEQ Pollutant List'!$C$7:$C$611,MATCH('3. Pollutant Emissions - EF'!B420,'DEQ Pollutant List'!$B$7:$B$611,0))),"")</f>
        <v>Copper and compounds</v>
      </c>
      <c r="D420" s="115">
        <f>IFERROR(IF(OR($B420="",$B420="No CAS"),INDEX('DEQ Pollutant List'!$A$7:$A$611,MATCH($C420,'DEQ Pollutant List'!$C$7:$C$611,0)),INDEX('DEQ Pollutant List'!$A$7:$A$611,MATCH($B420,'DEQ Pollutant List'!$B$7:$B$611,0))),"")</f>
        <v>149</v>
      </c>
      <c r="E420" s="101">
        <v>0.8</v>
      </c>
      <c r="F420" s="102">
        <v>4.9450524655076582E-4</v>
      </c>
      <c r="G420" s="103">
        <v>1.4050945078302284E-3</v>
      </c>
      <c r="H420" s="83" t="s">
        <v>1469</v>
      </c>
      <c r="I420" s="104" t="s">
        <v>1501</v>
      </c>
      <c r="J420" s="102"/>
      <c r="K420" s="105">
        <v>0.18049441499102953</v>
      </c>
      <c r="L420" s="83"/>
      <c r="M420" s="102"/>
      <c r="N420" s="105">
        <v>1.4050945078302284E-3</v>
      </c>
      <c r="O420" s="83"/>
    </row>
    <row r="421" spans="1:15" x14ac:dyDescent="0.25">
      <c r="A421" s="79" t="s">
        <v>1430</v>
      </c>
      <c r="B421" s="100" t="s">
        <v>512</v>
      </c>
      <c r="C421" s="81" t="str">
        <f>IFERROR(IF(B421="No CAS","",INDEX('DEQ Pollutant List'!$C$7:$C$611,MATCH('3. Pollutant Emissions - EF'!B421,'DEQ Pollutant List'!$B$7:$B$611,0))),"")</f>
        <v>Lead and compounds</v>
      </c>
      <c r="D421" s="115">
        <f>IFERROR(IF(OR($B421="",$B421="No CAS"),INDEX('DEQ Pollutant List'!$A$7:$A$611,MATCH($C421,'DEQ Pollutant List'!$C$7:$C$611,0)),INDEX('DEQ Pollutant List'!$A$7:$A$611,MATCH($B421,'DEQ Pollutant List'!$B$7:$B$611,0))),"")</f>
        <v>305</v>
      </c>
      <c r="E421" s="101">
        <v>0.8</v>
      </c>
      <c r="F421" s="102">
        <v>1.5494497725257328E-5</v>
      </c>
      <c r="G421" s="103">
        <v>4.4026294578680488E-5</v>
      </c>
      <c r="H421" s="83" t="s">
        <v>1469</v>
      </c>
      <c r="I421" s="104" t="s">
        <v>1501</v>
      </c>
      <c r="J421" s="102"/>
      <c r="K421" s="105">
        <v>5.6554916697189248E-3</v>
      </c>
      <c r="L421" s="83"/>
      <c r="M421" s="102"/>
      <c r="N421" s="105">
        <v>4.4026294578680488E-5</v>
      </c>
      <c r="O421" s="83"/>
    </row>
    <row r="422" spans="1:15" x14ac:dyDescent="0.25">
      <c r="A422" s="79" t="s">
        <v>1430</v>
      </c>
      <c r="B422" s="100" t="s">
        <v>524</v>
      </c>
      <c r="C422" s="81" t="str">
        <f>IFERROR(IF(B422="No CAS","",INDEX('DEQ Pollutant List'!$C$7:$C$611,MATCH('3. Pollutant Emissions - EF'!B422,'DEQ Pollutant List'!$B$7:$B$611,0))),"")</f>
        <v>Mercury and compounds</v>
      </c>
      <c r="D422" s="115">
        <f>IFERROR(IF(OR($B422="",$B422="No CAS"),INDEX('DEQ Pollutant List'!$A$7:$A$611,MATCH($C422,'DEQ Pollutant List'!$C$7:$C$611,0)),INDEX('DEQ Pollutant List'!$A$7:$A$611,MATCH($B422,'DEQ Pollutant List'!$B$7:$B$611,0))),"")</f>
        <v>316</v>
      </c>
      <c r="E422" s="101">
        <v>0.8</v>
      </c>
      <c r="F422" s="102">
        <v>2.1428560683866517E-8</v>
      </c>
      <c r="G422" s="103">
        <v>6.0887428672643222E-8</v>
      </c>
      <c r="H422" s="83" t="s">
        <v>1469</v>
      </c>
      <c r="I422" s="104" t="s">
        <v>1501</v>
      </c>
      <c r="J422" s="102"/>
      <c r="K422" s="105">
        <v>7.8214246496112784E-6</v>
      </c>
      <c r="L422" s="83"/>
      <c r="M422" s="102"/>
      <c r="N422" s="105">
        <v>6.0887428672643222E-8</v>
      </c>
      <c r="O422" s="83"/>
    </row>
    <row r="423" spans="1:15" x14ac:dyDescent="0.25">
      <c r="A423" s="79" t="s">
        <v>1430</v>
      </c>
      <c r="B423" s="100">
        <v>365</v>
      </c>
      <c r="C423" s="81" t="str">
        <f>IFERROR(IF(B423="No CAS","",INDEX('DEQ Pollutant List'!$C$7:$C$611,MATCH('3. Pollutant Emissions - EF'!B423,'DEQ Pollutant List'!$B$7:$B$611,0))),"")</f>
        <v>Nickel compounds, insoluble</v>
      </c>
      <c r="D423" s="115">
        <f>IFERROR(IF(OR($B423="",$B423="No CAS"),INDEX('DEQ Pollutant List'!$A$7:$A$611,MATCH($C423,'DEQ Pollutant List'!$C$7:$C$611,0)),INDEX('DEQ Pollutant List'!$A$7:$A$611,MATCH($B423,'DEQ Pollutant List'!$B$7:$B$611,0))),"")</f>
        <v>365</v>
      </c>
      <c r="E423" s="101">
        <v>0.8</v>
      </c>
      <c r="F423" s="102">
        <v>8.5714242735466058E-5</v>
      </c>
      <c r="G423" s="103">
        <v>2.4354971469057291E-4</v>
      </c>
      <c r="H423" s="83" t="s">
        <v>1469</v>
      </c>
      <c r="I423" s="104" t="s">
        <v>1501</v>
      </c>
      <c r="J423" s="102"/>
      <c r="K423" s="105">
        <v>3.1285698598445114E-2</v>
      </c>
      <c r="L423" s="83"/>
      <c r="M423" s="102"/>
      <c r="N423" s="105">
        <v>2.4354971469057291E-4</v>
      </c>
      <c r="O423" s="83"/>
    </row>
    <row r="424" spans="1:15" x14ac:dyDescent="0.25">
      <c r="A424" s="79" t="s">
        <v>1430</v>
      </c>
      <c r="B424" s="100" t="s">
        <v>945</v>
      </c>
      <c r="C424" s="81" t="str">
        <f>IFERROR(IF(B424="No CAS","",INDEX('DEQ Pollutant List'!$C$7:$C$611,MATCH('3. Pollutant Emissions - EF'!B424,'DEQ Pollutant List'!$B$7:$B$611,0))),"")</f>
        <v>Selenium and compounds</v>
      </c>
      <c r="D424" s="115">
        <f>IFERROR(IF(OR($B424="",$B424="No CAS"),INDEX('DEQ Pollutant List'!$A$7:$A$611,MATCH($C424,'DEQ Pollutant List'!$C$7:$C$611,0)),INDEX('DEQ Pollutant List'!$A$7:$A$611,MATCH($B424,'DEQ Pollutant List'!$B$7:$B$611,0))),"")</f>
        <v>575</v>
      </c>
      <c r="E424" s="101">
        <v>0.8</v>
      </c>
      <c r="F424" s="102">
        <v>1.1538455752851201E-6</v>
      </c>
      <c r="G424" s="103">
        <v>3.2785538516038661E-6</v>
      </c>
      <c r="H424" s="83" t="s">
        <v>1469</v>
      </c>
      <c r="I424" s="104" t="s">
        <v>1501</v>
      </c>
      <c r="J424" s="102"/>
      <c r="K424" s="105">
        <v>4.2115363497906885E-4</v>
      </c>
      <c r="L424" s="83"/>
      <c r="M424" s="102"/>
      <c r="N424" s="105">
        <v>3.2785538516038661E-6</v>
      </c>
      <c r="O424" s="83"/>
    </row>
    <row r="425" spans="1:15" x14ac:dyDescent="0.25">
      <c r="A425" s="79" t="s">
        <v>1430</v>
      </c>
      <c r="B425" s="100" t="s">
        <v>1055</v>
      </c>
      <c r="C425" s="81" t="str">
        <f>IFERROR(IF(B425="No CAS","",INDEX('DEQ Pollutant List'!$C$7:$C$611,MATCH('3. Pollutant Emissions - EF'!B425,'DEQ Pollutant List'!$B$7:$B$611,0))),"")</f>
        <v>Vanadium (fume or dust)</v>
      </c>
      <c r="D425" s="115">
        <f>IFERROR(IF(OR($B425="",$B425="No CAS"),INDEX('DEQ Pollutant List'!$A$7:$A$611,MATCH($C425,'DEQ Pollutant List'!$C$7:$C$611,0)),INDEX('DEQ Pollutant List'!$A$7:$A$611,MATCH($B425,'DEQ Pollutant List'!$B$7:$B$611,0))),"")</f>
        <v>620</v>
      </c>
      <c r="E425" s="101">
        <v>0.8</v>
      </c>
      <c r="F425" s="102">
        <v>2.1428560683866521E-3</v>
      </c>
      <c r="G425" s="103">
        <v>6.0887428672643223E-3</v>
      </c>
      <c r="H425" s="83" t="s">
        <v>1469</v>
      </c>
      <c r="I425" s="104" t="s">
        <v>1501</v>
      </c>
      <c r="J425" s="102"/>
      <c r="K425" s="105">
        <v>0.78214246496112805</v>
      </c>
      <c r="L425" s="83"/>
      <c r="M425" s="102"/>
      <c r="N425" s="105">
        <v>6.0887428672643223E-3</v>
      </c>
      <c r="O425" s="83"/>
    </row>
    <row r="426" spans="1:15" x14ac:dyDescent="0.25">
      <c r="A426" s="79" t="s">
        <v>1430</v>
      </c>
      <c r="B426" s="100" t="s">
        <v>96</v>
      </c>
      <c r="C426" s="81" t="str">
        <f>IFERROR(IF(B426="No CAS","",INDEX('DEQ Pollutant List'!$C$7:$C$611,MATCH('3. Pollutant Emissions - EF'!B426,'DEQ Pollutant List'!$B$7:$B$611,0))),"")</f>
        <v>Barium and compounds</v>
      </c>
      <c r="D426" s="115">
        <f>IFERROR(IF(OR($B426="",$B426="No CAS"),INDEX('DEQ Pollutant List'!$A$7:$A$611,MATCH($C426,'DEQ Pollutant List'!$C$7:$C$611,0)),INDEX('DEQ Pollutant List'!$A$7:$A$611,MATCH($B426,'DEQ Pollutant List'!$B$7:$B$611,0))),"")</f>
        <v>45</v>
      </c>
      <c r="E426" s="101">
        <v>0.8</v>
      </c>
      <c r="F426" s="102">
        <v>1.3846146903421447E-3</v>
      </c>
      <c r="G426" s="103">
        <v>3.9342646219246401E-3</v>
      </c>
      <c r="H426" s="83" t="s">
        <v>1469</v>
      </c>
      <c r="I426" s="104" t="s">
        <v>1501</v>
      </c>
      <c r="J426" s="102"/>
      <c r="K426" s="105">
        <v>0.50538436197488279</v>
      </c>
      <c r="L426" s="83"/>
      <c r="M426" s="102"/>
      <c r="N426" s="105">
        <v>3.9342646219246401E-3</v>
      </c>
      <c r="O426" s="83"/>
    </row>
    <row r="427" spans="1:15" x14ac:dyDescent="0.25">
      <c r="A427" s="79" t="s">
        <v>1430</v>
      </c>
      <c r="B427" s="100" t="s">
        <v>575</v>
      </c>
      <c r="C427" s="81" t="str">
        <f>IFERROR(IF(B427="No CAS","",INDEX('DEQ Pollutant List'!$C$7:$C$611,MATCH('3. Pollutant Emissions - EF'!B427,'DEQ Pollutant List'!$B$7:$B$611,0))),"")</f>
        <v>Molybdenum trioxide</v>
      </c>
      <c r="D427" s="115">
        <f>IFERROR(IF(OR($B427="",$B427="No CAS"),INDEX('DEQ Pollutant List'!$A$7:$A$611,MATCH($C427,'DEQ Pollutant List'!$C$7:$C$611,0)),INDEX('DEQ Pollutant List'!$A$7:$A$611,MATCH($B427,'DEQ Pollutant List'!$B$7:$B$611,0))),"")</f>
        <v>361</v>
      </c>
      <c r="E427" s="101">
        <v>0.8</v>
      </c>
      <c r="F427" s="102">
        <v>5.4395577120584242E-5</v>
      </c>
      <c r="G427" s="103">
        <v>1.5456039586132515E-4</v>
      </c>
      <c r="H427" s="83" t="s">
        <v>1469</v>
      </c>
      <c r="I427" s="104" t="s">
        <v>1501</v>
      </c>
      <c r="J427" s="102"/>
      <c r="K427" s="105">
        <v>1.9854385649013248E-2</v>
      </c>
      <c r="L427" s="83"/>
      <c r="M427" s="102"/>
      <c r="N427" s="105">
        <v>1.5456039586132515E-4</v>
      </c>
      <c r="O427" s="83"/>
    </row>
    <row r="428" spans="1:15" x14ac:dyDescent="0.25">
      <c r="A428" s="79" t="s">
        <v>1430</v>
      </c>
      <c r="B428" s="100">
        <v>504</v>
      </c>
      <c r="C428" s="81" t="str">
        <f>IFERROR(IF(B428="No CAS","",INDEX('DEQ Pollutant List'!$C$7:$C$611,MATCH('3. Pollutant Emissions - EF'!B428,'DEQ Pollutant List'!$B$7:$B$611,0))),"")</f>
        <v>Phosphorus and compounds</v>
      </c>
      <c r="D428" s="115">
        <f>IFERROR(IF(OR($B428="",$B428="No CAS"),INDEX('DEQ Pollutant List'!$A$7:$A$611,MATCH($C428,'DEQ Pollutant List'!$C$7:$C$611,0)),INDEX('DEQ Pollutant List'!$A$7:$A$611,MATCH($B428,'DEQ Pollutant List'!$B$7:$B$611,0))),"")</f>
        <v>504</v>
      </c>
      <c r="E428" s="101">
        <v>0.8</v>
      </c>
      <c r="F428" s="102">
        <v>1.1538455752851202E-3</v>
      </c>
      <c r="G428" s="103">
        <v>3.278553851603866E-3</v>
      </c>
      <c r="H428" s="83" t="s">
        <v>1469</v>
      </c>
      <c r="I428" s="104" t="s">
        <v>1501</v>
      </c>
      <c r="J428" s="102"/>
      <c r="K428" s="105">
        <v>0.42115363497906888</v>
      </c>
      <c r="L428" s="83"/>
      <c r="M428" s="102"/>
      <c r="N428" s="105">
        <v>3.278553851603866E-3</v>
      </c>
      <c r="O428" s="83"/>
    </row>
    <row r="429" spans="1:15" x14ac:dyDescent="0.25">
      <c r="A429" s="79" t="s">
        <v>1430</v>
      </c>
      <c r="B429" s="100" t="s">
        <v>1076</v>
      </c>
      <c r="C429" s="81" t="str">
        <f>IFERROR(IF(B429="No CAS","",INDEX('DEQ Pollutant List'!$C$7:$C$611,MATCH('3. Pollutant Emissions - EF'!B429,'DEQ Pollutant List'!$B$7:$B$611,0))),"")</f>
        <v>Zinc and compounds</v>
      </c>
      <c r="D429" s="115">
        <f>IFERROR(IF(OR($B429="",$B429="No CAS"),INDEX('DEQ Pollutant List'!$A$7:$A$611,MATCH($C429,'DEQ Pollutant List'!$C$7:$C$611,0)),INDEX('DEQ Pollutant List'!$A$7:$A$611,MATCH($B429,'DEQ Pollutant List'!$B$7:$B$611,0))),"")</f>
        <v>632</v>
      </c>
      <c r="E429" s="101">
        <v>0.8</v>
      </c>
      <c r="F429" s="102">
        <v>5.2747226298748365E-4</v>
      </c>
      <c r="G429" s="103">
        <v>1.4987674750189103E-3</v>
      </c>
      <c r="H429" s="83" t="s">
        <v>1469</v>
      </c>
      <c r="I429" s="104" t="s">
        <v>1501</v>
      </c>
      <c r="J429" s="102"/>
      <c r="K429" s="105">
        <v>0.19252737599043154</v>
      </c>
      <c r="L429" s="83"/>
      <c r="M429" s="102"/>
      <c r="N429" s="105">
        <v>1.4987674750189103E-3</v>
      </c>
      <c r="O429" s="83"/>
    </row>
    <row r="430" spans="1:15" x14ac:dyDescent="0.25">
      <c r="A430" s="79" t="s">
        <v>1430</v>
      </c>
      <c r="B430" s="100">
        <v>646</v>
      </c>
      <c r="C430" s="81" t="str">
        <f>IFERROR(IF(B430="No CAS","",INDEX('DEQ Pollutant List'!$C$7:$C$611,MATCH('3. Pollutant Emissions - EF'!B430,'DEQ Pollutant List'!$B$7:$B$611,0))),"")</f>
        <v>Polychlorinated dibenzo-p-dioxins (PCDDs) &amp; dibenzofurans (PCDFs) TEQ</v>
      </c>
      <c r="D430" s="115">
        <f>IFERROR(IF(OR($B430="",$B430="No CAS"),INDEX('DEQ Pollutant List'!$A$7:$A$611,MATCH($C430,'DEQ Pollutant List'!$C$7:$C$611,0)),INDEX('DEQ Pollutant List'!$A$7:$A$611,MATCH($B430,'DEQ Pollutant List'!$B$7:$B$611,0))),"")</f>
        <v>646</v>
      </c>
      <c r="E430" s="101">
        <v>0.8</v>
      </c>
      <c r="F430" s="102">
        <v>1.6895595923817834E-11</v>
      </c>
      <c r="G430" s="103">
        <v>4.8007395684199477E-11</v>
      </c>
      <c r="H430" s="83" t="s">
        <v>1469</v>
      </c>
      <c r="I430" s="104" t="s">
        <v>1501</v>
      </c>
      <c r="J430" s="102"/>
      <c r="K430" s="105">
        <v>6.1668925121935095E-9</v>
      </c>
      <c r="L430" s="83"/>
      <c r="M430" s="102"/>
      <c r="N430" s="105">
        <v>4.8007395684199477E-11</v>
      </c>
      <c r="O430" s="83"/>
    </row>
    <row r="431" spans="1:15" x14ac:dyDescent="0.25">
      <c r="A431" s="79" t="s">
        <v>1430</v>
      </c>
      <c r="B431" s="100">
        <v>645</v>
      </c>
      <c r="C431" s="81" t="str">
        <f>IFERROR(IF(B431="No CAS","",INDEX('DEQ Pollutant List'!$C$7:$C$611,MATCH('3. Pollutant Emissions - EF'!B431,'DEQ Pollutant List'!$B$7:$B$611,0))),"")</f>
        <v>Polychlorinated biphenyls (PCBs) TEQ</v>
      </c>
      <c r="D431" s="115">
        <f>IFERROR(IF(OR($B431="",$B431="No CAS"),INDEX('DEQ Pollutant List'!$A$7:$A$611,MATCH($C431,'DEQ Pollutant List'!$C$7:$C$611,0)),INDEX('DEQ Pollutant List'!$A$7:$A$611,MATCH($B431,'DEQ Pollutant List'!$B$7:$B$611,0))),"")</f>
        <v>645</v>
      </c>
      <c r="E431" s="101">
        <v>0.8</v>
      </c>
      <c r="F431" s="102">
        <v>1.6895595923817836E-12</v>
      </c>
      <c r="G431" s="103">
        <v>4.800739568419948E-12</v>
      </c>
      <c r="H431" s="83" t="s">
        <v>1469</v>
      </c>
      <c r="I431" s="104" t="s">
        <v>1501</v>
      </c>
      <c r="J431" s="102"/>
      <c r="K431" s="105">
        <v>6.1668925121935101E-10</v>
      </c>
      <c r="L431" s="83"/>
      <c r="M431" s="102"/>
      <c r="N431" s="105">
        <v>4.800739568419948E-12</v>
      </c>
      <c r="O431" s="83"/>
    </row>
    <row r="432" spans="1:15" x14ac:dyDescent="0.25">
      <c r="A432" s="79" t="s">
        <v>1435</v>
      </c>
      <c r="B432" s="100" t="s">
        <v>230</v>
      </c>
      <c r="C432" s="81" t="str">
        <f>IFERROR(IF(B432="No CAS","",INDEX('DEQ Pollutant List'!$C$7:$C$611,MATCH('3. Pollutant Emissions - EF'!B432,'DEQ Pollutant List'!$B$7:$B$611,0))),"")</f>
        <v>Chromium VI, chromate and dichromate particulate</v>
      </c>
      <c r="D432" s="115">
        <f>IFERROR(IF(OR($B432="",$B432="No CAS"),INDEX('DEQ Pollutant List'!$A$7:$A$611,MATCH($C432,'DEQ Pollutant List'!$C$7:$C$611,0)),INDEX('DEQ Pollutant List'!$A$7:$A$611,MATCH($B432,'DEQ Pollutant List'!$B$7:$B$611,0))),"")</f>
        <v>136</v>
      </c>
      <c r="E432" s="101">
        <v>0</v>
      </c>
      <c r="F432" s="102">
        <v>2E-3</v>
      </c>
      <c r="G432" s="103">
        <v>2E-3</v>
      </c>
      <c r="H432" s="83" t="s">
        <v>1470</v>
      </c>
      <c r="I432" s="104" t="s">
        <v>1471</v>
      </c>
      <c r="J432" s="102"/>
      <c r="K432" s="105">
        <v>1.7423999999999999E-3</v>
      </c>
      <c r="L432" s="83"/>
      <c r="M432" s="102"/>
      <c r="N432" s="105">
        <v>8.7119999999999993E-5</v>
      </c>
      <c r="O432" s="83"/>
    </row>
    <row r="433" spans="1:15" x14ac:dyDescent="0.25">
      <c r="A433" s="79" t="s">
        <v>1435</v>
      </c>
      <c r="B433" s="100" t="s">
        <v>234</v>
      </c>
      <c r="C433" s="81" t="str">
        <f>IFERROR(IF(B433="No CAS","",INDEX('DEQ Pollutant List'!$C$7:$C$611,MATCH('3. Pollutant Emissions - EF'!B433,'DEQ Pollutant List'!$B$7:$B$611,0))),"")</f>
        <v>Cobalt and compounds</v>
      </c>
      <c r="D433" s="115">
        <f>IFERROR(IF(OR($B433="",$B433="No CAS"),INDEX('DEQ Pollutant List'!$A$7:$A$611,MATCH($C433,'DEQ Pollutant List'!$C$7:$C$611,0)),INDEX('DEQ Pollutant List'!$A$7:$A$611,MATCH($B433,'DEQ Pollutant List'!$B$7:$B$611,0))),"")</f>
        <v>146</v>
      </c>
      <c r="E433" s="101">
        <v>0</v>
      </c>
      <c r="F433" s="102">
        <v>1E-3</v>
      </c>
      <c r="G433" s="103">
        <v>1E-3</v>
      </c>
      <c r="H433" s="83" t="s">
        <v>1470</v>
      </c>
      <c r="I433" s="104" t="s">
        <v>1471</v>
      </c>
      <c r="J433" s="102"/>
      <c r="K433" s="105">
        <v>8.7119999999999993E-4</v>
      </c>
      <c r="L433" s="83"/>
      <c r="M433" s="102"/>
      <c r="N433" s="105">
        <v>4.3559999999999996E-5</v>
      </c>
      <c r="O433" s="83"/>
    </row>
    <row r="434" spans="1:15" x14ac:dyDescent="0.25">
      <c r="A434" s="79" t="s">
        <v>1435</v>
      </c>
      <c r="B434" s="100" t="s">
        <v>518</v>
      </c>
      <c r="C434" s="81" t="str">
        <f>IFERROR(IF(B434="No CAS","",INDEX('DEQ Pollutant List'!$C$7:$C$611,MATCH('3. Pollutant Emissions - EF'!B434,'DEQ Pollutant List'!$B$7:$B$611,0))),"")</f>
        <v>Manganese and compounds</v>
      </c>
      <c r="D434" s="115">
        <f>IFERROR(IF(OR($B434="",$B434="No CAS"),INDEX('DEQ Pollutant List'!$A$7:$A$611,MATCH($C434,'DEQ Pollutant List'!$C$7:$C$611,0)),INDEX('DEQ Pollutant List'!$A$7:$A$611,MATCH($B434,'DEQ Pollutant List'!$B$7:$B$611,0))),"")</f>
        <v>312</v>
      </c>
      <c r="E434" s="101">
        <v>0</v>
      </c>
      <c r="F434" s="102">
        <v>0.66200000000000003</v>
      </c>
      <c r="G434" s="103">
        <v>0.66200000000000003</v>
      </c>
      <c r="H434" s="83" t="s">
        <v>1470</v>
      </c>
      <c r="I434" s="104" t="s">
        <v>1471</v>
      </c>
      <c r="J434" s="102"/>
      <c r="K434" s="105">
        <v>0.57673439999999998</v>
      </c>
      <c r="L434" s="83"/>
      <c r="M434" s="102"/>
      <c r="N434" s="105">
        <v>2.883672E-2</v>
      </c>
      <c r="O434" s="83"/>
    </row>
    <row r="435" spans="1:15" x14ac:dyDescent="0.25">
      <c r="A435" s="79" t="s">
        <v>1435</v>
      </c>
      <c r="B435" s="100">
        <v>365</v>
      </c>
      <c r="C435" s="81" t="str">
        <f>IFERROR(IF(B435="No CAS","",INDEX('DEQ Pollutant List'!$C$7:$C$611,MATCH('3. Pollutant Emissions - EF'!B435,'DEQ Pollutant List'!$B$7:$B$611,0))),"")</f>
        <v>Nickel compounds, insoluble</v>
      </c>
      <c r="D435" s="115">
        <f>IFERROR(IF(OR($B435="",$B435="No CAS"),INDEX('DEQ Pollutant List'!$A$7:$A$611,MATCH($C435,'DEQ Pollutant List'!$C$7:$C$611,0)),INDEX('DEQ Pollutant List'!$A$7:$A$611,MATCH($B435,'DEQ Pollutant List'!$B$7:$B$611,0))),"")</f>
        <v>365</v>
      </c>
      <c r="E435" s="101">
        <v>0</v>
      </c>
      <c r="F435" s="102">
        <v>4.0000000000000001E-3</v>
      </c>
      <c r="G435" s="103">
        <v>4.0000000000000001E-3</v>
      </c>
      <c r="H435" s="83" t="s">
        <v>1470</v>
      </c>
      <c r="I435" s="104" t="s">
        <v>1471</v>
      </c>
      <c r="J435" s="102"/>
      <c r="K435" s="105">
        <v>3.4847999999999997E-3</v>
      </c>
      <c r="L435" s="83"/>
      <c r="M435" s="102"/>
      <c r="N435" s="105">
        <v>1.7423999999999999E-4</v>
      </c>
      <c r="O435" s="83"/>
    </row>
    <row r="436" spans="1:15" x14ac:dyDescent="0.25">
      <c r="A436" s="79" t="s">
        <v>1440</v>
      </c>
      <c r="B436" s="100" t="s">
        <v>230</v>
      </c>
      <c r="C436" s="81" t="str">
        <f>IFERROR(IF(B436="No CAS","",INDEX('DEQ Pollutant List'!$C$7:$C$611,MATCH('3. Pollutant Emissions - EF'!B436,'DEQ Pollutant List'!$B$7:$B$611,0))),"")</f>
        <v>Chromium VI, chromate and dichromate particulate</v>
      </c>
      <c r="D436" s="115">
        <f>IFERROR(IF(OR($B436="",$B436="No CAS"),INDEX('DEQ Pollutant List'!$A$7:$A$611,MATCH($C436,'DEQ Pollutant List'!$C$7:$C$611,0)),INDEX('DEQ Pollutant List'!$A$7:$A$611,MATCH($B436,'DEQ Pollutant List'!$B$7:$B$611,0))),"")</f>
        <v>136</v>
      </c>
      <c r="E436" s="101">
        <v>0</v>
      </c>
      <c r="F436" s="102">
        <v>0.35899999999999999</v>
      </c>
      <c r="G436" s="103">
        <v>0.35899999999999999</v>
      </c>
      <c r="H436" s="83" t="s">
        <v>1470</v>
      </c>
      <c r="I436" s="104" t="s">
        <v>1471</v>
      </c>
      <c r="J436" s="102"/>
      <c r="K436" s="105">
        <v>1.7232000000000001E-2</v>
      </c>
      <c r="L436" s="83"/>
      <c r="M436" s="102"/>
      <c r="N436" s="105">
        <v>8.6159999999999991E-4</v>
      </c>
      <c r="O436" s="83"/>
    </row>
    <row r="437" spans="1:15" x14ac:dyDescent="0.25">
      <c r="A437" s="79" t="s">
        <v>1440</v>
      </c>
      <c r="B437" s="100" t="s">
        <v>234</v>
      </c>
      <c r="C437" s="81" t="str">
        <f>IFERROR(IF(B437="No CAS","",INDEX('DEQ Pollutant List'!$C$7:$C$611,MATCH('3. Pollutant Emissions - EF'!B437,'DEQ Pollutant List'!$B$7:$B$611,0))),"")</f>
        <v>Cobalt and compounds</v>
      </c>
      <c r="D437" s="115">
        <f>IFERROR(IF(OR($B437="",$B437="No CAS"),INDEX('DEQ Pollutant List'!$A$7:$A$611,MATCH($C437,'DEQ Pollutant List'!$C$7:$C$611,0)),INDEX('DEQ Pollutant List'!$A$7:$A$611,MATCH($B437,'DEQ Pollutant List'!$B$7:$B$611,0))),"")</f>
        <v>146</v>
      </c>
      <c r="E437" s="101">
        <v>0</v>
      </c>
      <c r="F437" s="102">
        <v>1E-3</v>
      </c>
      <c r="G437" s="103">
        <v>1E-3</v>
      </c>
      <c r="H437" s="83" t="s">
        <v>1470</v>
      </c>
      <c r="I437" s="104" t="s">
        <v>1471</v>
      </c>
      <c r="J437" s="102"/>
      <c r="K437" s="105">
        <v>4.8000000000000001E-5</v>
      </c>
      <c r="L437" s="83"/>
      <c r="M437" s="102"/>
      <c r="N437" s="105">
        <v>2.3999999999999999E-6</v>
      </c>
      <c r="O437" s="83"/>
    </row>
    <row r="438" spans="1:15" x14ac:dyDescent="0.25">
      <c r="A438" s="79" t="s">
        <v>1440</v>
      </c>
      <c r="B438" s="100" t="s">
        <v>518</v>
      </c>
      <c r="C438" s="81" t="str">
        <f>IFERROR(IF(B438="No CAS","",INDEX('DEQ Pollutant List'!$C$7:$C$611,MATCH('3. Pollutant Emissions - EF'!B438,'DEQ Pollutant List'!$B$7:$B$611,0))),"")</f>
        <v>Manganese and compounds</v>
      </c>
      <c r="D438" s="115">
        <f>IFERROR(IF(OR($B438="",$B438="No CAS"),INDEX('DEQ Pollutant List'!$A$7:$A$611,MATCH($C438,'DEQ Pollutant List'!$C$7:$C$611,0)),INDEX('DEQ Pollutant List'!$A$7:$A$611,MATCH($B438,'DEQ Pollutant List'!$B$7:$B$611,0))),"")</f>
        <v>312</v>
      </c>
      <c r="E438" s="101">
        <v>0</v>
      </c>
      <c r="F438" s="102">
        <v>0.252</v>
      </c>
      <c r="G438" s="103">
        <v>0.252</v>
      </c>
      <c r="H438" s="83" t="s">
        <v>1470</v>
      </c>
      <c r="I438" s="104" t="s">
        <v>1471</v>
      </c>
      <c r="J438" s="102"/>
      <c r="K438" s="105">
        <v>1.2096000000000001E-2</v>
      </c>
      <c r="L438" s="83"/>
      <c r="M438" s="102"/>
      <c r="N438" s="105">
        <v>6.0479999999999996E-4</v>
      </c>
      <c r="O438" s="83"/>
    </row>
    <row r="439" spans="1:15" x14ac:dyDescent="0.25">
      <c r="A439" s="79" t="s">
        <v>1440</v>
      </c>
      <c r="B439" s="100">
        <v>365</v>
      </c>
      <c r="C439" s="81" t="str">
        <f>IFERROR(IF(B439="No CAS","",INDEX('DEQ Pollutant List'!$C$7:$C$611,MATCH('3. Pollutant Emissions - EF'!B439,'DEQ Pollutant List'!$B$7:$B$611,0))),"")</f>
        <v>Nickel compounds, insoluble</v>
      </c>
      <c r="D439" s="115">
        <f>IFERROR(IF(OR($B439="",$B439="No CAS"),INDEX('DEQ Pollutant List'!$A$7:$A$611,MATCH($C439,'DEQ Pollutant List'!$C$7:$C$611,0)),INDEX('DEQ Pollutant List'!$A$7:$A$611,MATCH($B439,'DEQ Pollutant List'!$B$7:$B$611,0))),"")</f>
        <v>365</v>
      </c>
      <c r="E439" s="101">
        <v>0</v>
      </c>
      <c r="F439" s="102">
        <v>4.2999999999999997E-2</v>
      </c>
      <c r="G439" s="103">
        <v>4.2999999999999997E-2</v>
      </c>
      <c r="H439" s="83" t="s">
        <v>1470</v>
      </c>
      <c r="I439" s="104" t="s">
        <v>1471</v>
      </c>
      <c r="J439" s="102"/>
      <c r="K439" s="105">
        <v>2.0639999999999999E-3</v>
      </c>
      <c r="L439" s="83"/>
      <c r="M439" s="102"/>
      <c r="N439" s="105">
        <v>1.0319999999999999E-4</v>
      </c>
      <c r="O439" s="83"/>
    </row>
    <row r="440" spans="1:15" x14ac:dyDescent="0.25">
      <c r="A440" s="79" t="s">
        <v>1442</v>
      </c>
      <c r="B440" s="100" t="s">
        <v>230</v>
      </c>
      <c r="C440" s="81" t="str">
        <f>IFERROR(IF(B440="No CAS","",INDEX('DEQ Pollutant List'!$C$7:$C$611,MATCH('3. Pollutant Emissions - EF'!B440,'DEQ Pollutant List'!$B$7:$B$611,0))),"")</f>
        <v>Chromium VI, chromate and dichromate particulate</v>
      </c>
      <c r="D440" s="115">
        <f>IFERROR(IF(OR($B440="",$B440="No CAS"),INDEX('DEQ Pollutant List'!$A$7:$A$611,MATCH($C440,'DEQ Pollutant List'!$C$7:$C$611,0)),INDEX('DEQ Pollutant List'!$A$7:$A$611,MATCH($B440,'DEQ Pollutant List'!$B$7:$B$611,0))),"")</f>
        <v>136</v>
      </c>
      <c r="E440" s="101">
        <v>0</v>
      </c>
      <c r="F440" s="102">
        <v>0</v>
      </c>
      <c r="G440" s="103">
        <v>0</v>
      </c>
      <c r="H440" s="83" t="s">
        <v>1470</v>
      </c>
      <c r="I440" s="104" t="s">
        <v>1471</v>
      </c>
      <c r="J440" s="102"/>
      <c r="K440" s="105">
        <v>0</v>
      </c>
      <c r="L440" s="83"/>
      <c r="M440" s="102"/>
      <c r="N440" s="105">
        <v>0</v>
      </c>
      <c r="O440" s="83"/>
    </row>
    <row r="441" spans="1:15" x14ac:dyDescent="0.25">
      <c r="A441" s="79" t="s">
        <v>1442</v>
      </c>
      <c r="B441" s="100" t="s">
        <v>234</v>
      </c>
      <c r="C441" s="81" t="str">
        <f>IFERROR(IF(B441="No CAS","",INDEX('DEQ Pollutant List'!$C$7:$C$611,MATCH('3. Pollutant Emissions - EF'!B441,'DEQ Pollutant List'!$B$7:$B$611,0))),"")</f>
        <v>Cobalt and compounds</v>
      </c>
      <c r="D441" s="115">
        <f>IFERROR(IF(OR($B441="",$B441="No CAS"),INDEX('DEQ Pollutant List'!$A$7:$A$611,MATCH($C441,'DEQ Pollutant List'!$C$7:$C$611,0)),INDEX('DEQ Pollutant List'!$A$7:$A$611,MATCH($B441,'DEQ Pollutant List'!$B$7:$B$611,0))),"")</f>
        <v>146</v>
      </c>
      <c r="E441" s="101">
        <v>0</v>
      </c>
      <c r="F441" s="102">
        <v>1E-3</v>
      </c>
      <c r="G441" s="103">
        <v>1E-3</v>
      </c>
      <c r="H441" s="83" t="s">
        <v>1470</v>
      </c>
      <c r="I441" s="104" t="s">
        <v>1471</v>
      </c>
      <c r="J441" s="102"/>
      <c r="K441" s="105">
        <v>2.6400000000000002E-4</v>
      </c>
      <c r="L441" s="83"/>
      <c r="M441" s="102"/>
      <c r="N441" s="105">
        <v>1.3200000000000001E-5</v>
      </c>
      <c r="O441" s="83"/>
    </row>
    <row r="442" spans="1:15" x14ac:dyDescent="0.25">
      <c r="A442" s="79" t="s">
        <v>1442</v>
      </c>
      <c r="B442" s="100" t="s">
        <v>518</v>
      </c>
      <c r="C442" s="81" t="str">
        <f>IFERROR(IF(B442="No CAS","",INDEX('DEQ Pollutant List'!$C$7:$C$611,MATCH('3. Pollutant Emissions - EF'!B442,'DEQ Pollutant List'!$B$7:$B$611,0))),"")</f>
        <v>Manganese and compounds</v>
      </c>
      <c r="D442" s="115">
        <f>IFERROR(IF(OR($B442="",$B442="No CAS"),INDEX('DEQ Pollutant List'!$A$7:$A$611,MATCH($C442,'DEQ Pollutant List'!$C$7:$C$611,0)),INDEX('DEQ Pollutant List'!$A$7:$A$611,MATCH($B442,'DEQ Pollutant List'!$B$7:$B$611,0))),"")</f>
        <v>312</v>
      </c>
      <c r="E442" s="101">
        <v>0</v>
      </c>
      <c r="F442" s="102">
        <v>0.318</v>
      </c>
      <c r="G442" s="103">
        <v>0.318</v>
      </c>
      <c r="H442" s="83" t="s">
        <v>1470</v>
      </c>
      <c r="I442" s="104" t="s">
        <v>1471</v>
      </c>
      <c r="J442" s="102"/>
      <c r="K442" s="105">
        <v>8.3951999999999999E-2</v>
      </c>
      <c r="L442" s="83"/>
      <c r="M442" s="102"/>
      <c r="N442" s="105">
        <v>4.1975999999999992E-3</v>
      </c>
      <c r="O442" s="83"/>
    </row>
    <row r="443" spans="1:15" x14ac:dyDescent="0.25">
      <c r="A443" s="79" t="s">
        <v>1442</v>
      </c>
      <c r="B443" s="100">
        <v>365</v>
      </c>
      <c r="C443" s="81" t="str">
        <f>IFERROR(IF(B443="No CAS","",INDEX('DEQ Pollutant List'!$C$7:$C$611,MATCH('3. Pollutant Emissions - EF'!B443,'DEQ Pollutant List'!$B$7:$B$611,0))),"")</f>
        <v>Nickel compounds, insoluble</v>
      </c>
      <c r="D443" s="115">
        <f>IFERROR(IF(OR($B443="",$B443="No CAS"),INDEX('DEQ Pollutant List'!$A$7:$A$611,MATCH($C443,'DEQ Pollutant List'!$C$7:$C$611,0)),INDEX('DEQ Pollutant List'!$A$7:$A$611,MATCH($B443,'DEQ Pollutant List'!$B$7:$B$611,0))),"")</f>
        <v>365</v>
      </c>
      <c r="E443" s="101">
        <v>0</v>
      </c>
      <c r="F443" s="102">
        <v>1E-3</v>
      </c>
      <c r="G443" s="103">
        <v>1E-3</v>
      </c>
      <c r="H443" s="83" t="s">
        <v>1470</v>
      </c>
      <c r="I443" s="104" t="s">
        <v>1471</v>
      </c>
      <c r="J443" s="102"/>
      <c r="K443" s="105">
        <v>2.6400000000000002E-4</v>
      </c>
      <c r="L443" s="83"/>
      <c r="M443" s="102"/>
      <c r="N443" s="105">
        <v>1.3200000000000001E-5</v>
      </c>
      <c r="O443" s="83"/>
    </row>
    <row r="444" spans="1:15" x14ac:dyDescent="0.25">
      <c r="A444" s="79" t="s">
        <v>1444</v>
      </c>
      <c r="B444" s="100" t="s">
        <v>230</v>
      </c>
      <c r="C444" s="81" t="str">
        <f>IFERROR(IF(B444="No CAS","",INDEX('DEQ Pollutant List'!$C$7:$C$611,MATCH('3. Pollutant Emissions - EF'!B444,'DEQ Pollutant List'!$B$7:$B$611,0))),"")</f>
        <v>Chromium VI, chromate and dichromate particulate</v>
      </c>
      <c r="D444" s="115">
        <f>IFERROR(IF(OR($B444="",$B444="No CAS"),INDEX('DEQ Pollutant List'!$A$7:$A$611,MATCH($C444,'DEQ Pollutant List'!$C$7:$C$611,0)),INDEX('DEQ Pollutant List'!$A$7:$A$611,MATCH($B444,'DEQ Pollutant List'!$B$7:$B$611,0))),"")</f>
        <v>136</v>
      </c>
      <c r="E444" s="101">
        <v>0</v>
      </c>
      <c r="F444" s="102">
        <v>0</v>
      </c>
      <c r="G444" s="103">
        <v>0</v>
      </c>
      <c r="H444" s="83" t="s">
        <v>1470</v>
      </c>
      <c r="I444" s="104" t="s">
        <v>1471</v>
      </c>
      <c r="J444" s="102"/>
      <c r="K444" s="105">
        <v>0</v>
      </c>
      <c r="L444" s="83"/>
      <c r="M444" s="102"/>
      <c r="N444" s="105">
        <v>0</v>
      </c>
      <c r="O444" s="83"/>
    </row>
    <row r="445" spans="1:15" x14ac:dyDescent="0.25">
      <c r="A445" s="79" t="s">
        <v>1444</v>
      </c>
      <c r="B445" s="100" t="s">
        <v>234</v>
      </c>
      <c r="C445" s="81" t="str">
        <f>IFERROR(IF(B445="No CAS","",INDEX('DEQ Pollutant List'!$C$7:$C$611,MATCH('3. Pollutant Emissions - EF'!B445,'DEQ Pollutant List'!$B$7:$B$611,0))),"")</f>
        <v>Cobalt and compounds</v>
      </c>
      <c r="D445" s="115">
        <f>IFERROR(IF(OR($B445="",$B445="No CAS"),INDEX('DEQ Pollutant List'!$A$7:$A$611,MATCH($C445,'DEQ Pollutant List'!$C$7:$C$611,0)),INDEX('DEQ Pollutant List'!$A$7:$A$611,MATCH($B445,'DEQ Pollutant List'!$B$7:$B$611,0))),"")</f>
        <v>146</v>
      </c>
      <c r="E445" s="101">
        <v>0</v>
      </c>
      <c r="F445" s="102">
        <v>1E-3</v>
      </c>
      <c r="G445" s="103">
        <v>1E-3</v>
      </c>
      <c r="H445" s="83" t="s">
        <v>1470</v>
      </c>
      <c r="I445" s="104" t="s">
        <v>1471</v>
      </c>
      <c r="J445" s="102"/>
      <c r="K445" s="105">
        <v>1.3559999999999999E-4</v>
      </c>
      <c r="L445" s="83"/>
      <c r="M445" s="102"/>
      <c r="N445" s="105">
        <v>6.7799999999999995E-6</v>
      </c>
      <c r="O445" s="83"/>
    </row>
    <row r="446" spans="1:15" x14ac:dyDescent="0.25">
      <c r="A446" s="79" t="s">
        <v>1444</v>
      </c>
      <c r="B446" s="100" t="s">
        <v>518</v>
      </c>
      <c r="C446" s="81" t="str">
        <f>IFERROR(IF(B446="No CAS","",INDEX('DEQ Pollutant List'!$C$7:$C$611,MATCH('3. Pollutant Emissions - EF'!B446,'DEQ Pollutant List'!$B$7:$B$611,0))),"")</f>
        <v>Manganese and compounds</v>
      </c>
      <c r="D446" s="115">
        <f>IFERROR(IF(OR($B446="",$B446="No CAS"),INDEX('DEQ Pollutant List'!$A$7:$A$611,MATCH($C446,'DEQ Pollutant List'!$C$7:$C$611,0)),INDEX('DEQ Pollutant List'!$A$7:$A$611,MATCH($B446,'DEQ Pollutant List'!$B$7:$B$611,0))),"")</f>
        <v>312</v>
      </c>
      <c r="E446" s="101">
        <v>0</v>
      </c>
      <c r="F446" s="102">
        <v>0.998</v>
      </c>
      <c r="G446" s="103">
        <v>0.998</v>
      </c>
      <c r="H446" s="83" t="s">
        <v>1470</v>
      </c>
      <c r="I446" s="104" t="s">
        <v>1471</v>
      </c>
      <c r="J446" s="102"/>
      <c r="K446" s="105">
        <v>0.1353288</v>
      </c>
      <c r="L446" s="83"/>
      <c r="M446" s="102"/>
      <c r="N446" s="105">
        <v>6.7664399999999994E-3</v>
      </c>
      <c r="O446" s="83"/>
    </row>
    <row r="447" spans="1:15" x14ac:dyDescent="0.25">
      <c r="A447" s="79" t="s">
        <v>1444</v>
      </c>
      <c r="B447" s="100">
        <v>365</v>
      </c>
      <c r="C447" s="81" t="str">
        <f>IFERROR(IF(B447="No CAS","",INDEX('DEQ Pollutant List'!$C$7:$C$611,MATCH('3. Pollutant Emissions - EF'!B447,'DEQ Pollutant List'!$B$7:$B$611,0))),"")</f>
        <v>Nickel compounds, insoluble</v>
      </c>
      <c r="D447" s="115">
        <f>IFERROR(IF(OR($B447="",$B447="No CAS"),INDEX('DEQ Pollutant List'!$A$7:$A$611,MATCH($C447,'DEQ Pollutant List'!$C$7:$C$611,0)),INDEX('DEQ Pollutant List'!$A$7:$A$611,MATCH($B447,'DEQ Pollutant List'!$B$7:$B$611,0))),"")</f>
        <v>365</v>
      </c>
      <c r="E447" s="101">
        <v>0</v>
      </c>
      <c r="F447" s="102">
        <v>5.0000000000000001E-3</v>
      </c>
      <c r="G447" s="103">
        <v>5.0000000000000001E-3</v>
      </c>
      <c r="H447" s="83" t="s">
        <v>1470</v>
      </c>
      <c r="I447" s="104" t="s">
        <v>1471</v>
      </c>
      <c r="J447" s="102"/>
      <c r="K447" s="105">
        <v>6.7799999999999989E-4</v>
      </c>
      <c r="L447" s="83"/>
      <c r="M447" s="102"/>
      <c r="N447" s="105">
        <v>3.3899999999999997E-5</v>
      </c>
      <c r="O447" s="83"/>
    </row>
    <row r="448" spans="1:15" x14ac:dyDescent="0.25">
      <c r="A448" s="79" t="s">
        <v>1446</v>
      </c>
      <c r="B448" s="100" t="s">
        <v>230</v>
      </c>
      <c r="C448" s="81" t="str">
        <f>IFERROR(IF(B448="No CAS","",INDEX('DEQ Pollutant List'!$C$7:$C$611,MATCH('3. Pollutant Emissions - EF'!B448,'DEQ Pollutant List'!$B$7:$B$611,0))),"")</f>
        <v>Chromium VI, chromate and dichromate particulate</v>
      </c>
      <c r="D448" s="115">
        <f>IFERROR(IF(OR($B448="",$B448="No CAS"),INDEX('DEQ Pollutant List'!$A$7:$A$611,MATCH($C448,'DEQ Pollutant List'!$C$7:$C$611,0)),INDEX('DEQ Pollutant List'!$A$7:$A$611,MATCH($B448,'DEQ Pollutant List'!$B$7:$B$611,0))),"")</f>
        <v>136</v>
      </c>
      <c r="E448" s="101">
        <v>0</v>
      </c>
      <c r="F448" s="102">
        <v>0</v>
      </c>
      <c r="G448" s="103">
        <v>0</v>
      </c>
      <c r="H448" s="83" t="s">
        <v>1470</v>
      </c>
      <c r="I448" s="104" t="s">
        <v>1471</v>
      </c>
      <c r="J448" s="102"/>
      <c r="K448" s="105">
        <v>0</v>
      </c>
      <c r="L448" s="83"/>
      <c r="M448" s="102"/>
      <c r="N448" s="105">
        <v>0</v>
      </c>
      <c r="O448" s="83"/>
    </row>
    <row r="449" spans="1:15" x14ac:dyDescent="0.25">
      <c r="A449" s="79" t="s">
        <v>1446</v>
      </c>
      <c r="B449" s="100" t="s">
        <v>234</v>
      </c>
      <c r="C449" s="81" t="str">
        <f>IFERROR(IF(B449="No CAS","",INDEX('DEQ Pollutant List'!$C$7:$C$611,MATCH('3. Pollutant Emissions - EF'!B449,'DEQ Pollutant List'!$B$7:$B$611,0))),"")</f>
        <v>Cobalt and compounds</v>
      </c>
      <c r="D449" s="115">
        <f>IFERROR(IF(OR($B449="",$B449="No CAS"),INDEX('DEQ Pollutant List'!$A$7:$A$611,MATCH($C449,'DEQ Pollutant List'!$C$7:$C$611,0)),INDEX('DEQ Pollutant List'!$A$7:$A$611,MATCH($B449,'DEQ Pollutant List'!$B$7:$B$611,0))),"")</f>
        <v>146</v>
      </c>
      <c r="E449" s="101">
        <v>0</v>
      </c>
      <c r="F449" s="102">
        <v>1E-3</v>
      </c>
      <c r="G449" s="103">
        <v>1E-3</v>
      </c>
      <c r="H449" s="83" t="s">
        <v>1470</v>
      </c>
      <c r="I449" s="104" t="s">
        <v>1471</v>
      </c>
      <c r="J449" s="102"/>
      <c r="K449" s="105">
        <v>1.212E-3</v>
      </c>
      <c r="L449" s="83"/>
      <c r="M449" s="102"/>
      <c r="N449" s="105">
        <v>6.0600000000000003E-5</v>
      </c>
      <c r="O449" s="83"/>
    </row>
    <row r="450" spans="1:15" x14ac:dyDescent="0.25">
      <c r="A450" s="79" t="s">
        <v>1446</v>
      </c>
      <c r="B450" s="100" t="s">
        <v>518</v>
      </c>
      <c r="C450" s="81" t="str">
        <f>IFERROR(IF(B450="No CAS","",INDEX('DEQ Pollutant List'!$C$7:$C$611,MATCH('3. Pollutant Emissions - EF'!B450,'DEQ Pollutant List'!$B$7:$B$611,0))),"")</f>
        <v>Manganese and compounds</v>
      </c>
      <c r="D450" s="115">
        <f>IFERROR(IF(OR($B450="",$B450="No CAS"),INDEX('DEQ Pollutant List'!$A$7:$A$611,MATCH($C450,'DEQ Pollutant List'!$C$7:$C$611,0)),INDEX('DEQ Pollutant List'!$A$7:$A$611,MATCH($B450,'DEQ Pollutant List'!$B$7:$B$611,0))),"")</f>
        <v>312</v>
      </c>
      <c r="E450" s="101">
        <v>0</v>
      </c>
      <c r="F450" s="102">
        <v>1.03</v>
      </c>
      <c r="G450" s="103">
        <v>1.03</v>
      </c>
      <c r="H450" s="83" t="s">
        <v>1470</v>
      </c>
      <c r="I450" s="104" t="s">
        <v>1471</v>
      </c>
      <c r="J450" s="102"/>
      <c r="K450" s="105">
        <v>1.2483600000000001</v>
      </c>
      <c r="L450" s="83"/>
      <c r="M450" s="102"/>
      <c r="N450" s="105">
        <v>6.2418000000000008E-2</v>
      </c>
      <c r="O450" s="83"/>
    </row>
    <row r="451" spans="1:15" x14ac:dyDescent="0.25">
      <c r="A451" s="79" t="s">
        <v>1446</v>
      </c>
      <c r="B451" s="100">
        <v>365</v>
      </c>
      <c r="C451" s="81" t="str">
        <f>IFERROR(IF(B451="No CAS","",INDEX('DEQ Pollutant List'!$C$7:$C$611,MATCH('3. Pollutant Emissions - EF'!B451,'DEQ Pollutant List'!$B$7:$B$611,0))),"")</f>
        <v>Nickel compounds, insoluble</v>
      </c>
      <c r="D451" s="115">
        <f>IFERROR(IF(OR($B451="",$B451="No CAS"),INDEX('DEQ Pollutant List'!$A$7:$A$611,MATCH($C451,'DEQ Pollutant List'!$C$7:$C$611,0)),INDEX('DEQ Pollutant List'!$A$7:$A$611,MATCH($B451,'DEQ Pollutant List'!$B$7:$B$611,0))),"")</f>
        <v>365</v>
      </c>
      <c r="E451" s="101">
        <v>0</v>
      </c>
      <c r="F451" s="102">
        <v>2E-3</v>
      </c>
      <c r="G451" s="103">
        <v>2E-3</v>
      </c>
      <c r="H451" s="83" t="s">
        <v>1470</v>
      </c>
      <c r="I451" s="104" t="s">
        <v>1471</v>
      </c>
      <c r="J451" s="102"/>
      <c r="K451" s="105">
        <v>2.4239999999999999E-3</v>
      </c>
      <c r="L451" s="83"/>
      <c r="M451" s="102"/>
      <c r="N451" s="105">
        <v>1.2120000000000001E-4</v>
      </c>
      <c r="O451" s="83"/>
    </row>
    <row r="452" spans="1:15" x14ac:dyDescent="0.25">
      <c r="A452" s="79" t="s">
        <v>1448</v>
      </c>
      <c r="B452" s="100" t="s">
        <v>230</v>
      </c>
      <c r="C452" s="81" t="str">
        <f>IFERROR(IF(B452="No CAS","",INDEX('DEQ Pollutant List'!$C$7:$C$611,MATCH('3. Pollutant Emissions - EF'!B452,'DEQ Pollutant List'!$B$7:$B$611,0))),"")</f>
        <v>Chromium VI, chromate and dichromate particulate</v>
      </c>
      <c r="D452" s="115">
        <f>IFERROR(IF(OR($B452="",$B452="No CAS"),INDEX('DEQ Pollutant List'!$A$7:$A$611,MATCH($C452,'DEQ Pollutant List'!$C$7:$C$611,0)),INDEX('DEQ Pollutant List'!$A$7:$A$611,MATCH($B452,'DEQ Pollutant List'!$B$7:$B$611,0))),"")</f>
        <v>136</v>
      </c>
      <c r="E452" s="101">
        <v>0</v>
      </c>
      <c r="F452" s="102">
        <v>0</v>
      </c>
      <c r="G452" s="103">
        <v>0</v>
      </c>
      <c r="H452" s="83" t="s">
        <v>1470</v>
      </c>
      <c r="I452" s="104" t="s">
        <v>1471</v>
      </c>
      <c r="J452" s="102"/>
      <c r="K452" s="105">
        <v>0</v>
      </c>
      <c r="L452" s="83"/>
      <c r="M452" s="102"/>
      <c r="N452" s="105">
        <v>0</v>
      </c>
      <c r="O452" s="83"/>
    </row>
    <row r="453" spans="1:15" x14ac:dyDescent="0.25">
      <c r="A453" s="79" t="s">
        <v>1448</v>
      </c>
      <c r="B453" s="100" t="s">
        <v>234</v>
      </c>
      <c r="C453" s="80" t="str">
        <f>IFERROR(IF(B453="No CAS","",INDEX('DEQ Pollutant List'!$C$7:$C$611,MATCH('3. Pollutant Emissions - EF'!B453,'DEQ Pollutant List'!$B$7:$B$611,0))),"")</f>
        <v>Cobalt and compounds</v>
      </c>
      <c r="D453" s="115">
        <f>IFERROR(IF(OR($B453="",$B453="No CAS"),INDEX('DEQ Pollutant List'!$A$7:$A$611,MATCH($C453,'DEQ Pollutant List'!$C$7:$C$611,0)),INDEX('DEQ Pollutant List'!$A$7:$A$611,MATCH($B453,'DEQ Pollutant List'!$B$7:$B$611,0))),"")</f>
        <v>146</v>
      </c>
      <c r="E453" s="101">
        <v>0</v>
      </c>
      <c r="F453" s="102">
        <v>0</v>
      </c>
      <c r="G453" s="103">
        <v>0</v>
      </c>
      <c r="H453" s="83" t="s">
        <v>1470</v>
      </c>
      <c r="I453" s="104" t="s">
        <v>1471</v>
      </c>
      <c r="J453" s="102"/>
      <c r="K453" s="105">
        <v>0</v>
      </c>
      <c r="L453" s="83"/>
      <c r="M453" s="102"/>
      <c r="N453" s="105">
        <v>0</v>
      </c>
      <c r="O453" s="83"/>
    </row>
    <row r="454" spans="1:15" x14ac:dyDescent="0.25">
      <c r="A454" s="79" t="s">
        <v>1448</v>
      </c>
      <c r="B454" s="100" t="s">
        <v>518</v>
      </c>
      <c r="C454" s="80" t="str">
        <f>IFERROR(IF(B454="No CAS","",INDEX('DEQ Pollutant List'!$C$7:$C$611,MATCH('3. Pollutant Emissions - EF'!B454,'DEQ Pollutant List'!$B$7:$B$611,0))),"")</f>
        <v>Manganese and compounds</v>
      </c>
      <c r="D454" s="115">
        <f>IFERROR(IF(OR($B454="",$B454="No CAS"),INDEX('DEQ Pollutant List'!$A$7:$A$611,MATCH($C454,'DEQ Pollutant List'!$C$7:$C$611,0)),INDEX('DEQ Pollutant List'!$A$7:$A$611,MATCH($B454,'DEQ Pollutant List'!$B$7:$B$611,0))),"")</f>
        <v>312</v>
      </c>
      <c r="E454" s="101">
        <v>0</v>
      </c>
      <c r="F454" s="102">
        <v>0.84599999999999997</v>
      </c>
      <c r="G454" s="103">
        <v>0.84599999999999997</v>
      </c>
      <c r="H454" s="83" t="s">
        <v>1470</v>
      </c>
      <c r="I454" s="104" t="s">
        <v>1471</v>
      </c>
      <c r="J454" s="102"/>
      <c r="K454" s="105">
        <v>0.4152168</v>
      </c>
      <c r="L454" s="83"/>
      <c r="M454" s="102"/>
      <c r="N454" s="105">
        <v>2.0760839999999999E-2</v>
      </c>
      <c r="O454" s="83"/>
    </row>
    <row r="455" spans="1:15" x14ac:dyDescent="0.25">
      <c r="A455" s="79" t="s">
        <v>1448</v>
      </c>
      <c r="B455" s="100">
        <v>365</v>
      </c>
      <c r="C455" s="80" t="str">
        <f>IFERROR(IF(B455="No CAS","",INDEX('DEQ Pollutant List'!$C$7:$C$611,MATCH('3. Pollutant Emissions - EF'!B455,'DEQ Pollutant List'!$B$7:$B$611,0))),"")</f>
        <v>Nickel compounds, insoluble</v>
      </c>
      <c r="D455" s="115">
        <f>IFERROR(IF(OR($B455="",$B455="No CAS"),INDEX('DEQ Pollutant List'!$A$7:$A$611,MATCH($C455,'DEQ Pollutant List'!$C$7:$C$611,0)),INDEX('DEQ Pollutant List'!$A$7:$A$611,MATCH($B455,'DEQ Pollutant List'!$B$7:$B$611,0))),"")</f>
        <v>365</v>
      </c>
      <c r="E455" s="101">
        <v>0</v>
      </c>
      <c r="F455" s="102">
        <v>0.48499999999999999</v>
      </c>
      <c r="G455" s="103">
        <v>0.48499999999999999</v>
      </c>
      <c r="H455" s="83" t="s">
        <v>1470</v>
      </c>
      <c r="I455" s="104" t="s">
        <v>1471</v>
      </c>
      <c r="J455" s="102"/>
      <c r="K455" s="105">
        <v>0.238038</v>
      </c>
      <c r="L455" s="83"/>
      <c r="M455" s="102"/>
      <c r="N455" s="105">
        <v>1.19019E-2</v>
      </c>
      <c r="O455" s="83"/>
    </row>
    <row r="456" spans="1:15" x14ac:dyDescent="0.2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2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2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2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2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2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2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2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2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2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2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2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2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2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2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2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2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2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2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2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2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2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2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2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2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2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2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2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2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2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2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2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2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2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25">
      <c r="A490" s="79"/>
      <c r="B490" s="100"/>
      <c r="C490" s="81"/>
      <c r="D490" s="115"/>
      <c r="E490" s="101"/>
      <c r="F490" s="102"/>
      <c r="G490" s="103"/>
      <c r="H490" s="83"/>
      <c r="I490" s="104"/>
      <c r="J490" s="102"/>
      <c r="K490" s="105"/>
      <c r="L490" s="83"/>
      <c r="M490" s="102"/>
      <c r="N490" s="105"/>
      <c r="O490" s="83"/>
    </row>
    <row r="491" spans="1:15" x14ac:dyDescent="0.25">
      <c r="A491" s="79"/>
      <c r="B491" s="100"/>
      <c r="C491" s="81"/>
      <c r="D491" s="115"/>
      <c r="E491" s="101"/>
      <c r="F491" s="102"/>
      <c r="G491" s="103"/>
      <c r="H491" s="83"/>
      <c r="I491" s="104"/>
      <c r="J491" s="102"/>
      <c r="K491" s="105"/>
      <c r="L491" s="83"/>
      <c r="M491" s="102"/>
      <c r="N491" s="105"/>
      <c r="O491" s="83"/>
    </row>
    <row r="492" spans="1:15" x14ac:dyDescent="0.25">
      <c r="A492" s="79"/>
      <c r="B492" s="100"/>
      <c r="C492" s="81"/>
      <c r="D492" s="115"/>
      <c r="E492" s="101"/>
      <c r="F492" s="102"/>
      <c r="G492" s="103"/>
      <c r="H492" s="83"/>
      <c r="I492" s="104"/>
      <c r="J492" s="102"/>
      <c r="K492" s="105"/>
      <c r="L492" s="83"/>
      <c r="M492" s="102"/>
      <c r="N492" s="105"/>
      <c r="O492" s="83"/>
    </row>
    <row r="493" spans="1:15" x14ac:dyDescent="0.25">
      <c r="A493" s="79"/>
      <c r="B493" s="100"/>
      <c r="C493" s="81"/>
      <c r="D493" s="115"/>
      <c r="E493" s="101"/>
      <c r="F493" s="102"/>
      <c r="G493" s="103"/>
      <c r="H493" s="83"/>
      <c r="I493" s="104"/>
      <c r="J493" s="102"/>
      <c r="K493" s="105"/>
      <c r="L493" s="83"/>
      <c r="M493" s="102"/>
      <c r="N493" s="105"/>
      <c r="O493" s="83"/>
    </row>
    <row r="494" spans="1:15" x14ac:dyDescent="0.25">
      <c r="A494" s="79"/>
      <c r="B494" s="100"/>
      <c r="C494" s="81"/>
      <c r="D494" s="115"/>
      <c r="E494" s="101"/>
      <c r="F494" s="102"/>
      <c r="G494" s="103"/>
      <c r="H494" s="83"/>
      <c r="I494" s="104"/>
      <c r="J494" s="102"/>
      <c r="K494" s="105"/>
      <c r="L494" s="83"/>
      <c r="M494" s="102"/>
      <c r="N494" s="105"/>
      <c r="O494" s="83"/>
    </row>
    <row r="495" spans="1:15" x14ac:dyDescent="0.25">
      <c r="A495" s="79"/>
      <c r="B495" s="100"/>
      <c r="C495" s="81"/>
      <c r="D495" s="115"/>
      <c r="E495" s="101"/>
      <c r="F495" s="102"/>
      <c r="G495" s="103"/>
      <c r="H495" s="83"/>
      <c r="I495" s="104"/>
      <c r="J495" s="102"/>
      <c r="K495" s="105"/>
      <c r="L495" s="83"/>
      <c r="M495" s="102"/>
      <c r="N495" s="105"/>
      <c r="O495" s="83"/>
    </row>
    <row r="496" spans="1:15" x14ac:dyDescent="0.25">
      <c r="A496" s="79"/>
      <c r="B496" s="100"/>
      <c r="C496" s="81"/>
      <c r="D496" s="115"/>
      <c r="E496" s="101"/>
      <c r="F496" s="102"/>
      <c r="G496" s="103"/>
      <c r="H496" s="83"/>
      <c r="I496" s="104"/>
      <c r="J496" s="102"/>
      <c r="K496" s="105"/>
      <c r="L496" s="83"/>
      <c r="M496" s="102"/>
      <c r="N496" s="105"/>
      <c r="O496" s="83"/>
    </row>
    <row r="497" spans="1:15" x14ac:dyDescent="0.25">
      <c r="A497" s="79"/>
      <c r="B497" s="100"/>
      <c r="C497" s="81"/>
      <c r="D497" s="115"/>
      <c r="E497" s="101"/>
      <c r="F497" s="102"/>
      <c r="G497" s="103"/>
      <c r="H497" s="83"/>
      <c r="I497" s="104"/>
      <c r="J497" s="102"/>
      <c r="K497" s="105"/>
      <c r="L497" s="83"/>
      <c r="M497" s="102"/>
      <c r="N497" s="105"/>
      <c r="O497" s="83"/>
    </row>
    <row r="498" spans="1:15" x14ac:dyDescent="0.25">
      <c r="A498" s="79"/>
      <c r="B498" s="100"/>
      <c r="C498" s="81"/>
      <c r="D498" s="115"/>
      <c r="E498" s="101"/>
      <c r="F498" s="102"/>
      <c r="G498" s="103"/>
      <c r="H498" s="83"/>
      <c r="I498" s="104"/>
      <c r="J498" s="102"/>
      <c r="K498" s="105"/>
      <c r="L498" s="83"/>
      <c r="M498" s="102"/>
      <c r="N498" s="105"/>
      <c r="O498" s="83"/>
    </row>
    <row r="499" spans="1:15" x14ac:dyDescent="0.2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x14ac:dyDescent="0.25">
      <c r="A500" s="79"/>
      <c r="B500" s="100"/>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1"/>
      <c r="F500" s="102"/>
      <c r="G500" s="103"/>
      <c r="H500" s="83"/>
      <c r="I500" s="104"/>
      <c r="J500" s="102"/>
      <c r="K500" s="105"/>
      <c r="L500" s="83"/>
      <c r="M500" s="102"/>
      <c r="N500" s="105"/>
      <c r="O500" s="83"/>
    </row>
    <row r="501" spans="1:15" x14ac:dyDescent="0.25">
      <c r="A501" s="79"/>
      <c r="B501" s="100"/>
      <c r="C501" s="81" t="str">
        <f>IFERROR(IF(B501="No CAS","",INDEX('DEQ Pollutant List'!$C$7:$C$611,MATCH('3. Pollutant Emissions - EF'!B501,'DEQ Pollutant List'!$B$7:$B$611,0))),"")</f>
        <v/>
      </c>
      <c r="D501" s="115" t="str">
        <f>IFERROR(IF(OR($B501="",$B501="No CAS"),INDEX('DEQ Pollutant List'!$A$7:$A$611,MATCH($C501,'DEQ Pollutant List'!$C$7:$C$611,0)),INDEX('DEQ Pollutant List'!$A$7:$A$611,MATCH($B501,'DEQ Pollutant List'!$B$7:$B$611,0))),"")</f>
        <v/>
      </c>
      <c r="E501" s="101"/>
      <c r="F501" s="102"/>
      <c r="G501" s="103"/>
      <c r="H501" s="83"/>
      <c r="I501" s="104"/>
      <c r="J501" s="102"/>
      <c r="K501" s="105"/>
      <c r="L501" s="83"/>
      <c r="M501" s="102"/>
      <c r="N501" s="105"/>
      <c r="O501" s="83"/>
    </row>
    <row r="502" spans="1:15" x14ac:dyDescent="0.25">
      <c r="A502" s="79"/>
      <c r="B502" s="100"/>
      <c r="C502" s="81" t="str">
        <f>IFERROR(IF(B502="No CAS","",INDEX('DEQ Pollutant List'!$C$7:$C$611,MATCH('3. Pollutant Emissions - EF'!B502,'DEQ Pollutant List'!$B$7:$B$611,0))),"")</f>
        <v/>
      </c>
      <c r="D502" s="115" t="str">
        <f>IFERROR(IF(OR($B502="",$B502="No CAS"),INDEX('DEQ Pollutant List'!$A$7:$A$611,MATCH($C502,'DEQ Pollutant List'!$C$7:$C$611,0)),INDEX('DEQ Pollutant List'!$A$7:$A$611,MATCH($B502,'DEQ Pollutant List'!$B$7:$B$611,0))),"")</f>
        <v/>
      </c>
      <c r="E502" s="101"/>
      <c r="F502" s="102"/>
      <c r="G502" s="103"/>
      <c r="H502" s="83"/>
      <c r="I502" s="104"/>
      <c r="J502" s="102"/>
      <c r="K502" s="105"/>
      <c r="L502" s="83"/>
      <c r="M502" s="102"/>
      <c r="N502" s="105"/>
      <c r="O502" s="83"/>
    </row>
    <row r="503" spans="1:15" x14ac:dyDescent="0.25">
      <c r="A503" s="79"/>
      <c r="B503" s="100"/>
      <c r="C503" s="81" t="str">
        <f>IFERROR(IF(B503="No CAS","",INDEX('DEQ Pollutant List'!$C$7:$C$611,MATCH('3. Pollutant Emissions - EF'!B503,'DEQ Pollutant List'!$B$7:$B$611,0))),"")</f>
        <v/>
      </c>
      <c r="D503" s="115" t="str">
        <f>IFERROR(IF(OR($B503="",$B503="No CAS"),INDEX('DEQ Pollutant List'!$A$7:$A$611,MATCH($C503,'DEQ Pollutant List'!$C$7:$C$611,0)),INDEX('DEQ Pollutant List'!$A$7:$A$611,MATCH($B503,'DEQ Pollutant List'!$B$7:$B$611,0))),"")</f>
        <v/>
      </c>
      <c r="E503" s="101"/>
      <c r="F503" s="102"/>
      <c r="G503" s="103"/>
      <c r="H503" s="83"/>
      <c r="I503" s="104"/>
      <c r="J503" s="102"/>
      <c r="K503" s="105"/>
      <c r="L503" s="83"/>
      <c r="M503" s="102"/>
      <c r="N503" s="105"/>
      <c r="O503" s="83"/>
    </row>
    <row r="504" spans="1:15" x14ac:dyDescent="0.25">
      <c r="A504" s="79"/>
      <c r="B504" s="100"/>
      <c r="C504" s="81" t="str">
        <f>IFERROR(IF(B504="No CAS","",INDEX('DEQ Pollutant List'!$C$7:$C$611,MATCH('3. Pollutant Emissions - EF'!B504,'DEQ Pollutant List'!$B$7:$B$611,0))),"")</f>
        <v/>
      </c>
      <c r="D504" s="115" t="str">
        <f>IFERROR(IF(OR($B504="",$B504="No CAS"),INDEX('DEQ Pollutant List'!$A$7:$A$611,MATCH($C504,'DEQ Pollutant List'!$C$7:$C$611,0)),INDEX('DEQ Pollutant List'!$A$7:$A$611,MATCH($B504,'DEQ Pollutant List'!$B$7:$B$611,0))),"")</f>
        <v/>
      </c>
      <c r="E504" s="101"/>
      <c r="F504" s="102"/>
      <c r="G504" s="103"/>
      <c r="H504" s="83"/>
      <c r="I504" s="104"/>
      <c r="J504" s="102"/>
      <c r="K504" s="105"/>
      <c r="L504" s="83"/>
      <c r="M504" s="102"/>
      <c r="N504" s="105"/>
      <c r="O504" s="83"/>
    </row>
    <row r="505" spans="1:15" x14ac:dyDescent="0.25">
      <c r="A505" s="79"/>
      <c r="B505" s="100"/>
      <c r="C505" s="81" t="str">
        <f>IFERROR(IF(B505="No CAS","",INDEX('DEQ Pollutant List'!$C$7:$C$611,MATCH('3. Pollutant Emissions - EF'!B505,'DEQ Pollutant List'!$B$7:$B$611,0))),"")</f>
        <v/>
      </c>
      <c r="D505" s="115" t="str">
        <f>IFERROR(IF(OR($B505="",$B505="No CAS"),INDEX('DEQ Pollutant List'!$A$7:$A$611,MATCH($C505,'DEQ Pollutant List'!$C$7:$C$611,0)),INDEX('DEQ Pollutant List'!$A$7:$A$611,MATCH($B505,'DEQ Pollutant List'!$B$7:$B$611,0))),"")</f>
        <v/>
      </c>
      <c r="E505" s="101"/>
      <c r="F505" s="102"/>
      <c r="G505" s="103"/>
      <c r="H505" s="83"/>
      <c r="I505" s="104"/>
      <c r="J505" s="102"/>
      <c r="K505" s="105"/>
      <c r="L505" s="83"/>
      <c r="M505" s="102"/>
      <c r="N505" s="105"/>
      <c r="O505" s="83"/>
    </row>
    <row r="506" spans="1:15" x14ac:dyDescent="0.25">
      <c r="A506" s="79"/>
      <c r="B506" s="100"/>
      <c r="C506" s="81" t="str">
        <f>IFERROR(IF(B506="No CAS","",INDEX('DEQ Pollutant List'!$C$7:$C$611,MATCH('3. Pollutant Emissions - EF'!B506,'DEQ Pollutant List'!$B$7:$B$611,0))),"")</f>
        <v/>
      </c>
      <c r="D506" s="115" t="str">
        <f>IFERROR(IF(OR($B506="",$B506="No CAS"),INDEX('DEQ Pollutant List'!$A$7:$A$611,MATCH($C506,'DEQ Pollutant List'!$C$7:$C$611,0)),INDEX('DEQ Pollutant List'!$A$7:$A$611,MATCH($B506,'DEQ Pollutant List'!$B$7:$B$611,0))),"")</f>
        <v/>
      </c>
      <c r="E506" s="101"/>
      <c r="F506" s="102"/>
      <c r="G506" s="103"/>
      <c r="H506" s="83"/>
      <c r="I506" s="104"/>
      <c r="J506" s="102"/>
      <c r="K506" s="105"/>
      <c r="L506" s="83"/>
      <c r="M506" s="102"/>
      <c r="N506" s="105"/>
      <c r="O506" s="83"/>
    </row>
    <row r="507" spans="1:15" x14ac:dyDescent="0.25">
      <c r="A507" s="79"/>
      <c r="B507" s="100"/>
      <c r="C507" s="81" t="str">
        <f>IFERROR(IF(B507="No CAS","",INDEX('DEQ Pollutant List'!$C$7:$C$611,MATCH('3. Pollutant Emissions - EF'!B507,'DEQ Pollutant List'!$B$7:$B$611,0))),"")</f>
        <v/>
      </c>
      <c r="D507" s="115" t="str">
        <f>IFERROR(IF(OR($B507="",$B507="No CAS"),INDEX('DEQ Pollutant List'!$A$7:$A$611,MATCH($C507,'DEQ Pollutant List'!$C$7:$C$611,0)),INDEX('DEQ Pollutant List'!$A$7:$A$611,MATCH($B507,'DEQ Pollutant List'!$B$7:$B$611,0))),"")</f>
        <v/>
      </c>
      <c r="E507" s="101"/>
      <c r="F507" s="102"/>
      <c r="G507" s="103"/>
      <c r="H507" s="83"/>
      <c r="I507" s="104"/>
      <c r="J507" s="102"/>
      <c r="K507" s="105"/>
      <c r="L507" s="83"/>
      <c r="M507" s="102"/>
      <c r="N507" s="105"/>
      <c r="O507" s="83"/>
    </row>
    <row r="508" spans="1:15" x14ac:dyDescent="0.25">
      <c r="A508" s="79"/>
      <c r="B508" s="100"/>
      <c r="C508" s="81" t="str">
        <f>IFERROR(IF(B508="No CAS","",INDEX('DEQ Pollutant List'!$C$7:$C$611,MATCH('3. Pollutant Emissions - EF'!B508,'DEQ Pollutant List'!$B$7:$B$611,0))),"")</f>
        <v/>
      </c>
      <c r="D508" s="115" t="str">
        <f>IFERROR(IF(OR($B508="",$B508="No CAS"),INDEX('DEQ Pollutant List'!$A$7:$A$611,MATCH($C508,'DEQ Pollutant List'!$C$7:$C$611,0)),INDEX('DEQ Pollutant List'!$A$7:$A$611,MATCH($B508,'DEQ Pollutant List'!$B$7:$B$611,0))),"")</f>
        <v/>
      </c>
      <c r="E508" s="101"/>
      <c r="F508" s="102"/>
      <c r="G508" s="103"/>
      <c r="H508" s="83"/>
      <c r="I508" s="104"/>
      <c r="J508" s="102"/>
      <c r="K508" s="105"/>
      <c r="L508" s="83"/>
      <c r="M508" s="102"/>
      <c r="N508" s="105"/>
      <c r="O508" s="83"/>
    </row>
    <row r="509" spans="1:15" ht="15.75" thickBot="1" x14ac:dyDescent="0.3">
      <c r="A509" s="87"/>
      <c r="B509" s="106"/>
      <c r="C509" s="81" t="str">
        <f>IFERROR(IF(B509="No CAS","",INDEX('DEQ Pollutant List'!$C$7:$C$611,MATCH('3. Pollutant Emissions - EF'!B509,'DEQ Pollutant List'!$B$7:$B$611,0))),"")</f>
        <v/>
      </c>
      <c r="D509" s="115" t="str">
        <f>IFERROR(IF(OR($B509="",$B509="No CAS"),INDEX('DEQ Pollutant List'!$A$7:$A$611,MATCH($C509,'DEQ Pollutant List'!$C$7:$C$611,0)),INDEX('DEQ Pollutant List'!$A$7:$A$611,MATCH($B509,'DEQ Pollutant List'!$B$7:$B$611,0))),"")</f>
        <v/>
      </c>
      <c r="E509" s="107"/>
      <c r="F509" s="108"/>
      <c r="G509" s="109"/>
      <c r="H509" s="91"/>
      <c r="I509" s="110"/>
      <c r="J509" s="108"/>
      <c r="K509" s="111"/>
      <c r="L509" s="91"/>
      <c r="M509" s="108"/>
      <c r="N509" s="111"/>
      <c r="O509" s="91"/>
    </row>
    <row r="510" spans="1:15" x14ac:dyDescent="0.25">
      <c r="A510" s="238" t="s">
        <v>1138</v>
      </c>
      <c r="B510" s="239"/>
      <c r="C510" s="239"/>
      <c r="D510" s="239"/>
      <c r="E510" s="239"/>
      <c r="F510" s="239"/>
      <c r="G510" s="239"/>
      <c r="H510" s="239"/>
      <c r="I510" s="239"/>
      <c r="J510" s="239"/>
      <c r="K510" s="239"/>
      <c r="L510" s="239"/>
      <c r="M510" s="239"/>
      <c r="N510" s="239"/>
      <c r="O510" s="240"/>
    </row>
    <row r="511" spans="1:15" x14ac:dyDescent="0.25">
      <c r="A511" s="241"/>
      <c r="B511" s="242"/>
      <c r="C511" s="242"/>
      <c r="D511" s="242"/>
      <c r="E511" s="242"/>
      <c r="F511" s="242"/>
      <c r="G511" s="242"/>
      <c r="H511" s="242"/>
      <c r="I511" s="242"/>
      <c r="J511" s="242"/>
      <c r="K511" s="242"/>
      <c r="L511" s="242"/>
      <c r="M511" s="242"/>
      <c r="N511" s="242"/>
      <c r="O511" s="243"/>
    </row>
    <row r="512" spans="1:15" ht="15.75" thickBot="1" x14ac:dyDescent="0.3">
      <c r="A512" s="244"/>
      <c r="B512" s="245"/>
      <c r="C512" s="245"/>
      <c r="D512" s="245"/>
      <c r="E512" s="245"/>
      <c r="F512" s="245"/>
      <c r="G512" s="245"/>
      <c r="H512" s="245"/>
      <c r="I512" s="245"/>
      <c r="J512" s="245"/>
      <c r="K512" s="245"/>
      <c r="L512" s="245"/>
      <c r="M512" s="245"/>
      <c r="N512" s="245"/>
      <c r="O512" s="246"/>
    </row>
    <row r="513" spans="1:15" x14ac:dyDescent="0.25">
      <c r="A513" s="22"/>
      <c r="B513" s="112"/>
      <c r="C513" s="113"/>
      <c r="D513" s="22"/>
      <c r="E513" s="114"/>
      <c r="F513" s="22"/>
      <c r="G513" s="22"/>
      <c r="H513" s="22"/>
      <c r="I513" s="113"/>
      <c r="J513" s="22"/>
      <c r="K513" s="22"/>
      <c r="L513" s="22"/>
      <c r="M513" s="22"/>
      <c r="N513" s="22"/>
      <c r="O513" s="22"/>
    </row>
    <row r="514" spans="1:15" x14ac:dyDescent="0.25">
      <c r="A514" s="22"/>
      <c r="B514" s="112"/>
      <c r="C514" s="113"/>
      <c r="D514" s="22"/>
      <c r="E514" s="114"/>
      <c r="F514" s="22"/>
      <c r="G514" s="22"/>
      <c r="H514" s="22"/>
      <c r="I514" s="113"/>
      <c r="J514" s="22"/>
      <c r="K514" s="22"/>
      <c r="L514" s="22"/>
      <c r="M514" s="22"/>
      <c r="N514" s="22"/>
      <c r="O514" s="22"/>
    </row>
    <row r="515" spans="1:15" x14ac:dyDescent="0.25">
      <c r="A515" s="22"/>
      <c r="B515" s="112"/>
      <c r="C515" s="113"/>
      <c r="D515" s="22"/>
      <c r="E515" s="114"/>
      <c r="F515" s="22"/>
      <c r="G515" s="22"/>
      <c r="H515" s="22"/>
      <c r="I515" s="113"/>
      <c r="J515" s="22"/>
      <c r="K515" s="22"/>
      <c r="L515" s="22"/>
      <c r="M515" s="22"/>
      <c r="N515" s="22"/>
      <c r="O515" s="22"/>
    </row>
    <row r="516" spans="1:15" x14ac:dyDescent="0.25">
      <c r="A516" s="22"/>
      <c r="B516" s="112"/>
      <c r="C516" s="113"/>
      <c r="D516" s="22"/>
      <c r="E516" s="114"/>
      <c r="F516" s="22"/>
      <c r="G516" s="22"/>
      <c r="H516" s="22"/>
      <c r="I516" s="113"/>
      <c r="J516" s="22"/>
      <c r="K516" s="22"/>
      <c r="L516" s="22"/>
      <c r="M516" s="22"/>
      <c r="N516" s="22"/>
      <c r="O516" s="22"/>
    </row>
    <row r="517" spans="1:15" x14ac:dyDescent="0.25">
      <c r="A517" s="22"/>
      <c r="B517" s="112"/>
      <c r="C517" s="113"/>
      <c r="D517" s="22"/>
      <c r="E517" s="114"/>
      <c r="F517" s="22"/>
      <c r="G517" s="22"/>
      <c r="H517" s="22"/>
      <c r="I517" s="113"/>
      <c r="J517" s="22"/>
      <c r="K517" s="22"/>
      <c r="L517" s="22"/>
      <c r="M517" s="22"/>
      <c r="N517" s="22"/>
      <c r="O517" s="22"/>
    </row>
    <row r="518" spans="1:15" x14ac:dyDescent="0.25">
      <c r="A518" s="22"/>
      <c r="B518" s="112"/>
      <c r="C518" s="113"/>
      <c r="D518" s="22"/>
      <c r="E518" s="114"/>
      <c r="F518" s="22"/>
      <c r="G518" s="22"/>
      <c r="H518" s="22"/>
      <c r="I518" s="113"/>
      <c r="J518" s="22"/>
      <c r="K518" s="22"/>
      <c r="L518" s="22"/>
      <c r="M518" s="22"/>
      <c r="N518" s="22"/>
      <c r="O518" s="22"/>
    </row>
    <row r="519" spans="1:15" x14ac:dyDescent="0.25">
      <c r="A519" s="22"/>
      <c r="B519" s="112"/>
      <c r="C519" s="113"/>
      <c r="D519" s="22"/>
      <c r="E519" s="114"/>
      <c r="F519" s="22"/>
      <c r="G519" s="22"/>
      <c r="H519" s="22"/>
      <c r="I519" s="113"/>
      <c r="J519" s="22"/>
      <c r="K519" s="22"/>
      <c r="L519" s="22"/>
      <c r="M519" s="22"/>
      <c r="N519" s="22"/>
      <c r="O519" s="22"/>
    </row>
    <row r="520" spans="1:15" x14ac:dyDescent="0.25">
      <c r="A520" s="22"/>
      <c r="B520" s="112"/>
      <c r="C520" s="113"/>
      <c r="D520" s="22"/>
      <c r="E520" s="114"/>
      <c r="F520" s="22"/>
      <c r="G520" s="22"/>
      <c r="H520" s="22"/>
      <c r="I520" s="113"/>
      <c r="J520" s="22"/>
      <c r="K520" s="22"/>
      <c r="L520" s="22"/>
      <c r="M520" s="22"/>
      <c r="N520" s="22"/>
      <c r="O520" s="22"/>
    </row>
    <row r="521" spans="1:15" x14ac:dyDescent="0.25">
      <c r="A521" s="22"/>
      <c r="B521" s="112"/>
      <c r="C521" s="113"/>
      <c r="D521" s="22"/>
      <c r="E521" s="114"/>
      <c r="F521" s="22"/>
      <c r="G521" s="22"/>
      <c r="H521" s="22"/>
      <c r="I521" s="113"/>
      <c r="J521" s="22"/>
      <c r="K521" s="22"/>
      <c r="L521" s="22"/>
      <c r="M521" s="22"/>
      <c r="N521" s="22"/>
      <c r="O521" s="22"/>
    </row>
    <row r="522" spans="1:15" x14ac:dyDescent="0.25">
      <c r="A522" s="22"/>
      <c r="B522" s="112"/>
      <c r="C522" s="113"/>
      <c r="D522" s="22"/>
      <c r="E522" s="114"/>
      <c r="F522" s="22"/>
      <c r="G522" s="22"/>
      <c r="H522" s="22"/>
      <c r="I522" s="113"/>
      <c r="J522" s="22"/>
      <c r="K522" s="22"/>
      <c r="L522" s="22"/>
      <c r="M522" s="22"/>
      <c r="N522" s="22"/>
      <c r="O522" s="22"/>
    </row>
    <row r="523" spans="1:15" x14ac:dyDescent="0.25">
      <c r="A523" s="22"/>
      <c r="B523" s="112"/>
      <c r="C523" s="113"/>
      <c r="D523" s="22"/>
      <c r="E523" s="114"/>
      <c r="F523" s="22"/>
      <c r="G523" s="22"/>
      <c r="H523" s="22"/>
      <c r="I523" s="113"/>
      <c r="J523" s="22"/>
      <c r="K523" s="22"/>
      <c r="L523" s="22"/>
      <c r="M523" s="22"/>
      <c r="N523" s="22"/>
      <c r="O523" s="22"/>
    </row>
    <row r="524" spans="1:15" x14ac:dyDescent="0.25">
      <c r="A524" s="22"/>
      <c r="B524" s="112"/>
      <c r="C524" s="113"/>
      <c r="D524" s="22"/>
      <c r="E524" s="114"/>
      <c r="F524" s="22"/>
      <c r="G524" s="22"/>
      <c r="H524" s="22"/>
      <c r="I524" s="113"/>
      <c r="J524" s="22"/>
      <c r="K524" s="22"/>
      <c r="L524" s="22"/>
      <c r="M524" s="22"/>
      <c r="N524" s="22"/>
      <c r="O524" s="22"/>
    </row>
    <row r="525" spans="1:15" x14ac:dyDescent="0.25">
      <c r="A525" s="22"/>
      <c r="B525" s="112"/>
      <c r="C525" s="113"/>
      <c r="D525" s="22"/>
      <c r="E525" s="114"/>
      <c r="F525" s="22"/>
      <c r="G525" s="22"/>
      <c r="H525" s="22"/>
      <c r="I525" s="113"/>
      <c r="J525" s="22"/>
      <c r="K525" s="22"/>
      <c r="L525" s="22"/>
      <c r="M525" s="22"/>
      <c r="N525" s="22"/>
      <c r="O525" s="22"/>
    </row>
    <row r="526" spans="1:15" x14ac:dyDescent="0.25">
      <c r="A526" s="22"/>
      <c r="B526" s="112"/>
      <c r="C526" s="113"/>
      <c r="D526" s="22"/>
      <c r="E526" s="114"/>
      <c r="F526" s="22"/>
      <c r="G526" s="22"/>
      <c r="H526" s="22"/>
      <c r="I526" s="113"/>
      <c r="J526" s="22"/>
      <c r="K526" s="22"/>
      <c r="L526" s="22"/>
      <c r="M526" s="22"/>
      <c r="N526" s="22"/>
      <c r="O526" s="22"/>
    </row>
    <row r="527" spans="1:15" x14ac:dyDescent="0.25">
      <c r="A527" s="22"/>
      <c r="B527" s="112"/>
      <c r="C527" s="113"/>
      <c r="D527" s="22"/>
      <c r="E527" s="114"/>
      <c r="F527" s="22"/>
      <c r="G527" s="22"/>
      <c r="H527" s="22"/>
      <c r="I527" s="113"/>
      <c r="J527" s="22"/>
      <c r="K527" s="22"/>
      <c r="L527" s="22"/>
      <c r="M527" s="22"/>
      <c r="N527" s="22"/>
      <c r="O527" s="22"/>
    </row>
    <row r="528" spans="1:15" x14ac:dyDescent="0.25">
      <c r="A528" s="22"/>
      <c r="B528" s="112"/>
      <c r="C528" s="113"/>
      <c r="D528" s="22"/>
      <c r="E528" s="114"/>
      <c r="F528" s="22"/>
      <c r="G528" s="22"/>
      <c r="H528" s="22"/>
      <c r="I528" s="113"/>
      <c r="J528" s="22"/>
      <c r="K528" s="22"/>
      <c r="L528" s="22"/>
      <c r="M528" s="22"/>
      <c r="N528" s="22"/>
      <c r="O528" s="22"/>
    </row>
    <row r="529" spans="1:15" x14ac:dyDescent="0.25">
      <c r="A529" s="22"/>
      <c r="B529" s="112"/>
      <c r="C529" s="113"/>
      <c r="D529" s="22"/>
      <c r="E529" s="114"/>
      <c r="F529" s="22"/>
      <c r="G529" s="22"/>
      <c r="H529" s="22"/>
      <c r="I529" s="113"/>
      <c r="J529" s="22"/>
      <c r="K529" s="22"/>
      <c r="L529" s="22"/>
      <c r="M529" s="22"/>
      <c r="N529" s="22"/>
      <c r="O529" s="22"/>
    </row>
    <row r="530" spans="1:15" x14ac:dyDescent="0.25">
      <c r="A530" s="22"/>
      <c r="B530" s="112"/>
      <c r="C530" s="113"/>
      <c r="D530" s="22"/>
      <c r="E530" s="114"/>
      <c r="F530" s="22"/>
      <c r="G530" s="22"/>
      <c r="H530" s="22"/>
      <c r="I530" s="113"/>
      <c r="J530" s="22"/>
      <c r="K530" s="22"/>
      <c r="L530" s="22"/>
      <c r="M530" s="22"/>
      <c r="N530" s="22"/>
      <c r="O530" s="22"/>
    </row>
    <row r="531" spans="1:15" x14ac:dyDescent="0.25">
      <c r="A531" s="22"/>
      <c r="B531" s="112"/>
      <c r="C531" s="113"/>
      <c r="D531" s="22"/>
      <c r="E531" s="114"/>
      <c r="F531" s="22"/>
      <c r="G531" s="22"/>
      <c r="H531" s="22"/>
      <c r="I531" s="113"/>
      <c r="J531" s="22"/>
      <c r="K531" s="22"/>
      <c r="L531" s="22"/>
      <c r="M531" s="22"/>
      <c r="N531" s="22"/>
      <c r="O531" s="22"/>
    </row>
    <row r="532" spans="1:15" x14ac:dyDescent="0.25">
      <c r="A532" s="22"/>
      <c r="B532" s="112"/>
      <c r="C532" s="113"/>
      <c r="D532" s="22"/>
      <c r="E532" s="114"/>
      <c r="F532" s="22"/>
      <c r="G532" s="22"/>
      <c r="H532" s="22"/>
      <c r="I532" s="113"/>
      <c r="J532" s="22"/>
      <c r="K532" s="22"/>
      <c r="L532" s="22"/>
      <c r="M532" s="22"/>
      <c r="N532" s="22"/>
      <c r="O532" s="22"/>
    </row>
    <row r="533" spans="1:15" x14ac:dyDescent="0.25">
      <c r="A533" s="22"/>
      <c r="B533" s="112"/>
      <c r="C533" s="113"/>
      <c r="D533" s="22"/>
      <c r="E533" s="114"/>
      <c r="F533" s="22"/>
      <c r="G533" s="22"/>
      <c r="H533" s="22"/>
      <c r="I533" s="113"/>
      <c r="J533" s="22"/>
      <c r="K533" s="22"/>
      <c r="L533" s="22"/>
      <c r="M533" s="22"/>
      <c r="N533" s="22"/>
      <c r="O533" s="22"/>
    </row>
    <row r="534" spans="1:15" x14ac:dyDescent="0.25">
      <c r="A534" s="22"/>
      <c r="B534" s="112"/>
      <c r="C534" s="113"/>
      <c r="D534" s="22"/>
      <c r="E534" s="114"/>
      <c r="F534" s="22"/>
      <c r="G534" s="22"/>
      <c r="H534" s="22"/>
      <c r="I534" s="113"/>
      <c r="J534" s="22"/>
      <c r="K534" s="22"/>
      <c r="L534" s="22"/>
      <c r="M534" s="22"/>
      <c r="N534" s="22"/>
      <c r="O534" s="22"/>
    </row>
    <row r="535" spans="1:15" x14ac:dyDescent="0.25">
      <c r="A535" s="22"/>
      <c r="B535" s="112"/>
      <c r="C535" s="113"/>
      <c r="D535" s="22"/>
      <c r="E535" s="114"/>
      <c r="F535" s="22"/>
      <c r="G535" s="22"/>
      <c r="H535" s="22"/>
      <c r="I535" s="113"/>
      <c r="J535" s="22"/>
      <c r="K535" s="22"/>
      <c r="L535" s="22"/>
      <c r="M535" s="22"/>
      <c r="N535" s="22"/>
      <c r="O535" s="22"/>
    </row>
    <row r="536" spans="1:15" x14ac:dyDescent="0.25">
      <c r="A536" s="22"/>
      <c r="B536" s="112"/>
      <c r="C536" s="113"/>
      <c r="D536" s="22"/>
      <c r="E536" s="114"/>
      <c r="F536" s="22"/>
      <c r="G536" s="22"/>
      <c r="H536" s="22"/>
      <c r="I536" s="113"/>
      <c r="J536" s="22"/>
      <c r="K536" s="22"/>
      <c r="L536" s="22"/>
      <c r="M536" s="22"/>
      <c r="N536" s="22"/>
      <c r="O536" s="22"/>
    </row>
    <row r="537" spans="1:15" x14ac:dyDescent="0.25">
      <c r="A537" s="22"/>
      <c r="B537" s="112"/>
      <c r="C537" s="113"/>
      <c r="D537" s="22"/>
      <c r="E537" s="114"/>
      <c r="F537" s="22"/>
      <c r="G537" s="22"/>
      <c r="H537" s="22"/>
      <c r="I537" s="113"/>
      <c r="J537" s="22"/>
      <c r="K537" s="22"/>
      <c r="L537" s="22"/>
      <c r="M537" s="22"/>
      <c r="N537" s="22"/>
      <c r="O537" s="22"/>
    </row>
    <row r="538" spans="1:15" x14ac:dyDescent="0.25">
      <c r="A538" s="22"/>
      <c r="B538" s="112"/>
      <c r="C538" s="113"/>
      <c r="D538" s="22"/>
      <c r="E538" s="114"/>
      <c r="F538" s="22"/>
      <c r="G538" s="22"/>
      <c r="H538" s="22"/>
      <c r="I538" s="113"/>
      <c r="J538" s="22"/>
      <c r="K538" s="22"/>
      <c r="L538" s="22"/>
      <c r="M538" s="22"/>
      <c r="N538" s="22"/>
      <c r="O538" s="22"/>
    </row>
    <row r="539" spans="1:15" x14ac:dyDescent="0.25">
      <c r="A539" s="22"/>
      <c r="B539" s="112"/>
      <c r="C539" s="113"/>
      <c r="D539" s="22"/>
      <c r="E539" s="114"/>
      <c r="F539" s="22"/>
      <c r="G539" s="22"/>
      <c r="H539" s="22"/>
      <c r="I539" s="113"/>
      <c r="J539" s="22"/>
      <c r="K539" s="22"/>
      <c r="L539" s="22"/>
      <c r="M539" s="22"/>
      <c r="N539" s="22"/>
      <c r="O539" s="22"/>
    </row>
    <row r="540" spans="1:15" x14ac:dyDescent="0.25">
      <c r="A540" s="22"/>
      <c r="B540" s="112"/>
      <c r="C540" s="113"/>
      <c r="D540" s="22"/>
      <c r="E540" s="114"/>
      <c r="F540" s="22"/>
      <c r="G540" s="22"/>
      <c r="H540" s="22"/>
      <c r="I540" s="113"/>
      <c r="J540" s="22"/>
      <c r="K540" s="22"/>
      <c r="L540" s="22"/>
      <c r="M540" s="22"/>
      <c r="N540" s="22"/>
      <c r="O540" s="22"/>
    </row>
    <row r="541" spans="1:15" x14ac:dyDescent="0.25">
      <c r="A541" s="22"/>
      <c r="B541" s="112"/>
      <c r="C541" s="113"/>
      <c r="D541" s="22"/>
      <c r="E541" s="114"/>
      <c r="F541" s="22"/>
      <c r="G541" s="22"/>
      <c r="H541" s="22"/>
      <c r="I541" s="113"/>
      <c r="J541" s="22"/>
      <c r="K541" s="22"/>
      <c r="L541" s="22"/>
      <c r="M541" s="22"/>
      <c r="N541" s="22"/>
      <c r="O541" s="22"/>
    </row>
    <row r="542" spans="1:15" x14ac:dyDescent="0.25">
      <c r="A542" s="22"/>
      <c r="B542" s="112"/>
      <c r="C542" s="113"/>
      <c r="D542" s="22"/>
      <c r="E542" s="114"/>
      <c r="F542" s="22"/>
      <c r="G542" s="22"/>
      <c r="H542" s="22"/>
      <c r="I542" s="113"/>
      <c r="J542" s="22"/>
      <c r="K542" s="22"/>
      <c r="L542" s="22"/>
      <c r="M542" s="22"/>
      <c r="N542" s="22"/>
      <c r="O542" s="22"/>
    </row>
    <row r="543" spans="1:15" x14ac:dyDescent="0.25">
      <c r="A543" s="22"/>
      <c r="B543" s="112"/>
      <c r="C543" s="113"/>
      <c r="D543" s="22"/>
      <c r="E543" s="114"/>
      <c r="F543" s="22"/>
      <c r="G543" s="22"/>
      <c r="H543" s="22"/>
      <c r="I543" s="113"/>
      <c r="J543" s="22"/>
      <c r="K543" s="22"/>
      <c r="L543" s="22"/>
      <c r="M543" s="22"/>
      <c r="N543" s="22"/>
      <c r="O543" s="22"/>
    </row>
    <row r="544" spans="1:15" x14ac:dyDescent="0.25">
      <c r="A544" s="22"/>
      <c r="B544" s="112"/>
      <c r="C544" s="113"/>
      <c r="D544" s="22"/>
      <c r="E544" s="114"/>
      <c r="F544" s="22"/>
      <c r="G544" s="22"/>
      <c r="H544" s="22"/>
      <c r="I544" s="113"/>
      <c r="J544" s="22"/>
      <c r="K544" s="22"/>
      <c r="L544" s="22"/>
      <c r="M544" s="22"/>
      <c r="N544" s="22"/>
      <c r="O544" s="22"/>
    </row>
    <row r="545" spans="1:15" x14ac:dyDescent="0.25">
      <c r="A545" s="22"/>
      <c r="B545" s="112"/>
      <c r="C545" s="113"/>
      <c r="D545" s="22"/>
      <c r="E545" s="114"/>
      <c r="F545" s="22"/>
      <c r="G545" s="22"/>
      <c r="H545" s="22"/>
      <c r="I545" s="113"/>
      <c r="J545" s="22"/>
      <c r="K545" s="22"/>
      <c r="L545" s="22"/>
      <c r="M545" s="22"/>
      <c r="N545" s="22"/>
      <c r="O545" s="22"/>
    </row>
    <row r="546" spans="1:15" x14ac:dyDescent="0.25">
      <c r="A546" s="22"/>
      <c r="B546" s="112"/>
      <c r="C546" s="113"/>
      <c r="D546" s="22"/>
      <c r="E546" s="114"/>
      <c r="F546" s="22"/>
      <c r="G546" s="22"/>
      <c r="H546" s="22"/>
      <c r="I546" s="113"/>
      <c r="J546" s="22"/>
      <c r="K546" s="22"/>
      <c r="L546" s="22"/>
      <c r="M546" s="22"/>
      <c r="N546" s="22"/>
      <c r="O546" s="22"/>
    </row>
    <row r="547" spans="1:15" x14ac:dyDescent="0.25">
      <c r="A547" s="22"/>
      <c r="B547" s="112"/>
      <c r="C547" s="113"/>
      <c r="D547" s="22"/>
      <c r="E547" s="114"/>
      <c r="F547" s="22"/>
      <c r="G547" s="22"/>
      <c r="H547" s="22"/>
      <c r="I547" s="113"/>
      <c r="J547" s="22"/>
      <c r="K547" s="22"/>
      <c r="L547" s="22"/>
      <c r="M547" s="22"/>
      <c r="N547" s="22"/>
      <c r="O547" s="22"/>
    </row>
    <row r="548" spans="1:15" x14ac:dyDescent="0.25">
      <c r="A548" s="22"/>
      <c r="B548" s="112"/>
      <c r="C548" s="113"/>
      <c r="D548" s="22"/>
      <c r="E548" s="114"/>
      <c r="F548" s="22"/>
      <c r="G548" s="22"/>
      <c r="H548" s="22"/>
      <c r="I548" s="113"/>
      <c r="J548" s="22"/>
      <c r="K548" s="22"/>
      <c r="L548" s="22"/>
      <c r="M548" s="22"/>
      <c r="N548" s="22"/>
      <c r="O548" s="22"/>
    </row>
    <row r="549" spans="1:15" x14ac:dyDescent="0.25">
      <c r="A549" s="22"/>
      <c r="B549" s="112"/>
      <c r="C549" s="113"/>
      <c r="D549" s="22"/>
      <c r="E549" s="114"/>
      <c r="F549" s="22"/>
      <c r="G549" s="22"/>
      <c r="H549" s="22"/>
      <c r="I549" s="113"/>
      <c r="J549" s="22"/>
      <c r="K549" s="22"/>
      <c r="L549" s="22"/>
      <c r="M549" s="22"/>
      <c r="N549" s="22"/>
      <c r="O549" s="22"/>
    </row>
    <row r="550" spans="1:15" x14ac:dyDescent="0.25">
      <c r="A550" s="22"/>
      <c r="B550" s="112"/>
      <c r="C550" s="113"/>
      <c r="D550" s="22"/>
      <c r="E550" s="114"/>
      <c r="F550" s="22"/>
      <c r="G550" s="22"/>
      <c r="H550" s="22"/>
      <c r="I550" s="113"/>
      <c r="J550" s="22"/>
      <c r="K550" s="22"/>
      <c r="L550" s="22"/>
      <c r="M550" s="22"/>
      <c r="N550" s="22"/>
      <c r="O550" s="22"/>
    </row>
    <row r="551" spans="1:15" x14ac:dyDescent="0.25">
      <c r="A551" s="22"/>
      <c r="B551" s="112"/>
      <c r="C551" s="113"/>
      <c r="D551" s="22"/>
      <c r="E551" s="114"/>
      <c r="F551" s="22"/>
      <c r="G551" s="22"/>
      <c r="H551" s="22"/>
      <c r="I551" s="113"/>
      <c r="J551" s="22"/>
      <c r="K551" s="22"/>
      <c r="L551" s="22"/>
      <c r="M551" s="22"/>
      <c r="N551" s="22"/>
      <c r="O551" s="22"/>
    </row>
    <row r="552" spans="1:15" x14ac:dyDescent="0.25">
      <c r="A552" s="22"/>
      <c r="B552" s="112"/>
      <c r="C552" s="113"/>
      <c r="D552" s="22"/>
      <c r="E552" s="114"/>
      <c r="F552" s="22"/>
      <c r="G552" s="22"/>
      <c r="H552" s="22"/>
      <c r="I552" s="113"/>
      <c r="J552" s="22"/>
      <c r="K552" s="22"/>
      <c r="L552" s="22"/>
      <c r="M552" s="22"/>
      <c r="N552" s="22"/>
      <c r="O552" s="22"/>
    </row>
    <row r="553" spans="1:15" x14ac:dyDescent="0.25">
      <c r="A553" s="22"/>
      <c r="B553" s="112"/>
      <c r="C553" s="113"/>
      <c r="D553" s="22"/>
      <c r="E553" s="114"/>
      <c r="F553" s="22"/>
      <c r="G553" s="22"/>
      <c r="H553" s="22"/>
      <c r="I553" s="113"/>
      <c r="J553" s="22"/>
      <c r="K553" s="22"/>
      <c r="L553" s="22"/>
      <c r="M553" s="22"/>
      <c r="N553" s="22"/>
      <c r="O553" s="22"/>
    </row>
    <row r="554" spans="1:15" x14ac:dyDescent="0.25">
      <c r="A554" s="22"/>
      <c r="B554" s="112"/>
      <c r="C554" s="113"/>
      <c r="D554" s="22"/>
      <c r="E554" s="114"/>
      <c r="F554" s="22"/>
      <c r="G554" s="22"/>
      <c r="H554" s="22"/>
      <c r="I554" s="113"/>
      <c r="J554" s="22"/>
      <c r="K554" s="22"/>
      <c r="L554" s="22"/>
      <c r="M554" s="22"/>
      <c r="N554" s="22"/>
      <c r="O554" s="22"/>
    </row>
    <row r="555" spans="1:15" x14ac:dyDescent="0.25">
      <c r="A555" s="22"/>
      <c r="B555" s="112"/>
      <c r="C555" s="113"/>
      <c r="D555" s="22"/>
      <c r="E555" s="114"/>
      <c r="F555" s="22"/>
      <c r="G555" s="22"/>
      <c r="H555" s="22"/>
      <c r="I555" s="113"/>
      <c r="J555" s="22"/>
      <c r="K555" s="22"/>
      <c r="L555" s="22"/>
      <c r="M555" s="22"/>
      <c r="N555" s="22"/>
      <c r="O555" s="22"/>
    </row>
    <row r="556" spans="1:15" x14ac:dyDescent="0.25">
      <c r="A556" s="22"/>
      <c r="B556" s="112"/>
      <c r="C556" s="113"/>
      <c r="D556" s="22"/>
      <c r="E556" s="114"/>
      <c r="F556" s="22"/>
      <c r="G556" s="22"/>
      <c r="H556" s="22"/>
      <c r="I556" s="113"/>
      <c r="J556" s="22"/>
      <c r="K556" s="22"/>
      <c r="L556" s="22"/>
      <c r="M556" s="22"/>
      <c r="N556" s="22"/>
      <c r="O556" s="22"/>
    </row>
    <row r="557" spans="1:15" x14ac:dyDescent="0.25">
      <c r="A557" s="22"/>
      <c r="B557" s="112"/>
      <c r="C557" s="113"/>
      <c r="D557" s="22"/>
      <c r="E557" s="114"/>
      <c r="F557" s="22"/>
      <c r="G557" s="22"/>
      <c r="H557" s="22"/>
      <c r="I557" s="113"/>
      <c r="J557" s="22"/>
      <c r="K557" s="22"/>
      <c r="L557" s="22"/>
      <c r="M557" s="22"/>
      <c r="N557" s="22"/>
      <c r="O557" s="22"/>
    </row>
    <row r="558" spans="1:15" x14ac:dyDescent="0.25">
      <c r="A558" s="22"/>
      <c r="B558" s="112"/>
      <c r="C558" s="113"/>
      <c r="D558" s="22"/>
      <c r="E558" s="114"/>
      <c r="F558" s="22"/>
      <c r="G558" s="22"/>
      <c r="H558" s="22"/>
      <c r="I558" s="113"/>
      <c r="J558" s="22"/>
      <c r="K558" s="22"/>
      <c r="L558" s="22"/>
      <c r="M558" s="22"/>
      <c r="N558" s="22"/>
      <c r="O558" s="22"/>
    </row>
    <row r="559" spans="1:15" x14ac:dyDescent="0.25">
      <c r="A559" s="22"/>
      <c r="B559" s="112"/>
      <c r="C559" s="113"/>
      <c r="D559" s="22"/>
      <c r="E559" s="114"/>
      <c r="F559" s="22"/>
      <c r="G559" s="22"/>
      <c r="H559" s="22"/>
      <c r="I559" s="113"/>
      <c r="J559" s="22"/>
      <c r="K559" s="22"/>
      <c r="L559" s="22"/>
      <c r="M559" s="22"/>
      <c r="N559" s="22"/>
      <c r="O559" s="22"/>
    </row>
    <row r="560" spans="1:15" x14ac:dyDescent="0.25">
      <c r="A560" s="22"/>
      <c r="B560" s="112"/>
      <c r="C560" s="113"/>
      <c r="D560" s="22"/>
      <c r="E560" s="114"/>
      <c r="F560" s="22"/>
      <c r="G560" s="22"/>
      <c r="H560" s="22"/>
      <c r="I560" s="113"/>
      <c r="J560" s="22"/>
      <c r="K560" s="22"/>
      <c r="L560" s="22"/>
      <c r="M560" s="22"/>
      <c r="N560" s="22"/>
      <c r="O560" s="22"/>
    </row>
    <row r="561" spans="1:15" x14ac:dyDescent="0.25">
      <c r="A561" s="22"/>
      <c r="B561" s="112"/>
      <c r="C561" s="113"/>
      <c r="D561" s="22"/>
      <c r="E561" s="114"/>
      <c r="F561" s="22"/>
      <c r="G561" s="22"/>
      <c r="H561" s="22"/>
      <c r="I561" s="113"/>
      <c r="J561" s="22"/>
      <c r="K561" s="22"/>
      <c r="L561" s="22"/>
      <c r="M561" s="22"/>
      <c r="N561" s="22"/>
      <c r="O561" s="22"/>
    </row>
    <row r="562" spans="1:15" x14ac:dyDescent="0.25">
      <c r="A562" s="22"/>
      <c r="B562" s="112"/>
      <c r="C562" s="113"/>
      <c r="D562" s="22"/>
      <c r="E562" s="114"/>
      <c r="F562" s="22"/>
      <c r="G562" s="22"/>
      <c r="H562" s="22"/>
      <c r="I562" s="113"/>
      <c r="J562" s="22"/>
      <c r="K562" s="22"/>
      <c r="L562" s="22"/>
      <c r="M562" s="22"/>
      <c r="N562" s="22"/>
      <c r="O562" s="22"/>
    </row>
    <row r="563" spans="1:15" x14ac:dyDescent="0.25">
      <c r="A563" s="22"/>
      <c r="B563" s="112"/>
      <c r="C563" s="113"/>
      <c r="D563" s="22"/>
      <c r="E563" s="114"/>
      <c r="F563" s="22"/>
      <c r="G563" s="22"/>
      <c r="H563" s="22"/>
      <c r="I563" s="113"/>
      <c r="J563" s="22"/>
      <c r="K563" s="22"/>
      <c r="L563" s="22"/>
      <c r="M563" s="22"/>
      <c r="N563" s="22"/>
      <c r="O563" s="22"/>
    </row>
    <row r="564" spans="1:15" x14ac:dyDescent="0.25">
      <c r="A564" s="22"/>
      <c r="B564" s="112"/>
      <c r="C564" s="113"/>
      <c r="D564" s="22"/>
      <c r="E564" s="114"/>
      <c r="F564" s="22"/>
      <c r="G564" s="22"/>
      <c r="H564" s="22"/>
      <c r="I564" s="113"/>
      <c r="J564" s="22"/>
      <c r="K564" s="22"/>
      <c r="L564" s="22"/>
      <c r="M564" s="22"/>
      <c r="N564" s="22"/>
      <c r="O564" s="22"/>
    </row>
    <row r="565" spans="1:15" x14ac:dyDescent="0.25">
      <c r="A565" s="22"/>
      <c r="B565" s="112"/>
      <c r="C565" s="113"/>
      <c r="D565" s="22"/>
      <c r="E565" s="114"/>
      <c r="F565" s="22"/>
      <c r="G565" s="22"/>
      <c r="H565" s="22"/>
      <c r="I565" s="113"/>
      <c r="J565" s="22"/>
      <c r="K565" s="22"/>
      <c r="L565" s="22"/>
      <c r="M565" s="22"/>
      <c r="N565" s="22"/>
      <c r="O565" s="22"/>
    </row>
    <row r="566" spans="1:15" x14ac:dyDescent="0.25">
      <c r="A566" s="22"/>
      <c r="B566" s="112"/>
      <c r="C566" s="113"/>
      <c r="D566" s="22"/>
      <c r="E566" s="114"/>
      <c r="F566" s="22"/>
      <c r="G566" s="22"/>
      <c r="H566" s="22"/>
      <c r="I566" s="113"/>
      <c r="J566" s="22"/>
      <c r="K566" s="22"/>
      <c r="L566" s="22"/>
      <c r="M566" s="22"/>
      <c r="N566" s="22"/>
      <c r="O566" s="22"/>
    </row>
    <row r="567" spans="1:15" x14ac:dyDescent="0.25">
      <c r="A567" s="22"/>
      <c r="B567" s="112"/>
      <c r="C567" s="113"/>
      <c r="D567" s="22"/>
      <c r="E567" s="114"/>
      <c r="F567" s="22"/>
      <c r="G567" s="22"/>
      <c r="H567" s="22"/>
      <c r="I567" s="113"/>
      <c r="J567" s="22"/>
      <c r="K567" s="22"/>
      <c r="L567" s="22"/>
      <c r="M567" s="22"/>
      <c r="N567" s="22"/>
      <c r="O567" s="22"/>
    </row>
    <row r="568" spans="1:15" x14ac:dyDescent="0.25">
      <c r="A568" s="22"/>
      <c r="B568" s="112"/>
      <c r="C568" s="113"/>
      <c r="D568" s="22"/>
      <c r="E568" s="114"/>
      <c r="F568" s="22"/>
      <c r="G568" s="22"/>
      <c r="H568" s="22"/>
      <c r="I568" s="113"/>
      <c r="J568" s="22"/>
      <c r="K568" s="22"/>
      <c r="L568" s="22"/>
      <c r="M568" s="22"/>
      <c r="N568" s="22"/>
      <c r="O568" s="22"/>
    </row>
    <row r="569" spans="1:15" x14ac:dyDescent="0.25">
      <c r="A569" s="22"/>
      <c r="B569" s="112"/>
      <c r="C569" s="113"/>
      <c r="D569" s="22"/>
      <c r="E569" s="114"/>
      <c r="F569" s="22"/>
      <c r="G569" s="22"/>
      <c r="H569" s="22"/>
      <c r="I569" s="113"/>
      <c r="J569" s="22"/>
      <c r="K569" s="22"/>
      <c r="L569" s="22"/>
      <c r="M569" s="22"/>
      <c r="N569" s="22"/>
      <c r="O569" s="22"/>
    </row>
    <row r="570" spans="1:15" x14ac:dyDescent="0.25">
      <c r="A570" s="22"/>
      <c r="B570" s="112"/>
      <c r="C570" s="113"/>
      <c r="D570" s="22"/>
      <c r="E570" s="114"/>
      <c r="F570" s="22"/>
      <c r="G570" s="22"/>
      <c r="H570" s="22"/>
      <c r="I570" s="113"/>
      <c r="J570" s="22"/>
      <c r="K570" s="22"/>
      <c r="L570" s="22"/>
      <c r="M570" s="22"/>
      <c r="N570" s="22"/>
      <c r="O570" s="22"/>
    </row>
    <row r="571" spans="1:15" x14ac:dyDescent="0.25">
      <c r="A571" s="22"/>
      <c r="B571" s="112"/>
      <c r="C571" s="113"/>
      <c r="D571" s="22"/>
      <c r="E571" s="114"/>
      <c r="F571" s="22"/>
      <c r="G571" s="22"/>
      <c r="H571" s="22"/>
      <c r="I571" s="113"/>
      <c r="J571" s="22"/>
      <c r="K571" s="22"/>
      <c r="L571" s="22"/>
      <c r="M571" s="22"/>
      <c r="N571" s="22"/>
      <c r="O571" s="22"/>
    </row>
    <row r="572" spans="1:15" x14ac:dyDescent="0.25">
      <c r="A572" s="22"/>
      <c r="B572" s="112"/>
      <c r="C572" s="113"/>
      <c r="D572" s="22"/>
      <c r="E572" s="114"/>
      <c r="F572" s="22"/>
      <c r="G572" s="22"/>
      <c r="H572" s="22"/>
      <c r="I572" s="113"/>
      <c r="J572" s="22"/>
      <c r="K572" s="22"/>
      <c r="L572" s="22"/>
      <c r="M572" s="22"/>
      <c r="N572" s="22"/>
      <c r="O572" s="22"/>
    </row>
    <row r="573" spans="1:15" x14ac:dyDescent="0.25">
      <c r="A573" s="22"/>
      <c r="B573" s="112"/>
      <c r="C573" s="113"/>
      <c r="D573" s="22"/>
      <c r="E573" s="114"/>
      <c r="F573" s="22"/>
      <c r="G573" s="22"/>
      <c r="H573" s="22"/>
      <c r="I573" s="113"/>
      <c r="J573" s="22"/>
      <c r="K573" s="22"/>
      <c r="L573" s="22"/>
      <c r="M573" s="22"/>
      <c r="N573" s="22"/>
      <c r="O573" s="22"/>
    </row>
    <row r="574" spans="1:15" x14ac:dyDescent="0.25">
      <c r="A574" s="22"/>
      <c r="B574" s="112"/>
      <c r="C574" s="113"/>
      <c r="D574" s="22"/>
      <c r="E574" s="114"/>
      <c r="F574" s="22"/>
      <c r="G574" s="22"/>
      <c r="H574" s="22"/>
      <c r="I574" s="113"/>
      <c r="J574" s="22"/>
      <c r="K574" s="22"/>
      <c r="L574" s="22"/>
      <c r="M574" s="22"/>
      <c r="N574" s="22"/>
      <c r="O574" s="22"/>
    </row>
    <row r="575" spans="1:15" x14ac:dyDescent="0.25">
      <c r="A575" s="22"/>
      <c r="B575" s="112"/>
      <c r="C575" s="113"/>
      <c r="D575" s="22"/>
      <c r="E575" s="114"/>
      <c r="F575" s="22"/>
      <c r="G575" s="22"/>
      <c r="H575" s="22"/>
      <c r="I575" s="113"/>
      <c r="J575" s="22"/>
      <c r="K575" s="22"/>
      <c r="L575" s="22"/>
      <c r="M575" s="22"/>
      <c r="N575" s="22"/>
      <c r="O575" s="22"/>
    </row>
  </sheetData>
  <sheetProtection sheet="1" objects="1" insertRows="0"/>
  <mergeCells count="11">
    <mergeCell ref="J9:O9"/>
    <mergeCell ref="F10:I10"/>
    <mergeCell ref="A510:O512"/>
    <mergeCell ref="A10:A12"/>
    <mergeCell ref="E10:E12"/>
    <mergeCell ref="B10:D11"/>
    <mergeCell ref="F11:G11"/>
    <mergeCell ref="H11:H12"/>
    <mergeCell ref="I11:I12"/>
    <mergeCell ref="J10:L11"/>
    <mergeCell ref="M10:O11"/>
  </mergeCells>
  <phoneticPr fontId="47" type="noConversion"/>
  <conditionalFormatting sqref="D13:D509">
    <cfRule type="containsBlanks" dxfId="3"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C13:C509</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defaultColWidth="8.85546875" defaultRowHeight="15" x14ac:dyDescent="0.25"/>
  <cols>
    <col min="1" max="1" width="22.42578125" style="1" customWidth="1"/>
    <col min="2" max="2" width="60.42578125" customWidth="1"/>
    <col min="3" max="4" width="28.42578125" customWidth="1"/>
    <col min="5" max="6" width="18.42578125" style="1" customWidth="1"/>
    <col min="7" max="18" width="12.42578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275" t="s">
        <v>1082</v>
      </c>
      <c r="B10" s="276"/>
      <c r="C10" s="276"/>
      <c r="D10" s="277"/>
      <c r="E10" s="228" t="s">
        <v>1087</v>
      </c>
      <c r="F10" s="229"/>
      <c r="G10" s="279" t="s">
        <v>1084</v>
      </c>
      <c r="H10" s="279"/>
      <c r="I10" s="279"/>
      <c r="J10" s="279"/>
      <c r="K10" s="279"/>
      <c r="L10" s="280"/>
      <c r="M10" s="278" t="s">
        <v>1085</v>
      </c>
      <c r="N10" s="279"/>
      <c r="O10" s="279"/>
      <c r="P10" s="279"/>
      <c r="Q10" s="279"/>
      <c r="R10" s="280"/>
    </row>
    <row r="11" spans="1:18" ht="20.100000000000001" customHeight="1" thickBot="1" x14ac:dyDescent="0.3">
      <c r="A11" s="273" t="s">
        <v>1185</v>
      </c>
      <c r="B11" s="253" t="s">
        <v>1080</v>
      </c>
      <c r="C11" s="283" t="s">
        <v>1103</v>
      </c>
      <c r="D11" s="281" t="s">
        <v>1081</v>
      </c>
      <c r="E11" s="226" t="s">
        <v>11</v>
      </c>
      <c r="F11" s="219" t="s">
        <v>1086</v>
      </c>
      <c r="G11" s="224" t="s">
        <v>1155</v>
      </c>
      <c r="H11" s="224"/>
      <c r="I11" s="225"/>
      <c r="J11" s="209" t="s">
        <v>1198</v>
      </c>
      <c r="K11" s="210"/>
      <c r="L11" s="211"/>
      <c r="M11" s="223" t="s">
        <v>1155</v>
      </c>
      <c r="N11" s="224"/>
      <c r="O11" s="225"/>
      <c r="P11" s="209" t="s">
        <v>1198</v>
      </c>
      <c r="Q11" s="210"/>
      <c r="R11" s="211"/>
    </row>
    <row r="12" spans="1:18" ht="45" customHeight="1" thickBot="1" x14ac:dyDescent="0.3">
      <c r="A12" s="274"/>
      <c r="B12" s="255"/>
      <c r="C12" s="284"/>
      <c r="D12" s="282"/>
      <c r="E12" s="227"/>
      <c r="F12" s="22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c r="B16" s="133"/>
      <c r="C16" s="81"/>
      <c r="D16" s="84"/>
      <c r="E16" s="82"/>
      <c r="F16" s="83"/>
      <c r="G16" s="82"/>
      <c r="H16" s="134"/>
      <c r="I16" s="83"/>
      <c r="J16" s="82"/>
      <c r="K16" s="134"/>
      <c r="L16" s="83"/>
      <c r="M16" s="82"/>
      <c r="N16" s="134"/>
      <c r="O16" s="83"/>
      <c r="P16" s="82"/>
      <c r="Q16" s="134"/>
      <c r="R16" s="83"/>
    </row>
    <row r="17" spans="1:18" x14ac:dyDescent="0.25">
      <c r="A17" s="79"/>
      <c r="B17" s="133"/>
      <c r="C17" s="81"/>
      <c r="D17" s="84"/>
      <c r="E17" s="82"/>
      <c r="F17" s="83"/>
      <c r="G17" s="82"/>
      <c r="H17" s="134"/>
      <c r="I17" s="83"/>
      <c r="J17" s="82"/>
      <c r="K17" s="134"/>
      <c r="L17" s="83"/>
      <c r="M17" s="82"/>
      <c r="N17" s="134"/>
      <c r="O17" s="83"/>
      <c r="P17" s="82"/>
      <c r="Q17" s="134"/>
      <c r="R17" s="83"/>
    </row>
    <row r="18" spans="1:18" x14ac:dyDescent="0.25">
      <c r="A18" s="79"/>
      <c r="B18" s="133"/>
      <c r="C18" s="81"/>
      <c r="D18" s="84"/>
      <c r="E18" s="82"/>
      <c r="F18" s="83"/>
      <c r="G18" s="82"/>
      <c r="H18" s="134"/>
      <c r="I18" s="83"/>
      <c r="J18" s="82"/>
      <c r="K18" s="134"/>
      <c r="L18" s="83"/>
      <c r="M18" s="82"/>
      <c r="N18" s="134"/>
      <c r="O18" s="83"/>
      <c r="P18" s="82"/>
      <c r="Q18" s="134"/>
      <c r="R18" s="83"/>
    </row>
    <row r="19" spans="1:18" x14ac:dyDescent="0.25">
      <c r="A19" s="79"/>
      <c r="B19" s="133"/>
      <c r="C19" s="81"/>
      <c r="D19" s="84"/>
      <c r="E19" s="82"/>
      <c r="F19" s="83"/>
      <c r="G19" s="82"/>
      <c r="H19" s="134"/>
      <c r="I19" s="83"/>
      <c r="J19" s="82"/>
      <c r="K19" s="134"/>
      <c r="L19" s="83"/>
      <c r="M19" s="82"/>
      <c r="N19" s="134"/>
      <c r="O19" s="83"/>
      <c r="P19" s="82"/>
      <c r="Q19" s="134"/>
      <c r="R19" s="83"/>
    </row>
    <row r="20" spans="1:18" x14ac:dyDescent="0.25">
      <c r="A20" s="79"/>
      <c r="B20" s="133"/>
      <c r="C20" s="81"/>
      <c r="D20" s="84"/>
      <c r="E20" s="82"/>
      <c r="F20" s="83"/>
      <c r="G20" s="82"/>
      <c r="H20" s="134"/>
      <c r="I20" s="83"/>
      <c r="J20" s="82"/>
      <c r="K20" s="134"/>
      <c r="L20" s="83"/>
      <c r="M20" s="82"/>
      <c r="N20" s="134"/>
      <c r="O20" s="83"/>
      <c r="P20" s="82"/>
      <c r="Q20" s="134"/>
      <c r="R20" s="83"/>
    </row>
    <row r="21" spans="1:18" x14ac:dyDescent="0.25">
      <c r="A21" s="79"/>
      <c r="B21" s="133"/>
      <c r="C21" s="81"/>
      <c r="D21" s="84"/>
      <c r="E21" s="82"/>
      <c r="F21" s="83"/>
      <c r="G21" s="82"/>
      <c r="H21" s="134"/>
      <c r="I21" s="83"/>
      <c r="J21" s="82"/>
      <c r="K21" s="134"/>
      <c r="L21" s="83"/>
      <c r="M21" s="82"/>
      <c r="N21" s="134"/>
      <c r="O21" s="83"/>
      <c r="P21" s="82"/>
      <c r="Q21" s="134"/>
      <c r="R21" s="83"/>
    </row>
    <row r="22" spans="1:18" x14ac:dyDescent="0.25">
      <c r="A22" s="79"/>
      <c r="B22" s="133"/>
      <c r="C22" s="81"/>
      <c r="D22" s="84"/>
      <c r="E22" s="82"/>
      <c r="F22" s="83"/>
      <c r="G22" s="82"/>
      <c r="H22" s="134"/>
      <c r="I22" s="83"/>
      <c r="J22" s="82"/>
      <c r="K22" s="134"/>
      <c r="L22" s="83"/>
      <c r="M22" s="82"/>
      <c r="N22" s="134"/>
      <c r="O22" s="83"/>
      <c r="P22" s="82"/>
      <c r="Q22" s="134"/>
      <c r="R22" s="83"/>
    </row>
    <row r="23" spans="1:18" x14ac:dyDescent="0.25">
      <c r="A23" s="79"/>
      <c r="B23" s="133"/>
      <c r="C23" s="81"/>
      <c r="D23" s="84"/>
      <c r="E23" s="82"/>
      <c r="F23" s="83"/>
      <c r="G23" s="82"/>
      <c r="H23" s="134"/>
      <c r="I23" s="83"/>
      <c r="J23" s="82"/>
      <c r="K23" s="134"/>
      <c r="L23" s="83"/>
      <c r="M23" s="82"/>
      <c r="N23" s="134"/>
      <c r="O23" s="83"/>
      <c r="P23" s="82"/>
      <c r="Q23" s="134"/>
      <c r="R23" s="83"/>
    </row>
    <row r="24" spans="1:18" x14ac:dyDescent="0.25">
      <c r="A24" s="79"/>
      <c r="B24" s="133"/>
      <c r="C24" s="81"/>
      <c r="D24" s="84"/>
      <c r="E24" s="82"/>
      <c r="F24" s="83"/>
      <c r="G24" s="82"/>
      <c r="H24" s="134"/>
      <c r="I24" s="83"/>
      <c r="J24" s="82"/>
      <c r="K24" s="134"/>
      <c r="L24" s="83"/>
      <c r="M24" s="82"/>
      <c r="N24" s="134"/>
      <c r="O24" s="83"/>
      <c r="P24" s="82"/>
      <c r="Q24" s="134"/>
      <c r="R24" s="83"/>
    </row>
    <row r="25" spans="1:18" x14ac:dyDescent="0.25">
      <c r="A25" s="79"/>
      <c r="B25" s="133"/>
      <c r="C25" s="81"/>
      <c r="D25" s="84"/>
      <c r="E25" s="82"/>
      <c r="F25" s="83"/>
      <c r="G25" s="82"/>
      <c r="H25" s="134"/>
      <c r="I25" s="83"/>
      <c r="J25" s="82"/>
      <c r="K25" s="134"/>
      <c r="L25" s="83"/>
      <c r="M25" s="82"/>
      <c r="N25" s="134"/>
      <c r="O25" s="83"/>
      <c r="P25" s="82"/>
      <c r="Q25" s="134"/>
      <c r="R25" s="83"/>
    </row>
    <row r="26" spans="1:18" x14ac:dyDescent="0.25">
      <c r="A26" s="79"/>
      <c r="B26" s="133"/>
      <c r="C26" s="81"/>
      <c r="D26" s="84"/>
      <c r="E26" s="82"/>
      <c r="F26" s="83"/>
      <c r="G26" s="82"/>
      <c r="H26" s="134"/>
      <c r="I26" s="83"/>
      <c r="J26" s="82"/>
      <c r="K26" s="134"/>
      <c r="L26" s="83"/>
      <c r="M26" s="82"/>
      <c r="N26" s="134"/>
      <c r="O26" s="83"/>
      <c r="P26" s="82"/>
      <c r="Q26" s="134"/>
      <c r="R26" s="83"/>
    </row>
    <row r="27" spans="1:18" x14ac:dyDescent="0.25">
      <c r="A27" s="79"/>
      <c r="B27" s="133"/>
      <c r="C27" s="81"/>
      <c r="D27" s="84"/>
      <c r="E27" s="82"/>
      <c r="F27" s="83"/>
      <c r="G27" s="82"/>
      <c r="H27" s="134"/>
      <c r="I27" s="83"/>
      <c r="J27" s="82"/>
      <c r="K27" s="134"/>
      <c r="L27" s="83"/>
      <c r="M27" s="82"/>
      <c r="N27" s="134"/>
      <c r="O27" s="83"/>
      <c r="P27" s="82"/>
      <c r="Q27" s="134"/>
      <c r="R27" s="83"/>
    </row>
    <row r="28" spans="1:18" x14ac:dyDescent="0.25">
      <c r="A28" s="79"/>
      <c r="B28" s="133"/>
      <c r="C28" s="81"/>
      <c r="D28" s="84"/>
      <c r="E28" s="82"/>
      <c r="F28" s="83"/>
      <c r="G28" s="82"/>
      <c r="H28" s="134"/>
      <c r="I28" s="83"/>
      <c r="J28" s="82"/>
      <c r="K28" s="134"/>
      <c r="L28" s="83"/>
      <c r="M28" s="82"/>
      <c r="N28" s="134"/>
      <c r="O28" s="83"/>
      <c r="P28" s="82"/>
      <c r="Q28" s="134"/>
      <c r="R28" s="83"/>
    </row>
    <row r="29" spans="1:18" x14ac:dyDescent="0.25">
      <c r="A29" s="79"/>
      <c r="B29" s="133"/>
      <c r="C29" s="81"/>
      <c r="D29" s="84"/>
      <c r="E29" s="82"/>
      <c r="F29" s="83"/>
      <c r="G29" s="82"/>
      <c r="H29" s="134"/>
      <c r="I29" s="83"/>
      <c r="J29" s="82"/>
      <c r="K29" s="134"/>
      <c r="L29" s="83"/>
      <c r="M29" s="82"/>
      <c r="N29" s="134"/>
      <c r="O29" s="83"/>
      <c r="P29" s="82"/>
      <c r="Q29" s="134"/>
      <c r="R29" s="83"/>
    </row>
    <row r="30" spans="1:18" x14ac:dyDescent="0.25">
      <c r="A30" s="79"/>
      <c r="B30" s="133"/>
      <c r="C30" s="81"/>
      <c r="D30" s="84"/>
      <c r="E30" s="82"/>
      <c r="F30" s="83"/>
      <c r="G30" s="82"/>
      <c r="H30" s="134"/>
      <c r="I30" s="83"/>
      <c r="J30" s="82"/>
      <c r="K30" s="134"/>
      <c r="L30" s="83"/>
      <c r="M30" s="82"/>
      <c r="N30" s="134"/>
      <c r="O30" s="83"/>
      <c r="P30" s="82"/>
      <c r="Q30" s="134"/>
      <c r="R30" s="83"/>
    </row>
    <row r="31" spans="1:18" x14ac:dyDescent="0.25">
      <c r="A31" s="79"/>
      <c r="B31" s="133"/>
      <c r="C31" s="81"/>
      <c r="D31" s="84"/>
      <c r="E31" s="82"/>
      <c r="F31" s="83"/>
      <c r="G31" s="82"/>
      <c r="H31" s="134"/>
      <c r="I31" s="83"/>
      <c r="J31" s="82"/>
      <c r="K31" s="134"/>
      <c r="L31" s="83"/>
      <c r="M31" s="82"/>
      <c r="N31" s="134"/>
      <c r="O31" s="83"/>
      <c r="P31" s="82"/>
      <c r="Q31" s="134"/>
      <c r="R31" s="83"/>
    </row>
    <row r="32" spans="1:18" x14ac:dyDescent="0.25">
      <c r="A32" s="79"/>
      <c r="B32" s="133"/>
      <c r="C32" s="81"/>
      <c r="D32" s="84"/>
      <c r="E32" s="82"/>
      <c r="F32" s="83"/>
      <c r="G32" s="82"/>
      <c r="H32" s="134"/>
      <c r="I32" s="83"/>
      <c r="J32" s="82"/>
      <c r="K32" s="134"/>
      <c r="L32" s="83"/>
      <c r="M32" s="82"/>
      <c r="N32" s="134"/>
      <c r="O32" s="83"/>
      <c r="P32" s="82"/>
      <c r="Q32" s="134"/>
      <c r="R32" s="83"/>
    </row>
    <row r="33" spans="1:18" x14ac:dyDescent="0.25">
      <c r="A33" s="79"/>
      <c r="B33" s="133"/>
      <c r="C33" s="81"/>
      <c r="D33" s="84"/>
      <c r="E33" s="82"/>
      <c r="F33" s="83"/>
      <c r="G33" s="82"/>
      <c r="H33" s="134"/>
      <c r="I33" s="83"/>
      <c r="J33" s="82"/>
      <c r="K33" s="134"/>
      <c r="L33" s="83"/>
      <c r="M33" s="82"/>
      <c r="N33" s="134"/>
      <c r="O33" s="83"/>
      <c r="P33" s="82"/>
      <c r="Q33" s="134"/>
      <c r="R33" s="83"/>
    </row>
    <row r="34" spans="1:18" x14ac:dyDescent="0.25">
      <c r="A34" s="79"/>
      <c r="B34" s="133"/>
      <c r="C34" s="81"/>
      <c r="D34" s="84"/>
      <c r="E34" s="82"/>
      <c r="F34" s="83"/>
      <c r="G34" s="82"/>
      <c r="H34" s="134"/>
      <c r="I34" s="83"/>
      <c r="J34" s="82"/>
      <c r="K34" s="134"/>
      <c r="L34" s="83"/>
      <c r="M34" s="82"/>
      <c r="N34" s="134"/>
      <c r="O34" s="83"/>
      <c r="P34" s="82"/>
      <c r="Q34" s="134"/>
      <c r="R34" s="83"/>
    </row>
    <row r="35" spans="1:18" x14ac:dyDescent="0.25">
      <c r="A35" s="79"/>
      <c r="B35" s="133"/>
      <c r="C35" s="81"/>
      <c r="D35" s="84"/>
      <c r="E35" s="82"/>
      <c r="F35" s="83"/>
      <c r="G35" s="82"/>
      <c r="H35" s="134"/>
      <c r="I35" s="83"/>
      <c r="J35" s="82"/>
      <c r="K35" s="134"/>
      <c r="L35" s="83"/>
      <c r="M35" s="82"/>
      <c r="N35" s="134"/>
      <c r="O35" s="83"/>
      <c r="P35" s="82"/>
      <c r="Q35" s="134"/>
      <c r="R35" s="83"/>
    </row>
    <row r="36" spans="1:18" x14ac:dyDescent="0.25">
      <c r="A36" s="79"/>
      <c r="B36" s="133"/>
      <c r="C36" s="81"/>
      <c r="D36" s="84"/>
      <c r="E36" s="82"/>
      <c r="F36" s="83"/>
      <c r="G36" s="82"/>
      <c r="H36" s="134"/>
      <c r="I36" s="83"/>
      <c r="J36" s="82"/>
      <c r="K36" s="134"/>
      <c r="L36" s="83"/>
      <c r="M36" s="82"/>
      <c r="N36" s="134"/>
      <c r="O36" s="83"/>
      <c r="P36" s="82"/>
      <c r="Q36" s="134"/>
      <c r="R36" s="83"/>
    </row>
    <row r="37" spans="1:18" x14ac:dyDescent="0.25">
      <c r="A37" s="79"/>
      <c r="B37" s="133"/>
      <c r="C37" s="81"/>
      <c r="D37" s="84"/>
      <c r="E37" s="82"/>
      <c r="F37" s="83"/>
      <c r="G37" s="82"/>
      <c r="H37" s="134"/>
      <c r="I37" s="83"/>
      <c r="J37" s="82"/>
      <c r="K37" s="134"/>
      <c r="L37" s="83"/>
      <c r="M37" s="82"/>
      <c r="N37" s="134"/>
      <c r="O37" s="83"/>
      <c r="P37" s="82"/>
      <c r="Q37" s="134"/>
      <c r="R37" s="83"/>
    </row>
    <row r="38" spans="1:18" x14ac:dyDescent="0.25">
      <c r="A38" s="79"/>
      <c r="B38" s="133"/>
      <c r="C38" s="81"/>
      <c r="D38" s="84"/>
      <c r="E38" s="82"/>
      <c r="F38" s="83"/>
      <c r="G38" s="82"/>
      <c r="H38" s="134"/>
      <c r="I38" s="83"/>
      <c r="J38" s="82"/>
      <c r="K38" s="134"/>
      <c r="L38" s="83"/>
      <c r="M38" s="82"/>
      <c r="N38" s="134"/>
      <c r="O38" s="83"/>
      <c r="P38" s="82"/>
      <c r="Q38" s="134"/>
      <c r="R38" s="83"/>
    </row>
    <row r="39" spans="1:18" x14ac:dyDescent="0.25">
      <c r="A39" s="79"/>
      <c r="B39" s="133"/>
      <c r="C39" s="81"/>
      <c r="D39" s="84"/>
      <c r="E39" s="82"/>
      <c r="F39" s="83"/>
      <c r="G39" s="82"/>
      <c r="H39" s="134"/>
      <c r="I39" s="83"/>
      <c r="J39" s="82"/>
      <c r="K39" s="134"/>
      <c r="L39" s="83"/>
      <c r="M39" s="82"/>
      <c r="N39" s="134"/>
      <c r="O39" s="83"/>
      <c r="P39" s="82"/>
      <c r="Q39" s="134"/>
      <c r="R39" s="83"/>
    </row>
    <row r="40" spans="1:18" x14ac:dyDescent="0.25">
      <c r="A40" s="79"/>
      <c r="B40" s="133"/>
      <c r="C40" s="81"/>
      <c r="D40" s="84"/>
      <c r="E40" s="82"/>
      <c r="F40" s="83"/>
      <c r="G40" s="82"/>
      <c r="H40" s="134"/>
      <c r="I40" s="83"/>
      <c r="J40" s="82"/>
      <c r="K40" s="134"/>
      <c r="L40" s="83"/>
      <c r="M40" s="82"/>
      <c r="N40" s="134"/>
      <c r="O40" s="83"/>
      <c r="P40" s="82"/>
      <c r="Q40" s="134"/>
      <c r="R40" s="83"/>
    </row>
    <row r="41" spans="1:18" x14ac:dyDescent="0.25">
      <c r="A41" s="79"/>
      <c r="B41" s="133"/>
      <c r="C41" s="81"/>
      <c r="D41" s="84"/>
      <c r="E41" s="82"/>
      <c r="F41" s="83"/>
      <c r="G41" s="82"/>
      <c r="H41" s="134"/>
      <c r="I41" s="83"/>
      <c r="J41" s="82"/>
      <c r="K41" s="134"/>
      <c r="L41" s="83"/>
      <c r="M41" s="82"/>
      <c r="N41" s="134"/>
      <c r="O41" s="83"/>
      <c r="P41" s="82"/>
      <c r="Q41" s="134"/>
      <c r="R41" s="83"/>
    </row>
    <row r="42" spans="1:18" x14ac:dyDescent="0.25">
      <c r="A42" s="79"/>
      <c r="B42" s="133"/>
      <c r="C42" s="81"/>
      <c r="D42" s="84"/>
      <c r="E42" s="82"/>
      <c r="F42" s="83"/>
      <c r="G42" s="82"/>
      <c r="H42" s="134"/>
      <c r="I42" s="83"/>
      <c r="J42" s="82"/>
      <c r="K42" s="134"/>
      <c r="L42" s="83"/>
      <c r="M42" s="82"/>
      <c r="N42" s="134"/>
      <c r="O42" s="83"/>
      <c r="P42" s="82"/>
      <c r="Q42" s="134"/>
      <c r="R42" s="83"/>
    </row>
    <row r="43" spans="1:18" x14ac:dyDescent="0.25">
      <c r="A43" s="79"/>
      <c r="B43" s="133"/>
      <c r="C43" s="81"/>
      <c r="D43" s="84"/>
      <c r="E43" s="82"/>
      <c r="F43" s="83"/>
      <c r="G43" s="82"/>
      <c r="H43" s="134"/>
      <c r="I43" s="83"/>
      <c r="J43" s="82"/>
      <c r="K43" s="134"/>
      <c r="L43" s="83"/>
      <c r="M43" s="82"/>
      <c r="N43" s="134"/>
      <c r="O43" s="83"/>
      <c r="P43" s="82"/>
      <c r="Q43" s="134"/>
      <c r="R43" s="83"/>
    </row>
    <row r="44" spans="1:18" x14ac:dyDescent="0.25">
      <c r="A44" s="79"/>
      <c r="B44" s="133"/>
      <c r="C44" s="81"/>
      <c r="D44" s="84"/>
      <c r="E44" s="82"/>
      <c r="F44" s="83"/>
      <c r="G44" s="82"/>
      <c r="H44" s="134"/>
      <c r="I44" s="83"/>
      <c r="J44" s="82"/>
      <c r="K44" s="134"/>
      <c r="L44" s="83"/>
      <c r="M44" s="82"/>
      <c r="N44" s="134"/>
      <c r="O44" s="83"/>
      <c r="P44" s="82"/>
      <c r="Q44" s="134"/>
      <c r="R44" s="83"/>
    </row>
    <row r="45" spans="1:18" x14ac:dyDescent="0.25">
      <c r="A45" s="79"/>
      <c r="B45" s="133"/>
      <c r="C45" s="81"/>
      <c r="D45" s="84"/>
      <c r="E45" s="82"/>
      <c r="F45" s="83"/>
      <c r="G45" s="82"/>
      <c r="H45" s="134"/>
      <c r="I45" s="83"/>
      <c r="J45" s="82"/>
      <c r="K45" s="134"/>
      <c r="L45" s="83"/>
      <c r="M45" s="82"/>
      <c r="N45" s="134"/>
      <c r="O45" s="83"/>
      <c r="P45" s="82"/>
      <c r="Q45" s="134"/>
      <c r="R45" s="83"/>
    </row>
    <row r="46" spans="1:18" x14ac:dyDescent="0.25">
      <c r="A46" s="79"/>
      <c r="B46" s="133"/>
      <c r="C46" s="81"/>
      <c r="D46" s="84"/>
      <c r="E46" s="82"/>
      <c r="F46" s="83"/>
      <c r="G46" s="82"/>
      <c r="H46" s="134"/>
      <c r="I46" s="83"/>
      <c r="J46" s="82"/>
      <c r="K46" s="134"/>
      <c r="L46" s="83"/>
      <c r="M46" s="82"/>
      <c r="N46" s="134"/>
      <c r="O46" s="83"/>
      <c r="P46" s="82"/>
      <c r="Q46" s="134"/>
      <c r="R46" s="83"/>
    </row>
    <row r="47" spans="1:18" x14ac:dyDescent="0.25">
      <c r="A47" s="79"/>
      <c r="B47" s="133"/>
      <c r="C47" s="81"/>
      <c r="D47" s="84"/>
      <c r="E47" s="82"/>
      <c r="F47" s="83"/>
      <c r="G47" s="82"/>
      <c r="H47" s="134"/>
      <c r="I47" s="83"/>
      <c r="J47" s="82"/>
      <c r="K47" s="134"/>
      <c r="L47" s="83"/>
      <c r="M47" s="82"/>
      <c r="N47" s="134"/>
      <c r="O47" s="83"/>
      <c r="P47" s="82"/>
      <c r="Q47" s="134"/>
      <c r="R47" s="83"/>
    </row>
    <row r="48" spans="1:18" x14ac:dyDescent="0.25">
      <c r="A48" s="79"/>
      <c r="B48" s="133"/>
      <c r="C48" s="81"/>
      <c r="D48" s="84"/>
      <c r="E48" s="82"/>
      <c r="F48" s="83"/>
      <c r="G48" s="82"/>
      <c r="H48" s="134"/>
      <c r="I48" s="83"/>
      <c r="J48" s="82"/>
      <c r="K48" s="134"/>
      <c r="L48" s="83"/>
      <c r="M48" s="82"/>
      <c r="N48" s="134"/>
      <c r="O48" s="83"/>
      <c r="P48" s="82"/>
      <c r="Q48" s="134"/>
      <c r="R48" s="83"/>
    </row>
    <row r="49" spans="1:18" x14ac:dyDescent="0.25">
      <c r="A49" s="79"/>
      <c r="B49" s="133"/>
      <c r="C49" s="81"/>
      <c r="D49" s="84"/>
      <c r="E49" s="82"/>
      <c r="F49" s="83"/>
      <c r="G49" s="82"/>
      <c r="H49" s="134"/>
      <c r="I49" s="83"/>
      <c r="J49" s="82"/>
      <c r="K49" s="134"/>
      <c r="L49" s="83"/>
      <c r="M49" s="82"/>
      <c r="N49" s="134"/>
      <c r="O49" s="83"/>
      <c r="P49" s="82"/>
      <c r="Q49" s="134"/>
      <c r="R49" s="83"/>
    </row>
    <row r="50" spans="1:18" x14ac:dyDescent="0.25">
      <c r="A50" s="79"/>
      <c r="B50" s="133"/>
      <c r="C50" s="81"/>
      <c r="D50" s="84"/>
      <c r="E50" s="82"/>
      <c r="F50" s="83"/>
      <c r="G50" s="82"/>
      <c r="H50" s="134"/>
      <c r="I50" s="83"/>
      <c r="J50" s="82"/>
      <c r="K50" s="134"/>
      <c r="L50" s="83"/>
      <c r="M50" s="82"/>
      <c r="N50" s="134"/>
      <c r="O50" s="83"/>
      <c r="P50" s="82"/>
      <c r="Q50" s="134"/>
      <c r="R50" s="83"/>
    </row>
    <row r="51" spans="1:18" x14ac:dyDescent="0.25">
      <c r="A51" s="79"/>
      <c r="B51" s="133"/>
      <c r="C51" s="81"/>
      <c r="D51" s="84"/>
      <c r="E51" s="82"/>
      <c r="F51" s="83"/>
      <c r="G51" s="82"/>
      <c r="H51" s="134"/>
      <c r="I51" s="83"/>
      <c r="J51" s="82"/>
      <c r="K51" s="134"/>
      <c r="L51" s="83"/>
      <c r="M51" s="82"/>
      <c r="N51" s="134"/>
      <c r="O51" s="83"/>
      <c r="P51" s="82"/>
      <c r="Q51" s="134"/>
      <c r="R51" s="83"/>
    </row>
    <row r="52" spans="1:18" x14ac:dyDescent="0.25">
      <c r="A52" s="79"/>
      <c r="B52" s="133"/>
      <c r="C52" s="81"/>
      <c r="D52" s="84"/>
      <c r="E52" s="82"/>
      <c r="F52" s="83"/>
      <c r="G52" s="82"/>
      <c r="H52" s="134"/>
      <c r="I52" s="83"/>
      <c r="J52" s="82"/>
      <c r="K52" s="134"/>
      <c r="L52" s="83"/>
      <c r="M52" s="82"/>
      <c r="N52" s="134"/>
      <c r="O52" s="83"/>
      <c r="P52" s="82"/>
      <c r="Q52" s="134"/>
      <c r="R52" s="83"/>
    </row>
    <row r="53" spans="1:18" x14ac:dyDescent="0.25">
      <c r="A53" s="79"/>
      <c r="B53" s="133"/>
      <c r="C53" s="81"/>
      <c r="D53" s="84"/>
      <c r="E53" s="82"/>
      <c r="F53" s="83"/>
      <c r="G53" s="82"/>
      <c r="H53" s="134"/>
      <c r="I53" s="83"/>
      <c r="J53" s="82"/>
      <c r="K53" s="134"/>
      <c r="L53" s="83"/>
      <c r="M53" s="82"/>
      <c r="N53" s="134"/>
      <c r="O53" s="83"/>
      <c r="P53" s="82"/>
      <c r="Q53" s="134"/>
      <c r="R53" s="83"/>
    </row>
    <row r="54" spans="1:18" x14ac:dyDescent="0.25">
      <c r="A54" s="79"/>
      <c r="B54" s="133"/>
      <c r="C54" s="81"/>
      <c r="D54" s="84"/>
      <c r="E54" s="82"/>
      <c r="F54" s="83"/>
      <c r="G54" s="82"/>
      <c r="H54" s="134"/>
      <c r="I54" s="83"/>
      <c r="J54" s="82"/>
      <c r="K54" s="134"/>
      <c r="L54" s="83"/>
      <c r="M54" s="82"/>
      <c r="N54" s="134"/>
      <c r="O54" s="83"/>
      <c r="P54" s="82"/>
      <c r="Q54" s="134"/>
      <c r="R54" s="83"/>
    </row>
    <row r="55" spans="1:18" x14ac:dyDescent="0.25">
      <c r="A55" s="79"/>
      <c r="B55" s="133"/>
      <c r="C55" s="81"/>
      <c r="D55" s="84"/>
      <c r="E55" s="82"/>
      <c r="F55" s="83"/>
      <c r="G55" s="82"/>
      <c r="H55" s="134"/>
      <c r="I55" s="83"/>
      <c r="J55" s="82"/>
      <c r="K55" s="134"/>
      <c r="L55" s="83"/>
      <c r="M55" s="82"/>
      <c r="N55" s="134"/>
      <c r="O55" s="83"/>
      <c r="P55" s="82"/>
      <c r="Q55" s="134"/>
      <c r="R55" s="83"/>
    </row>
    <row r="56" spans="1:18" x14ac:dyDescent="0.25">
      <c r="A56" s="79"/>
      <c r="B56" s="133"/>
      <c r="C56" s="81"/>
      <c r="D56" s="84"/>
      <c r="E56" s="82"/>
      <c r="F56" s="83"/>
      <c r="G56" s="82"/>
      <c r="H56" s="134"/>
      <c r="I56" s="83"/>
      <c r="J56" s="82"/>
      <c r="K56" s="134"/>
      <c r="L56" s="83"/>
      <c r="M56" s="82"/>
      <c r="N56" s="134"/>
      <c r="O56" s="83"/>
      <c r="P56" s="82"/>
      <c r="Q56" s="134"/>
      <c r="R56" s="83"/>
    </row>
    <row r="57" spans="1:18" x14ac:dyDescent="0.25">
      <c r="A57" s="79"/>
      <c r="B57" s="133"/>
      <c r="C57" s="81"/>
      <c r="D57" s="84"/>
      <c r="E57" s="82"/>
      <c r="F57" s="83"/>
      <c r="G57" s="82"/>
      <c r="H57" s="134"/>
      <c r="I57" s="83"/>
      <c r="J57" s="82"/>
      <c r="K57" s="134"/>
      <c r="L57" s="83"/>
      <c r="M57" s="82"/>
      <c r="N57" s="134"/>
      <c r="O57" s="83"/>
      <c r="P57" s="82"/>
      <c r="Q57" s="134"/>
      <c r="R57" s="83"/>
    </row>
    <row r="58" spans="1:18" x14ac:dyDescent="0.25">
      <c r="A58" s="79"/>
      <c r="B58" s="133"/>
      <c r="C58" s="81"/>
      <c r="D58" s="84"/>
      <c r="E58" s="82"/>
      <c r="F58" s="83"/>
      <c r="G58" s="82"/>
      <c r="H58" s="134"/>
      <c r="I58" s="83"/>
      <c r="J58" s="82"/>
      <c r="K58" s="134"/>
      <c r="L58" s="83"/>
      <c r="M58" s="82"/>
      <c r="N58" s="134"/>
      <c r="O58" s="83"/>
      <c r="P58" s="82"/>
      <c r="Q58" s="134"/>
      <c r="R58" s="83"/>
    </row>
    <row r="59" spans="1:18" x14ac:dyDescent="0.25">
      <c r="A59" s="79"/>
      <c r="B59" s="133"/>
      <c r="C59" s="81"/>
      <c r="D59" s="84"/>
      <c r="E59" s="82"/>
      <c r="F59" s="83"/>
      <c r="G59" s="82"/>
      <c r="H59" s="134"/>
      <c r="I59" s="83"/>
      <c r="J59" s="82"/>
      <c r="K59" s="134"/>
      <c r="L59" s="83"/>
      <c r="M59" s="82"/>
      <c r="N59" s="134"/>
      <c r="O59" s="83"/>
      <c r="P59" s="82"/>
      <c r="Q59" s="134"/>
      <c r="R59" s="83"/>
    </row>
    <row r="60" spans="1:18" x14ac:dyDescent="0.25">
      <c r="A60" s="79"/>
      <c r="B60" s="133"/>
      <c r="C60" s="81"/>
      <c r="D60" s="84"/>
      <c r="E60" s="82"/>
      <c r="F60" s="83"/>
      <c r="G60" s="82"/>
      <c r="H60" s="134"/>
      <c r="I60" s="83"/>
      <c r="J60" s="82"/>
      <c r="K60" s="134"/>
      <c r="L60" s="83"/>
      <c r="M60" s="82"/>
      <c r="N60" s="134"/>
      <c r="O60" s="83"/>
      <c r="P60" s="82"/>
      <c r="Q60" s="134"/>
      <c r="R60" s="83"/>
    </row>
    <row r="61" spans="1:18" x14ac:dyDescent="0.25">
      <c r="A61" s="79"/>
      <c r="B61" s="133"/>
      <c r="C61" s="81"/>
      <c r="D61" s="84"/>
      <c r="E61" s="82"/>
      <c r="F61" s="83"/>
      <c r="G61" s="82"/>
      <c r="H61" s="134"/>
      <c r="I61" s="83"/>
      <c r="J61" s="82"/>
      <c r="K61" s="134"/>
      <c r="L61" s="83"/>
      <c r="M61" s="82"/>
      <c r="N61" s="134"/>
      <c r="O61" s="83"/>
      <c r="P61" s="82"/>
      <c r="Q61" s="134"/>
      <c r="R61" s="83"/>
    </row>
    <row r="62" spans="1:18" x14ac:dyDescent="0.25">
      <c r="A62" s="79"/>
      <c r="B62" s="133"/>
      <c r="C62" s="81"/>
      <c r="D62" s="84"/>
      <c r="E62" s="82"/>
      <c r="F62" s="83"/>
      <c r="G62" s="82"/>
      <c r="H62" s="134"/>
      <c r="I62" s="83"/>
      <c r="J62" s="82"/>
      <c r="K62" s="134"/>
      <c r="L62" s="83"/>
      <c r="M62" s="82"/>
      <c r="N62" s="134"/>
      <c r="O62" s="83"/>
      <c r="P62" s="82"/>
      <c r="Q62" s="134"/>
      <c r="R62" s="83"/>
    </row>
    <row r="63" spans="1:18" x14ac:dyDescent="0.25">
      <c r="A63" s="79"/>
      <c r="B63" s="133"/>
      <c r="C63" s="81"/>
      <c r="D63" s="84"/>
      <c r="E63" s="82"/>
      <c r="F63" s="83"/>
      <c r="G63" s="82"/>
      <c r="H63" s="134"/>
      <c r="I63" s="83"/>
      <c r="J63" s="82"/>
      <c r="K63" s="134"/>
      <c r="L63" s="83"/>
      <c r="M63" s="82"/>
      <c r="N63" s="134"/>
      <c r="O63" s="83"/>
      <c r="P63" s="82"/>
      <c r="Q63" s="134"/>
      <c r="R63" s="83"/>
    </row>
    <row r="64" spans="1:18" x14ac:dyDescent="0.25">
      <c r="A64" s="79"/>
      <c r="B64" s="133"/>
      <c r="C64" s="81"/>
      <c r="D64" s="84"/>
      <c r="E64" s="82"/>
      <c r="F64" s="83"/>
      <c r="G64" s="82"/>
      <c r="H64" s="134"/>
      <c r="I64" s="83"/>
      <c r="J64" s="82"/>
      <c r="K64" s="134"/>
      <c r="L64" s="83"/>
      <c r="M64" s="82"/>
      <c r="N64" s="134"/>
      <c r="O64" s="83"/>
      <c r="P64" s="82"/>
      <c r="Q64" s="134"/>
      <c r="R64" s="83"/>
    </row>
    <row r="65" spans="1:18" x14ac:dyDescent="0.25">
      <c r="A65" s="79"/>
      <c r="B65" s="133"/>
      <c r="C65" s="81"/>
      <c r="D65" s="84"/>
      <c r="E65" s="82"/>
      <c r="F65" s="83"/>
      <c r="G65" s="82"/>
      <c r="H65" s="134"/>
      <c r="I65" s="83"/>
      <c r="J65" s="82"/>
      <c r="K65" s="134"/>
      <c r="L65" s="83"/>
      <c r="M65" s="82"/>
      <c r="N65" s="134"/>
      <c r="O65" s="83"/>
      <c r="P65" s="82"/>
      <c r="Q65" s="134"/>
      <c r="R65" s="83"/>
    </row>
    <row r="66" spans="1:18" x14ac:dyDescent="0.25">
      <c r="A66" s="79"/>
      <c r="B66" s="133"/>
      <c r="C66" s="81"/>
      <c r="D66" s="84"/>
      <c r="E66" s="82"/>
      <c r="F66" s="83"/>
      <c r="G66" s="82"/>
      <c r="H66" s="134"/>
      <c r="I66" s="83"/>
      <c r="J66" s="82"/>
      <c r="K66" s="134"/>
      <c r="L66" s="83"/>
      <c r="M66" s="82"/>
      <c r="N66" s="134"/>
      <c r="O66" s="83"/>
      <c r="P66" s="82"/>
      <c r="Q66" s="134"/>
      <c r="R66" s="83"/>
    </row>
    <row r="67" spans="1:18" x14ac:dyDescent="0.25">
      <c r="A67" s="79"/>
      <c r="B67" s="133"/>
      <c r="C67" s="81"/>
      <c r="D67" s="84"/>
      <c r="E67" s="82"/>
      <c r="F67" s="83"/>
      <c r="G67" s="82"/>
      <c r="H67" s="134"/>
      <c r="I67" s="83"/>
      <c r="J67" s="82"/>
      <c r="K67" s="134"/>
      <c r="L67" s="83"/>
      <c r="M67" s="82"/>
      <c r="N67" s="134"/>
      <c r="O67" s="83"/>
      <c r="P67" s="82"/>
      <c r="Q67" s="134"/>
      <c r="R67" s="83"/>
    </row>
    <row r="68" spans="1:18" x14ac:dyDescent="0.25">
      <c r="A68" s="79"/>
      <c r="B68" s="133"/>
      <c r="C68" s="81"/>
      <c r="D68" s="84"/>
      <c r="E68" s="82"/>
      <c r="F68" s="83"/>
      <c r="G68" s="82"/>
      <c r="H68" s="134"/>
      <c r="I68" s="83"/>
      <c r="J68" s="82"/>
      <c r="K68" s="134"/>
      <c r="L68" s="83"/>
      <c r="M68" s="82"/>
      <c r="N68" s="134"/>
      <c r="O68" s="83"/>
      <c r="P68" s="82"/>
      <c r="Q68" s="134"/>
      <c r="R68" s="83"/>
    </row>
    <row r="69" spans="1:18" x14ac:dyDescent="0.25">
      <c r="A69" s="79"/>
      <c r="B69" s="133"/>
      <c r="C69" s="81"/>
      <c r="D69" s="84"/>
      <c r="E69" s="82"/>
      <c r="F69" s="83"/>
      <c r="G69" s="82"/>
      <c r="H69" s="134"/>
      <c r="I69" s="83"/>
      <c r="J69" s="82"/>
      <c r="K69" s="134"/>
      <c r="L69" s="83"/>
      <c r="M69" s="82"/>
      <c r="N69" s="134"/>
      <c r="O69" s="83"/>
      <c r="P69" s="82"/>
      <c r="Q69" s="134"/>
      <c r="R69" s="83"/>
    </row>
    <row r="70" spans="1:18" x14ac:dyDescent="0.25">
      <c r="A70" s="79"/>
      <c r="B70" s="133"/>
      <c r="C70" s="81"/>
      <c r="D70" s="84"/>
      <c r="E70" s="82"/>
      <c r="F70" s="83"/>
      <c r="G70" s="82"/>
      <c r="H70" s="134"/>
      <c r="I70" s="83"/>
      <c r="J70" s="82"/>
      <c r="K70" s="134"/>
      <c r="L70" s="83"/>
      <c r="M70" s="82"/>
      <c r="N70" s="134"/>
      <c r="O70" s="83"/>
      <c r="P70" s="82"/>
      <c r="Q70" s="134"/>
      <c r="R70" s="83"/>
    </row>
    <row r="71" spans="1:18" x14ac:dyDescent="0.25">
      <c r="A71" s="79"/>
      <c r="B71" s="133"/>
      <c r="C71" s="81"/>
      <c r="D71" s="84"/>
      <c r="E71" s="82"/>
      <c r="F71" s="83"/>
      <c r="G71" s="82"/>
      <c r="H71" s="134"/>
      <c r="I71" s="83"/>
      <c r="J71" s="82"/>
      <c r="K71" s="134"/>
      <c r="L71" s="83"/>
      <c r="M71" s="82"/>
      <c r="N71" s="134"/>
      <c r="O71" s="83"/>
      <c r="P71" s="82"/>
      <c r="Q71" s="134"/>
      <c r="R71" s="83"/>
    </row>
    <row r="72" spans="1:18" x14ac:dyDescent="0.25">
      <c r="A72" s="79"/>
      <c r="B72" s="133"/>
      <c r="C72" s="81"/>
      <c r="D72" s="84"/>
      <c r="E72" s="82"/>
      <c r="F72" s="83"/>
      <c r="G72" s="82"/>
      <c r="H72" s="134"/>
      <c r="I72" s="83"/>
      <c r="J72" s="82"/>
      <c r="K72" s="134"/>
      <c r="L72" s="83"/>
      <c r="M72" s="82"/>
      <c r="N72" s="134"/>
      <c r="O72" s="83"/>
      <c r="P72" s="82"/>
      <c r="Q72" s="134"/>
      <c r="R72" s="83"/>
    </row>
    <row r="73" spans="1:18" x14ac:dyDescent="0.25">
      <c r="A73" s="79"/>
      <c r="B73" s="133"/>
      <c r="C73" s="81"/>
      <c r="D73" s="84"/>
      <c r="E73" s="82"/>
      <c r="F73" s="83"/>
      <c r="G73" s="82"/>
      <c r="H73" s="134"/>
      <c r="I73" s="83"/>
      <c r="J73" s="82"/>
      <c r="K73" s="134"/>
      <c r="L73" s="83"/>
      <c r="M73" s="82"/>
      <c r="N73" s="134"/>
      <c r="O73" s="83"/>
      <c r="P73" s="82"/>
      <c r="Q73" s="134"/>
      <c r="R73" s="83"/>
    </row>
    <row r="74" spans="1:18" x14ac:dyDescent="0.25">
      <c r="A74" s="79"/>
      <c r="B74" s="133"/>
      <c r="C74" s="81"/>
      <c r="D74" s="84"/>
      <c r="E74" s="82"/>
      <c r="F74" s="83"/>
      <c r="G74" s="82"/>
      <c r="H74" s="134"/>
      <c r="I74" s="83"/>
      <c r="J74" s="82"/>
      <c r="K74" s="134"/>
      <c r="L74" s="83"/>
      <c r="M74" s="82"/>
      <c r="N74" s="134"/>
      <c r="O74" s="83"/>
      <c r="P74" s="82"/>
      <c r="Q74" s="134"/>
      <c r="R74" s="83"/>
    </row>
    <row r="75" spans="1:18" x14ac:dyDescent="0.25">
      <c r="A75" s="79"/>
      <c r="B75" s="133"/>
      <c r="C75" s="81"/>
      <c r="D75" s="84"/>
      <c r="E75" s="82"/>
      <c r="F75" s="83"/>
      <c r="G75" s="82"/>
      <c r="H75" s="134"/>
      <c r="I75" s="83"/>
      <c r="J75" s="82"/>
      <c r="K75" s="134"/>
      <c r="L75" s="83"/>
      <c r="M75" s="82"/>
      <c r="N75" s="134"/>
      <c r="O75" s="83"/>
      <c r="P75" s="82"/>
      <c r="Q75" s="134"/>
      <c r="R75" s="83"/>
    </row>
    <row r="76" spans="1:18" x14ac:dyDescent="0.25">
      <c r="A76" s="79"/>
      <c r="B76" s="133"/>
      <c r="C76" s="81"/>
      <c r="D76" s="84"/>
      <c r="E76" s="82"/>
      <c r="F76" s="83"/>
      <c r="G76" s="82"/>
      <c r="H76" s="134"/>
      <c r="I76" s="83"/>
      <c r="J76" s="82"/>
      <c r="K76" s="134"/>
      <c r="L76" s="83"/>
      <c r="M76" s="82"/>
      <c r="N76" s="134"/>
      <c r="O76" s="83"/>
      <c r="P76" s="82"/>
      <c r="Q76" s="134"/>
      <c r="R76" s="83"/>
    </row>
    <row r="77" spans="1:18" x14ac:dyDescent="0.25">
      <c r="A77" s="79"/>
      <c r="B77" s="133"/>
      <c r="C77" s="81"/>
      <c r="D77" s="84"/>
      <c r="E77" s="82"/>
      <c r="F77" s="83"/>
      <c r="G77" s="82"/>
      <c r="H77" s="134"/>
      <c r="I77" s="83"/>
      <c r="J77" s="82"/>
      <c r="K77" s="134"/>
      <c r="L77" s="83"/>
      <c r="M77" s="82"/>
      <c r="N77" s="134"/>
      <c r="O77" s="83"/>
      <c r="P77" s="82"/>
      <c r="Q77" s="134"/>
      <c r="R77" s="83"/>
    </row>
    <row r="78" spans="1:18" x14ac:dyDescent="0.25">
      <c r="A78" s="79"/>
      <c r="B78" s="133"/>
      <c r="C78" s="81"/>
      <c r="D78" s="84"/>
      <c r="E78" s="82"/>
      <c r="F78" s="83"/>
      <c r="G78" s="82"/>
      <c r="H78" s="134"/>
      <c r="I78" s="83"/>
      <c r="J78" s="82"/>
      <c r="K78" s="134"/>
      <c r="L78" s="83"/>
      <c r="M78" s="82"/>
      <c r="N78" s="134"/>
      <c r="O78" s="83"/>
      <c r="P78" s="82"/>
      <c r="Q78" s="134"/>
      <c r="R78" s="83"/>
    </row>
    <row r="79" spans="1:18" x14ac:dyDescent="0.25">
      <c r="A79" s="79"/>
      <c r="B79" s="133"/>
      <c r="C79" s="81"/>
      <c r="D79" s="84"/>
      <c r="E79" s="82"/>
      <c r="F79" s="83"/>
      <c r="G79" s="82"/>
      <c r="H79" s="134"/>
      <c r="I79" s="83"/>
      <c r="J79" s="82"/>
      <c r="K79" s="134"/>
      <c r="L79" s="83"/>
      <c r="M79" s="82"/>
      <c r="N79" s="134"/>
      <c r="O79" s="83"/>
      <c r="P79" s="82"/>
      <c r="Q79" s="134"/>
      <c r="R79" s="83"/>
    </row>
    <row r="80" spans="1:18" x14ac:dyDescent="0.25">
      <c r="A80" s="79"/>
      <c r="B80" s="133"/>
      <c r="C80" s="81"/>
      <c r="D80" s="84"/>
      <c r="E80" s="82"/>
      <c r="F80" s="83"/>
      <c r="G80" s="82"/>
      <c r="H80" s="134"/>
      <c r="I80" s="83"/>
      <c r="J80" s="82"/>
      <c r="K80" s="134"/>
      <c r="L80" s="83"/>
      <c r="M80" s="82"/>
      <c r="N80" s="134"/>
      <c r="O80" s="83"/>
      <c r="P80" s="82"/>
      <c r="Q80" s="134"/>
      <c r="R80" s="83"/>
    </row>
    <row r="81" spans="1:18" x14ac:dyDescent="0.25">
      <c r="A81" s="79"/>
      <c r="B81" s="133"/>
      <c r="C81" s="81"/>
      <c r="D81" s="84"/>
      <c r="E81" s="82"/>
      <c r="F81" s="83"/>
      <c r="G81" s="82"/>
      <c r="H81" s="134"/>
      <c r="I81" s="83"/>
      <c r="J81" s="82"/>
      <c r="K81" s="134"/>
      <c r="L81" s="83"/>
      <c r="M81" s="82"/>
      <c r="N81" s="134"/>
      <c r="O81" s="83"/>
      <c r="P81" s="82"/>
      <c r="Q81" s="134"/>
      <c r="R81" s="83"/>
    </row>
    <row r="82" spans="1:18" x14ac:dyDescent="0.25">
      <c r="A82" s="79"/>
      <c r="B82" s="133"/>
      <c r="C82" s="81"/>
      <c r="D82" s="84"/>
      <c r="E82" s="82"/>
      <c r="F82" s="83"/>
      <c r="G82" s="82"/>
      <c r="H82" s="134"/>
      <c r="I82" s="83"/>
      <c r="J82" s="82"/>
      <c r="K82" s="134"/>
      <c r="L82" s="83"/>
      <c r="M82" s="82"/>
      <c r="N82" s="134"/>
      <c r="O82" s="83"/>
      <c r="P82" s="82"/>
      <c r="Q82" s="134"/>
      <c r="R82" s="83"/>
    </row>
    <row r="83" spans="1:18" x14ac:dyDescent="0.25">
      <c r="A83" s="79"/>
      <c r="B83" s="133"/>
      <c r="C83" s="81"/>
      <c r="D83" s="84"/>
      <c r="E83" s="82"/>
      <c r="F83" s="83"/>
      <c r="G83" s="82"/>
      <c r="H83" s="134"/>
      <c r="I83" s="83"/>
      <c r="J83" s="82"/>
      <c r="K83" s="134"/>
      <c r="L83" s="83"/>
      <c r="M83" s="82"/>
      <c r="N83" s="134"/>
      <c r="O83" s="83"/>
      <c r="P83" s="82"/>
      <c r="Q83" s="134"/>
      <c r="R83" s="83"/>
    </row>
    <row r="84" spans="1:18" x14ac:dyDescent="0.25">
      <c r="A84" s="79"/>
      <c r="B84" s="133"/>
      <c r="C84" s="81"/>
      <c r="D84" s="84"/>
      <c r="E84" s="82"/>
      <c r="F84" s="83"/>
      <c r="G84" s="82"/>
      <c r="H84" s="134"/>
      <c r="I84" s="83"/>
      <c r="J84" s="82"/>
      <c r="K84" s="134"/>
      <c r="L84" s="83"/>
      <c r="M84" s="82"/>
      <c r="N84" s="134"/>
      <c r="O84" s="83"/>
      <c r="P84" s="82"/>
      <c r="Q84" s="134"/>
      <c r="R84" s="83"/>
    </row>
    <row r="85" spans="1:18" x14ac:dyDescent="0.25">
      <c r="A85" s="79"/>
      <c r="B85" s="133"/>
      <c r="C85" s="81"/>
      <c r="D85" s="84"/>
      <c r="E85" s="82"/>
      <c r="F85" s="83"/>
      <c r="G85" s="82"/>
      <c r="H85" s="134"/>
      <c r="I85" s="83"/>
      <c r="J85" s="82"/>
      <c r="K85" s="134"/>
      <c r="L85" s="83"/>
      <c r="M85" s="82"/>
      <c r="N85" s="134"/>
      <c r="O85" s="83"/>
      <c r="P85" s="82"/>
      <c r="Q85" s="134"/>
      <c r="R85" s="83"/>
    </row>
    <row r="86" spans="1:18" x14ac:dyDescent="0.25">
      <c r="A86" s="79"/>
      <c r="B86" s="133"/>
      <c r="C86" s="81"/>
      <c r="D86" s="84"/>
      <c r="E86" s="82"/>
      <c r="F86" s="83"/>
      <c r="G86" s="82"/>
      <c r="H86" s="134"/>
      <c r="I86" s="83"/>
      <c r="J86" s="82"/>
      <c r="K86" s="134"/>
      <c r="L86" s="83"/>
      <c r="M86" s="82"/>
      <c r="N86" s="134"/>
      <c r="O86" s="83"/>
      <c r="P86" s="82"/>
      <c r="Q86" s="134"/>
      <c r="R86" s="83"/>
    </row>
    <row r="87" spans="1:18" x14ac:dyDescent="0.25">
      <c r="A87" s="79"/>
      <c r="B87" s="133"/>
      <c r="C87" s="81"/>
      <c r="D87" s="84"/>
      <c r="E87" s="82"/>
      <c r="F87" s="83"/>
      <c r="G87" s="82"/>
      <c r="H87" s="134"/>
      <c r="I87" s="83"/>
      <c r="J87" s="82"/>
      <c r="K87" s="134"/>
      <c r="L87" s="83"/>
      <c r="M87" s="82"/>
      <c r="N87" s="134"/>
      <c r="O87" s="83"/>
      <c r="P87" s="82"/>
      <c r="Q87" s="134"/>
      <c r="R87" s="83"/>
    </row>
    <row r="88" spans="1:18" x14ac:dyDescent="0.25">
      <c r="A88" s="79"/>
      <c r="B88" s="133"/>
      <c r="C88" s="81"/>
      <c r="D88" s="84"/>
      <c r="E88" s="82"/>
      <c r="F88" s="83"/>
      <c r="G88" s="82"/>
      <c r="H88" s="134"/>
      <c r="I88" s="83"/>
      <c r="J88" s="82"/>
      <c r="K88" s="134"/>
      <c r="L88" s="83"/>
      <c r="M88" s="82"/>
      <c r="N88" s="134"/>
      <c r="O88" s="83"/>
      <c r="P88" s="82"/>
      <c r="Q88" s="134"/>
      <c r="R88" s="83"/>
    </row>
    <row r="89" spans="1:18" x14ac:dyDescent="0.25">
      <c r="A89" s="79"/>
      <c r="B89" s="133"/>
      <c r="C89" s="81"/>
      <c r="D89" s="84"/>
      <c r="E89" s="82"/>
      <c r="F89" s="83"/>
      <c r="G89" s="82"/>
      <c r="H89" s="134"/>
      <c r="I89" s="83"/>
      <c r="J89" s="82"/>
      <c r="K89" s="134"/>
      <c r="L89" s="83"/>
      <c r="M89" s="82"/>
      <c r="N89" s="134"/>
      <c r="O89" s="83"/>
      <c r="P89" s="82"/>
      <c r="Q89" s="134"/>
      <c r="R89" s="83"/>
    </row>
    <row r="90" spans="1:18" x14ac:dyDescent="0.25">
      <c r="A90" s="79"/>
      <c r="B90" s="133"/>
      <c r="C90" s="81"/>
      <c r="D90" s="84"/>
      <c r="E90" s="82"/>
      <c r="F90" s="83"/>
      <c r="G90" s="82"/>
      <c r="H90" s="134"/>
      <c r="I90" s="83"/>
      <c r="J90" s="82"/>
      <c r="K90" s="134"/>
      <c r="L90" s="83"/>
      <c r="M90" s="82"/>
      <c r="N90" s="134"/>
      <c r="O90" s="83"/>
      <c r="P90" s="82"/>
      <c r="Q90" s="134"/>
      <c r="R90" s="83"/>
    </row>
    <row r="91" spans="1:18" x14ac:dyDescent="0.25">
      <c r="A91" s="79"/>
      <c r="B91" s="133"/>
      <c r="C91" s="81"/>
      <c r="D91" s="84"/>
      <c r="E91" s="82"/>
      <c r="F91" s="83"/>
      <c r="G91" s="82"/>
      <c r="H91" s="134"/>
      <c r="I91" s="83"/>
      <c r="J91" s="82"/>
      <c r="K91" s="134"/>
      <c r="L91" s="83"/>
      <c r="M91" s="82"/>
      <c r="N91" s="134"/>
      <c r="O91" s="83"/>
      <c r="P91" s="82"/>
      <c r="Q91" s="134"/>
      <c r="R91" s="83"/>
    </row>
    <row r="92" spans="1:18" x14ac:dyDescent="0.25">
      <c r="A92" s="79"/>
      <c r="B92" s="133"/>
      <c r="C92" s="81"/>
      <c r="D92" s="84"/>
      <c r="E92" s="82"/>
      <c r="F92" s="83"/>
      <c r="G92" s="82"/>
      <c r="H92" s="134"/>
      <c r="I92" s="83"/>
      <c r="J92" s="82"/>
      <c r="K92" s="134"/>
      <c r="L92" s="83"/>
      <c r="M92" s="82"/>
      <c r="N92" s="134"/>
      <c r="O92" s="83"/>
      <c r="P92" s="82"/>
      <c r="Q92" s="134"/>
      <c r="R92" s="83"/>
    </row>
    <row r="93" spans="1:18" x14ac:dyDescent="0.25">
      <c r="A93" s="79"/>
      <c r="B93" s="133"/>
      <c r="C93" s="81"/>
      <c r="D93" s="84"/>
      <c r="E93" s="82"/>
      <c r="F93" s="83"/>
      <c r="G93" s="82"/>
      <c r="H93" s="134"/>
      <c r="I93" s="83"/>
      <c r="J93" s="82"/>
      <c r="K93" s="134"/>
      <c r="L93" s="83"/>
      <c r="M93" s="82"/>
      <c r="N93" s="134"/>
      <c r="O93" s="83"/>
      <c r="P93" s="82"/>
      <c r="Q93" s="134"/>
      <c r="R93" s="83"/>
    </row>
    <row r="94" spans="1:18" x14ac:dyDescent="0.25">
      <c r="A94" s="79"/>
      <c r="B94" s="133"/>
      <c r="C94" s="81"/>
      <c r="D94" s="84"/>
      <c r="E94" s="82"/>
      <c r="F94" s="83"/>
      <c r="G94" s="82"/>
      <c r="H94" s="134"/>
      <c r="I94" s="83"/>
      <c r="J94" s="82"/>
      <c r="K94" s="134"/>
      <c r="L94" s="83"/>
      <c r="M94" s="82"/>
      <c r="N94" s="134"/>
      <c r="O94" s="83"/>
      <c r="P94" s="82"/>
      <c r="Q94" s="134"/>
      <c r="R94" s="83"/>
    </row>
    <row r="95" spans="1:18" x14ac:dyDescent="0.25">
      <c r="A95" s="79"/>
      <c r="B95" s="133"/>
      <c r="C95" s="81"/>
      <c r="D95" s="84"/>
      <c r="E95" s="82"/>
      <c r="F95" s="83"/>
      <c r="G95" s="82"/>
      <c r="H95" s="134"/>
      <c r="I95" s="83"/>
      <c r="J95" s="82"/>
      <c r="K95" s="134"/>
      <c r="L95" s="83"/>
      <c r="M95" s="82"/>
      <c r="N95" s="134"/>
      <c r="O95" s="83"/>
      <c r="P95" s="82"/>
      <c r="Q95" s="134"/>
      <c r="R95" s="83"/>
    </row>
    <row r="96" spans="1:18" x14ac:dyDescent="0.25">
      <c r="A96" s="79"/>
      <c r="B96" s="133"/>
      <c r="C96" s="81"/>
      <c r="D96" s="84"/>
      <c r="E96" s="82"/>
      <c r="F96" s="83"/>
      <c r="G96" s="82"/>
      <c r="H96" s="134"/>
      <c r="I96" s="83"/>
      <c r="J96" s="82"/>
      <c r="K96" s="134"/>
      <c r="L96" s="83"/>
      <c r="M96" s="82"/>
      <c r="N96" s="134"/>
      <c r="O96" s="83"/>
      <c r="P96" s="82"/>
      <c r="Q96" s="134"/>
      <c r="R96" s="83"/>
    </row>
    <row r="97" spans="1:18" x14ac:dyDescent="0.25">
      <c r="A97" s="79"/>
      <c r="B97" s="133"/>
      <c r="C97" s="81"/>
      <c r="D97" s="84"/>
      <c r="E97" s="82"/>
      <c r="F97" s="83"/>
      <c r="G97" s="82"/>
      <c r="H97" s="134"/>
      <c r="I97" s="83"/>
      <c r="J97" s="82"/>
      <c r="K97" s="134"/>
      <c r="L97" s="83"/>
      <c r="M97" s="82"/>
      <c r="N97" s="134"/>
      <c r="O97" s="83"/>
      <c r="P97" s="82"/>
      <c r="Q97" s="134"/>
      <c r="R97" s="83"/>
    </row>
    <row r="98" spans="1:18" x14ac:dyDescent="0.25">
      <c r="A98" s="79"/>
      <c r="B98" s="133"/>
      <c r="C98" s="81"/>
      <c r="D98" s="84"/>
      <c r="E98" s="82"/>
      <c r="F98" s="83"/>
      <c r="G98" s="82"/>
      <c r="H98" s="134"/>
      <c r="I98" s="83"/>
      <c r="J98" s="82"/>
      <c r="K98" s="134"/>
      <c r="L98" s="83"/>
      <c r="M98" s="82"/>
      <c r="N98" s="134"/>
      <c r="O98" s="83"/>
      <c r="P98" s="82"/>
      <c r="Q98" s="134"/>
      <c r="R98" s="83"/>
    </row>
    <row r="99" spans="1:18" x14ac:dyDescent="0.25">
      <c r="A99" s="79"/>
      <c r="B99" s="133"/>
      <c r="C99" s="81"/>
      <c r="D99" s="84"/>
      <c r="E99" s="82"/>
      <c r="F99" s="83"/>
      <c r="G99" s="82"/>
      <c r="H99" s="134"/>
      <c r="I99" s="83"/>
      <c r="J99" s="82"/>
      <c r="K99" s="134"/>
      <c r="L99" s="83"/>
      <c r="M99" s="82"/>
      <c r="N99" s="134"/>
      <c r="O99" s="83"/>
      <c r="P99" s="82"/>
      <c r="Q99" s="134"/>
      <c r="R99" s="83"/>
    </row>
    <row r="100" spans="1:18" x14ac:dyDescent="0.25">
      <c r="A100" s="79"/>
      <c r="B100" s="133"/>
      <c r="C100" s="81"/>
      <c r="D100" s="84"/>
      <c r="E100" s="82"/>
      <c r="F100" s="83"/>
      <c r="G100" s="82"/>
      <c r="H100" s="134"/>
      <c r="I100" s="83"/>
      <c r="J100" s="82"/>
      <c r="K100" s="134"/>
      <c r="L100" s="83"/>
      <c r="M100" s="82"/>
      <c r="N100" s="134"/>
      <c r="O100" s="83"/>
      <c r="P100" s="82"/>
      <c r="Q100" s="134"/>
      <c r="R100" s="83"/>
    </row>
    <row r="101" spans="1:18" x14ac:dyDescent="0.25">
      <c r="A101" s="79"/>
      <c r="B101" s="133"/>
      <c r="C101" s="81"/>
      <c r="D101" s="84"/>
      <c r="E101" s="82"/>
      <c r="F101" s="83"/>
      <c r="G101" s="82"/>
      <c r="H101" s="134"/>
      <c r="I101" s="83"/>
      <c r="J101" s="82"/>
      <c r="K101" s="134"/>
      <c r="L101" s="83"/>
      <c r="M101" s="82"/>
      <c r="N101" s="134"/>
      <c r="O101" s="83"/>
      <c r="P101" s="82"/>
      <c r="Q101" s="134"/>
      <c r="R101" s="83"/>
    </row>
    <row r="102" spans="1:18" x14ac:dyDescent="0.25">
      <c r="A102" s="79"/>
      <c r="B102" s="133"/>
      <c r="C102" s="81"/>
      <c r="D102" s="84"/>
      <c r="E102" s="82"/>
      <c r="F102" s="83"/>
      <c r="G102" s="82"/>
      <c r="H102" s="134"/>
      <c r="I102" s="83"/>
      <c r="J102" s="82"/>
      <c r="K102" s="134"/>
      <c r="L102" s="83"/>
      <c r="M102" s="82"/>
      <c r="N102" s="134"/>
      <c r="O102" s="83"/>
      <c r="P102" s="82"/>
      <c r="Q102" s="134"/>
      <c r="R102" s="83"/>
    </row>
    <row r="103" spans="1:18" x14ac:dyDescent="0.25">
      <c r="A103" s="79"/>
      <c r="B103" s="133"/>
      <c r="C103" s="81"/>
      <c r="D103" s="84"/>
      <c r="E103" s="82"/>
      <c r="F103" s="83"/>
      <c r="G103" s="82"/>
      <c r="H103" s="134"/>
      <c r="I103" s="83"/>
      <c r="J103" s="82"/>
      <c r="K103" s="134"/>
      <c r="L103" s="83"/>
      <c r="M103" s="82"/>
      <c r="N103" s="134"/>
      <c r="O103" s="83"/>
      <c r="P103" s="82"/>
      <c r="Q103" s="134"/>
      <c r="R103" s="83"/>
    </row>
    <row r="104" spans="1:18" x14ac:dyDescent="0.25">
      <c r="A104" s="79"/>
      <c r="B104" s="133"/>
      <c r="C104" s="81"/>
      <c r="D104" s="84"/>
      <c r="E104" s="82"/>
      <c r="F104" s="83"/>
      <c r="G104" s="82"/>
      <c r="H104" s="134"/>
      <c r="I104" s="83"/>
      <c r="J104" s="82"/>
      <c r="K104" s="134"/>
      <c r="L104" s="83"/>
      <c r="M104" s="82"/>
      <c r="N104" s="134"/>
      <c r="O104" s="83"/>
      <c r="P104" s="82"/>
      <c r="Q104" s="134"/>
      <c r="R104" s="83"/>
    </row>
    <row r="105" spans="1:18" x14ac:dyDescent="0.25">
      <c r="A105" s="79"/>
      <c r="B105" s="133"/>
      <c r="C105" s="81"/>
      <c r="D105" s="84"/>
      <c r="E105" s="82"/>
      <c r="F105" s="83"/>
      <c r="G105" s="82"/>
      <c r="H105" s="134"/>
      <c r="I105" s="83"/>
      <c r="J105" s="82"/>
      <c r="K105" s="134"/>
      <c r="L105" s="83"/>
      <c r="M105" s="82"/>
      <c r="N105" s="134"/>
      <c r="O105" s="83"/>
      <c r="P105" s="82"/>
      <c r="Q105" s="134"/>
      <c r="R105" s="83"/>
    </row>
    <row r="106" spans="1:18" x14ac:dyDescent="0.25">
      <c r="A106" s="79"/>
      <c r="B106" s="133"/>
      <c r="C106" s="81"/>
      <c r="D106" s="84"/>
      <c r="E106" s="82"/>
      <c r="F106" s="83"/>
      <c r="G106" s="82"/>
      <c r="H106" s="134"/>
      <c r="I106" s="83"/>
      <c r="J106" s="82"/>
      <c r="K106" s="134"/>
      <c r="L106" s="83"/>
      <c r="M106" s="82"/>
      <c r="N106" s="134"/>
      <c r="O106" s="83"/>
      <c r="P106" s="82"/>
      <c r="Q106" s="134"/>
      <c r="R106" s="83"/>
    </row>
    <row r="107" spans="1:18" x14ac:dyDescent="0.25">
      <c r="A107" s="79"/>
      <c r="B107" s="133"/>
      <c r="C107" s="81"/>
      <c r="D107" s="84"/>
      <c r="E107" s="82"/>
      <c r="F107" s="83"/>
      <c r="G107" s="82"/>
      <c r="H107" s="134"/>
      <c r="I107" s="83"/>
      <c r="J107" s="82"/>
      <c r="K107" s="134"/>
      <c r="L107" s="83"/>
      <c r="M107" s="82"/>
      <c r="N107" s="134"/>
      <c r="O107" s="83"/>
      <c r="P107" s="82"/>
      <c r="Q107" s="134"/>
      <c r="R107" s="83"/>
    </row>
    <row r="108" spans="1:18" x14ac:dyDescent="0.25">
      <c r="A108" s="79"/>
      <c r="B108" s="133"/>
      <c r="C108" s="81"/>
      <c r="D108" s="84"/>
      <c r="E108" s="82"/>
      <c r="F108" s="83"/>
      <c r="G108" s="82"/>
      <c r="H108" s="134"/>
      <c r="I108" s="83"/>
      <c r="J108" s="82"/>
      <c r="K108" s="134"/>
      <c r="L108" s="83"/>
      <c r="M108" s="82"/>
      <c r="N108" s="134"/>
      <c r="O108" s="83"/>
      <c r="P108" s="82"/>
      <c r="Q108" s="134"/>
      <c r="R108" s="83"/>
    </row>
    <row r="109" spans="1:18" x14ac:dyDescent="0.25">
      <c r="A109" s="79"/>
      <c r="B109" s="133"/>
      <c r="C109" s="81"/>
      <c r="D109" s="84"/>
      <c r="E109" s="82"/>
      <c r="F109" s="83"/>
      <c r="G109" s="82"/>
      <c r="H109" s="134"/>
      <c r="I109" s="83"/>
      <c r="J109" s="82"/>
      <c r="K109" s="134"/>
      <c r="L109" s="83"/>
      <c r="M109" s="82"/>
      <c r="N109" s="134"/>
      <c r="O109" s="83"/>
      <c r="P109" s="82"/>
      <c r="Q109" s="134"/>
      <c r="R109" s="83"/>
    </row>
    <row r="110" spans="1:18" x14ac:dyDescent="0.25">
      <c r="A110" s="79"/>
      <c r="B110" s="133"/>
      <c r="C110" s="81"/>
      <c r="D110" s="84"/>
      <c r="E110" s="82"/>
      <c r="F110" s="83"/>
      <c r="G110" s="82"/>
      <c r="H110" s="134"/>
      <c r="I110" s="83"/>
      <c r="J110" s="82"/>
      <c r="K110" s="134"/>
      <c r="L110" s="83"/>
      <c r="M110" s="82"/>
      <c r="N110" s="134"/>
      <c r="O110" s="83"/>
      <c r="P110" s="82"/>
      <c r="Q110" s="134"/>
      <c r="R110" s="83"/>
    </row>
    <row r="111" spans="1:18" x14ac:dyDescent="0.25">
      <c r="A111" s="79"/>
      <c r="B111" s="133"/>
      <c r="C111" s="81"/>
      <c r="D111" s="84"/>
      <c r="E111" s="82"/>
      <c r="F111" s="83"/>
      <c r="G111" s="82"/>
      <c r="H111" s="134"/>
      <c r="I111" s="83"/>
      <c r="J111" s="82"/>
      <c r="K111" s="134"/>
      <c r="L111" s="83"/>
      <c r="M111" s="82"/>
      <c r="N111" s="134"/>
      <c r="O111" s="83"/>
      <c r="P111" s="82"/>
      <c r="Q111" s="134"/>
      <c r="R111" s="83"/>
    </row>
    <row r="112" spans="1:18" x14ac:dyDescent="0.25">
      <c r="A112" s="79"/>
      <c r="B112" s="133"/>
      <c r="C112" s="81"/>
      <c r="D112" s="84"/>
      <c r="E112" s="82"/>
      <c r="F112" s="83"/>
      <c r="G112" s="82"/>
      <c r="H112" s="134"/>
      <c r="I112" s="83"/>
      <c r="J112" s="82"/>
      <c r="K112" s="134"/>
      <c r="L112" s="83"/>
      <c r="M112" s="82"/>
      <c r="N112" s="134"/>
      <c r="O112" s="83"/>
      <c r="P112" s="82"/>
      <c r="Q112" s="134"/>
      <c r="R112" s="83"/>
    </row>
    <row r="113" spans="1:18" x14ac:dyDescent="0.25">
      <c r="A113" s="79"/>
      <c r="B113" s="133"/>
      <c r="C113" s="81"/>
      <c r="D113" s="84"/>
      <c r="E113" s="82"/>
      <c r="F113" s="83"/>
      <c r="G113" s="82"/>
      <c r="H113" s="134"/>
      <c r="I113" s="83"/>
      <c r="J113" s="82"/>
      <c r="K113" s="134"/>
      <c r="L113" s="83"/>
      <c r="M113" s="82"/>
      <c r="N113" s="134"/>
      <c r="O113" s="83"/>
      <c r="P113" s="82"/>
      <c r="Q113" s="134"/>
      <c r="R113" s="83"/>
    </row>
    <row r="114" spans="1:18" x14ac:dyDescent="0.25">
      <c r="A114" s="79"/>
      <c r="B114" s="133"/>
      <c r="C114" s="81"/>
      <c r="D114" s="84"/>
      <c r="E114" s="82"/>
      <c r="F114" s="83"/>
      <c r="G114" s="82"/>
      <c r="H114" s="134"/>
      <c r="I114" s="83"/>
      <c r="J114" s="82"/>
      <c r="K114" s="134"/>
      <c r="L114" s="83"/>
      <c r="M114" s="82"/>
      <c r="N114" s="134"/>
      <c r="O114" s="83"/>
      <c r="P114" s="82"/>
      <c r="Q114" s="134"/>
      <c r="R114" s="83"/>
    </row>
    <row r="115" spans="1:18" x14ac:dyDescent="0.25">
      <c r="A115" s="79"/>
      <c r="B115" s="133"/>
      <c r="C115" s="81"/>
      <c r="D115" s="84"/>
      <c r="E115" s="82"/>
      <c r="F115" s="83"/>
      <c r="G115" s="82"/>
      <c r="H115" s="134"/>
      <c r="I115" s="83"/>
      <c r="J115" s="82"/>
      <c r="K115" s="134"/>
      <c r="L115" s="83"/>
      <c r="M115" s="82"/>
      <c r="N115" s="134"/>
      <c r="O115" s="83"/>
      <c r="P115" s="82"/>
      <c r="Q115" s="134"/>
      <c r="R115" s="83"/>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34"/>
      <c r="I121" s="83"/>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c r="B184" s="133"/>
      <c r="C184" s="81"/>
      <c r="D184" s="84"/>
      <c r="E184" s="82"/>
      <c r="F184" s="83"/>
      <c r="G184" s="82"/>
      <c r="H184" s="134"/>
      <c r="I184" s="83"/>
      <c r="J184" s="82"/>
      <c r="K184" s="134"/>
      <c r="L184" s="83"/>
      <c r="M184" s="82"/>
      <c r="N184" s="134"/>
      <c r="O184" s="83"/>
      <c r="P184" s="82"/>
      <c r="Q184" s="134"/>
      <c r="R184" s="83"/>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ht="15.75" thickBot="1" x14ac:dyDescent="0.3">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3"/>
      <c r="C202" s="113"/>
      <c r="D202" s="113"/>
      <c r="E202" s="22"/>
      <c r="F202" s="22"/>
      <c r="G202" s="22"/>
      <c r="H202" s="22"/>
      <c r="I202" s="22"/>
      <c r="J202" s="22"/>
      <c r="K202" s="22"/>
      <c r="L202" s="22"/>
      <c r="M202" s="22"/>
      <c r="N202" s="22"/>
      <c r="O202" s="22"/>
      <c r="P202" s="22"/>
      <c r="Q202" s="22"/>
      <c r="R202" s="22"/>
    </row>
    <row r="203" spans="1:18" x14ac:dyDescent="0.25">
      <c r="A203" s="22"/>
      <c r="B203" s="113"/>
      <c r="C203" s="113"/>
      <c r="D203" s="113"/>
      <c r="E203" s="22"/>
      <c r="F203" s="22"/>
      <c r="G203" s="22"/>
      <c r="H203" s="22"/>
      <c r="I203" s="22"/>
      <c r="J203" s="22"/>
      <c r="K203" s="22"/>
      <c r="L203" s="22"/>
      <c r="M203" s="22"/>
      <c r="N203" s="22"/>
      <c r="O203" s="22"/>
      <c r="P203" s="22"/>
      <c r="Q203" s="22"/>
      <c r="R203" s="22"/>
    </row>
    <row r="204" spans="1:18" x14ac:dyDescent="0.25">
      <c r="A204" s="22"/>
      <c r="B204" s="113"/>
      <c r="C204" s="113"/>
      <c r="D204" s="113"/>
      <c r="E204" s="22"/>
      <c r="F204" s="22"/>
      <c r="G204" s="22"/>
      <c r="H204" s="22"/>
      <c r="I204" s="22"/>
      <c r="J204" s="22"/>
      <c r="K204" s="22"/>
      <c r="L204" s="22"/>
      <c r="M204" s="22"/>
      <c r="N204" s="22"/>
      <c r="O204" s="22"/>
      <c r="P204" s="22"/>
      <c r="Q204" s="22"/>
      <c r="R204" s="22"/>
    </row>
    <row r="205" spans="1:18" x14ac:dyDescent="0.25">
      <c r="A205" s="22"/>
      <c r="B205" s="113"/>
      <c r="C205" s="113"/>
      <c r="D205" s="113"/>
      <c r="E205" s="22"/>
      <c r="F205" s="22"/>
      <c r="G205" s="22"/>
      <c r="H205" s="22"/>
      <c r="I205" s="22"/>
      <c r="J205" s="22"/>
      <c r="K205" s="22"/>
      <c r="L205" s="22"/>
      <c r="M205" s="22"/>
      <c r="N205" s="22"/>
      <c r="O205" s="22"/>
      <c r="P205" s="22"/>
      <c r="Q205" s="22"/>
      <c r="R205" s="22"/>
    </row>
    <row r="206" spans="1:18" x14ac:dyDescent="0.25">
      <c r="A206" s="22"/>
      <c r="B206" s="113"/>
      <c r="C206" s="113"/>
      <c r="D206" s="113"/>
      <c r="E206" s="22"/>
      <c r="F206" s="22"/>
      <c r="G206" s="22"/>
      <c r="H206" s="22"/>
      <c r="I206" s="22"/>
      <c r="J206" s="22"/>
      <c r="K206" s="22"/>
      <c r="L206" s="22"/>
      <c r="M206" s="22"/>
      <c r="N206" s="22"/>
      <c r="O206" s="22"/>
      <c r="P206" s="22"/>
      <c r="Q206" s="22"/>
      <c r="R206" s="22"/>
    </row>
    <row r="207" spans="1:18" x14ac:dyDescent="0.25">
      <c r="A207" s="22"/>
      <c r="B207" s="113"/>
      <c r="C207" s="113"/>
      <c r="D207" s="113"/>
      <c r="E207" s="22"/>
      <c r="F207" s="22"/>
      <c r="G207" s="22"/>
      <c r="H207" s="22"/>
      <c r="I207" s="22"/>
      <c r="J207" s="22"/>
      <c r="K207" s="22"/>
      <c r="L207" s="22"/>
      <c r="M207" s="22"/>
      <c r="N207" s="22"/>
      <c r="O207" s="22"/>
      <c r="P207" s="22"/>
      <c r="Q207" s="22"/>
      <c r="R207" s="22"/>
    </row>
    <row r="208" spans="1:18" x14ac:dyDescent="0.25">
      <c r="A208" s="22"/>
      <c r="B208" s="113"/>
      <c r="C208" s="113"/>
      <c r="D208" s="113"/>
      <c r="E208" s="22"/>
      <c r="F208" s="22"/>
      <c r="G208" s="22"/>
      <c r="H208" s="22"/>
      <c r="I208" s="22"/>
      <c r="J208" s="22"/>
      <c r="K208" s="22"/>
      <c r="L208" s="22"/>
      <c r="M208" s="22"/>
      <c r="N208" s="22"/>
      <c r="O208" s="22"/>
      <c r="P208" s="22"/>
      <c r="Q208" s="22"/>
      <c r="R208" s="22"/>
    </row>
    <row r="209" spans="1:18" x14ac:dyDescent="0.25">
      <c r="A209" s="22"/>
      <c r="B209" s="113"/>
      <c r="C209" s="113"/>
      <c r="D209" s="113"/>
      <c r="E209" s="22"/>
      <c r="F209" s="22"/>
      <c r="G209" s="22"/>
      <c r="H209" s="22"/>
      <c r="I209" s="22"/>
      <c r="J209" s="22"/>
      <c r="K209" s="22"/>
      <c r="L209" s="22"/>
      <c r="M209" s="22"/>
      <c r="N209" s="22"/>
      <c r="O209" s="22"/>
      <c r="P209" s="22"/>
      <c r="Q209" s="22"/>
      <c r="R209" s="22"/>
    </row>
    <row r="210" spans="1:18" x14ac:dyDescent="0.25">
      <c r="A210" s="22"/>
      <c r="B210" s="113"/>
      <c r="C210" s="113"/>
      <c r="D210" s="113"/>
      <c r="E210" s="22"/>
      <c r="F210" s="22"/>
      <c r="G210" s="22"/>
      <c r="H210" s="22"/>
      <c r="I210" s="22"/>
      <c r="J210" s="22"/>
      <c r="K210" s="22"/>
      <c r="L210" s="22"/>
      <c r="M210" s="22"/>
      <c r="N210" s="22"/>
      <c r="O210" s="22"/>
      <c r="P210" s="22"/>
      <c r="Q210" s="22"/>
      <c r="R210" s="22"/>
    </row>
    <row r="211" spans="1:18" x14ac:dyDescent="0.25">
      <c r="A211" s="22"/>
      <c r="B211" s="113"/>
      <c r="C211" s="113"/>
      <c r="D211" s="113"/>
      <c r="E211" s="22"/>
      <c r="F211" s="22"/>
      <c r="G211" s="22"/>
      <c r="H211" s="22"/>
      <c r="I211" s="22"/>
      <c r="J211" s="22"/>
      <c r="K211" s="22"/>
      <c r="L211" s="22"/>
      <c r="M211" s="22"/>
      <c r="N211" s="22"/>
      <c r="O211" s="22"/>
      <c r="P211" s="22"/>
      <c r="Q211" s="22"/>
      <c r="R211" s="22"/>
    </row>
    <row r="212" spans="1:18" x14ac:dyDescent="0.25">
      <c r="A212" s="22"/>
      <c r="B212" s="113"/>
      <c r="C212" s="113"/>
      <c r="D212" s="113"/>
      <c r="E212" s="22"/>
      <c r="F212" s="22"/>
      <c r="G212" s="22"/>
      <c r="H212" s="22"/>
      <c r="I212" s="22"/>
      <c r="J212" s="22"/>
      <c r="K212" s="22"/>
      <c r="L212" s="22"/>
      <c r="M212" s="22"/>
      <c r="N212" s="22"/>
      <c r="O212" s="22"/>
      <c r="P212" s="22"/>
      <c r="Q212" s="22"/>
      <c r="R212" s="22"/>
    </row>
    <row r="213" spans="1:18" x14ac:dyDescent="0.25">
      <c r="A213" s="22"/>
      <c r="B213" s="113"/>
      <c r="C213" s="113"/>
      <c r="D213" s="113"/>
      <c r="E213" s="22"/>
      <c r="F213" s="22"/>
      <c r="G213" s="22"/>
      <c r="H213" s="22"/>
      <c r="I213" s="22"/>
      <c r="J213" s="22"/>
      <c r="K213" s="22"/>
      <c r="L213" s="22"/>
      <c r="M213" s="22"/>
      <c r="N213" s="22"/>
      <c r="O213" s="22"/>
      <c r="P213" s="22"/>
      <c r="Q213" s="22"/>
      <c r="R213" s="22"/>
    </row>
    <row r="214" spans="1:18" x14ac:dyDescent="0.25">
      <c r="A214" s="22"/>
      <c r="B214" s="113"/>
      <c r="C214" s="113"/>
      <c r="D214" s="113"/>
      <c r="E214" s="22"/>
      <c r="F214" s="22"/>
      <c r="G214" s="22"/>
      <c r="H214" s="22"/>
      <c r="I214" s="22"/>
      <c r="J214" s="22"/>
      <c r="K214" s="22"/>
      <c r="L214" s="22"/>
      <c r="M214" s="22"/>
      <c r="N214" s="22"/>
      <c r="O214" s="22"/>
      <c r="P214" s="22"/>
      <c r="Q214" s="22"/>
      <c r="R214" s="22"/>
    </row>
    <row r="215" spans="1:18" x14ac:dyDescent="0.25">
      <c r="A215" s="22"/>
      <c r="B215" s="113"/>
      <c r="C215" s="113"/>
      <c r="D215" s="113"/>
      <c r="E215" s="22"/>
      <c r="F215" s="22"/>
      <c r="G215" s="22"/>
      <c r="H215" s="22"/>
      <c r="I215" s="22"/>
      <c r="J215" s="22"/>
      <c r="K215" s="22"/>
      <c r="L215" s="22"/>
      <c r="M215" s="22"/>
      <c r="N215" s="22"/>
      <c r="O215" s="22"/>
      <c r="P215" s="22"/>
      <c r="Q215" s="22"/>
      <c r="R215" s="22"/>
    </row>
    <row r="216" spans="1:18" x14ac:dyDescent="0.25">
      <c r="A216" s="22"/>
      <c r="B216" s="113"/>
      <c r="C216" s="113"/>
      <c r="D216" s="113"/>
      <c r="E216" s="22"/>
      <c r="F216" s="22"/>
      <c r="G216" s="22"/>
      <c r="H216" s="22"/>
      <c r="I216" s="22"/>
      <c r="J216" s="22"/>
      <c r="K216" s="22"/>
      <c r="L216" s="22"/>
      <c r="M216" s="22"/>
      <c r="N216" s="22"/>
      <c r="O216" s="22"/>
      <c r="P216" s="22"/>
      <c r="Q216" s="22"/>
      <c r="R216" s="22"/>
    </row>
    <row r="217" spans="1:18" x14ac:dyDescent="0.25">
      <c r="A217" s="22"/>
      <c r="B217" s="113"/>
      <c r="C217" s="113"/>
      <c r="D217" s="113"/>
      <c r="E217" s="22"/>
      <c r="F217" s="22"/>
      <c r="G217" s="22"/>
      <c r="H217" s="22"/>
      <c r="I217" s="22"/>
      <c r="J217" s="22"/>
      <c r="K217" s="22"/>
      <c r="L217" s="22"/>
      <c r="M217" s="22"/>
      <c r="N217" s="22"/>
      <c r="O217" s="22"/>
      <c r="P217" s="22"/>
      <c r="Q217" s="22"/>
      <c r="R217" s="22"/>
    </row>
    <row r="218" spans="1:18" x14ac:dyDescent="0.25">
      <c r="A218" s="22"/>
      <c r="B218" s="113"/>
      <c r="C218" s="113"/>
      <c r="D218" s="113"/>
      <c r="E218" s="22"/>
      <c r="F218" s="22"/>
      <c r="G218" s="22"/>
      <c r="H218" s="22"/>
      <c r="I218" s="22"/>
      <c r="J218" s="22"/>
      <c r="K218" s="22"/>
      <c r="L218" s="22"/>
      <c r="M218" s="22"/>
      <c r="N218" s="22"/>
      <c r="O218" s="22"/>
      <c r="P218" s="22"/>
      <c r="Q218" s="22"/>
      <c r="R218" s="22"/>
    </row>
    <row r="219" spans="1:18" x14ac:dyDescent="0.25">
      <c r="A219" s="22"/>
      <c r="B219" s="113"/>
      <c r="C219" s="113"/>
      <c r="D219" s="113"/>
      <c r="E219" s="22"/>
      <c r="F219" s="22"/>
      <c r="G219" s="22"/>
      <c r="H219" s="22"/>
      <c r="I219" s="22"/>
      <c r="J219" s="22"/>
      <c r="K219" s="22"/>
      <c r="L219" s="22"/>
      <c r="M219" s="22"/>
      <c r="N219" s="22"/>
      <c r="O219" s="22"/>
      <c r="P219" s="22"/>
      <c r="Q219" s="22"/>
      <c r="R219" s="22"/>
    </row>
    <row r="220" spans="1:18" x14ac:dyDescent="0.25">
      <c r="A220" s="22"/>
      <c r="B220" s="113"/>
      <c r="C220" s="113"/>
      <c r="D220" s="113"/>
      <c r="E220" s="22"/>
      <c r="F220" s="22"/>
      <c r="G220" s="22"/>
      <c r="H220" s="22"/>
      <c r="I220" s="22"/>
      <c r="J220" s="22"/>
      <c r="K220" s="22"/>
      <c r="L220" s="22"/>
      <c r="M220" s="22"/>
      <c r="N220" s="22"/>
      <c r="O220" s="22"/>
      <c r="P220" s="22"/>
      <c r="Q220" s="22"/>
      <c r="R220" s="22"/>
    </row>
    <row r="221" spans="1:18" x14ac:dyDescent="0.25">
      <c r="A221" s="22"/>
      <c r="B221" s="113"/>
      <c r="C221" s="113"/>
      <c r="D221" s="113"/>
      <c r="E221" s="22"/>
      <c r="F221" s="22"/>
      <c r="G221" s="22"/>
      <c r="H221" s="22"/>
      <c r="I221" s="22"/>
      <c r="J221" s="22"/>
      <c r="K221" s="22"/>
      <c r="L221" s="22"/>
      <c r="M221" s="22"/>
      <c r="N221" s="22"/>
      <c r="O221" s="22"/>
      <c r="P221" s="22"/>
      <c r="Q221" s="22"/>
      <c r="R221" s="22"/>
    </row>
    <row r="222" spans="1:18" x14ac:dyDescent="0.25">
      <c r="A222" s="22"/>
      <c r="B222" s="113"/>
      <c r="C222" s="113"/>
      <c r="D222" s="113"/>
      <c r="E222" s="22"/>
      <c r="F222" s="22"/>
      <c r="G222" s="22"/>
      <c r="H222" s="22"/>
      <c r="I222" s="22"/>
      <c r="J222" s="22"/>
      <c r="K222" s="22"/>
      <c r="L222" s="22"/>
      <c r="M222" s="22"/>
      <c r="N222" s="22"/>
      <c r="O222" s="22"/>
      <c r="P222" s="22"/>
      <c r="Q222" s="22"/>
      <c r="R222" s="22"/>
    </row>
    <row r="223" spans="1:18" x14ac:dyDescent="0.25">
      <c r="A223" s="22"/>
      <c r="B223" s="113"/>
      <c r="C223" s="113"/>
      <c r="D223" s="113"/>
      <c r="E223" s="22"/>
      <c r="F223" s="22"/>
      <c r="G223" s="22"/>
      <c r="H223" s="22"/>
      <c r="I223" s="22"/>
      <c r="J223" s="22"/>
      <c r="K223" s="22"/>
      <c r="L223" s="22"/>
      <c r="M223" s="22"/>
      <c r="N223" s="22"/>
      <c r="O223" s="22"/>
      <c r="P223" s="22"/>
      <c r="Q223" s="22"/>
      <c r="R223" s="22"/>
    </row>
    <row r="224" spans="1:18" x14ac:dyDescent="0.25">
      <c r="A224" s="22"/>
      <c r="B224" s="113"/>
      <c r="C224" s="113"/>
      <c r="D224" s="113"/>
      <c r="E224" s="22"/>
      <c r="F224" s="22"/>
      <c r="G224" s="22"/>
      <c r="H224" s="22"/>
      <c r="I224" s="22"/>
      <c r="J224" s="22"/>
      <c r="K224" s="22"/>
      <c r="L224" s="22"/>
      <c r="M224" s="22"/>
      <c r="N224" s="22"/>
      <c r="O224" s="22"/>
      <c r="P224" s="22"/>
      <c r="Q224" s="22"/>
      <c r="R224" s="22"/>
    </row>
    <row r="225" spans="1:18" x14ac:dyDescent="0.25">
      <c r="A225" s="22"/>
      <c r="B225" s="113"/>
      <c r="C225" s="113"/>
      <c r="D225" s="113"/>
      <c r="E225" s="22"/>
      <c r="F225" s="22"/>
      <c r="G225" s="22"/>
      <c r="H225" s="22"/>
      <c r="I225" s="22"/>
      <c r="J225" s="22"/>
      <c r="K225" s="22"/>
      <c r="L225" s="22"/>
      <c r="M225" s="22"/>
      <c r="N225" s="22"/>
      <c r="O225" s="22"/>
      <c r="P225" s="22"/>
      <c r="Q225" s="22"/>
      <c r="R225" s="22"/>
    </row>
    <row r="226" spans="1:18" x14ac:dyDescent="0.25">
      <c r="A226" s="22"/>
      <c r="B226" s="113"/>
      <c r="C226" s="113"/>
      <c r="D226" s="113"/>
      <c r="E226" s="22"/>
      <c r="F226" s="22"/>
      <c r="G226" s="22"/>
      <c r="H226" s="22"/>
      <c r="I226" s="22"/>
      <c r="J226" s="22"/>
      <c r="K226" s="22"/>
      <c r="L226" s="22"/>
      <c r="M226" s="22"/>
      <c r="N226" s="22"/>
      <c r="O226" s="22"/>
      <c r="P226" s="22"/>
      <c r="Q226" s="22"/>
      <c r="R226" s="22"/>
    </row>
    <row r="227" spans="1:18" x14ac:dyDescent="0.25">
      <c r="A227" s="22"/>
      <c r="B227" s="113"/>
      <c r="C227" s="113"/>
      <c r="D227" s="113"/>
      <c r="E227" s="22"/>
      <c r="F227" s="22"/>
      <c r="G227" s="22"/>
      <c r="H227" s="22"/>
      <c r="I227" s="22"/>
      <c r="J227" s="22"/>
      <c r="K227" s="22"/>
      <c r="L227" s="22"/>
      <c r="M227" s="22"/>
      <c r="N227" s="22"/>
      <c r="O227" s="22"/>
      <c r="P227" s="22"/>
      <c r="Q227" s="22"/>
      <c r="R227" s="22"/>
    </row>
    <row r="228" spans="1:18" x14ac:dyDescent="0.25">
      <c r="A228" s="22"/>
      <c r="B228" s="113"/>
      <c r="C228" s="113"/>
      <c r="D228" s="113"/>
      <c r="E228" s="22"/>
      <c r="F228" s="22"/>
      <c r="G228" s="22"/>
      <c r="H228" s="22"/>
      <c r="I228" s="22"/>
      <c r="J228" s="22"/>
      <c r="K228" s="22"/>
      <c r="L228" s="22"/>
      <c r="M228" s="22"/>
      <c r="N228" s="22"/>
      <c r="O228" s="22"/>
      <c r="P228" s="22"/>
      <c r="Q228" s="22"/>
      <c r="R228" s="22"/>
    </row>
    <row r="229" spans="1:18" x14ac:dyDescent="0.25">
      <c r="A229" s="22"/>
      <c r="B229" s="113"/>
      <c r="C229" s="113"/>
      <c r="D229" s="113"/>
      <c r="E229" s="22"/>
      <c r="F229" s="22"/>
      <c r="G229" s="22"/>
      <c r="H229" s="22"/>
      <c r="I229" s="22"/>
      <c r="J229" s="22"/>
      <c r="K229" s="22"/>
      <c r="L229" s="22"/>
      <c r="M229" s="22"/>
      <c r="N229" s="22"/>
      <c r="O229" s="22"/>
      <c r="P229" s="22"/>
      <c r="Q229" s="22"/>
      <c r="R229" s="22"/>
    </row>
    <row r="230" spans="1:18" x14ac:dyDescent="0.25">
      <c r="A230" s="22"/>
      <c r="B230" s="113"/>
      <c r="C230" s="113"/>
      <c r="D230" s="113"/>
      <c r="E230" s="22"/>
      <c r="F230" s="22"/>
      <c r="G230" s="22"/>
      <c r="H230" s="22"/>
      <c r="I230" s="22"/>
      <c r="J230" s="22"/>
      <c r="K230" s="22"/>
      <c r="L230" s="22"/>
      <c r="M230" s="22"/>
      <c r="N230" s="22"/>
      <c r="O230" s="22"/>
      <c r="P230" s="22"/>
      <c r="Q230" s="22"/>
      <c r="R230" s="22"/>
    </row>
    <row r="231" spans="1:18" x14ac:dyDescent="0.25">
      <c r="A231" s="22"/>
      <c r="B231" s="113"/>
      <c r="C231" s="113"/>
      <c r="D231" s="113"/>
      <c r="E231" s="22"/>
      <c r="F231" s="22"/>
      <c r="G231" s="22"/>
      <c r="H231" s="22"/>
      <c r="I231" s="22"/>
      <c r="J231" s="22"/>
      <c r="K231" s="22"/>
      <c r="L231" s="22"/>
      <c r="M231" s="22"/>
      <c r="N231" s="22"/>
      <c r="O231" s="22"/>
      <c r="P231" s="22"/>
      <c r="Q231" s="22"/>
      <c r="R231" s="22"/>
    </row>
    <row r="232" spans="1:18" x14ac:dyDescent="0.25">
      <c r="A232" s="22"/>
      <c r="B232" s="113"/>
      <c r="C232" s="113"/>
      <c r="D232" s="113"/>
      <c r="E232" s="22"/>
      <c r="F232" s="22"/>
      <c r="G232" s="22"/>
      <c r="H232" s="22"/>
      <c r="I232" s="22"/>
      <c r="J232" s="22"/>
      <c r="K232" s="22"/>
      <c r="L232" s="22"/>
      <c r="M232" s="22"/>
      <c r="N232" s="22"/>
      <c r="O232" s="22"/>
      <c r="P232" s="22"/>
      <c r="Q232" s="22"/>
      <c r="R232" s="22"/>
    </row>
    <row r="233" spans="1:18" x14ac:dyDescent="0.25">
      <c r="A233" s="22"/>
      <c r="B233" s="113"/>
      <c r="C233" s="113"/>
      <c r="D233" s="113"/>
      <c r="E233" s="22"/>
      <c r="F233" s="22"/>
      <c r="G233" s="22"/>
      <c r="H233" s="22"/>
      <c r="I233" s="22"/>
      <c r="J233" s="22"/>
      <c r="K233" s="22"/>
      <c r="L233" s="22"/>
      <c r="M233" s="22"/>
      <c r="N233" s="22"/>
      <c r="O233" s="22"/>
      <c r="P233" s="22"/>
      <c r="Q233" s="22"/>
      <c r="R233" s="22"/>
    </row>
    <row r="234" spans="1:18" x14ac:dyDescent="0.25">
      <c r="A234" s="22"/>
      <c r="B234" s="113"/>
      <c r="C234" s="113"/>
      <c r="D234" s="113"/>
      <c r="E234" s="22"/>
      <c r="F234" s="22"/>
      <c r="G234" s="22"/>
      <c r="H234" s="22"/>
      <c r="I234" s="22"/>
      <c r="J234" s="22"/>
      <c r="K234" s="22"/>
      <c r="L234" s="22"/>
      <c r="M234" s="22"/>
      <c r="N234" s="22"/>
      <c r="O234" s="22"/>
      <c r="P234" s="22"/>
      <c r="Q234" s="22"/>
      <c r="R234" s="22"/>
    </row>
    <row r="235" spans="1:18" x14ac:dyDescent="0.25">
      <c r="A235" s="22"/>
      <c r="B235" s="113"/>
      <c r="C235" s="113"/>
      <c r="D235" s="113"/>
      <c r="E235" s="22"/>
      <c r="F235" s="22"/>
      <c r="G235" s="22"/>
      <c r="H235" s="22"/>
      <c r="I235" s="22"/>
      <c r="J235" s="22"/>
      <c r="K235" s="22"/>
      <c r="L235" s="22"/>
      <c r="M235" s="22"/>
      <c r="N235" s="22"/>
      <c r="O235" s="22"/>
      <c r="P235" s="22"/>
      <c r="Q235" s="22"/>
      <c r="R235" s="22"/>
    </row>
    <row r="236" spans="1:18" x14ac:dyDescent="0.25">
      <c r="A236" s="22"/>
      <c r="B236" s="113"/>
      <c r="C236" s="113"/>
      <c r="D236" s="113"/>
      <c r="E236" s="22"/>
      <c r="F236" s="22"/>
      <c r="G236" s="22"/>
      <c r="H236" s="22"/>
      <c r="I236" s="22"/>
      <c r="J236" s="22"/>
      <c r="K236" s="22"/>
      <c r="L236" s="22"/>
      <c r="M236" s="22"/>
      <c r="N236" s="22"/>
      <c r="O236" s="22"/>
      <c r="P236" s="22"/>
      <c r="Q236" s="22"/>
      <c r="R236" s="22"/>
    </row>
    <row r="237" spans="1:18" x14ac:dyDescent="0.25">
      <c r="A237" s="22"/>
      <c r="B237" s="113"/>
      <c r="C237" s="113"/>
      <c r="D237" s="113"/>
      <c r="E237" s="22"/>
      <c r="F237" s="22"/>
      <c r="G237" s="22"/>
      <c r="H237" s="22"/>
      <c r="I237" s="22"/>
      <c r="J237" s="22"/>
      <c r="K237" s="22"/>
      <c r="L237" s="22"/>
      <c r="M237" s="22"/>
      <c r="N237" s="22"/>
      <c r="O237" s="22"/>
      <c r="P237" s="22"/>
      <c r="Q237" s="22"/>
      <c r="R237" s="22"/>
    </row>
    <row r="238" spans="1:18" x14ac:dyDescent="0.25">
      <c r="A238" s="22"/>
      <c r="B238" s="113"/>
      <c r="C238" s="113"/>
      <c r="D238" s="113"/>
      <c r="E238" s="22"/>
      <c r="F238" s="22"/>
      <c r="G238" s="22"/>
      <c r="H238" s="22"/>
      <c r="I238" s="22"/>
      <c r="J238" s="22"/>
      <c r="K238" s="22"/>
      <c r="L238" s="22"/>
      <c r="M238" s="22"/>
      <c r="N238" s="22"/>
      <c r="O238" s="22"/>
      <c r="P238" s="22"/>
      <c r="Q238" s="22"/>
      <c r="R238" s="22"/>
    </row>
    <row r="239" spans="1:18" x14ac:dyDescent="0.25">
      <c r="A239" s="22"/>
      <c r="B239" s="113"/>
      <c r="C239" s="113"/>
      <c r="D239" s="113"/>
      <c r="E239" s="22"/>
      <c r="F239" s="22"/>
      <c r="G239" s="22"/>
      <c r="H239" s="22"/>
      <c r="I239" s="22"/>
      <c r="J239" s="22"/>
      <c r="K239" s="22"/>
      <c r="L239" s="22"/>
      <c r="M239" s="22"/>
      <c r="N239" s="22"/>
      <c r="O239" s="22"/>
      <c r="P239" s="22"/>
      <c r="Q239" s="22"/>
      <c r="R239" s="22"/>
    </row>
    <row r="240" spans="1:18" x14ac:dyDescent="0.25">
      <c r="A240" s="22"/>
      <c r="B240" s="113"/>
      <c r="C240" s="113"/>
      <c r="D240" s="113"/>
      <c r="E240" s="22"/>
      <c r="F240" s="22"/>
      <c r="G240" s="22"/>
      <c r="H240" s="22"/>
      <c r="I240" s="22"/>
      <c r="J240" s="22"/>
      <c r="K240" s="22"/>
      <c r="L240" s="22"/>
      <c r="M240" s="22"/>
      <c r="N240" s="22"/>
      <c r="O240" s="22"/>
      <c r="P240" s="22"/>
      <c r="Q240" s="22"/>
      <c r="R240" s="22"/>
    </row>
    <row r="241" spans="1:18" x14ac:dyDescent="0.25">
      <c r="A241" s="22"/>
      <c r="B241" s="113"/>
      <c r="C241" s="113"/>
      <c r="D241" s="113"/>
      <c r="E241" s="22"/>
      <c r="F241" s="22"/>
      <c r="G241" s="22"/>
      <c r="H241" s="22"/>
      <c r="I241" s="22"/>
      <c r="J241" s="22"/>
      <c r="K241" s="22"/>
      <c r="L241" s="22"/>
      <c r="M241" s="22"/>
      <c r="N241" s="22"/>
      <c r="O241" s="22"/>
      <c r="P241" s="22"/>
      <c r="Q241" s="22"/>
      <c r="R241" s="22"/>
    </row>
    <row r="242" spans="1:18" x14ac:dyDescent="0.25">
      <c r="A242" s="22"/>
      <c r="B242" s="113"/>
      <c r="C242" s="113"/>
      <c r="D242" s="113"/>
      <c r="E242" s="22"/>
      <c r="F242" s="22"/>
      <c r="G242" s="22"/>
      <c r="H242" s="22"/>
      <c r="I242" s="22"/>
      <c r="J242" s="22"/>
      <c r="K242" s="22"/>
      <c r="L242" s="22"/>
      <c r="M242" s="22"/>
      <c r="N242" s="22"/>
      <c r="O242" s="22"/>
      <c r="P242" s="22"/>
      <c r="Q242" s="22"/>
      <c r="R242" s="22"/>
    </row>
    <row r="243" spans="1:18" x14ac:dyDescent="0.25">
      <c r="A243" s="22"/>
      <c r="B243" s="113"/>
      <c r="C243" s="113"/>
      <c r="D243" s="113"/>
      <c r="E243" s="22"/>
      <c r="F243" s="22"/>
      <c r="G243" s="22"/>
      <c r="H243" s="22"/>
      <c r="I243" s="22"/>
      <c r="J243" s="22"/>
      <c r="K243" s="22"/>
      <c r="L243" s="22"/>
      <c r="M243" s="22"/>
      <c r="N243" s="22"/>
      <c r="O243" s="22"/>
      <c r="P243" s="22"/>
      <c r="Q243" s="22"/>
      <c r="R243" s="22"/>
    </row>
    <row r="244" spans="1:18" x14ac:dyDescent="0.25">
      <c r="A244" s="22"/>
      <c r="B244" s="113"/>
      <c r="C244" s="113"/>
      <c r="D244" s="113"/>
      <c r="E244" s="22"/>
      <c r="F244" s="22"/>
      <c r="G244" s="22"/>
      <c r="H244" s="22"/>
      <c r="I244" s="22"/>
      <c r="J244" s="22"/>
      <c r="K244" s="22"/>
      <c r="L244" s="22"/>
      <c r="M244" s="22"/>
      <c r="N244" s="22"/>
      <c r="O244" s="22"/>
      <c r="P244" s="22"/>
      <c r="Q244" s="22"/>
      <c r="R244" s="22"/>
    </row>
    <row r="245" spans="1:18" x14ac:dyDescent="0.25">
      <c r="A245" s="22"/>
      <c r="B245" s="113"/>
      <c r="C245" s="113"/>
      <c r="D245" s="113"/>
      <c r="E245" s="22"/>
      <c r="F245" s="22"/>
      <c r="G245" s="22"/>
      <c r="H245" s="22"/>
      <c r="I245" s="22"/>
      <c r="J245" s="22"/>
      <c r="K245" s="22"/>
      <c r="L245" s="22"/>
      <c r="M245" s="22"/>
      <c r="N245" s="22"/>
      <c r="O245" s="22"/>
      <c r="P245" s="22"/>
      <c r="Q245" s="22"/>
      <c r="R245" s="22"/>
    </row>
    <row r="246" spans="1:18" x14ac:dyDescent="0.25">
      <c r="A246" s="22"/>
      <c r="B246" s="113"/>
      <c r="C246" s="113"/>
      <c r="D246" s="113"/>
      <c r="E246" s="22"/>
      <c r="F246" s="22"/>
      <c r="G246" s="22"/>
      <c r="H246" s="22"/>
      <c r="I246" s="22"/>
      <c r="J246" s="22"/>
      <c r="K246" s="22"/>
      <c r="L246" s="22"/>
      <c r="M246" s="22"/>
      <c r="N246" s="22"/>
      <c r="O246" s="22"/>
      <c r="P246" s="22"/>
      <c r="Q246" s="22"/>
      <c r="R246" s="22"/>
    </row>
    <row r="247" spans="1:18" x14ac:dyDescent="0.25">
      <c r="A247" s="22"/>
      <c r="B247" s="113"/>
      <c r="C247" s="113"/>
      <c r="D247" s="113"/>
      <c r="E247" s="22"/>
      <c r="F247" s="22"/>
      <c r="G247" s="22"/>
      <c r="H247" s="22"/>
      <c r="I247" s="22"/>
      <c r="J247" s="22"/>
      <c r="K247" s="22"/>
      <c r="L247" s="22"/>
      <c r="M247" s="22"/>
      <c r="N247" s="22"/>
      <c r="O247" s="22"/>
      <c r="P247" s="22"/>
      <c r="Q247" s="22"/>
      <c r="R247" s="22"/>
    </row>
    <row r="248" spans="1:18" x14ac:dyDescent="0.25">
      <c r="A248" s="22"/>
      <c r="B248" s="113"/>
      <c r="C248" s="113"/>
      <c r="D248" s="113"/>
      <c r="E248" s="22"/>
      <c r="F248" s="22"/>
      <c r="G248" s="22"/>
      <c r="H248" s="22"/>
      <c r="I248" s="22"/>
      <c r="J248" s="22"/>
      <c r="K248" s="22"/>
      <c r="L248" s="22"/>
      <c r="M248" s="22"/>
      <c r="N248" s="22"/>
      <c r="O248" s="22"/>
      <c r="P248" s="22"/>
      <c r="Q248" s="22"/>
      <c r="R248" s="22"/>
    </row>
    <row r="249" spans="1:18" x14ac:dyDescent="0.25">
      <c r="A249" s="22"/>
      <c r="B249" s="113"/>
      <c r="C249" s="113"/>
      <c r="D249" s="113"/>
      <c r="E249" s="22"/>
      <c r="F249" s="22"/>
      <c r="G249" s="22"/>
      <c r="H249" s="22"/>
      <c r="I249" s="22"/>
      <c r="J249" s="22"/>
      <c r="K249" s="22"/>
      <c r="L249" s="22"/>
      <c r="M249" s="22"/>
      <c r="N249" s="22"/>
      <c r="O249" s="22"/>
      <c r="P249" s="22"/>
      <c r="Q249" s="22"/>
      <c r="R249" s="22"/>
    </row>
    <row r="250" spans="1:18" x14ac:dyDescent="0.25">
      <c r="A250" s="22"/>
      <c r="B250" s="113"/>
      <c r="C250" s="113"/>
      <c r="D250" s="113"/>
      <c r="E250" s="22"/>
      <c r="F250" s="22"/>
      <c r="G250" s="22"/>
      <c r="H250" s="22"/>
      <c r="I250" s="22"/>
      <c r="J250" s="22"/>
      <c r="K250" s="22"/>
      <c r="L250" s="22"/>
      <c r="M250" s="22"/>
      <c r="N250" s="22"/>
      <c r="O250" s="22"/>
      <c r="P250" s="22"/>
      <c r="Q250" s="22"/>
      <c r="R250" s="22"/>
    </row>
    <row r="251" spans="1:18" x14ac:dyDescent="0.25">
      <c r="A251" s="22"/>
      <c r="B251" s="113"/>
      <c r="C251" s="113"/>
      <c r="D251" s="113"/>
      <c r="E251" s="22"/>
      <c r="F251" s="22"/>
      <c r="G251" s="22"/>
      <c r="H251" s="22"/>
      <c r="I251" s="22"/>
      <c r="J251" s="22"/>
      <c r="K251" s="22"/>
      <c r="L251" s="22"/>
      <c r="M251" s="22"/>
      <c r="N251" s="22"/>
      <c r="O251" s="22"/>
      <c r="P251" s="22"/>
      <c r="Q251" s="22"/>
      <c r="R251" s="22"/>
    </row>
    <row r="252" spans="1:18" x14ac:dyDescent="0.25">
      <c r="A252" s="22"/>
      <c r="B252" s="113"/>
      <c r="C252" s="113"/>
      <c r="D252" s="113"/>
      <c r="E252" s="22"/>
      <c r="F252" s="22"/>
      <c r="G252" s="22"/>
      <c r="H252" s="22"/>
      <c r="I252" s="22"/>
      <c r="J252" s="22"/>
      <c r="K252" s="22"/>
      <c r="L252" s="22"/>
      <c r="M252" s="22"/>
      <c r="N252" s="22"/>
      <c r="O252" s="22"/>
      <c r="P252" s="22"/>
      <c r="Q252" s="22"/>
      <c r="R252" s="22"/>
    </row>
    <row r="253" spans="1:18" x14ac:dyDescent="0.25">
      <c r="A253" s="22"/>
      <c r="B253" s="113"/>
      <c r="C253" s="113"/>
      <c r="D253" s="113"/>
      <c r="E253" s="22"/>
      <c r="F253" s="22"/>
      <c r="G253" s="22"/>
      <c r="H253" s="22"/>
      <c r="I253" s="22"/>
      <c r="J253" s="22"/>
      <c r="K253" s="22"/>
      <c r="L253" s="22"/>
      <c r="M253" s="22"/>
      <c r="N253" s="22"/>
      <c r="O253" s="22"/>
      <c r="P253" s="22"/>
      <c r="Q253" s="22"/>
      <c r="R253" s="22"/>
    </row>
    <row r="254" spans="1:18" x14ac:dyDescent="0.25">
      <c r="A254" s="22"/>
      <c r="B254" s="113"/>
      <c r="C254" s="113"/>
      <c r="D254" s="113"/>
      <c r="E254" s="22"/>
      <c r="F254" s="22"/>
      <c r="G254" s="22"/>
      <c r="H254" s="22"/>
      <c r="I254" s="22"/>
      <c r="J254" s="22"/>
      <c r="K254" s="22"/>
      <c r="L254" s="22"/>
      <c r="M254" s="22"/>
      <c r="N254" s="22"/>
      <c r="O254" s="22"/>
      <c r="P254" s="22"/>
      <c r="Q254" s="22"/>
      <c r="R254" s="22"/>
    </row>
    <row r="255" spans="1:18" x14ac:dyDescent="0.25">
      <c r="A255" s="22"/>
      <c r="B255" s="113"/>
      <c r="C255" s="113"/>
      <c r="D255" s="113"/>
      <c r="E255" s="22"/>
      <c r="F255" s="22"/>
      <c r="G255" s="22"/>
      <c r="H255" s="22"/>
      <c r="I255" s="22"/>
      <c r="J255" s="22"/>
      <c r="K255" s="22"/>
      <c r="L255" s="22"/>
      <c r="M255" s="22"/>
      <c r="N255" s="22"/>
      <c r="O255" s="22"/>
      <c r="P255" s="22"/>
      <c r="Q255" s="22"/>
      <c r="R255" s="22"/>
    </row>
    <row r="256" spans="1:18" x14ac:dyDescent="0.25">
      <c r="A256" s="22"/>
      <c r="B256" s="113"/>
      <c r="C256" s="113"/>
      <c r="D256" s="113"/>
      <c r="E256" s="22"/>
      <c r="F256" s="22"/>
      <c r="G256" s="22"/>
      <c r="H256" s="22"/>
      <c r="I256" s="22"/>
      <c r="J256" s="22"/>
      <c r="K256" s="22"/>
      <c r="L256" s="22"/>
      <c r="M256" s="22"/>
      <c r="N256" s="22"/>
      <c r="O256" s="22"/>
      <c r="P256" s="22"/>
      <c r="Q256" s="22"/>
      <c r="R256" s="22"/>
    </row>
    <row r="257" spans="1:18" x14ac:dyDescent="0.25">
      <c r="A257" s="22"/>
      <c r="B257" s="113"/>
      <c r="C257" s="113"/>
      <c r="D257" s="113"/>
      <c r="E257" s="22"/>
      <c r="F257" s="22"/>
      <c r="G257" s="22"/>
      <c r="H257" s="22"/>
      <c r="I257" s="22"/>
      <c r="J257" s="22"/>
      <c r="K257" s="22"/>
      <c r="L257" s="22"/>
      <c r="M257" s="22"/>
      <c r="N257" s="22"/>
      <c r="O257" s="22"/>
      <c r="P257" s="22"/>
      <c r="Q257" s="22"/>
      <c r="R257" s="22"/>
    </row>
    <row r="258" spans="1:18" x14ac:dyDescent="0.25">
      <c r="A258" s="22"/>
      <c r="B258" s="113"/>
      <c r="C258" s="113"/>
      <c r="D258" s="113"/>
      <c r="E258" s="22"/>
      <c r="F258" s="22"/>
      <c r="G258" s="22"/>
      <c r="H258" s="22"/>
      <c r="I258" s="22"/>
      <c r="J258" s="22"/>
      <c r="K258" s="22"/>
      <c r="L258" s="22"/>
      <c r="M258" s="22"/>
      <c r="N258" s="22"/>
      <c r="O258" s="22"/>
      <c r="P258" s="22"/>
      <c r="Q258" s="22"/>
      <c r="R258" s="22"/>
    </row>
    <row r="259" spans="1:18" x14ac:dyDescent="0.25">
      <c r="A259" s="22"/>
      <c r="B259" s="113"/>
      <c r="C259" s="113"/>
      <c r="D259" s="113"/>
      <c r="E259" s="22"/>
      <c r="F259" s="22"/>
      <c r="G259" s="22"/>
      <c r="H259" s="22"/>
      <c r="I259" s="22"/>
      <c r="J259" s="22"/>
      <c r="K259" s="22"/>
      <c r="L259" s="22"/>
      <c r="M259" s="22"/>
      <c r="N259" s="22"/>
      <c r="O259" s="22"/>
      <c r="P259" s="22"/>
      <c r="Q259" s="22"/>
      <c r="R259" s="22"/>
    </row>
    <row r="260" spans="1:18" x14ac:dyDescent="0.25">
      <c r="A260" s="22"/>
      <c r="B260" s="113"/>
      <c r="C260" s="113"/>
      <c r="D260" s="113"/>
      <c r="E260" s="22"/>
      <c r="F260" s="22"/>
      <c r="G260" s="22"/>
      <c r="H260" s="22"/>
      <c r="I260" s="22"/>
      <c r="J260" s="22"/>
      <c r="K260" s="22"/>
      <c r="L260" s="22"/>
      <c r="M260" s="22"/>
      <c r="N260" s="22"/>
      <c r="O260" s="22"/>
      <c r="P260" s="22"/>
      <c r="Q260" s="22"/>
      <c r="R260" s="22"/>
    </row>
    <row r="261" spans="1:18" x14ac:dyDescent="0.25">
      <c r="A261" s="22"/>
      <c r="B261" s="113"/>
      <c r="C261" s="113"/>
      <c r="D261" s="113"/>
      <c r="E261" s="22"/>
      <c r="F261" s="22"/>
      <c r="G261" s="22"/>
      <c r="H261" s="22"/>
      <c r="I261" s="22"/>
      <c r="J261" s="22"/>
      <c r="K261" s="22"/>
      <c r="L261" s="22"/>
      <c r="M261" s="22"/>
      <c r="N261" s="22"/>
      <c r="O261" s="22"/>
      <c r="P261" s="22"/>
      <c r="Q261" s="22"/>
      <c r="R261" s="22"/>
    </row>
    <row r="262" spans="1:18" x14ac:dyDescent="0.25">
      <c r="A262" s="22"/>
      <c r="B262" s="113"/>
      <c r="C262" s="113"/>
      <c r="D262" s="113"/>
      <c r="E262" s="22"/>
      <c r="F262" s="22"/>
      <c r="G262" s="22"/>
      <c r="H262" s="22"/>
      <c r="I262" s="22"/>
      <c r="J262" s="22"/>
      <c r="K262" s="22"/>
      <c r="L262" s="22"/>
      <c r="M262" s="22"/>
      <c r="N262" s="22"/>
      <c r="O262" s="22"/>
      <c r="P262" s="22"/>
      <c r="Q262" s="22"/>
      <c r="R262" s="22"/>
    </row>
    <row r="263" spans="1:18" x14ac:dyDescent="0.25">
      <c r="A263" s="22"/>
      <c r="B263" s="113"/>
      <c r="C263" s="113"/>
      <c r="D263" s="113"/>
      <c r="E263" s="22"/>
      <c r="F263" s="22"/>
      <c r="G263" s="22"/>
      <c r="H263" s="22"/>
      <c r="I263" s="22"/>
      <c r="J263" s="22"/>
      <c r="K263" s="22"/>
      <c r="L263" s="22"/>
      <c r="M263" s="22"/>
      <c r="N263" s="22"/>
      <c r="O263" s="22"/>
      <c r="P263" s="22"/>
      <c r="Q263" s="22"/>
      <c r="R263" s="22"/>
    </row>
    <row r="264" spans="1:18" x14ac:dyDescent="0.25">
      <c r="A264" s="22"/>
      <c r="B264" s="113"/>
      <c r="C264" s="113"/>
      <c r="D264" s="113"/>
      <c r="E264" s="22"/>
      <c r="F264" s="22"/>
      <c r="G264" s="22"/>
      <c r="H264" s="22"/>
      <c r="I264" s="22"/>
      <c r="J264" s="22"/>
      <c r="K264" s="22"/>
      <c r="L264" s="22"/>
      <c r="M264" s="22"/>
      <c r="N264" s="22"/>
      <c r="O264" s="22"/>
      <c r="P264" s="22"/>
      <c r="Q264" s="22"/>
      <c r="R264" s="22"/>
    </row>
    <row r="265" spans="1:18" x14ac:dyDescent="0.25">
      <c r="A265" s="22"/>
      <c r="B265" s="113"/>
      <c r="C265" s="113"/>
      <c r="D265" s="113"/>
      <c r="E265" s="22"/>
      <c r="F265" s="22"/>
      <c r="G265" s="22"/>
      <c r="H265" s="22"/>
      <c r="I265" s="22"/>
      <c r="J265" s="22"/>
      <c r="K265" s="22"/>
      <c r="L265" s="22"/>
      <c r="M265" s="22"/>
      <c r="N265" s="22"/>
      <c r="O265" s="22"/>
      <c r="P265" s="22"/>
      <c r="Q265" s="22"/>
      <c r="R265" s="22"/>
    </row>
    <row r="266" spans="1:18" x14ac:dyDescent="0.25">
      <c r="A266" s="22"/>
      <c r="B266" s="113"/>
      <c r="C266" s="113"/>
      <c r="D266" s="113"/>
      <c r="E266" s="22"/>
      <c r="F266" s="22"/>
      <c r="G266" s="22"/>
      <c r="H266" s="22"/>
      <c r="I266" s="22"/>
      <c r="J266" s="22"/>
      <c r="K266" s="22"/>
      <c r="L266" s="22"/>
      <c r="M266" s="22"/>
      <c r="N266" s="22"/>
      <c r="O266" s="22"/>
      <c r="P266" s="22"/>
      <c r="Q266" s="22"/>
      <c r="R266" s="22"/>
    </row>
    <row r="267" spans="1:18" x14ac:dyDescent="0.25">
      <c r="A267" s="22"/>
      <c r="B267" s="113"/>
      <c r="C267" s="113"/>
      <c r="D267" s="113"/>
      <c r="E267" s="22"/>
      <c r="F267" s="22"/>
      <c r="G267" s="22"/>
      <c r="H267" s="22"/>
      <c r="I267" s="22"/>
      <c r="J267" s="22"/>
      <c r="K267" s="22"/>
      <c r="L267" s="22"/>
      <c r="M267" s="22"/>
      <c r="N267" s="22"/>
      <c r="O267" s="22"/>
      <c r="P267" s="22"/>
      <c r="Q267" s="22"/>
      <c r="R267" s="22"/>
    </row>
    <row r="268" spans="1:18" x14ac:dyDescent="0.25">
      <c r="A268" s="22"/>
      <c r="B268" s="113"/>
      <c r="C268" s="113"/>
      <c r="D268" s="113"/>
      <c r="E268" s="22"/>
      <c r="F268" s="22"/>
      <c r="G268" s="22"/>
      <c r="H268" s="22"/>
      <c r="I268" s="22"/>
      <c r="J268" s="22"/>
      <c r="K268" s="22"/>
      <c r="L268" s="22"/>
      <c r="M268" s="22"/>
      <c r="N268" s="22"/>
      <c r="O268" s="22"/>
      <c r="P268" s="22"/>
      <c r="Q268" s="22"/>
      <c r="R268" s="22"/>
    </row>
    <row r="269" spans="1:18" x14ac:dyDescent="0.25">
      <c r="A269" s="22"/>
      <c r="B269" s="113"/>
      <c r="C269" s="113"/>
      <c r="D269" s="113"/>
      <c r="E269" s="22"/>
      <c r="F269" s="22"/>
      <c r="G269" s="22"/>
      <c r="H269" s="22"/>
      <c r="I269" s="22"/>
      <c r="J269" s="22"/>
      <c r="K269" s="22"/>
      <c r="L269" s="22"/>
      <c r="M269" s="22"/>
      <c r="N269" s="22"/>
      <c r="O269" s="22"/>
      <c r="P269" s="22"/>
      <c r="Q269" s="22"/>
      <c r="R269" s="22"/>
    </row>
    <row r="270" spans="1:18" x14ac:dyDescent="0.25">
      <c r="A270" s="22"/>
      <c r="B270" s="113"/>
      <c r="C270" s="113"/>
      <c r="D270" s="113"/>
      <c r="E270" s="22"/>
      <c r="F270" s="22"/>
      <c r="G270" s="22"/>
      <c r="H270" s="22"/>
      <c r="I270" s="22"/>
      <c r="J270" s="22"/>
      <c r="K270" s="22"/>
      <c r="L270" s="22"/>
      <c r="M270" s="22"/>
      <c r="N270" s="22"/>
      <c r="O270" s="22"/>
      <c r="P270" s="22"/>
      <c r="Q270" s="22"/>
      <c r="R270" s="22"/>
    </row>
    <row r="271" spans="1:18" x14ac:dyDescent="0.25">
      <c r="A271" s="22"/>
      <c r="B271" s="113"/>
      <c r="C271" s="113"/>
      <c r="D271" s="113"/>
      <c r="E271" s="22"/>
      <c r="F271" s="22"/>
      <c r="G271" s="22"/>
      <c r="H271" s="22"/>
      <c r="I271" s="22"/>
      <c r="J271" s="22"/>
      <c r="K271" s="22"/>
      <c r="L271" s="22"/>
      <c r="M271" s="22"/>
      <c r="N271" s="22"/>
      <c r="O271" s="22"/>
      <c r="P271" s="22"/>
      <c r="Q271" s="22"/>
      <c r="R271" s="22"/>
    </row>
    <row r="272" spans="1:18" x14ac:dyDescent="0.25">
      <c r="A272" s="22"/>
      <c r="B272" s="113"/>
      <c r="C272" s="113"/>
      <c r="D272" s="113"/>
      <c r="E272" s="22"/>
      <c r="F272" s="22"/>
      <c r="G272" s="22"/>
      <c r="H272" s="22"/>
      <c r="I272" s="22"/>
      <c r="J272" s="22"/>
      <c r="K272" s="22"/>
      <c r="L272" s="22"/>
      <c r="M272" s="22"/>
      <c r="N272" s="22"/>
      <c r="O272" s="22"/>
      <c r="P272" s="22"/>
      <c r="Q272" s="22"/>
      <c r="R272" s="22"/>
    </row>
    <row r="273" spans="1:18" x14ac:dyDescent="0.25">
      <c r="A273" s="22"/>
      <c r="B273" s="113"/>
      <c r="C273" s="113"/>
      <c r="D273" s="113"/>
      <c r="E273" s="22"/>
      <c r="F273" s="22"/>
      <c r="G273" s="22"/>
      <c r="H273" s="22"/>
      <c r="I273" s="22"/>
      <c r="J273" s="22"/>
      <c r="K273" s="22"/>
      <c r="L273" s="22"/>
      <c r="M273" s="22"/>
      <c r="N273" s="22"/>
      <c r="O273" s="22"/>
      <c r="P273" s="22"/>
      <c r="Q273" s="22"/>
      <c r="R273" s="22"/>
    </row>
    <row r="274" spans="1:18" x14ac:dyDescent="0.25">
      <c r="A274" s="22"/>
      <c r="B274" s="113"/>
      <c r="C274" s="113"/>
      <c r="D274" s="113"/>
      <c r="E274" s="22"/>
      <c r="F274" s="22"/>
      <c r="G274" s="22"/>
      <c r="H274" s="22"/>
      <c r="I274" s="22"/>
      <c r="J274" s="22"/>
      <c r="K274" s="22"/>
      <c r="L274" s="22"/>
      <c r="M274" s="22"/>
      <c r="N274" s="22"/>
      <c r="O274" s="22"/>
      <c r="P274" s="22"/>
      <c r="Q274" s="22"/>
      <c r="R274" s="22"/>
    </row>
    <row r="275" spans="1:18" x14ac:dyDescent="0.25">
      <c r="A275" s="22"/>
      <c r="B275" s="113"/>
      <c r="C275" s="113"/>
      <c r="D275" s="113"/>
      <c r="E275" s="22"/>
      <c r="F275" s="22"/>
      <c r="G275" s="22"/>
      <c r="H275" s="22"/>
      <c r="I275" s="22"/>
      <c r="J275" s="22"/>
      <c r="K275" s="22"/>
      <c r="L275" s="22"/>
      <c r="M275" s="22"/>
      <c r="N275" s="22"/>
      <c r="O275" s="22"/>
      <c r="P275" s="22"/>
      <c r="Q275" s="22"/>
      <c r="R275" s="22"/>
    </row>
    <row r="276" spans="1:18" x14ac:dyDescent="0.25">
      <c r="A276" s="22"/>
      <c r="B276" s="113"/>
      <c r="C276" s="113"/>
      <c r="D276" s="113"/>
      <c r="E276" s="22"/>
      <c r="F276" s="22"/>
      <c r="G276" s="22"/>
      <c r="H276" s="22"/>
      <c r="I276" s="22"/>
      <c r="J276" s="22"/>
      <c r="K276" s="22"/>
      <c r="L276" s="22"/>
      <c r="M276" s="22"/>
      <c r="N276" s="22"/>
      <c r="O276" s="22"/>
      <c r="P276" s="22"/>
      <c r="Q276" s="22"/>
      <c r="R276" s="22"/>
    </row>
    <row r="277" spans="1:18" x14ac:dyDescent="0.25">
      <c r="A277" s="22"/>
      <c r="B277" s="113"/>
      <c r="C277" s="113"/>
      <c r="D277" s="113"/>
      <c r="E277" s="22"/>
      <c r="F277" s="22"/>
      <c r="G277" s="22"/>
      <c r="H277" s="22"/>
      <c r="I277" s="22"/>
      <c r="J277" s="22"/>
      <c r="K277" s="22"/>
      <c r="L277" s="22"/>
      <c r="M277" s="22"/>
      <c r="N277" s="22"/>
      <c r="O277" s="22"/>
      <c r="P277" s="22"/>
      <c r="Q277" s="22"/>
      <c r="R277" s="22"/>
    </row>
    <row r="278" spans="1:18" x14ac:dyDescent="0.25">
      <c r="A278" s="22"/>
      <c r="B278" s="113"/>
      <c r="C278" s="113"/>
      <c r="D278" s="113"/>
      <c r="E278" s="22"/>
      <c r="F278" s="22"/>
      <c r="G278" s="22"/>
      <c r="H278" s="22"/>
      <c r="I278" s="22"/>
      <c r="J278" s="22"/>
      <c r="K278" s="22"/>
      <c r="L278" s="22"/>
      <c r="M278" s="22"/>
      <c r="N278" s="22"/>
      <c r="O278" s="22"/>
      <c r="P278" s="22"/>
      <c r="Q278" s="22"/>
      <c r="R278" s="22"/>
    </row>
    <row r="279" spans="1:18" x14ac:dyDescent="0.25">
      <c r="A279" s="22"/>
      <c r="B279" s="113"/>
      <c r="C279" s="113"/>
      <c r="D279" s="113"/>
      <c r="E279" s="22"/>
      <c r="F279" s="22"/>
      <c r="G279" s="22"/>
      <c r="H279" s="22"/>
      <c r="I279" s="22"/>
      <c r="J279" s="22"/>
      <c r="K279" s="22"/>
      <c r="L279" s="22"/>
      <c r="M279" s="22"/>
      <c r="N279" s="22"/>
      <c r="O279" s="22"/>
      <c r="P279" s="22"/>
      <c r="Q279" s="22"/>
      <c r="R279" s="22"/>
    </row>
    <row r="280" spans="1:18" x14ac:dyDescent="0.25">
      <c r="A280" s="22"/>
      <c r="B280" s="113"/>
      <c r="C280" s="113"/>
      <c r="D280" s="113"/>
      <c r="E280" s="22"/>
      <c r="F280" s="22"/>
      <c r="G280" s="22"/>
      <c r="H280" s="22"/>
      <c r="I280" s="22"/>
      <c r="J280" s="22"/>
      <c r="K280" s="22"/>
      <c r="L280" s="22"/>
      <c r="M280" s="22"/>
      <c r="N280" s="22"/>
      <c r="O280" s="22"/>
      <c r="P280" s="22"/>
      <c r="Q280" s="22"/>
      <c r="R280" s="22"/>
    </row>
    <row r="281" spans="1:18" x14ac:dyDescent="0.25">
      <c r="A281" s="22"/>
      <c r="B281" s="113"/>
      <c r="C281" s="113"/>
      <c r="D281" s="113"/>
      <c r="E281" s="22"/>
      <c r="F281" s="22"/>
      <c r="G281" s="22"/>
      <c r="H281" s="22"/>
      <c r="I281" s="22"/>
      <c r="J281" s="22"/>
      <c r="K281" s="22"/>
      <c r="L281" s="22"/>
      <c r="M281" s="22"/>
      <c r="N281" s="22"/>
      <c r="O281" s="22"/>
      <c r="P281" s="22"/>
      <c r="Q281" s="22"/>
      <c r="R281" s="22"/>
    </row>
    <row r="282" spans="1:18" x14ac:dyDescent="0.25">
      <c r="A282" s="22"/>
      <c r="B282" s="113"/>
      <c r="C282" s="113"/>
      <c r="D282" s="113"/>
      <c r="E282" s="22"/>
      <c r="F282" s="22"/>
      <c r="G282" s="22"/>
      <c r="H282" s="22"/>
      <c r="I282" s="22"/>
      <c r="J282" s="22"/>
      <c r="K282" s="22"/>
      <c r="L282" s="22"/>
      <c r="M282" s="22"/>
      <c r="N282" s="22"/>
      <c r="O282" s="22"/>
      <c r="P282" s="22"/>
      <c r="Q282" s="22"/>
      <c r="R282" s="22"/>
    </row>
    <row r="283" spans="1:18" x14ac:dyDescent="0.25">
      <c r="A283" s="22"/>
      <c r="B283" s="113"/>
      <c r="C283" s="113"/>
      <c r="D283" s="113"/>
      <c r="E283" s="22"/>
      <c r="F283" s="22"/>
      <c r="G283" s="22"/>
      <c r="H283" s="22"/>
      <c r="I283" s="22"/>
      <c r="J283" s="22"/>
      <c r="K283" s="22"/>
      <c r="L283" s="22"/>
      <c r="M283" s="22"/>
      <c r="N283" s="22"/>
      <c r="O283" s="22"/>
      <c r="P283" s="22"/>
      <c r="Q283" s="22"/>
      <c r="R283" s="22"/>
    </row>
    <row r="284" spans="1:18" x14ac:dyDescent="0.25">
      <c r="A284" s="22"/>
      <c r="B284" s="113"/>
      <c r="C284" s="113"/>
      <c r="D284" s="113"/>
      <c r="E284" s="22"/>
      <c r="F284" s="22"/>
      <c r="G284" s="22"/>
      <c r="H284" s="22"/>
      <c r="I284" s="22"/>
      <c r="J284" s="22"/>
      <c r="K284" s="22"/>
      <c r="L284" s="22"/>
      <c r="M284" s="22"/>
      <c r="N284" s="22"/>
      <c r="O284" s="22"/>
      <c r="P284" s="22"/>
      <c r="Q284" s="22"/>
      <c r="R284" s="22"/>
    </row>
    <row r="285" spans="1:18" x14ac:dyDescent="0.25">
      <c r="A285" s="22"/>
      <c r="B285" s="113"/>
      <c r="C285" s="113"/>
      <c r="D285" s="113"/>
      <c r="E285" s="22"/>
      <c r="F285" s="22"/>
      <c r="G285" s="22"/>
      <c r="H285" s="22"/>
      <c r="I285" s="22"/>
      <c r="J285" s="22"/>
      <c r="K285" s="22"/>
      <c r="L285" s="22"/>
      <c r="M285" s="22"/>
      <c r="N285" s="22"/>
      <c r="O285" s="22"/>
      <c r="P285" s="22"/>
      <c r="Q285" s="22"/>
      <c r="R285" s="22"/>
    </row>
    <row r="286" spans="1:18" x14ac:dyDescent="0.25">
      <c r="A286" s="22"/>
      <c r="B286" s="113"/>
      <c r="C286" s="113"/>
      <c r="D286" s="113"/>
      <c r="E286" s="22"/>
      <c r="F286" s="22"/>
      <c r="G286" s="22"/>
      <c r="H286" s="22"/>
      <c r="I286" s="22"/>
      <c r="J286" s="22"/>
      <c r="K286" s="22"/>
      <c r="L286" s="22"/>
      <c r="M286" s="22"/>
      <c r="N286" s="22"/>
      <c r="O286" s="22"/>
      <c r="P286" s="22"/>
      <c r="Q286" s="22"/>
      <c r="R286" s="22"/>
    </row>
    <row r="287" spans="1:18" x14ac:dyDescent="0.25">
      <c r="A287" s="22"/>
      <c r="B287" s="113"/>
      <c r="C287" s="113"/>
      <c r="D287" s="113"/>
      <c r="E287" s="22"/>
      <c r="F287" s="22"/>
      <c r="G287" s="22"/>
      <c r="H287" s="22"/>
      <c r="I287" s="22"/>
      <c r="J287" s="22"/>
      <c r="K287" s="22"/>
      <c r="L287" s="22"/>
      <c r="M287" s="22"/>
      <c r="N287" s="22"/>
      <c r="O287" s="22"/>
      <c r="P287" s="22"/>
      <c r="Q287" s="22"/>
      <c r="R287" s="22"/>
    </row>
    <row r="288" spans="1:18" x14ac:dyDescent="0.25">
      <c r="A288" s="22"/>
      <c r="B288" s="113"/>
      <c r="C288" s="113"/>
      <c r="D288" s="113"/>
      <c r="E288" s="22"/>
      <c r="F288" s="22"/>
      <c r="G288" s="22"/>
      <c r="H288" s="22"/>
      <c r="I288" s="22"/>
      <c r="J288" s="22"/>
      <c r="K288" s="22"/>
      <c r="L288" s="22"/>
      <c r="M288" s="22"/>
      <c r="N288" s="22"/>
      <c r="O288" s="22"/>
      <c r="P288" s="22"/>
      <c r="Q288" s="22"/>
      <c r="R288" s="22"/>
    </row>
    <row r="289" spans="1:18" x14ac:dyDescent="0.25">
      <c r="A289" s="22"/>
      <c r="B289" s="113"/>
      <c r="C289" s="113"/>
      <c r="D289" s="113"/>
      <c r="E289" s="22"/>
      <c r="F289" s="22"/>
      <c r="G289" s="22"/>
      <c r="H289" s="22"/>
      <c r="I289" s="22"/>
      <c r="J289" s="22"/>
      <c r="K289" s="22"/>
      <c r="L289" s="22"/>
      <c r="M289" s="22"/>
      <c r="N289" s="22"/>
      <c r="O289" s="22"/>
      <c r="P289" s="22"/>
      <c r="Q289" s="22"/>
      <c r="R289" s="22"/>
    </row>
    <row r="290" spans="1:18" x14ac:dyDescent="0.25">
      <c r="A290" s="22"/>
      <c r="B290" s="113"/>
      <c r="C290" s="113"/>
      <c r="D290" s="113"/>
      <c r="E290" s="22"/>
      <c r="F290" s="22"/>
      <c r="G290" s="22"/>
      <c r="H290" s="22"/>
      <c r="I290" s="22"/>
      <c r="J290" s="22"/>
      <c r="K290" s="22"/>
      <c r="L290" s="22"/>
      <c r="M290" s="22"/>
      <c r="N290" s="22"/>
      <c r="O290" s="22"/>
      <c r="P290" s="22"/>
      <c r="Q290" s="22"/>
      <c r="R290" s="22"/>
    </row>
    <row r="291" spans="1:18" x14ac:dyDescent="0.25">
      <c r="A291" s="22"/>
      <c r="B291" s="113"/>
      <c r="C291" s="113"/>
      <c r="D291" s="113"/>
      <c r="E291" s="22"/>
      <c r="F291" s="22"/>
      <c r="G291" s="22"/>
      <c r="H291" s="22"/>
      <c r="I291" s="22"/>
      <c r="J291" s="22"/>
      <c r="K291" s="22"/>
      <c r="L291" s="22"/>
      <c r="M291" s="22"/>
      <c r="N291" s="22"/>
      <c r="O291" s="22"/>
      <c r="P291" s="22"/>
      <c r="Q291" s="22"/>
      <c r="R291" s="22"/>
    </row>
    <row r="292" spans="1:18" x14ac:dyDescent="0.25">
      <c r="A292" s="22"/>
      <c r="B292" s="113"/>
      <c r="C292" s="113"/>
      <c r="D292" s="113"/>
      <c r="E292" s="22"/>
      <c r="F292" s="22"/>
      <c r="G292" s="22"/>
      <c r="H292" s="22"/>
      <c r="I292" s="22"/>
      <c r="J292" s="22"/>
      <c r="K292" s="22"/>
      <c r="L292" s="22"/>
      <c r="M292" s="22"/>
      <c r="N292" s="22"/>
      <c r="O292" s="22"/>
      <c r="P292" s="22"/>
      <c r="Q292" s="22"/>
      <c r="R292" s="22"/>
    </row>
    <row r="293" spans="1:18" x14ac:dyDescent="0.25">
      <c r="A293" s="22"/>
      <c r="B293" s="113"/>
      <c r="C293" s="113"/>
      <c r="D293" s="113"/>
      <c r="E293" s="22"/>
      <c r="F293" s="22"/>
      <c r="G293" s="22"/>
      <c r="H293" s="22"/>
      <c r="I293" s="22"/>
      <c r="J293" s="22"/>
      <c r="K293" s="22"/>
      <c r="L293" s="22"/>
      <c r="M293" s="22"/>
      <c r="N293" s="22"/>
      <c r="O293" s="22"/>
      <c r="P293" s="22"/>
      <c r="Q293" s="22"/>
      <c r="R293" s="22"/>
    </row>
    <row r="294" spans="1:18" x14ac:dyDescent="0.25">
      <c r="A294" s="22"/>
      <c r="B294" s="113"/>
      <c r="C294" s="113"/>
      <c r="D294" s="113"/>
      <c r="E294" s="22"/>
      <c r="F294" s="22"/>
      <c r="G294" s="22"/>
      <c r="H294" s="22"/>
      <c r="I294" s="22"/>
      <c r="J294" s="22"/>
      <c r="K294" s="22"/>
      <c r="L294" s="22"/>
      <c r="M294" s="22"/>
      <c r="N294" s="22"/>
      <c r="O294" s="22"/>
      <c r="P294" s="22"/>
      <c r="Q294" s="22"/>
      <c r="R294" s="22"/>
    </row>
    <row r="295" spans="1:18" x14ac:dyDescent="0.25">
      <c r="A295" s="22"/>
      <c r="B295" s="113"/>
      <c r="C295" s="113"/>
      <c r="D295" s="113"/>
      <c r="E295" s="22"/>
      <c r="F295" s="22"/>
      <c r="G295" s="22"/>
      <c r="H295" s="22"/>
      <c r="I295" s="22"/>
      <c r="J295" s="22"/>
      <c r="K295" s="22"/>
      <c r="L295" s="22"/>
      <c r="M295" s="22"/>
      <c r="N295" s="22"/>
      <c r="O295" s="22"/>
      <c r="P295" s="22"/>
      <c r="Q295" s="22"/>
      <c r="R295" s="22"/>
    </row>
    <row r="296" spans="1:18" x14ac:dyDescent="0.25">
      <c r="A296" s="22"/>
      <c r="B296" s="113"/>
      <c r="C296" s="113"/>
      <c r="D296" s="113"/>
      <c r="E296" s="22"/>
      <c r="F296" s="22"/>
      <c r="G296" s="22"/>
      <c r="H296" s="22"/>
      <c r="I296" s="22"/>
      <c r="J296" s="22"/>
      <c r="K296" s="22"/>
      <c r="L296" s="22"/>
      <c r="M296" s="22"/>
      <c r="N296" s="22"/>
      <c r="O296" s="22"/>
      <c r="P296" s="22"/>
      <c r="Q296" s="22"/>
      <c r="R296" s="22"/>
    </row>
    <row r="297" spans="1:18" x14ac:dyDescent="0.25">
      <c r="A297" s="22"/>
      <c r="B297" s="113"/>
      <c r="C297" s="113"/>
      <c r="D297" s="113"/>
      <c r="E297" s="22"/>
      <c r="F297" s="22"/>
      <c r="G297" s="22"/>
      <c r="H297" s="22"/>
      <c r="I297" s="22"/>
      <c r="J297" s="22"/>
      <c r="K297" s="22"/>
      <c r="L297" s="22"/>
      <c r="M297" s="22"/>
      <c r="N297" s="22"/>
      <c r="O297" s="22"/>
      <c r="P297" s="22"/>
      <c r="Q297" s="22"/>
      <c r="R297" s="22"/>
    </row>
    <row r="298" spans="1:18" x14ac:dyDescent="0.25">
      <c r="A298" s="22"/>
      <c r="B298" s="113"/>
      <c r="C298" s="113"/>
      <c r="D298" s="113"/>
      <c r="E298" s="22"/>
      <c r="F298" s="22"/>
      <c r="G298" s="22"/>
      <c r="H298" s="22"/>
      <c r="I298" s="22"/>
      <c r="J298" s="22"/>
      <c r="K298" s="22"/>
      <c r="L298" s="22"/>
      <c r="M298" s="22"/>
      <c r="N298" s="22"/>
      <c r="O298" s="22"/>
      <c r="P298" s="22"/>
      <c r="Q298" s="22"/>
      <c r="R298" s="22"/>
    </row>
    <row r="299" spans="1:18" x14ac:dyDescent="0.25">
      <c r="A299" s="22"/>
      <c r="B299" s="113"/>
      <c r="C299" s="113"/>
      <c r="D299" s="113"/>
      <c r="E299" s="22"/>
      <c r="F299" s="22"/>
      <c r="G299" s="22"/>
      <c r="H299" s="22"/>
      <c r="I299" s="22"/>
      <c r="J299" s="22"/>
      <c r="K299" s="22"/>
      <c r="L299" s="22"/>
      <c r="M299" s="22"/>
      <c r="N299" s="22"/>
      <c r="O299" s="22"/>
      <c r="P299" s="22"/>
      <c r="Q299" s="22"/>
      <c r="R299" s="22"/>
    </row>
    <row r="300" spans="1:18" x14ac:dyDescent="0.25">
      <c r="A300" s="22"/>
      <c r="B300" s="113"/>
      <c r="C300" s="113"/>
      <c r="D300" s="113"/>
      <c r="E300" s="22"/>
      <c r="F300" s="22"/>
      <c r="G300" s="22"/>
      <c r="H300" s="22"/>
      <c r="I300" s="22"/>
      <c r="J300" s="22"/>
      <c r="K300" s="22"/>
      <c r="L300" s="22"/>
      <c r="M300" s="22"/>
      <c r="N300" s="22"/>
      <c r="O300" s="22"/>
      <c r="P300" s="22"/>
      <c r="Q300" s="22"/>
      <c r="R300" s="22"/>
    </row>
    <row r="301" spans="1:18" x14ac:dyDescent="0.25">
      <c r="A301" s="22"/>
      <c r="B301" s="113"/>
      <c r="C301" s="113"/>
      <c r="D301" s="113"/>
      <c r="E301" s="22"/>
      <c r="F301" s="22"/>
      <c r="G301" s="22"/>
      <c r="H301" s="22"/>
      <c r="I301" s="22"/>
      <c r="J301" s="22"/>
      <c r="K301" s="22"/>
      <c r="L301" s="22"/>
      <c r="M301" s="22"/>
      <c r="N301" s="22"/>
      <c r="O301" s="22"/>
      <c r="P301" s="22"/>
      <c r="Q301" s="22"/>
      <c r="R301" s="22"/>
    </row>
    <row r="302" spans="1:18" x14ac:dyDescent="0.25">
      <c r="A302" s="22"/>
      <c r="B302" s="113"/>
      <c r="C302" s="113"/>
      <c r="D302" s="113"/>
      <c r="E302" s="22"/>
      <c r="F302" s="22"/>
      <c r="G302" s="22"/>
      <c r="H302" s="22"/>
      <c r="I302" s="22"/>
      <c r="J302" s="22"/>
      <c r="K302" s="22"/>
      <c r="L302" s="22"/>
      <c r="M302" s="22"/>
      <c r="N302" s="22"/>
      <c r="O302" s="22"/>
      <c r="P302" s="22"/>
      <c r="Q302" s="22"/>
      <c r="R302" s="22"/>
    </row>
    <row r="303" spans="1:18" x14ac:dyDescent="0.25">
      <c r="A303" s="22"/>
      <c r="B303" s="113"/>
      <c r="C303" s="113"/>
      <c r="D303" s="113"/>
      <c r="E303" s="22"/>
      <c r="F303" s="22"/>
      <c r="G303" s="22"/>
      <c r="H303" s="22"/>
      <c r="I303" s="22"/>
      <c r="J303" s="22"/>
      <c r="K303" s="22"/>
      <c r="L303" s="22"/>
      <c r="M303" s="22"/>
      <c r="N303" s="22"/>
      <c r="O303" s="22"/>
      <c r="P303" s="22"/>
      <c r="Q303" s="22"/>
      <c r="R303" s="22"/>
    </row>
    <row r="304" spans="1:18" x14ac:dyDescent="0.25">
      <c r="A304" s="22"/>
      <c r="B304" s="113"/>
      <c r="C304" s="113"/>
      <c r="D304" s="113"/>
      <c r="E304" s="22"/>
      <c r="F304" s="22"/>
      <c r="G304" s="22"/>
      <c r="H304" s="22"/>
      <c r="I304" s="22"/>
      <c r="J304" s="22"/>
      <c r="K304" s="22"/>
      <c r="L304" s="22"/>
      <c r="M304" s="22"/>
      <c r="N304" s="22"/>
      <c r="O304" s="22"/>
      <c r="P304" s="22"/>
      <c r="Q304" s="22"/>
      <c r="R304" s="22"/>
    </row>
    <row r="305" spans="1:18" x14ac:dyDescent="0.25">
      <c r="A305" s="22"/>
      <c r="B305" s="113"/>
      <c r="C305" s="113"/>
      <c r="D305" s="113"/>
      <c r="E305" s="22"/>
      <c r="F305" s="22"/>
      <c r="G305" s="22"/>
      <c r="H305" s="22"/>
      <c r="I305" s="22"/>
      <c r="J305" s="22"/>
      <c r="K305" s="22"/>
      <c r="L305" s="22"/>
      <c r="M305" s="22"/>
      <c r="N305" s="22"/>
      <c r="O305" s="22"/>
      <c r="P305" s="22"/>
      <c r="Q305" s="22"/>
      <c r="R305" s="22"/>
    </row>
    <row r="306" spans="1:18" x14ac:dyDescent="0.25">
      <c r="A306" s="22"/>
      <c r="B306" s="113"/>
      <c r="C306" s="113"/>
      <c r="D306" s="113"/>
      <c r="E306" s="22"/>
      <c r="F306" s="22"/>
      <c r="G306" s="22"/>
      <c r="H306" s="22"/>
      <c r="I306" s="22"/>
      <c r="J306" s="22"/>
      <c r="K306" s="22"/>
      <c r="L306" s="22"/>
      <c r="M306" s="22"/>
      <c r="N306" s="22"/>
      <c r="O306" s="22"/>
      <c r="P306" s="22"/>
      <c r="Q306" s="22"/>
      <c r="R306" s="22"/>
    </row>
    <row r="307" spans="1:18" x14ac:dyDescent="0.25">
      <c r="A307" s="22"/>
      <c r="B307" s="113"/>
      <c r="C307" s="113"/>
      <c r="D307" s="113"/>
      <c r="E307" s="22"/>
      <c r="F307" s="22"/>
      <c r="G307" s="22"/>
      <c r="H307" s="22"/>
      <c r="I307" s="22"/>
      <c r="J307" s="22"/>
      <c r="K307" s="22"/>
      <c r="L307" s="22"/>
      <c r="M307" s="22"/>
      <c r="N307" s="22"/>
      <c r="O307" s="22"/>
      <c r="P307" s="22"/>
      <c r="Q307" s="22"/>
      <c r="R307" s="22"/>
    </row>
    <row r="308" spans="1:18" x14ac:dyDescent="0.25">
      <c r="A308" s="22"/>
      <c r="B308" s="113"/>
      <c r="C308" s="113"/>
      <c r="D308" s="113"/>
      <c r="E308" s="22"/>
      <c r="F308" s="22"/>
      <c r="G308" s="22"/>
      <c r="H308" s="22"/>
      <c r="I308" s="22"/>
      <c r="J308" s="22"/>
      <c r="K308" s="22"/>
      <c r="L308" s="22"/>
      <c r="M308" s="22"/>
      <c r="N308" s="22"/>
      <c r="O308" s="22"/>
      <c r="P308" s="22"/>
      <c r="Q308" s="22"/>
      <c r="R308" s="22"/>
    </row>
    <row r="309" spans="1:18" x14ac:dyDescent="0.25">
      <c r="A309" s="22"/>
      <c r="B309" s="113"/>
      <c r="C309" s="113"/>
      <c r="D309" s="113"/>
      <c r="E309" s="22"/>
      <c r="F309" s="22"/>
      <c r="G309" s="22"/>
      <c r="H309" s="22"/>
      <c r="I309" s="22"/>
      <c r="J309" s="22"/>
      <c r="K309" s="22"/>
      <c r="L309" s="22"/>
      <c r="M309" s="22"/>
      <c r="N309" s="22"/>
      <c r="O309" s="22"/>
      <c r="P309" s="22"/>
      <c r="Q309" s="22"/>
      <c r="R309" s="22"/>
    </row>
    <row r="310" spans="1:18" x14ac:dyDescent="0.25">
      <c r="A310" s="22"/>
      <c r="B310" s="113"/>
      <c r="C310" s="113"/>
      <c r="D310" s="113"/>
      <c r="E310" s="22"/>
      <c r="F310" s="22"/>
      <c r="G310" s="22"/>
      <c r="H310" s="22"/>
      <c r="I310" s="22"/>
      <c r="J310" s="22"/>
      <c r="K310" s="22"/>
      <c r="L310" s="22"/>
      <c r="M310" s="22"/>
      <c r="N310" s="22"/>
      <c r="O310" s="22"/>
      <c r="P310" s="22"/>
      <c r="Q310" s="22"/>
      <c r="R310" s="22"/>
    </row>
    <row r="311" spans="1:18" x14ac:dyDescent="0.25">
      <c r="A311" s="22"/>
      <c r="B311" s="113"/>
      <c r="C311" s="113"/>
      <c r="D311" s="113"/>
      <c r="E311" s="22"/>
      <c r="F311" s="22"/>
      <c r="G311" s="22"/>
      <c r="H311" s="22"/>
      <c r="I311" s="22"/>
      <c r="J311" s="22"/>
      <c r="K311" s="22"/>
      <c r="L311" s="22"/>
      <c r="M311" s="22"/>
      <c r="N311" s="22"/>
      <c r="O311" s="22"/>
      <c r="P311" s="22"/>
      <c r="Q311" s="22"/>
      <c r="R311" s="22"/>
    </row>
    <row r="312" spans="1:18" x14ac:dyDescent="0.25">
      <c r="A312" s="22"/>
      <c r="B312" s="113"/>
      <c r="C312" s="113"/>
      <c r="D312" s="113"/>
      <c r="E312" s="22"/>
      <c r="F312" s="22"/>
      <c r="G312" s="22"/>
      <c r="H312" s="22"/>
      <c r="I312" s="22"/>
      <c r="J312" s="22"/>
      <c r="K312" s="22"/>
      <c r="L312" s="22"/>
      <c r="M312" s="22"/>
      <c r="N312" s="22"/>
      <c r="O312" s="22"/>
      <c r="P312" s="22"/>
      <c r="Q312" s="22"/>
      <c r="R312" s="22"/>
    </row>
    <row r="313" spans="1:18" x14ac:dyDescent="0.25">
      <c r="A313" s="22"/>
      <c r="B313" s="113"/>
      <c r="C313" s="113"/>
      <c r="D313" s="113"/>
      <c r="E313" s="22"/>
      <c r="F313" s="22"/>
      <c r="G313" s="22"/>
      <c r="H313" s="22"/>
      <c r="I313" s="22"/>
      <c r="J313" s="22"/>
      <c r="K313" s="22"/>
      <c r="L313" s="22"/>
      <c r="M313" s="22"/>
      <c r="N313" s="22"/>
      <c r="O313" s="22"/>
      <c r="P313" s="22"/>
      <c r="Q313" s="22"/>
      <c r="R313" s="22"/>
    </row>
    <row r="314" spans="1:18" x14ac:dyDescent="0.25">
      <c r="A314" s="22"/>
      <c r="B314" s="113"/>
      <c r="C314" s="113"/>
      <c r="D314" s="113"/>
      <c r="E314" s="22"/>
      <c r="F314" s="22"/>
      <c r="G314" s="22"/>
      <c r="H314" s="22"/>
      <c r="I314" s="22"/>
      <c r="J314" s="22"/>
      <c r="K314" s="22"/>
      <c r="L314" s="22"/>
      <c r="M314" s="22"/>
      <c r="N314" s="22"/>
      <c r="O314" s="22"/>
      <c r="P314" s="22"/>
      <c r="Q314" s="22"/>
      <c r="R314" s="22"/>
    </row>
    <row r="315" spans="1:18" x14ac:dyDescent="0.25">
      <c r="A315" s="22"/>
      <c r="B315" s="113"/>
      <c r="C315" s="113"/>
      <c r="D315" s="113"/>
      <c r="E315" s="22"/>
      <c r="F315" s="22"/>
      <c r="G315" s="22"/>
      <c r="H315" s="22"/>
      <c r="I315" s="22"/>
      <c r="J315" s="22"/>
      <c r="K315" s="22"/>
      <c r="L315" s="22"/>
      <c r="M315" s="22"/>
      <c r="N315" s="22"/>
      <c r="O315" s="22"/>
      <c r="P315" s="22"/>
      <c r="Q315" s="22"/>
      <c r="R315" s="22"/>
    </row>
    <row r="316" spans="1:18" x14ac:dyDescent="0.25">
      <c r="A316" s="22"/>
      <c r="B316" s="113"/>
      <c r="C316" s="113"/>
      <c r="D316" s="113"/>
      <c r="E316" s="22"/>
      <c r="F316" s="22"/>
      <c r="G316" s="22"/>
      <c r="H316" s="22"/>
      <c r="I316" s="22"/>
      <c r="J316" s="22"/>
      <c r="K316" s="22"/>
      <c r="L316" s="22"/>
      <c r="M316" s="22"/>
      <c r="N316" s="22"/>
      <c r="O316" s="22"/>
      <c r="P316" s="22"/>
      <c r="Q316" s="22"/>
      <c r="R316" s="22"/>
    </row>
    <row r="317" spans="1:18" x14ac:dyDescent="0.25">
      <c r="A317" s="22"/>
      <c r="B317" s="113"/>
      <c r="C317" s="113"/>
      <c r="D317" s="113"/>
      <c r="E317" s="22"/>
      <c r="F317" s="22"/>
      <c r="G317" s="22"/>
      <c r="H317" s="22"/>
      <c r="I317" s="22"/>
      <c r="J317" s="22"/>
      <c r="K317" s="22"/>
      <c r="L317" s="22"/>
      <c r="M317" s="22"/>
      <c r="N317" s="22"/>
      <c r="O317" s="22"/>
      <c r="P317" s="22"/>
      <c r="Q317" s="22"/>
      <c r="R317" s="22"/>
    </row>
    <row r="318" spans="1:18" x14ac:dyDescent="0.25">
      <c r="A318" s="22"/>
      <c r="B318" s="113"/>
      <c r="C318" s="113"/>
      <c r="D318" s="113"/>
      <c r="E318" s="22"/>
      <c r="F318" s="22"/>
      <c r="G318" s="22"/>
      <c r="H318" s="22"/>
      <c r="I318" s="22"/>
      <c r="J318" s="22"/>
      <c r="K318" s="22"/>
      <c r="L318" s="22"/>
      <c r="M318" s="22"/>
      <c r="N318" s="22"/>
      <c r="O318" s="22"/>
      <c r="P318" s="22"/>
      <c r="Q318" s="22"/>
      <c r="R318" s="22"/>
    </row>
    <row r="319" spans="1:18" x14ac:dyDescent="0.25">
      <c r="A319" s="22"/>
      <c r="B319" s="113"/>
      <c r="C319" s="113"/>
      <c r="D319" s="113"/>
      <c r="E319" s="22"/>
      <c r="F319" s="22"/>
      <c r="G319" s="22"/>
      <c r="H319" s="22"/>
      <c r="I319" s="22"/>
      <c r="J319" s="22"/>
      <c r="K319" s="22"/>
      <c r="L319" s="22"/>
      <c r="M319" s="22"/>
      <c r="N319" s="22"/>
      <c r="O319" s="22"/>
      <c r="P319" s="22"/>
      <c r="Q319" s="22"/>
      <c r="R319" s="22"/>
    </row>
    <row r="320" spans="1:18" x14ac:dyDescent="0.25">
      <c r="A320" s="22"/>
      <c r="B320" s="113"/>
      <c r="C320" s="113"/>
      <c r="D320" s="113"/>
      <c r="E320" s="22"/>
      <c r="F320" s="22"/>
      <c r="G320" s="22"/>
      <c r="H320" s="22"/>
      <c r="I320" s="22"/>
      <c r="J320" s="22"/>
      <c r="K320" s="22"/>
      <c r="L320" s="22"/>
      <c r="M320" s="22"/>
      <c r="N320" s="22"/>
      <c r="O320" s="22"/>
      <c r="P320" s="22"/>
      <c r="Q320" s="22"/>
      <c r="R320" s="22"/>
    </row>
    <row r="321" spans="1:18" x14ac:dyDescent="0.25">
      <c r="A321" s="22"/>
      <c r="B321" s="113"/>
      <c r="C321" s="113"/>
      <c r="D321" s="113"/>
      <c r="E321" s="22"/>
      <c r="F321" s="22"/>
      <c r="G321" s="22"/>
      <c r="H321" s="22"/>
      <c r="I321" s="22"/>
      <c r="J321" s="22"/>
      <c r="K321" s="22"/>
      <c r="L321" s="22"/>
      <c r="M321" s="22"/>
      <c r="N321" s="22"/>
      <c r="O321" s="22"/>
      <c r="P321" s="22"/>
      <c r="Q321" s="22"/>
      <c r="R321" s="22"/>
    </row>
    <row r="322" spans="1:18" x14ac:dyDescent="0.25">
      <c r="A322" s="22"/>
      <c r="B322" s="113"/>
      <c r="C322" s="113"/>
      <c r="D322" s="113"/>
      <c r="E322" s="22"/>
      <c r="F322" s="22"/>
      <c r="G322" s="22"/>
      <c r="H322" s="22"/>
      <c r="I322" s="22"/>
      <c r="J322" s="22"/>
      <c r="K322" s="22"/>
      <c r="L322" s="22"/>
      <c r="M322" s="22"/>
      <c r="N322" s="22"/>
      <c r="O322" s="22"/>
      <c r="P322" s="22"/>
      <c r="Q322" s="22"/>
      <c r="R322" s="22"/>
    </row>
    <row r="323" spans="1:18" x14ac:dyDescent="0.25">
      <c r="A323" s="22"/>
      <c r="B323" s="113"/>
      <c r="C323" s="113"/>
      <c r="D323" s="113"/>
      <c r="E323" s="22"/>
      <c r="F323" s="22"/>
      <c r="G323" s="22"/>
      <c r="H323" s="22"/>
      <c r="I323" s="22"/>
      <c r="J323" s="22"/>
      <c r="K323" s="22"/>
      <c r="L323" s="22"/>
      <c r="M323" s="22"/>
      <c r="N323" s="22"/>
      <c r="O323" s="22"/>
      <c r="P323" s="22"/>
      <c r="Q323" s="22"/>
      <c r="R323" s="22"/>
    </row>
    <row r="324" spans="1:18" x14ac:dyDescent="0.25">
      <c r="A324" s="22"/>
      <c r="B324" s="113"/>
      <c r="C324" s="113"/>
      <c r="D324" s="113"/>
      <c r="E324" s="22"/>
      <c r="F324" s="22"/>
      <c r="G324" s="22"/>
      <c r="H324" s="22"/>
      <c r="I324" s="22"/>
      <c r="J324" s="22"/>
      <c r="K324" s="22"/>
      <c r="L324" s="22"/>
      <c r="M324" s="22"/>
      <c r="N324" s="22"/>
      <c r="O324" s="22"/>
      <c r="P324" s="22"/>
      <c r="Q324" s="22"/>
      <c r="R324" s="22"/>
    </row>
    <row r="325" spans="1:18" x14ac:dyDescent="0.25">
      <c r="A325" s="22"/>
      <c r="B325" s="113"/>
      <c r="C325" s="113"/>
      <c r="D325" s="113"/>
      <c r="E325" s="22"/>
      <c r="F325" s="22"/>
      <c r="G325" s="22"/>
      <c r="H325" s="22"/>
      <c r="I325" s="22"/>
      <c r="J325" s="22"/>
      <c r="K325" s="22"/>
      <c r="L325" s="22"/>
      <c r="M325" s="22"/>
      <c r="N325" s="22"/>
      <c r="O325" s="22"/>
      <c r="P325" s="22"/>
      <c r="Q325" s="22"/>
      <c r="R325" s="22"/>
    </row>
    <row r="326" spans="1:18" x14ac:dyDescent="0.25">
      <c r="A326" s="22"/>
      <c r="B326" s="113"/>
      <c r="C326" s="113"/>
      <c r="D326" s="113"/>
      <c r="E326" s="22"/>
      <c r="F326" s="22"/>
      <c r="G326" s="22"/>
      <c r="H326" s="22"/>
      <c r="I326" s="22"/>
      <c r="J326" s="22"/>
      <c r="K326" s="22"/>
      <c r="L326" s="22"/>
      <c r="M326" s="22"/>
      <c r="N326" s="22"/>
      <c r="O326" s="22"/>
      <c r="P326" s="22"/>
      <c r="Q326" s="22"/>
      <c r="R326" s="22"/>
    </row>
    <row r="327" spans="1:18" x14ac:dyDescent="0.25">
      <c r="A327" s="22"/>
      <c r="B327" s="113"/>
      <c r="C327" s="113"/>
      <c r="D327" s="113"/>
      <c r="E327" s="22"/>
      <c r="F327" s="22"/>
      <c r="G327" s="22"/>
      <c r="H327" s="22"/>
      <c r="I327" s="22"/>
      <c r="J327" s="22"/>
      <c r="K327" s="22"/>
      <c r="L327" s="22"/>
      <c r="M327" s="22"/>
      <c r="N327" s="22"/>
      <c r="O327" s="22"/>
      <c r="P327" s="22"/>
      <c r="Q327" s="22"/>
      <c r="R327" s="22"/>
    </row>
    <row r="328" spans="1:18" x14ac:dyDescent="0.25">
      <c r="A328" s="22"/>
      <c r="B328" s="113"/>
      <c r="C328" s="113"/>
      <c r="D328" s="113"/>
      <c r="E328" s="22"/>
      <c r="F328" s="22"/>
      <c r="G328" s="22"/>
      <c r="H328" s="22"/>
      <c r="I328" s="22"/>
      <c r="J328" s="22"/>
      <c r="K328" s="22"/>
      <c r="L328" s="22"/>
      <c r="M328" s="22"/>
      <c r="N328" s="22"/>
      <c r="O328" s="22"/>
      <c r="P328" s="22"/>
      <c r="Q328" s="22"/>
      <c r="R328" s="22"/>
    </row>
    <row r="329" spans="1:18" x14ac:dyDescent="0.25">
      <c r="A329" s="22"/>
      <c r="B329" s="113"/>
      <c r="C329" s="113"/>
      <c r="D329" s="113"/>
      <c r="E329" s="22"/>
      <c r="F329" s="22"/>
      <c r="G329" s="22"/>
      <c r="H329" s="22"/>
      <c r="I329" s="22"/>
      <c r="J329" s="22"/>
      <c r="K329" s="22"/>
      <c r="L329" s="22"/>
      <c r="M329" s="22"/>
      <c r="N329" s="22"/>
      <c r="O329" s="22"/>
      <c r="P329" s="22"/>
      <c r="Q329" s="22"/>
      <c r="R329" s="22"/>
    </row>
    <row r="330" spans="1:18" x14ac:dyDescent="0.25">
      <c r="A330" s="22"/>
      <c r="B330" s="113"/>
      <c r="C330" s="113"/>
      <c r="D330" s="113"/>
      <c r="E330" s="22"/>
      <c r="F330" s="22"/>
      <c r="G330" s="22"/>
      <c r="H330" s="22"/>
      <c r="I330" s="22"/>
      <c r="J330" s="22"/>
      <c r="K330" s="22"/>
      <c r="L330" s="22"/>
      <c r="M330" s="22"/>
      <c r="N330" s="22"/>
      <c r="O330" s="22"/>
      <c r="P330" s="22"/>
      <c r="Q330" s="22"/>
      <c r="R330" s="22"/>
    </row>
    <row r="331" spans="1:18" x14ac:dyDescent="0.25">
      <c r="A331" s="22"/>
      <c r="B331" s="113"/>
      <c r="C331" s="113"/>
      <c r="D331" s="113"/>
      <c r="E331" s="22"/>
      <c r="F331" s="22"/>
      <c r="G331" s="22"/>
      <c r="H331" s="22"/>
      <c r="I331" s="22"/>
      <c r="J331" s="22"/>
      <c r="K331" s="22"/>
      <c r="L331" s="22"/>
      <c r="M331" s="22"/>
      <c r="N331" s="22"/>
      <c r="O331" s="22"/>
      <c r="P331" s="22"/>
      <c r="Q331" s="22"/>
      <c r="R331" s="22"/>
    </row>
    <row r="332" spans="1:18" x14ac:dyDescent="0.25">
      <c r="A332" s="22"/>
      <c r="B332" s="113"/>
      <c r="C332" s="113"/>
      <c r="D332" s="113"/>
      <c r="E332" s="22"/>
      <c r="F332" s="22"/>
      <c r="G332" s="22"/>
      <c r="H332" s="22"/>
      <c r="I332" s="22"/>
      <c r="J332" s="22"/>
      <c r="K332" s="22"/>
      <c r="L332" s="22"/>
      <c r="M332" s="22"/>
      <c r="N332" s="22"/>
      <c r="O332" s="22"/>
      <c r="P332" s="22"/>
      <c r="Q332" s="22"/>
      <c r="R332" s="22"/>
    </row>
    <row r="333" spans="1:18" x14ac:dyDescent="0.25">
      <c r="A333" s="22"/>
      <c r="B333" s="113"/>
      <c r="C333" s="113"/>
      <c r="D333" s="113"/>
      <c r="E333" s="22"/>
      <c r="F333" s="22"/>
      <c r="G333" s="22"/>
      <c r="H333" s="22"/>
      <c r="I333" s="22"/>
      <c r="J333" s="22"/>
      <c r="K333" s="22"/>
      <c r="L333" s="22"/>
      <c r="M333" s="22"/>
      <c r="N333" s="22"/>
      <c r="O333" s="22"/>
      <c r="P333" s="22"/>
      <c r="Q333" s="22"/>
      <c r="R333" s="22"/>
    </row>
    <row r="334" spans="1:18" x14ac:dyDescent="0.25">
      <c r="A334" s="22"/>
      <c r="B334" s="113"/>
      <c r="C334" s="113"/>
      <c r="D334" s="113"/>
      <c r="E334" s="22"/>
      <c r="F334" s="22"/>
      <c r="G334" s="22"/>
      <c r="H334" s="22"/>
      <c r="I334" s="22"/>
      <c r="J334" s="22"/>
      <c r="K334" s="22"/>
      <c r="L334" s="22"/>
      <c r="M334" s="22"/>
      <c r="N334" s="22"/>
      <c r="O334" s="22"/>
      <c r="P334" s="22"/>
      <c r="Q334" s="22"/>
      <c r="R334" s="22"/>
    </row>
    <row r="335" spans="1:18" x14ac:dyDescent="0.25">
      <c r="A335" s="22"/>
      <c r="B335" s="113"/>
      <c r="C335" s="113"/>
      <c r="D335" s="113"/>
      <c r="E335" s="22"/>
      <c r="F335" s="22"/>
      <c r="G335" s="22"/>
      <c r="H335" s="22"/>
      <c r="I335" s="22"/>
      <c r="J335" s="22"/>
      <c r="K335" s="22"/>
      <c r="L335" s="22"/>
      <c r="M335" s="22"/>
      <c r="N335" s="22"/>
      <c r="O335" s="22"/>
      <c r="P335" s="22"/>
      <c r="Q335" s="22"/>
      <c r="R335" s="22"/>
    </row>
    <row r="336" spans="1:18" x14ac:dyDescent="0.25">
      <c r="A336" s="22"/>
      <c r="B336" s="113"/>
      <c r="C336" s="113"/>
      <c r="D336" s="113"/>
      <c r="E336" s="22"/>
      <c r="F336" s="22"/>
      <c r="G336" s="22"/>
      <c r="H336" s="22"/>
      <c r="I336" s="22"/>
      <c r="J336" s="22"/>
      <c r="K336" s="22"/>
      <c r="L336" s="22"/>
      <c r="M336" s="22"/>
      <c r="N336" s="22"/>
      <c r="O336" s="22"/>
      <c r="P336" s="22"/>
      <c r="Q336" s="22"/>
      <c r="R336" s="22"/>
    </row>
    <row r="337" spans="1:18" x14ac:dyDescent="0.25">
      <c r="A337" s="22"/>
      <c r="B337" s="113"/>
      <c r="C337" s="113"/>
      <c r="D337" s="113"/>
      <c r="E337" s="22"/>
      <c r="F337" s="22"/>
      <c r="G337" s="22"/>
      <c r="H337" s="22"/>
      <c r="I337" s="22"/>
      <c r="J337" s="22"/>
      <c r="K337" s="22"/>
      <c r="L337" s="22"/>
      <c r="M337" s="22"/>
      <c r="N337" s="22"/>
      <c r="O337" s="22"/>
      <c r="P337" s="22"/>
      <c r="Q337" s="22"/>
      <c r="R337" s="22"/>
    </row>
    <row r="338" spans="1:18" x14ac:dyDescent="0.25">
      <c r="A338" s="22"/>
      <c r="B338" s="113"/>
      <c r="C338" s="113"/>
      <c r="D338" s="113"/>
      <c r="E338" s="22"/>
      <c r="F338" s="22"/>
      <c r="G338" s="22"/>
      <c r="H338" s="22"/>
      <c r="I338" s="22"/>
      <c r="J338" s="22"/>
      <c r="K338" s="22"/>
      <c r="L338" s="22"/>
      <c r="M338" s="22"/>
      <c r="N338" s="22"/>
      <c r="O338" s="22"/>
      <c r="P338" s="22"/>
      <c r="Q338" s="22"/>
      <c r="R338" s="22"/>
    </row>
    <row r="339" spans="1:18" x14ac:dyDescent="0.25">
      <c r="A339" s="22"/>
      <c r="B339" s="113"/>
      <c r="C339" s="113"/>
      <c r="D339" s="113"/>
      <c r="E339" s="22"/>
      <c r="F339" s="22"/>
      <c r="G339" s="22"/>
      <c r="H339" s="22"/>
      <c r="I339" s="22"/>
      <c r="J339" s="22"/>
      <c r="K339" s="22"/>
      <c r="L339" s="22"/>
      <c r="M339" s="22"/>
      <c r="N339" s="22"/>
      <c r="O339" s="22"/>
      <c r="P339" s="22"/>
      <c r="Q339" s="22"/>
      <c r="R339" s="22"/>
    </row>
    <row r="340" spans="1:18" x14ac:dyDescent="0.25">
      <c r="A340" s="22"/>
      <c r="B340" s="113"/>
      <c r="C340" s="113"/>
      <c r="D340" s="113"/>
      <c r="E340" s="22"/>
      <c r="F340" s="22"/>
      <c r="G340" s="22"/>
      <c r="H340" s="22"/>
      <c r="I340" s="22"/>
      <c r="J340" s="22"/>
      <c r="K340" s="22"/>
      <c r="L340" s="22"/>
      <c r="M340" s="22"/>
      <c r="N340" s="22"/>
      <c r="O340" s="22"/>
      <c r="P340" s="22"/>
      <c r="Q340" s="22"/>
      <c r="R340" s="22"/>
    </row>
    <row r="341" spans="1:18" x14ac:dyDescent="0.25">
      <c r="A341" s="22"/>
      <c r="B341" s="113"/>
      <c r="C341" s="113"/>
      <c r="D341" s="113"/>
      <c r="E341" s="22"/>
      <c r="F341" s="22"/>
      <c r="G341" s="22"/>
      <c r="H341" s="22"/>
      <c r="I341" s="22"/>
      <c r="J341" s="22"/>
      <c r="K341" s="22"/>
      <c r="L341" s="22"/>
      <c r="M341" s="22"/>
      <c r="N341" s="22"/>
      <c r="O341" s="22"/>
      <c r="P341" s="22"/>
      <c r="Q341" s="22"/>
      <c r="R341" s="22"/>
    </row>
    <row r="342" spans="1:18" x14ac:dyDescent="0.25">
      <c r="A342" s="22"/>
      <c r="B342" s="113"/>
      <c r="C342" s="113"/>
      <c r="D342" s="113"/>
      <c r="E342" s="22"/>
      <c r="F342" s="22"/>
      <c r="G342" s="22"/>
      <c r="H342" s="22"/>
      <c r="I342" s="22"/>
      <c r="J342" s="22"/>
      <c r="K342" s="22"/>
      <c r="L342" s="22"/>
      <c r="M342" s="22"/>
      <c r="N342" s="22"/>
      <c r="O342" s="22"/>
      <c r="P342" s="22"/>
      <c r="Q342" s="22"/>
      <c r="R342" s="22"/>
    </row>
    <row r="343" spans="1:18" x14ac:dyDescent="0.25">
      <c r="A343" s="22"/>
      <c r="B343" s="113"/>
      <c r="C343" s="113"/>
      <c r="D343" s="113"/>
      <c r="E343" s="22"/>
      <c r="F343" s="22"/>
      <c r="G343" s="22"/>
      <c r="H343" s="22"/>
      <c r="I343" s="22"/>
      <c r="J343" s="22"/>
      <c r="K343" s="22"/>
      <c r="L343" s="22"/>
      <c r="M343" s="22"/>
      <c r="N343" s="22"/>
      <c r="O343" s="22"/>
      <c r="P343" s="22"/>
      <c r="Q343" s="22"/>
      <c r="R343" s="22"/>
    </row>
    <row r="344" spans="1:18" x14ac:dyDescent="0.25">
      <c r="A344" s="22"/>
      <c r="B344" s="113"/>
      <c r="C344" s="113"/>
      <c r="D344" s="113"/>
      <c r="E344" s="22"/>
      <c r="F344" s="22"/>
      <c r="G344" s="22"/>
      <c r="H344" s="22"/>
      <c r="I344" s="22"/>
      <c r="J344" s="22"/>
      <c r="K344" s="22"/>
      <c r="L344" s="22"/>
      <c r="M344" s="22"/>
      <c r="N344" s="22"/>
      <c r="O344" s="22"/>
      <c r="P344" s="22"/>
      <c r="Q344" s="22"/>
      <c r="R344" s="22"/>
    </row>
    <row r="345" spans="1:18" x14ac:dyDescent="0.25">
      <c r="A345" s="22"/>
      <c r="B345" s="113"/>
      <c r="C345" s="113"/>
      <c r="D345" s="113"/>
      <c r="E345" s="22"/>
      <c r="F345" s="22"/>
      <c r="G345" s="22"/>
      <c r="H345" s="22"/>
      <c r="I345" s="22"/>
      <c r="J345" s="22"/>
      <c r="K345" s="22"/>
      <c r="L345" s="22"/>
      <c r="M345" s="22"/>
      <c r="N345" s="22"/>
      <c r="O345" s="22"/>
      <c r="P345" s="22"/>
      <c r="Q345" s="22"/>
      <c r="R345" s="22"/>
    </row>
    <row r="346" spans="1:18" x14ac:dyDescent="0.25">
      <c r="A346" s="22"/>
      <c r="B346" s="113"/>
      <c r="C346" s="113"/>
      <c r="D346" s="113"/>
      <c r="E346" s="22"/>
      <c r="F346" s="22"/>
      <c r="G346" s="22"/>
      <c r="H346" s="22"/>
      <c r="I346" s="22"/>
      <c r="J346" s="22"/>
      <c r="K346" s="22"/>
      <c r="L346" s="22"/>
      <c r="M346" s="22"/>
      <c r="N346" s="22"/>
      <c r="O346" s="22"/>
      <c r="P346" s="22"/>
      <c r="Q346" s="22"/>
      <c r="R346" s="22"/>
    </row>
    <row r="347" spans="1:18" x14ac:dyDescent="0.25">
      <c r="A347" s="22"/>
      <c r="B347" s="113"/>
      <c r="C347" s="113"/>
      <c r="D347" s="113"/>
      <c r="E347" s="22"/>
      <c r="F347" s="22"/>
      <c r="G347" s="22"/>
      <c r="H347" s="22"/>
      <c r="I347" s="22"/>
      <c r="J347" s="22"/>
      <c r="K347" s="22"/>
      <c r="L347" s="22"/>
      <c r="M347" s="22"/>
      <c r="N347" s="22"/>
      <c r="O347" s="22"/>
      <c r="P347" s="22"/>
      <c r="Q347" s="22"/>
      <c r="R347" s="22"/>
    </row>
    <row r="348" spans="1:18" x14ac:dyDescent="0.25">
      <c r="A348" s="22"/>
      <c r="B348" s="113"/>
      <c r="C348" s="113"/>
      <c r="D348" s="113"/>
      <c r="E348" s="22"/>
      <c r="F348" s="22"/>
      <c r="G348" s="22"/>
      <c r="H348" s="22"/>
      <c r="I348" s="22"/>
      <c r="J348" s="22"/>
      <c r="K348" s="22"/>
      <c r="L348" s="22"/>
      <c r="M348" s="22"/>
      <c r="N348" s="22"/>
      <c r="O348" s="22"/>
      <c r="P348" s="22"/>
      <c r="Q348" s="22"/>
      <c r="R348" s="22"/>
    </row>
    <row r="349" spans="1:18" x14ac:dyDescent="0.25">
      <c r="A349" s="22"/>
      <c r="B349" s="113"/>
      <c r="C349" s="113"/>
      <c r="D349" s="113"/>
      <c r="E349" s="22"/>
      <c r="F349" s="22"/>
      <c r="G349" s="22"/>
      <c r="H349" s="22"/>
      <c r="I349" s="22"/>
      <c r="J349" s="22"/>
      <c r="K349" s="22"/>
      <c r="L349" s="22"/>
      <c r="M349" s="22"/>
      <c r="N349" s="22"/>
      <c r="O349" s="22"/>
      <c r="P349" s="22"/>
      <c r="Q349" s="22"/>
      <c r="R349" s="22"/>
    </row>
    <row r="350" spans="1:18" x14ac:dyDescent="0.25">
      <c r="A350" s="22"/>
      <c r="B350" s="113"/>
      <c r="C350" s="113"/>
      <c r="D350" s="113"/>
      <c r="E350" s="22"/>
      <c r="F350" s="22"/>
      <c r="G350" s="22"/>
      <c r="H350" s="22"/>
      <c r="I350" s="22"/>
      <c r="J350" s="22"/>
      <c r="K350" s="22"/>
      <c r="L350" s="22"/>
      <c r="M350" s="22"/>
      <c r="N350" s="22"/>
      <c r="O350" s="22"/>
      <c r="P350" s="22"/>
      <c r="Q350" s="22"/>
      <c r="R350" s="22"/>
    </row>
    <row r="351" spans="1:18" x14ac:dyDescent="0.25">
      <c r="A351" s="22"/>
      <c r="B351" s="113"/>
      <c r="C351" s="113"/>
      <c r="D351" s="113"/>
      <c r="E351" s="22"/>
      <c r="F351" s="22"/>
      <c r="G351" s="22"/>
      <c r="H351" s="22"/>
      <c r="I351" s="22"/>
      <c r="J351" s="22"/>
      <c r="K351" s="22"/>
      <c r="L351" s="22"/>
      <c r="M351" s="22"/>
      <c r="N351" s="22"/>
      <c r="O351" s="22"/>
      <c r="P351" s="22"/>
      <c r="Q351" s="22"/>
      <c r="R351" s="22"/>
    </row>
    <row r="352" spans="1:18" x14ac:dyDescent="0.25">
      <c r="A352" s="22"/>
      <c r="B352" s="113"/>
      <c r="C352" s="113"/>
      <c r="D352" s="113"/>
      <c r="E352" s="22"/>
      <c r="F352" s="22"/>
      <c r="G352" s="22"/>
      <c r="H352" s="22"/>
      <c r="I352" s="22"/>
      <c r="J352" s="22"/>
      <c r="K352" s="22"/>
      <c r="L352" s="22"/>
      <c r="M352" s="22"/>
      <c r="N352" s="22"/>
      <c r="O352" s="22"/>
      <c r="P352" s="22"/>
      <c r="Q352" s="22"/>
      <c r="R352" s="22"/>
    </row>
    <row r="353" spans="1:18" x14ac:dyDescent="0.25">
      <c r="A353" s="22"/>
      <c r="B353" s="113"/>
      <c r="C353" s="113"/>
      <c r="D353" s="113"/>
      <c r="E353" s="22"/>
      <c r="F353" s="22"/>
      <c r="G353" s="22"/>
      <c r="H353" s="22"/>
      <c r="I353" s="22"/>
      <c r="J353" s="22"/>
      <c r="K353" s="22"/>
      <c r="L353" s="22"/>
      <c r="M353" s="22"/>
      <c r="N353" s="22"/>
      <c r="O353" s="22"/>
      <c r="P353" s="22"/>
      <c r="Q353" s="22"/>
      <c r="R353" s="22"/>
    </row>
    <row r="354" spans="1:18" x14ac:dyDescent="0.25">
      <c r="A354" s="22"/>
      <c r="B354" s="113"/>
      <c r="C354" s="113"/>
      <c r="D354" s="113"/>
      <c r="E354" s="22"/>
      <c r="F354" s="22"/>
      <c r="G354" s="22"/>
      <c r="H354" s="22"/>
      <c r="I354" s="22"/>
      <c r="J354" s="22"/>
      <c r="K354" s="22"/>
      <c r="L354" s="22"/>
      <c r="M354" s="22"/>
      <c r="N354" s="22"/>
      <c r="O354" s="22"/>
      <c r="P354" s="22"/>
      <c r="Q354" s="22"/>
      <c r="R354" s="22"/>
    </row>
    <row r="355" spans="1:18" x14ac:dyDescent="0.25">
      <c r="A355" s="22"/>
      <c r="B355" s="113"/>
      <c r="C355" s="113"/>
      <c r="D355" s="113"/>
      <c r="E355" s="22"/>
      <c r="F355" s="22"/>
      <c r="G355" s="22"/>
      <c r="H355" s="22"/>
      <c r="I355" s="22"/>
      <c r="J355" s="22"/>
      <c r="K355" s="22"/>
      <c r="L355" s="22"/>
      <c r="M355" s="22"/>
      <c r="N355" s="22"/>
      <c r="O355" s="22"/>
      <c r="P355" s="22"/>
      <c r="Q355" s="22"/>
      <c r="R355" s="22"/>
    </row>
    <row r="356" spans="1:18" x14ac:dyDescent="0.25">
      <c r="A356" s="22"/>
      <c r="B356" s="113"/>
      <c r="C356" s="113"/>
      <c r="D356" s="113"/>
      <c r="E356" s="22"/>
      <c r="F356" s="22"/>
      <c r="G356" s="22"/>
      <c r="H356" s="22"/>
      <c r="I356" s="22"/>
      <c r="J356" s="22"/>
      <c r="K356" s="22"/>
      <c r="L356" s="22"/>
      <c r="M356" s="22"/>
      <c r="N356" s="22"/>
      <c r="O356" s="22"/>
      <c r="P356" s="22"/>
      <c r="Q356" s="22"/>
      <c r="R356" s="22"/>
    </row>
    <row r="357" spans="1:18" x14ac:dyDescent="0.25">
      <c r="A357" s="22"/>
      <c r="B357" s="113"/>
      <c r="C357" s="113"/>
      <c r="D357" s="113"/>
      <c r="E357" s="22"/>
      <c r="F357" s="22"/>
      <c r="G357" s="22"/>
      <c r="H357" s="22"/>
      <c r="I357" s="22"/>
      <c r="J357" s="22"/>
      <c r="K357" s="22"/>
      <c r="L357" s="22"/>
      <c r="M357" s="22"/>
      <c r="N357" s="22"/>
      <c r="O357" s="22"/>
      <c r="P357" s="22"/>
      <c r="Q357" s="22"/>
      <c r="R357" s="22"/>
    </row>
    <row r="358" spans="1:18" x14ac:dyDescent="0.25">
      <c r="A358" s="22"/>
      <c r="B358" s="113"/>
      <c r="C358" s="113"/>
      <c r="D358" s="113"/>
      <c r="E358" s="22"/>
      <c r="F358" s="22"/>
      <c r="G358" s="22"/>
      <c r="H358" s="22"/>
      <c r="I358" s="22"/>
      <c r="J358" s="22"/>
      <c r="K358" s="22"/>
      <c r="L358" s="22"/>
      <c r="M358" s="22"/>
      <c r="N358" s="22"/>
      <c r="O358" s="22"/>
      <c r="P358" s="22"/>
      <c r="Q358" s="22"/>
      <c r="R358" s="22"/>
    </row>
    <row r="359" spans="1:18" x14ac:dyDescent="0.25">
      <c r="A359" s="22"/>
      <c r="B359" s="113"/>
      <c r="C359" s="113"/>
      <c r="D359" s="113"/>
      <c r="E359" s="22"/>
      <c r="F359" s="22"/>
      <c r="G359" s="22"/>
      <c r="H359" s="22"/>
      <c r="I359" s="22"/>
      <c r="J359" s="22"/>
      <c r="K359" s="22"/>
      <c r="L359" s="22"/>
      <c r="M359" s="22"/>
      <c r="N359" s="22"/>
      <c r="O359" s="22"/>
      <c r="P359" s="22"/>
      <c r="Q359" s="22"/>
      <c r="R359" s="22"/>
    </row>
    <row r="360" spans="1:18" x14ac:dyDescent="0.25">
      <c r="A360" s="22"/>
      <c r="B360" s="113"/>
      <c r="C360" s="113"/>
      <c r="D360" s="113"/>
      <c r="E360" s="22"/>
      <c r="F360" s="22"/>
      <c r="G360" s="22"/>
      <c r="H360" s="22"/>
      <c r="I360" s="22"/>
      <c r="J360" s="22"/>
      <c r="K360" s="22"/>
      <c r="L360" s="22"/>
      <c r="M360" s="22"/>
      <c r="N360" s="22"/>
      <c r="O360" s="22"/>
      <c r="P360" s="22"/>
      <c r="Q360" s="22"/>
      <c r="R360" s="22"/>
    </row>
    <row r="361" spans="1:18" x14ac:dyDescent="0.25">
      <c r="A361" s="22"/>
      <c r="B361" s="113"/>
      <c r="C361" s="113"/>
      <c r="D361" s="113"/>
      <c r="E361" s="22"/>
      <c r="F361" s="22"/>
      <c r="G361" s="22"/>
      <c r="H361" s="22"/>
      <c r="I361" s="22"/>
      <c r="J361" s="22"/>
      <c r="K361" s="22"/>
      <c r="L361" s="22"/>
      <c r="M361" s="22"/>
      <c r="N361" s="22"/>
      <c r="O361" s="22"/>
      <c r="P361" s="22"/>
      <c r="Q361" s="22"/>
      <c r="R361" s="22"/>
    </row>
    <row r="362" spans="1:18" x14ac:dyDescent="0.25">
      <c r="A362" s="22"/>
      <c r="B362" s="113"/>
      <c r="C362" s="113"/>
      <c r="D362" s="113"/>
      <c r="E362" s="22"/>
      <c r="F362" s="22"/>
      <c r="G362" s="22"/>
      <c r="H362" s="22"/>
      <c r="I362" s="22"/>
      <c r="J362" s="22"/>
      <c r="K362" s="22"/>
      <c r="L362" s="22"/>
      <c r="M362" s="22"/>
      <c r="N362" s="22"/>
      <c r="O362" s="22"/>
      <c r="P362" s="22"/>
      <c r="Q362" s="22"/>
      <c r="R362" s="22"/>
    </row>
    <row r="363" spans="1:18" x14ac:dyDescent="0.25">
      <c r="A363" s="22"/>
      <c r="B363" s="113"/>
      <c r="C363" s="113"/>
      <c r="D363" s="113"/>
      <c r="E363" s="22"/>
      <c r="F363" s="22"/>
      <c r="G363" s="22"/>
      <c r="H363" s="22"/>
      <c r="I363" s="22"/>
      <c r="J363" s="22"/>
      <c r="K363" s="22"/>
      <c r="L363" s="22"/>
      <c r="M363" s="22"/>
      <c r="N363" s="22"/>
      <c r="O363" s="22"/>
      <c r="P363" s="22"/>
      <c r="Q363" s="22"/>
      <c r="R363" s="22"/>
    </row>
    <row r="364" spans="1:18" x14ac:dyDescent="0.25">
      <c r="A364" s="22"/>
      <c r="B364" s="113"/>
      <c r="C364" s="113"/>
      <c r="D364" s="113"/>
      <c r="E364" s="22"/>
      <c r="F364" s="22"/>
      <c r="G364" s="22"/>
      <c r="H364" s="22"/>
      <c r="I364" s="22"/>
      <c r="J364" s="22"/>
      <c r="K364" s="22"/>
      <c r="L364" s="22"/>
      <c r="M364" s="22"/>
      <c r="N364" s="22"/>
      <c r="O364" s="22"/>
      <c r="P364" s="22"/>
      <c r="Q364" s="22"/>
      <c r="R364" s="22"/>
    </row>
    <row r="365" spans="1:18" x14ac:dyDescent="0.25">
      <c r="A365" s="22"/>
      <c r="B365" s="113"/>
      <c r="C365" s="113"/>
      <c r="D365" s="113"/>
      <c r="E365" s="22"/>
      <c r="F365" s="22"/>
      <c r="G365" s="22"/>
      <c r="H365" s="22"/>
      <c r="I365" s="22"/>
      <c r="J365" s="22"/>
      <c r="K365" s="22"/>
      <c r="L365" s="22"/>
      <c r="M365" s="22"/>
      <c r="N365" s="22"/>
      <c r="O365" s="22"/>
      <c r="P365" s="22"/>
      <c r="Q365" s="22"/>
      <c r="R365" s="22"/>
    </row>
    <row r="366" spans="1:18" x14ac:dyDescent="0.25">
      <c r="A366" s="22"/>
      <c r="B366" s="113"/>
      <c r="C366" s="113"/>
      <c r="D366" s="113"/>
      <c r="E366" s="22"/>
      <c r="F366" s="22"/>
      <c r="G366" s="22"/>
      <c r="H366" s="22"/>
      <c r="I366" s="22"/>
      <c r="J366" s="22"/>
      <c r="K366" s="22"/>
      <c r="L366" s="22"/>
      <c r="M366" s="22"/>
      <c r="N366" s="22"/>
      <c r="O366" s="22"/>
      <c r="P366" s="22"/>
      <c r="Q366" s="22"/>
      <c r="R366" s="22"/>
    </row>
    <row r="367" spans="1:18" x14ac:dyDescent="0.25">
      <c r="A367" s="22"/>
      <c r="B367" s="113"/>
      <c r="C367" s="113"/>
      <c r="D367" s="113"/>
      <c r="E367" s="22"/>
      <c r="F367" s="22"/>
      <c r="G367" s="22"/>
      <c r="H367" s="22"/>
      <c r="I367" s="22"/>
      <c r="J367" s="22"/>
      <c r="K367" s="22"/>
      <c r="L367" s="22"/>
      <c r="M367" s="22"/>
      <c r="N367" s="22"/>
      <c r="O367" s="22"/>
      <c r="P367" s="22"/>
      <c r="Q367" s="22"/>
      <c r="R367" s="22"/>
    </row>
    <row r="368" spans="1:18" x14ac:dyDescent="0.25">
      <c r="A368" s="22"/>
      <c r="B368" s="113"/>
      <c r="C368" s="113"/>
      <c r="D368" s="113"/>
      <c r="E368" s="22"/>
      <c r="F368" s="22"/>
      <c r="G368" s="22"/>
      <c r="H368" s="22"/>
      <c r="I368" s="22"/>
      <c r="J368" s="22"/>
      <c r="K368" s="22"/>
      <c r="L368" s="22"/>
      <c r="M368" s="22"/>
      <c r="N368" s="22"/>
      <c r="O368" s="22"/>
      <c r="P368" s="22"/>
      <c r="Q368" s="22"/>
      <c r="R368" s="22"/>
    </row>
    <row r="369" spans="1:18" x14ac:dyDescent="0.25">
      <c r="A369" s="22"/>
      <c r="B369" s="113"/>
      <c r="C369" s="113"/>
      <c r="D369" s="113"/>
      <c r="E369" s="22"/>
      <c r="F369" s="22"/>
      <c r="G369" s="22"/>
      <c r="H369" s="22"/>
      <c r="I369" s="22"/>
      <c r="J369" s="22"/>
      <c r="K369" s="22"/>
      <c r="L369" s="22"/>
      <c r="M369" s="22"/>
      <c r="N369" s="22"/>
      <c r="O369" s="22"/>
      <c r="P369" s="22"/>
      <c r="Q369" s="22"/>
      <c r="R369" s="22"/>
    </row>
    <row r="370" spans="1:18" x14ac:dyDescent="0.25">
      <c r="A370" s="22"/>
      <c r="B370" s="113"/>
      <c r="C370" s="113"/>
      <c r="D370" s="113"/>
      <c r="E370" s="22"/>
      <c r="F370" s="22"/>
      <c r="G370" s="22"/>
      <c r="H370" s="22"/>
      <c r="I370" s="22"/>
      <c r="J370" s="22"/>
      <c r="K370" s="22"/>
      <c r="L370" s="22"/>
      <c r="M370" s="22"/>
      <c r="N370" s="22"/>
      <c r="O370" s="22"/>
      <c r="P370" s="22"/>
      <c r="Q370" s="22"/>
      <c r="R370" s="22"/>
    </row>
    <row r="371" spans="1:18" x14ac:dyDescent="0.25">
      <c r="A371" s="22"/>
      <c r="B371" s="113"/>
      <c r="C371" s="113"/>
      <c r="D371" s="113"/>
      <c r="E371" s="22"/>
      <c r="F371" s="22"/>
      <c r="G371" s="22"/>
      <c r="H371" s="22"/>
      <c r="I371" s="22"/>
      <c r="J371" s="22"/>
      <c r="K371" s="22"/>
      <c r="L371" s="22"/>
      <c r="M371" s="22"/>
      <c r="N371" s="22"/>
      <c r="O371" s="22"/>
      <c r="P371" s="22"/>
      <c r="Q371" s="22"/>
      <c r="R371" s="22"/>
    </row>
    <row r="372" spans="1:18" x14ac:dyDescent="0.25">
      <c r="A372" s="22"/>
      <c r="B372" s="113"/>
      <c r="C372" s="113"/>
      <c r="D372" s="113"/>
      <c r="E372" s="22"/>
      <c r="F372" s="22"/>
      <c r="G372" s="22"/>
      <c r="H372" s="22"/>
      <c r="I372" s="22"/>
      <c r="J372" s="22"/>
      <c r="K372" s="22"/>
      <c r="L372" s="22"/>
      <c r="M372" s="22"/>
      <c r="N372" s="22"/>
      <c r="O372" s="22"/>
      <c r="P372" s="22"/>
      <c r="Q372" s="22"/>
      <c r="R372" s="22"/>
    </row>
    <row r="373" spans="1:18" x14ac:dyDescent="0.25">
      <c r="A373" s="22"/>
      <c r="B373" s="113"/>
      <c r="C373" s="113"/>
      <c r="D373" s="113"/>
      <c r="E373" s="22"/>
      <c r="F373" s="22"/>
      <c r="G373" s="22"/>
      <c r="H373" s="22"/>
      <c r="I373" s="22"/>
      <c r="J373" s="22"/>
      <c r="K373" s="22"/>
      <c r="L373" s="22"/>
      <c r="M373" s="22"/>
      <c r="N373" s="22"/>
      <c r="O373" s="22"/>
      <c r="P373" s="22"/>
      <c r="Q373" s="22"/>
      <c r="R373" s="22"/>
    </row>
    <row r="374" spans="1:18" x14ac:dyDescent="0.25">
      <c r="A374" s="22"/>
      <c r="B374" s="113"/>
      <c r="C374" s="113"/>
      <c r="D374" s="113"/>
      <c r="E374" s="22"/>
      <c r="F374" s="22"/>
      <c r="G374" s="22"/>
      <c r="H374" s="22"/>
      <c r="I374" s="22"/>
      <c r="J374" s="22"/>
      <c r="K374" s="22"/>
      <c r="L374" s="22"/>
      <c r="M374" s="22"/>
      <c r="N374" s="22"/>
      <c r="O374" s="22"/>
      <c r="P374" s="22"/>
      <c r="Q374" s="22"/>
      <c r="R374" s="22"/>
    </row>
    <row r="375" spans="1:18" x14ac:dyDescent="0.25">
      <c r="A375" s="22"/>
      <c r="B375" s="113"/>
      <c r="C375" s="113"/>
      <c r="D375" s="113"/>
      <c r="E375" s="22"/>
      <c r="F375" s="22"/>
      <c r="G375" s="22"/>
      <c r="H375" s="22"/>
      <c r="I375" s="22"/>
      <c r="J375" s="22"/>
      <c r="K375" s="22"/>
      <c r="L375" s="22"/>
      <c r="M375" s="22"/>
      <c r="N375" s="22"/>
      <c r="O375" s="22"/>
      <c r="P375" s="22"/>
      <c r="Q375" s="22"/>
      <c r="R375" s="22"/>
    </row>
    <row r="376" spans="1:18" x14ac:dyDescent="0.25">
      <c r="A376" s="22"/>
      <c r="B376" s="113"/>
      <c r="C376" s="113"/>
      <c r="D376" s="113"/>
      <c r="E376" s="22"/>
      <c r="F376" s="22"/>
      <c r="G376" s="22"/>
      <c r="H376" s="22"/>
      <c r="I376" s="22"/>
      <c r="J376" s="22"/>
      <c r="K376" s="22"/>
      <c r="L376" s="22"/>
      <c r="M376" s="22"/>
      <c r="N376" s="22"/>
      <c r="O376" s="22"/>
      <c r="P376" s="22"/>
      <c r="Q376" s="22"/>
      <c r="R376" s="22"/>
    </row>
    <row r="377" spans="1:18" x14ac:dyDescent="0.25">
      <c r="A377" s="22"/>
      <c r="B377" s="113"/>
      <c r="C377" s="113"/>
      <c r="D377" s="113"/>
      <c r="E377" s="22"/>
      <c r="F377" s="22"/>
      <c r="G377" s="22"/>
      <c r="H377" s="22"/>
      <c r="I377" s="22"/>
      <c r="J377" s="22"/>
      <c r="K377" s="22"/>
      <c r="L377" s="22"/>
      <c r="M377" s="22"/>
      <c r="N377" s="22"/>
      <c r="O377" s="22"/>
      <c r="P377" s="22"/>
      <c r="Q377" s="22"/>
      <c r="R377" s="22"/>
    </row>
    <row r="378" spans="1:18" x14ac:dyDescent="0.25">
      <c r="A378" s="22"/>
      <c r="B378" s="113"/>
      <c r="C378" s="113"/>
      <c r="D378" s="113"/>
      <c r="E378" s="22"/>
      <c r="F378" s="22"/>
      <c r="G378" s="22"/>
      <c r="H378" s="22"/>
      <c r="I378" s="22"/>
      <c r="J378" s="22"/>
      <c r="K378" s="22"/>
      <c r="L378" s="22"/>
      <c r="M378" s="22"/>
      <c r="N378" s="22"/>
      <c r="O378" s="22"/>
      <c r="P378" s="22"/>
      <c r="Q378" s="22"/>
      <c r="R378" s="22"/>
    </row>
    <row r="379" spans="1:18" x14ac:dyDescent="0.25">
      <c r="A379" s="22"/>
      <c r="B379" s="113"/>
      <c r="C379" s="113"/>
      <c r="D379" s="113"/>
      <c r="E379" s="22"/>
      <c r="F379" s="22"/>
      <c r="G379" s="22"/>
      <c r="H379" s="22"/>
      <c r="I379" s="22"/>
      <c r="J379" s="22"/>
      <c r="K379" s="22"/>
      <c r="L379" s="22"/>
      <c r="M379" s="22"/>
      <c r="N379" s="22"/>
      <c r="O379" s="22"/>
      <c r="P379" s="22"/>
      <c r="Q379" s="22"/>
      <c r="R379" s="22"/>
    </row>
    <row r="380" spans="1:18" x14ac:dyDescent="0.25">
      <c r="A380" s="22"/>
      <c r="B380" s="113"/>
      <c r="C380" s="113"/>
      <c r="D380" s="113"/>
      <c r="E380" s="22"/>
      <c r="F380" s="22"/>
      <c r="G380" s="22"/>
      <c r="H380" s="22"/>
      <c r="I380" s="22"/>
      <c r="J380" s="22"/>
      <c r="K380" s="22"/>
      <c r="L380" s="22"/>
      <c r="M380" s="22"/>
      <c r="N380" s="22"/>
      <c r="O380" s="22"/>
      <c r="P380" s="22"/>
      <c r="Q380" s="22"/>
      <c r="R380" s="22"/>
    </row>
    <row r="381" spans="1:18" x14ac:dyDescent="0.25">
      <c r="A381" s="22"/>
      <c r="B381" s="113"/>
      <c r="C381" s="113"/>
      <c r="D381" s="113"/>
      <c r="E381" s="22"/>
      <c r="F381" s="22"/>
      <c r="G381" s="22"/>
      <c r="H381" s="22"/>
      <c r="I381" s="22"/>
      <c r="J381" s="22"/>
      <c r="K381" s="22"/>
      <c r="L381" s="22"/>
      <c r="M381" s="22"/>
      <c r="N381" s="22"/>
      <c r="O381" s="22"/>
      <c r="P381" s="22"/>
      <c r="Q381" s="22"/>
      <c r="R381" s="22"/>
    </row>
    <row r="382" spans="1:18" x14ac:dyDescent="0.25">
      <c r="A382" s="22"/>
      <c r="B382" s="113"/>
      <c r="C382" s="113"/>
      <c r="D382" s="113"/>
      <c r="E382" s="22"/>
      <c r="F382" s="22"/>
      <c r="G382" s="22"/>
      <c r="H382" s="22"/>
      <c r="I382" s="22"/>
      <c r="J382" s="22"/>
      <c r="K382" s="22"/>
      <c r="L382" s="22"/>
      <c r="M382" s="22"/>
      <c r="N382" s="22"/>
      <c r="O382" s="22"/>
      <c r="P382" s="22"/>
      <c r="Q382" s="22"/>
      <c r="R382" s="22"/>
    </row>
    <row r="383" spans="1:18" x14ac:dyDescent="0.25">
      <c r="A383" s="22"/>
      <c r="B383" s="113"/>
      <c r="C383" s="113"/>
      <c r="D383" s="113"/>
      <c r="E383" s="22"/>
      <c r="F383" s="22"/>
      <c r="G383" s="22"/>
      <c r="H383" s="22"/>
      <c r="I383" s="22"/>
      <c r="J383" s="22"/>
      <c r="K383" s="22"/>
      <c r="L383" s="22"/>
      <c r="M383" s="22"/>
      <c r="N383" s="22"/>
      <c r="O383" s="22"/>
      <c r="P383" s="22"/>
      <c r="Q383" s="22"/>
      <c r="R383" s="22"/>
    </row>
    <row r="384" spans="1:18" x14ac:dyDescent="0.25">
      <c r="A384" s="22"/>
      <c r="B384" s="113"/>
      <c r="C384" s="113"/>
      <c r="D384" s="113"/>
      <c r="E384" s="22"/>
      <c r="F384" s="22"/>
      <c r="G384" s="22"/>
      <c r="H384" s="22"/>
      <c r="I384" s="22"/>
      <c r="J384" s="22"/>
      <c r="K384" s="22"/>
      <c r="L384" s="22"/>
      <c r="M384" s="22"/>
      <c r="N384" s="22"/>
      <c r="O384" s="22"/>
      <c r="P384" s="22"/>
      <c r="Q384" s="22"/>
      <c r="R384" s="22"/>
    </row>
    <row r="385" spans="1:18" x14ac:dyDescent="0.25">
      <c r="A385" s="22"/>
      <c r="B385" s="113"/>
      <c r="C385" s="113"/>
      <c r="D385" s="113"/>
      <c r="E385" s="22"/>
      <c r="F385" s="22"/>
      <c r="G385" s="22"/>
      <c r="H385" s="22"/>
      <c r="I385" s="22"/>
      <c r="J385" s="22"/>
      <c r="K385" s="22"/>
      <c r="L385" s="22"/>
      <c r="M385" s="22"/>
      <c r="N385" s="22"/>
      <c r="O385" s="22"/>
      <c r="P385" s="22"/>
      <c r="Q385" s="22"/>
      <c r="R385" s="22"/>
    </row>
    <row r="386" spans="1:18" x14ac:dyDescent="0.25">
      <c r="A386" s="22"/>
      <c r="B386" s="113"/>
      <c r="C386" s="113"/>
      <c r="D386" s="113"/>
      <c r="E386" s="22"/>
      <c r="F386" s="22"/>
      <c r="G386" s="22"/>
      <c r="H386" s="22"/>
      <c r="I386" s="22"/>
      <c r="J386" s="22"/>
      <c r="K386" s="22"/>
      <c r="L386" s="22"/>
      <c r="M386" s="22"/>
      <c r="N386" s="22"/>
      <c r="O386" s="22"/>
      <c r="P386" s="22"/>
      <c r="Q386" s="22"/>
      <c r="R386" s="22"/>
    </row>
    <row r="387" spans="1:18" x14ac:dyDescent="0.25">
      <c r="A387" s="22"/>
      <c r="B387" s="113"/>
      <c r="C387" s="113"/>
      <c r="D387" s="113"/>
      <c r="E387" s="22"/>
      <c r="F387" s="22"/>
      <c r="G387" s="22"/>
      <c r="H387" s="22"/>
      <c r="I387" s="22"/>
      <c r="J387" s="22"/>
      <c r="K387" s="22"/>
      <c r="L387" s="22"/>
      <c r="M387" s="22"/>
      <c r="N387" s="22"/>
      <c r="O387" s="22"/>
      <c r="P387" s="22"/>
      <c r="Q387" s="22"/>
      <c r="R387" s="22"/>
    </row>
    <row r="388" spans="1:18" x14ac:dyDescent="0.25">
      <c r="A388" s="22"/>
      <c r="B388" s="113"/>
      <c r="C388" s="113"/>
      <c r="D388" s="113"/>
      <c r="E388" s="22"/>
      <c r="F388" s="22"/>
      <c r="G388" s="22"/>
      <c r="H388" s="22"/>
      <c r="I388" s="22"/>
      <c r="J388" s="22"/>
      <c r="K388" s="22"/>
      <c r="L388" s="22"/>
      <c r="M388" s="22"/>
      <c r="N388" s="22"/>
      <c r="O388" s="22"/>
      <c r="P388" s="22"/>
      <c r="Q388" s="22"/>
      <c r="R388" s="22"/>
    </row>
    <row r="389" spans="1:18" x14ac:dyDescent="0.25">
      <c r="A389" s="22"/>
      <c r="B389" s="113"/>
      <c r="C389" s="113"/>
      <c r="D389" s="113"/>
      <c r="E389" s="22"/>
      <c r="F389" s="22"/>
      <c r="G389" s="22"/>
      <c r="H389" s="22"/>
      <c r="I389" s="22"/>
      <c r="J389" s="22"/>
      <c r="K389" s="22"/>
      <c r="L389" s="22"/>
      <c r="M389" s="22"/>
      <c r="N389" s="22"/>
      <c r="O389" s="22"/>
      <c r="P389" s="22"/>
      <c r="Q389" s="22"/>
      <c r="R389" s="22"/>
    </row>
    <row r="390" spans="1:18" x14ac:dyDescent="0.25">
      <c r="A390" s="22"/>
      <c r="B390" s="113"/>
      <c r="C390" s="113"/>
      <c r="D390" s="113"/>
      <c r="E390" s="22"/>
      <c r="F390" s="22"/>
      <c r="G390" s="22"/>
      <c r="H390" s="22"/>
      <c r="I390" s="22"/>
      <c r="J390" s="22"/>
      <c r="K390" s="22"/>
      <c r="L390" s="22"/>
      <c r="M390" s="22"/>
      <c r="N390" s="22"/>
      <c r="O390" s="22"/>
      <c r="P390" s="22"/>
      <c r="Q390" s="22"/>
      <c r="R390" s="22"/>
    </row>
    <row r="391" spans="1:18" x14ac:dyDescent="0.25">
      <c r="A391" s="22"/>
      <c r="B391" s="113"/>
      <c r="C391" s="113"/>
      <c r="D391" s="113"/>
      <c r="E391" s="22"/>
      <c r="F391" s="22"/>
      <c r="G391" s="22"/>
      <c r="H391" s="22"/>
      <c r="I391" s="22"/>
      <c r="J391" s="22"/>
      <c r="K391" s="22"/>
      <c r="L391" s="22"/>
      <c r="M391" s="22"/>
      <c r="N391" s="22"/>
      <c r="O391" s="22"/>
      <c r="P391" s="22"/>
      <c r="Q391" s="22"/>
      <c r="R391" s="22"/>
    </row>
    <row r="392" spans="1:18" x14ac:dyDescent="0.25">
      <c r="A392" s="22"/>
      <c r="B392" s="113"/>
      <c r="C392" s="113"/>
      <c r="D392" s="113"/>
      <c r="E392" s="22"/>
      <c r="F392" s="22"/>
      <c r="G392" s="22"/>
      <c r="H392" s="22"/>
      <c r="I392" s="22"/>
      <c r="J392" s="22"/>
      <c r="K392" s="22"/>
      <c r="L392" s="22"/>
      <c r="M392" s="22"/>
      <c r="N392" s="22"/>
      <c r="O392" s="22"/>
      <c r="P392" s="22"/>
      <c r="Q392" s="22"/>
      <c r="R392" s="22"/>
    </row>
    <row r="393" spans="1:18" x14ac:dyDescent="0.25">
      <c r="A393" s="22"/>
      <c r="B393" s="113"/>
      <c r="C393" s="113"/>
      <c r="D393" s="113"/>
      <c r="E393" s="22"/>
      <c r="F393" s="22"/>
      <c r="G393" s="22"/>
      <c r="H393" s="22"/>
      <c r="I393" s="22"/>
      <c r="J393" s="22"/>
      <c r="K393" s="22"/>
      <c r="L393" s="22"/>
      <c r="M393" s="22"/>
      <c r="N393" s="22"/>
      <c r="O393" s="22"/>
      <c r="P393" s="22"/>
      <c r="Q393" s="22"/>
      <c r="R393" s="22"/>
    </row>
    <row r="394" spans="1:18" x14ac:dyDescent="0.25">
      <c r="A394" s="22"/>
      <c r="B394" s="113"/>
      <c r="C394" s="113"/>
      <c r="D394" s="113"/>
      <c r="E394" s="22"/>
      <c r="F394" s="22"/>
      <c r="G394" s="22"/>
      <c r="H394" s="22"/>
      <c r="I394" s="22"/>
      <c r="J394" s="22"/>
      <c r="K394" s="22"/>
      <c r="L394" s="22"/>
      <c r="M394" s="22"/>
      <c r="N394" s="22"/>
      <c r="O394" s="22"/>
      <c r="P394" s="22"/>
      <c r="Q394" s="22"/>
      <c r="R394" s="22"/>
    </row>
    <row r="395" spans="1:18" x14ac:dyDescent="0.25">
      <c r="A395" s="22"/>
      <c r="B395" s="113"/>
      <c r="C395" s="113"/>
      <c r="D395" s="113"/>
      <c r="E395" s="22"/>
      <c r="F395" s="22"/>
      <c r="G395" s="22"/>
      <c r="H395" s="22"/>
      <c r="I395" s="22"/>
      <c r="J395" s="22"/>
      <c r="K395" s="22"/>
      <c r="L395" s="22"/>
      <c r="M395" s="22"/>
      <c r="N395" s="22"/>
      <c r="O395" s="22"/>
      <c r="P395" s="22"/>
      <c r="Q395" s="22"/>
      <c r="R395" s="22"/>
    </row>
    <row r="396" spans="1:18" x14ac:dyDescent="0.25">
      <c r="A396" s="22"/>
      <c r="B396" s="113"/>
      <c r="C396" s="113"/>
      <c r="D396" s="113"/>
      <c r="E396" s="22"/>
      <c r="F396" s="22"/>
      <c r="G396" s="22"/>
      <c r="H396" s="22"/>
      <c r="I396" s="22"/>
      <c r="J396" s="22"/>
      <c r="K396" s="22"/>
      <c r="L396" s="22"/>
      <c r="M396" s="22"/>
      <c r="N396" s="22"/>
      <c r="O396" s="22"/>
      <c r="P396" s="22"/>
      <c r="Q396" s="22"/>
      <c r="R396" s="22"/>
    </row>
    <row r="397" spans="1:18" x14ac:dyDescent="0.25">
      <c r="A397" s="22"/>
      <c r="B397" s="113"/>
      <c r="C397" s="113"/>
      <c r="D397" s="113"/>
      <c r="E397" s="22"/>
      <c r="F397" s="22"/>
      <c r="G397" s="22"/>
      <c r="H397" s="22"/>
      <c r="I397" s="22"/>
      <c r="J397" s="22"/>
      <c r="K397" s="22"/>
      <c r="L397" s="22"/>
      <c r="M397" s="22"/>
      <c r="N397" s="22"/>
      <c r="O397" s="22"/>
      <c r="P397" s="22"/>
      <c r="Q397" s="22"/>
      <c r="R397" s="22"/>
    </row>
    <row r="398" spans="1:18" x14ac:dyDescent="0.25">
      <c r="A398" s="22"/>
      <c r="B398" s="113"/>
      <c r="C398" s="113"/>
      <c r="D398" s="113"/>
      <c r="E398" s="22"/>
      <c r="F398" s="22"/>
      <c r="G398" s="22"/>
      <c r="H398" s="22"/>
      <c r="I398" s="22"/>
      <c r="J398" s="22"/>
      <c r="K398" s="22"/>
      <c r="L398" s="22"/>
      <c r="M398" s="22"/>
      <c r="N398" s="22"/>
      <c r="O398" s="22"/>
      <c r="P398" s="22"/>
      <c r="Q398" s="22"/>
      <c r="R398" s="22"/>
    </row>
    <row r="399" spans="1:18" x14ac:dyDescent="0.25">
      <c r="A399" s="22"/>
      <c r="B399" s="113"/>
      <c r="C399" s="113"/>
      <c r="D399" s="113"/>
      <c r="E399" s="22"/>
      <c r="F399" s="22"/>
      <c r="G399" s="22"/>
      <c r="H399" s="22"/>
      <c r="I399" s="22"/>
      <c r="J399" s="22"/>
      <c r="K399" s="22"/>
      <c r="L399" s="22"/>
      <c r="M399" s="22"/>
      <c r="N399" s="22"/>
      <c r="O399" s="22"/>
      <c r="P399" s="22"/>
      <c r="Q399" s="22"/>
      <c r="R399" s="22"/>
    </row>
    <row r="400" spans="1:18" x14ac:dyDescent="0.25">
      <c r="A400" s="22"/>
      <c r="B400" s="113"/>
      <c r="C400" s="113"/>
      <c r="D400" s="113"/>
      <c r="E400" s="22"/>
      <c r="F400" s="22"/>
      <c r="G400" s="22"/>
      <c r="H400" s="22"/>
      <c r="I400" s="22"/>
      <c r="J400" s="22"/>
      <c r="K400" s="22"/>
      <c r="L400" s="22"/>
      <c r="M400" s="22"/>
      <c r="N400" s="22"/>
      <c r="O400" s="22"/>
      <c r="P400" s="22"/>
      <c r="Q400" s="22"/>
      <c r="R400" s="22"/>
    </row>
    <row r="401" spans="1:18" x14ac:dyDescent="0.25">
      <c r="A401" s="22"/>
      <c r="B401" s="113"/>
      <c r="C401" s="113"/>
      <c r="D401" s="113"/>
      <c r="E401" s="22"/>
      <c r="F401" s="22"/>
      <c r="G401" s="22"/>
      <c r="H401" s="22"/>
      <c r="I401" s="22"/>
      <c r="J401" s="22"/>
      <c r="K401" s="22"/>
      <c r="L401" s="22"/>
      <c r="M401" s="22"/>
      <c r="N401" s="22"/>
      <c r="O401" s="22"/>
      <c r="P401" s="22"/>
      <c r="Q401" s="22"/>
      <c r="R401" s="22"/>
    </row>
    <row r="402" spans="1:18" x14ac:dyDescent="0.25">
      <c r="A402" s="22"/>
      <c r="B402" s="113"/>
      <c r="C402" s="113"/>
      <c r="D402" s="113"/>
      <c r="E402" s="22"/>
      <c r="F402" s="22"/>
      <c r="G402" s="22"/>
      <c r="H402" s="22"/>
      <c r="I402" s="22"/>
      <c r="J402" s="22"/>
      <c r="K402" s="22"/>
      <c r="L402" s="22"/>
      <c r="M402" s="22"/>
      <c r="N402" s="22"/>
      <c r="O402" s="22"/>
      <c r="P402" s="22"/>
      <c r="Q402" s="22"/>
      <c r="R402" s="22"/>
    </row>
    <row r="403" spans="1:18" x14ac:dyDescent="0.25">
      <c r="A403" s="22"/>
      <c r="B403" s="113"/>
      <c r="C403" s="113"/>
      <c r="D403" s="113"/>
      <c r="E403" s="22"/>
      <c r="F403" s="22"/>
      <c r="G403" s="22"/>
      <c r="H403" s="22"/>
      <c r="I403" s="22"/>
      <c r="J403" s="22"/>
      <c r="K403" s="22"/>
      <c r="L403" s="22"/>
      <c r="M403" s="22"/>
      <c r="N403" s="22"/>
      <c r="O403" s="22"/>
      <c r="P403" s="22"/>
      <c r="Q403" s="22"/>
      <c r="R403" s="22"/>
    </row>
    <row r="404" spans="1:18" x14ac:dyDescent="0.25">
      <c r="A404" s="22"/>
      <c r="B404" s="113"/>
      <c r="C404" s="113"/>
      <c r="D404" s="113"/>
      <c r="E404" s="22"/>
      <c r="F404" s="22"/>
      <c r="G404" s="22"/>
      <c r="H404" s="22"/>
      <c r="I404" s="22"/>
      <c r="J404" s="22"/>
      <c r="K404" s="22"/>
      <c r="L404" s="22"/>
      <c r="M404" s="22"/>
      <c r="N404" s="22"/>
      <c r="O404" s="22"/>
      <c r="P404" s="22"/>
      <c r="Q404" s="22"/>
      <c r="R404" s="22"/>
    </row>
    <row r="405" spans="1:18" x14ac:dyDescent="0.25">
      <c r="A405" s="22"/>
      <c r="B405" s="113"/>
      <c r="C405" s="113"/>
      <c r="D405" s="113"/>
      <c r="E405" s="22"/>
      <c r="F405" s="22"/>
      <c r="G405" s="22"/>
      <c r="H405" s="22"/>
      <c r="I405" s="22"/>
      <c r="J405" s="22"/>
      <c r="K405" s="22"/>
      <c r="L405" s="22"/>
      <c r="M405" s="22"/>
      <c r="N405" s="22"/>
      <c r="O405" s="22"/>
      <c r="P405" s="22"/>
      <c r="Q405" s="22"/>
      <c r="R405" s="22"/>
    </row>
    <row r="406" spans="1:18" x14ac:dyDescent="0.25">
      <c r="A406" s="22"/>
      <c r="B406" s="113"/>
      <c r="C406" s="113"/>
      <c r="D406" s="113"/>
      <c r="E406" s="22"/>
      <c r="F406" s="22"/>
      <c r="G406" s="22"/>
      <c r="H406" s="22"/>
      <c r="I406" s="22"/>
      <c r="J406" s="22"/>
      <c r="K406" s="22"/>
      <c r="L406" s="22"/>
      <c r="M406" s="22"/>
      <c r="N406" s="22"/>
      <c r="O406" s="22"/>
      <c r="P406" s="22"/>
      <c r="Q406" s="22"/>
      <c r="R406" s="22"/>
    </row>
    <row r="407" spans="1:18" x14ac:dyDescent="0.25">
      <c r="A407" s="22"/>
      <c r="B407" s="113"/>
      <c r="C407" s="113"/>
      <c r="D407" s="113"/>
      <c r="E407" s="22"/>
      <c r="F407" s="22"/>
      <c r="G407" s="22"/>
      <c r="H407" s="22"/>
      <c r="I407" s="22"/>
      <c r="J407" s="22"/>
      <c r="K407" s="22"/>
      <c r="L407" s="22"/>
      <c r="M407" s="22"/>
      <c r="N407" s="22"/>
      <c r="O407" s="22"/>
      <c r="P407" s="22"/>
      <c r="Q407" s="22"/>
      <c r="R407" s="22"/>
    </row>
    <row r="408" spans="1:18" x14ac:dyDescent="0.25">
      <c r="A408" s="22"/>
      <c r="B408" s="113"/>
      <c r="C408" s="113"/>
      <c r="D408" s="113"/>
      <c r="E408" s="22"/>
      <c r="F408" s="22"/>
      <c r="G408" s="22"/>
      <c r="H408" s="22"/>
      <c r="I408" s="22"/>
      <c r="J408" s="22"/>
      <c r="K408" s="22"/>
      <c r="L408" s="22"/>
      <c r="M408" s="22"/>
      <c r="N408" s="22"/>
      <c r="O408" s="22"/>
      <c r="P408" s="22"/>
      <c r="Q408" s="22"/>
      <c r="R408" s="22"/>
    </row>
    <row r="409" spans="1:18" x14ac:dyDescent="0.25">
      <c r="A409" s="22"/>
      <c r="B409" s="113"/>
      <c r="C409" s="113"/>
      <c r="D409" s="113"/>
      <c r="E409" s="22"/>
      <c r="F409" s="22"/>
      <c r="G409" s="22"/>
      <c r="H409" s="22"/>
      <c r="I409" s="22"/>
      <c r="J409" s="22"/>
      <c r="K409" s="22"/>
      <c r="L409" s="22"/>
      <c r="M409" s="22"/>
      <c r="N409" s="22"/>
      <c r="O409" s="22"/>
      <c r="P409" s="22"/>
      <c r="Q409" s="22"/>
      <c r="R409" s="22"/>
    </row>
    <row r="410" spans="1:18" x14ac:dyDescent="0.25">
      <c r="A410" s="22"/>
      <c r="B410" s="113"/>
      <c r="C410" s="113"/>
      <c r="D410" s="113"/>
      <c r="E410" s="22"/>
      <c r="F410" s="22"/>
      <c r="G410" s="22"/>
      <c r="H410" s="22"/>
      <c r="I410" s="22"/>
      <c r="J410" s="22"/>
      <c r="K410" s="22"/>
      <c r="L410" s="22"/>
      <c r="M410" s="22"/>
      <c r="N410" s="22"/>
      <c r="O410" s="22"/>
      <c r="P410" s="22"/>
      <c r="Q410" s="22"/>
      <c r="R410" s="22"/>
    </row>
    <row r="411" spans="1:18" x14ac:dyDescent="0.25">
      <c r="A411" s="22"/>
      <c r="B411" s="113"/>
      <c r="C411" s="113"/>
      <c r="D411" s="113"/>
      <c r="E411" s="22"/>
      <c r="F411" s="22"/>
      <c r="G411" s="22"/>
      <c r="H411" s="22"/>
      <c r="I411" s="22"/>
      <c r="J411" s="22"/>
      <c r="K411" s="22"/>
      <c r="L411" s="22"/>
      <c r="M411" s="22"/>
      <c r="N411" s="22"/>
      <c r="O411" s="22"/>
      <c r="P411" s="22"/>
      <c r="Q411" s="22"/>
      <c r="R411" s="22"/>
    </row>
    <row r="412" spans="1:18" x14ac:dyDescent="0.25">
      <c r="A412" s="22"/>
      <c r="B412" s="113"/>
      <c r="C412" s="113"/>
      <c r="D412" s="113"/>
      <c r="E412" s="22"/>
      <c r="F412" s="22"/>
      <c r="G412" s="22"/>
      <c r="H412" s="22"/>
      <c r="I412" s="22"/>
      <c r="J412" s="22"/>
      <c r="K412" s="22"/>
      <c r="L412" s="22"/>
      <c r="M412" s="22"/>
      <c r="N412" s="22"/>
      <c r="O412" s="22"/>
      <c r="P412" s="22"/>
      <c r="Q412" s="22"/>
      <c r="R412" s="22"/>
    </row>
    <row r="413" spans="1:18" x14ac:dyDescent="0.25">
      <c r="A413" s="22"/>
      <c r="B413" s="113"/>
      <c r="C413" s="113"/>
      <c r="D413" s="113"/>
      <c r="E413" s="22"/>
      <c r="F413" s="22"/>
      <c r="G413" s="22"/>
      <c r="H413" s="22"/>
      <c r="I413" s="22"/>
      <c r="J413" s="22"/>
      <c r="K413" s="22"/>
      <c r="L413" s="22"/>
      <c r="M413" s="22"/>
      <c r="N413" s="22"/>
      <c r="O413" s="22"/>
      <c r="P413" s="22"/>
      <c r="Q413" s="22"/>
      <c r="R413" s="22"/>
    </row>
    <row r="414" spans="1:18" x14ac:dyDescent="0.25">
      <c r="A414" s="22"/>
      <c r="B414" s="113"/>
      <c r="C414" s="113"/>
      <c r="D414" s="113"/>
      <c r="E414" s="22"/>
      <c r="F414" s="22"/>
      <c r="G414" s="22"/>
      <c r="H414" s="22"/>
      <c r="I414" s="22"/>
      <c r="J414" s="22"/>
      <c r="K414" s="22"/>
      <c r="L414" s="22"/>
      <c r="M414" s="22"/>
      <c r="N414" s="22"/>
      <c r="O414" s="22"/>
      <c r="P414" s="22"/>
      <c r="Q414" s="22"/>
      <c r="R414" s="22"/>
    </row>
    <row r="415" spans="1:18" x14ac:dyDescent="0.25">
      <c r="A415" s="22"/>
      <c r="B415" s="113"/>
      <c r="C415" s="113"/>
      <c r="D415" s="113"/>
      <c r="E415" s="22"/>
      <c r="F415" s="22"/>
      <c r="G415" s="22"/>
      <c r="H415" s="22"/>
      <c r="I415" s="22"/>
      <c r="J415" s="22"/>
      <c r="K415" s="22"/>
      <c r="L415" s="22"/>
      <c r="M415" s="22"/>
      <c r="N415" s="22"/>
      <c r="O415" s="22"/>
      <c r="P415" s="22"/>
      <c r="Q415" s="22"/>
      <c r="R415" s="22"/>
    </row>
    <row r="416" spans="1:18" x14ac:dyDescent="0.25">
      <c r="A416" s="22"/>
      <c r="B416" s="113"/>
      <c r="C416" s="113"/>
      <c r="D416" s="113"/>
      <c r="E416" s="22"/>
      <c r="F416" s="22"/>
      <c r="G416" s="22"/>
      <c r="H416" s="22"/>
      <c r="I416" s="22"/>
      <c r="J416" s="22"/>
      <c r="K416" s="22"/>
      <c r="L416" s="22"/>
      <c r="M416" s="22"/>
      <c r="N416" s="22"/>
      <c r="O416" s="22"/>
      <c r="P416" s="22"/>
      <c r="Q416" s="22"/>
      <c r="R416" s="22"/>
    </row>
    <row r="417" spans="1:18" x14ac:dyDescent="0.25">
      <c r="A417" s="22"/>
      <c r="B417" s="113"/>
      <c r="C417" s="113"/>
      <c r="D417" s="113"/>
      <c r="E417" s="22"/>
      <c r="F417" s="22"/>
      <c r="G417" s="22"/>
      <c r="H417" s="22"/>
      <c r="I417" s="22"/>
      <c r="J417" s="22"/>
      <c r="K417" s="22"/>
      <c r="L417" s="22"/>
      <c r="M417" s="22"/>
      <c r="N417" s="22"/>
      <c r="O417" s="22"/>
      <c r="P417" s="22"/>
      <c r="Q417" s="22"/>
      <c r="R417" s="22"/>
    </row>
    <row r="418" spans="1:18" x14ac:dyDescent="0.25">
      <c r="A418" s="22"/>
      <c r="B418" s="113"/>
      <c r="C418" s="113"/>
      <c r="D418" s="113"/>
      <c r="E418" s="22"/>
      <c r="F418" s="22"/>
      <c r="G418" s="22"/>
      <c r="H418" s="22"/>
      <c r="I418" s="22"/>
      <c r="J418" s="22"/>
      <c r="K418" s="22"/>
      <c r="L418" s="22"/>
      <c r="M418" s="22"/>
      <c r="N418" s="22"/>
      <c r="O418" s="22"/>
      <c r="P418" s="22"/>
      <c r="Q418" s="22"/>
      <c r="R418" s="22"/>
    </row>
    <row r="419" spans="1:18" x14ac:dyDescent="0.25">
      <c r="A419" s="22"/>
      <c r="B419" s="113"/>
      <c r="C419" s="113"/>
      <c r="D419" s="113"/>
      <c r="E419" s="22"/>
      <c r="F419" s="22"/>
      <c r="G419" s="22"/>
      <c r="H419" s="22"/>
      <c r="I419" s="22"/>
      <c r="J419" s="22"/>
      <c r="K419" s="22"/>
      <c r="L419" s="22"/>
      <c r="M419" s="22"/>
      <c r="N419" s="22"/>
      <c r="O419" s="22"/>
      <c r="P419" s="22"/>
      <c r="Q419" s="22"/>
      <c r="R419" s="22"/>
    </row>
    <row r="420" spans="1:18" x14ac:dyDescent="0.25">
      <c r="A420" s="22"/>
      <c r="B420" s="113"/>
      <c r="C420" s="113"/>
      <c r="D420" s="113"/>
      <c r="E420" s="22"/>
      <c r="F420" s="22"/>
      <c r="G420" s="22"/>
      <c r="H420" s="22"/>
      <c r="I420" s="22"/>
      <c r="J420" s="22"/>
      <c r="K420" s="22"/>
      <c r="L420" s="22"/>
      <c r="M420" s="22"/>
      <c r="N420" s="22"/>
      <c r="O420" s="22"/>
      <c r="P420" s="22"/>
      <c r="Q420" s="22"/>
      <c r="R420" s="22"/>
    </row>
    <row r="421" spans="1:18" x14ac:dyDescent="0.25">
      <c r="A421" s="22"/>
      <c r="B421" s="113"/>
      <c r="C421" s="113"/>
      <c r="D421" s="113"/>
      <c r="E421" s="22"/>
      <c r="F421" s="22"/>
      <c r="G421" s="22"/>
      <c r="H421" s="22"/>
      <c r="I421" s="22"/>
      <c r="J421" s="22"/>
      <c r="K421" s="22"/>
      <c r="L421" s="22"/>
      <c r="M421" s="22"/>
      <c r="N421" s="22"/>
      <c r="O421" s="22"/>
      <c r="P421" s="22"/>
      <c r="Q421" s="22"/>
      <c r="R421" s="22"/>
    </row>
    <row r="422" spans="1:18" x14ac:dyDescent="0.25">
      <c r="A422" s="22"/>
      <c r="B422" s="113"/>
      <c r="C422" s="113"/>
      <c r="D422" s="113"/>
      <c r="E422" s="22"/>
      <c r="F422" s="22"/>
      <c r="G422" s="22"/>
      <c r="H422" s="22"/>
      <c r="I422" s="22"/>
      <c r="J422" s="22"/>
      <c r="K422" s="22"/>
      <c r="L422" s="22"/>
      <c r="M422" s="22"/>
      <c r="N422" s="22"/>
      <c r="O422" s="22"/>
      <c r="P422" s="22"/>
      <c r="Q422" s="22"/>
      <c r="R422" s="22"/>
    </row>
    <row r="423" spans="1:18" x14ac:dyDescent="0.25">
      <c r="A423" s="22"/>
      <c r="B423" s="113"/>
      <c r="C423" s="113"/>
      <c r="D423" s="113"/>
      <c r="E423" s="22"/>
      <c r="F423" s="22"/>
      <c r="G423" s="22"/>
      <c r="H423" s="22"/>
      <c r="I423" s="22"/>
      <c r="J423" s="22"/>
      <c r="K423" s="22"/>
      <c r="L423" s="22"/>
      <c r="M423" s="22"/>
      <c r="N423" s="22"/>
      <c r="O423" s="22"/>
      <c r="P423" s="22"/>
      <c r="Q423" s="22"/>
      <c r="R423" s="22"/>
    </row>
    <row r="424" spans="1:18" x14ac:dyDescent="0.25">
      <c r="A424" s="22"/>
      <c r="B424" s="113"/>
      <c r="C424" s="113"/>
      <c r="D424" s="113"/>
      <c r="E424" s="22"/>
      <c r="F424" s="22"/>
      <c r="G424" s="22"/>
      <c r="H424" s="22"/>
      <c r="I424" s="22"/>
      <c r="J424" s="22"/>
      <c r="K424" s="22"/>
      <c r="L424" s="22"/>
      <c r="M424" s="22"/>
      <c r="N424" s="22"/>
      <c r="O424" s="22"/>
      <c r="P424" s="22"/>
      <c r="Q424" s="22"/>
      <c r="R424" s="22"/>
    </row>
    <row r="425" spans="1:18" x14ac:dyDescent="0.25">
      <c r="A425" s="22"/>
      <c r="B425" s="113"/>
      <c r="C425" s="113"/>
      <c r="D425" s="113"/>
      <c r="E425" s="22"/>
      <c r="F425" s="22"/>
      <c r="G425" s="22"/>
      <c r="H425" s="22"/>
      <c r="I425" s="22"/>
      <c r="J425" s="22"/>
      <c r="K425" s="22"/>
      <c r="L425" s="22"/>
      <c r="M425" s="22"/>
      <c r="N425" s="22"/>
      <c r="O425" s="22"/>
      <c r="P425" s="22"/>
      <c r="Q425" s="22"/>
      <c r="R425" s="22"/>
    </row>
    <row r="426" spans="1:18" x14ac:dyDescent="0.25">
      <c r="A426" s="22"/>
      <c r="B426" s="113"/>
      <c r="C426" s="113"/>
      <c r="D426" s="113"/>
      <c r="E426" s="22"/>
      <c r="F426" s="22"/>
      <c r="G426" s="22"/>
      <c r="H426" s="22"/>
      <c r="I426" s="22"/>
      <c r="J426" s="22"/>
      <c r="K426" s="22"/>
      <c r="L426" s="22"/>
      <c r="M426" s="22"/>
      <c r="N426" s="22"/>
      <c r="O426" s="22"/>
      <c r="P426" s="22"/>
      <c r="Q426" s="22"/>
      <c r="R426" s="22"/>
    </row>
    <row r="427" spans="1:18" x14ac:dyDescent="0.25">
      <c r="A427" s="22"/>
      <c r="B427" s="113"/>
      <c r="C427" s="113"/>
      <c r="D427" s="113"/>
      <c r="E427" s="22"/>
      <c r="F427" s="22"/>
      <c r="G427" s="22"/>
      <c r="H427" s="22"/>
      <c r="I427" s="22"/>
      <c r="J427" s="22"/>
      <c r="K427" s="22"/>
      <c r="L427" s="22"/>
      <c r="M427" s="22"/>
      <c r="N427" s="22"/>
      <c r="O427" s="22"/>
      <c r="P427" s="22"/>
      <c r="Q427" s="22"/>
      <c r="R427" s="22"/>
    </row>
    <row r="428" spans="1:18" x14ac:dyDescent="0.25">
      <c r="A428" s="22"/>
      <c r="B428" s="113"/>
      <c r="C428" s="113"/>
      <c r="D428" s="113"/>
      <c r="E428" s="22"/>
      <c r="F428" s="22"/>
      <c r="G428" s="22"/>
      <c r="H428" s="22"/>
      <c r="I428" s="22"/>
      <c r="J428" s="22"/>
      <c r="K428" s="22"/>
      <c r="L428" s="22"/>
      <c r="M428" s="22"/>
      <c r="N428" s="22"/>
      <c r="O428" s="22"/>
      <c r="P428" s="22"/>
      <c r="Q428" s="22"/>
      <c r="R428" s="22"/>
    </row>
    <row r="429" spans="1:18" x14ac:dyDescent="0.25">
      <c r="A429" s="22"/>
      <c r="B429" s="113"/>
      <c r="C429" s="113"/>
      <c r="D429" s="113"/>
      <c r="E429" s="22"/>
      <c r="F429" s="22"/>
      <c r="G429" s="22"/>
      <c r="H429" s="22"/>
      <c r="I429" s="22"/>
      <c r="J429" s="22"/>
      <c r="K429" s="22"/>
      <c r="L429" s="22"/>
      <c r="M429" s="22"/>
      <c r="N429" s="22"/>
      <c r="O429" s="22"/>
      <c r="P429" s="22"/>
      <c r="Q429" s="22"/>
      <c r="R429" s="22"/>
    </row>
    <row r="430" spans="1:18" x14ac:dyDescent="0.25">
      <c r="A430" s="22"/>
      <c r="B430" s="113"/>
      <c r="C430" s="113"/>
      <c r="D430" s="113"/>
      <c r="E430" s="22"/>
      <c r="F430" s="22"/>
      <c r="G430" s="22"/>
      <c r="H430" s="22"/>
      <c r="I430" s="22"/>
      <c r="J430" s="22"/>
      <c r="K430" s="22"/>
      <c r="L430" s="22"/>
      <c r="M430" s="22"/>
      <c r="N430" s="22"/>
      <c r="O430" s="22"/>
      <c r="P430" s="22"/>
      <c r="Q430" s="22"/>
      <c r="R430" s="22"/>
    </row>
    <row r="431" spans="1:18" x14ac:dyDescent="0.25">
      <c r="A431" s="22"/>
      <c r="B431" s="113"/>
      <c r="C431" s="113"/>
      <c r="D431" s="113"/>
      <c r="E431" s="22"/>
      <c r="F431" s="22"/>
      <c r="G431" s="22"/>
      <c r="H431" s="22"/>
      <c r="I431" s="22"/>
      <c r="J431" s="22"/>
      <c r="K431" s="22"/>
      <c r="L431" s="22"/>
      <c r="M431" s="22"/>
      <c r="N431" s="22"/>
      <c r="O431" s="22"/>
      <c r="P431" s="22"/>
      <c r="Q431" s="22"/>
      <c r="R431" s="22"/>
    </row>
    <row r="432" spans="1:18" x14ac:dyDescent="0.25">
      <c r="A432" s="22"/>
      <c r="B432" s="113"/>
      <c r="C432" s="113"/>
      <c r="D432" s="113"/>
      <c r="E432" s="22"/>
      <c r="F432" s="22"/>
      <c r="G432" s="22"/>
      <c r="H432" s="22"/>
      <c r="I432" s="22"/>
      <c r="J432" s="22"/>
      <c r="K432" s="22"/>
      <c r="L432" s="22"/>
      <c r="M432" s="22"/>
      <c r="N432" s="22"/>
      <c r="O432" s="22"/>
      <c r="P432" s="22"/>
      <c r="Q432" s="22"/>
      <c r="R432" s="22"/>
    </row>
    <row r="433" spans="1:18" x14ac:dyDescent="0.25">
      <c r="A433" s="22"/>
      <c r="B433" s="113"/>
      <c r="C433" s="113"/>
      <c r="D433" s="113"/>
      <c r="E433" s="22"/>
      <c r="F433" s="22"/>
      <c r="G433" s="22"/>
      <c r="H433" s="22"/>
      <c r="I433" s="22"/>
      <c r="J433" s="22"/>
      <c r="K433" s="22"/>
      <c r="L433" s="22"/>
      <c r="M433" s="22"/>
      <c r="N433" s="22"/>
      <c r="O433" s="22"/>
      <c r="P433" s="22"/>
      <c r="Q433" s="22"/>
      <c r="R433" s="22"/>
    </row>
    <row r="434" spans="1:18" x14ac:dyDescent="0.25">
      <c r="A434" s="22"/>
      <c r="B434" s="113"/>
      <c r="C434" s="113"/>
      <c r="D434" s="113"/>
      <c r="E434" s="22"/>
      <c r="F434" s="22"/>
      <c r="G434" s="22"/>
      <c r="H434" s="22"/>
      <c r="I434" s="22"/>
      <c r="J434" s="22"/>
      <c r="K434" s="22"/>
      <c r="L434" s="22"/>
      <c r="M434" s="22"/>
      <c r="N434" s="22"/>
      <c r="O434" s="22"/>
      <c r="P434" s="22"/>
      <c r="Q434" s="22"/>
      <c r="R434" s="22"/>
    </row>
    <row r="435" spans="1:18" x14ac:dyDescent="0.25">
      <c r="A435" s="22"/>
      <c r="B435" s="113"/>
      <c r="C435" s="113"/>
      <c r="D435" s="113"/>
      <c r="E435" s="22"/>
      <c r="F435" s="22"/>
      <c r="G435" s="22"/>
      <c r="H435" s="22"/>
      <c r="I435" s="22"/>
      <c r="J435" s="22"/>
      <c r="K435" s="22"/>
      <c r="L435" s="22"/>
      <c r="M435" s="22"/>
      <c r="N435" s="22"/>
      <c r="O435" s="22"/>
      <c r="P435" s="22"/>
      <c r="Q435" s="22"/>
      <c r="R435" s="22"/>
    </row>
    <row r="436" spans="1:18" x14ac:dyDescent="0.25">
      <c r="A436" s="22"/>
      <c r="B436" s="113"/>
      <c r="C436" s="113"/>
      <c r="D436" s="113"/>
      <c r="E436" s="22"/>
      <c r="F436" s="22"/>
      <c r="G436" s="22"/>
      <c r="H436" s="22"/>
      <c r="I436" s="22"/>
      <c r="J436" s="22"/>
      <c r="K436" s="22"/>
      <c r="L436" s="22"/>
      <c r="M436" s="22"/>
      <c r="N436" s="22"/>
      <c r="O436" s="22"/>
      <c r="P436" s="22"/>
      <c r="Q436" s="22"/>
      <c r="R436" s="22"/>
    </row>
    <row r="437" spans="1:18" x14ac:dyDescent="0.25">
      <c r="A437" s="22"/>
      <c r="B437" s="113"/>
      <c r="C437" s="113"/>
      <c r="D437" s="113"/>
      <c r="E437" s="22"/>
      <c r="F437" s="22"/>
      <c r="G437" s="22"/>
      <c r="H437" s="22"/>
      <c r="I437" s="22"/>
      <c r="J437" s="22"/>
      <c r="K437" s="22"/>
      <c r="L437" s="22"/>
      <c r="M437" s="22"/>
      <c r="N437" s="22"/>
      <c r="O437" s="22"/>
      <c r="P437" s="22"/>
      <c r="Q437" s="22"/>
      <c r="R437" s="22"/>
    </row>
    <row r="438" spans="1:18" x14ac:dyDescent="0.25">
      <c r="A438" s="22"/>
      <c r="B438" s="113"/>
      <c r="C438" s="113"/>
      <c r="D438" s="113"/>
      <c r="E438" s="22"/>
      <c r="F438" s="22"/>
      <c r="G438" s="22"/>
      <c r="H438" s="22"/>
      <c r="I438" s="22"/>
      <c r="J438" s="22"/>
      <c r="K438" s="22"/>
      <c r="L438" s="22"/>
      <c r="M438" s="22"/>
      <c r="N438" s="22"/>
      <c r="O438" s="22"/>
      <c r="P438" s="22"/>
      <c r="Q438" s="22"/>
      <c r="R438" s="22"/>
    </row>
    <row r="439" spans="1:18" x14ac:dyDescent="0.25">
      <c r="A439" s="22"/>
      <c r="B439" s="113"/>
      <c r="C439" s="113"/>
      <c r="D439" s="113"/>
      <c r="E439" s="22"/>
      <c r="F439" s="22"/>
      <c r="G439" s="22"/>
      <c r="H439" s="22"/>
      <c r="I439" s="22"/>
      <c r="J439" s="22"/>
      <c r="K439" s="22"/>
      <c r="L439" s="22"/>
      <c r="M439" s="22"/>
      <c r="N439" s="22"/>
      <c r="O439" s="22"/>
      <c r="P439" s="22"/>
      <c r="Q439" s="22"/>
      <c r="R439" s="22"/>
    </row>
    <row r="440" spans="1:18" x14ac:dyDescent="0.25">
      <c r="A440" s="22"/>
      <c r="B440" s="113"/>
      <c r="C440" s="113"/>
      <c r="D440" s="113"/>
      <c r="E440" s="22"/>
      <c r="F440" s="22"/>
      <c r="G440" s="22"/>
      <c r="H440" s="22"/>
      <c r="I440" s="22"/>
      <c r="J440" s="22"/>
      <c r="K440" s="22"/>
      <c r="L440" s="22"/>
      <c r="M440" s="22"/>
      <c r="N440" s="22"/>
      <c r="O440" s="22"/>
      <c r="P440" s="22"/>
      <c r="Q440" s="22"/>
      <c r="R440" s="22"/>
    </row>
    <row r="441" spans="1:18" x14ac:dyDescent="0.25">
      <c r="A441" s="22"/>
      <c r="B441" s="113"/>
      <c r="C441" s="113"/>
      <c r="D441" s="113"/>
      <c r="E441" s="22"/>
      <c r="F441" s="22"/>
      <c r="G441" s="22"/>
      <c r="H441" s="22"/>
      <c r="I441" s="22"/>
      <c r="J441" s="22"/>
      <c r="K441" s="22"/>
      <c r="L441" s="22"/>
      <c r="M441" s="22"/>
      <c r="N441" s="22"/>
      <c r="O441" s="22"/>
      <c r="P441" s="22"/>
      <c r="Q441" s="22"/>
      <c r="R441" s="22"/>
    </row>
    <row r="442" spans="1:18" x14ac:dyDescent="0.25">
      <c r="A442" s="22"/>
      <c r="B442" s="113"/>
      <c r="C442" s="113"/>
      <c r="D442" s="113"/>
      <c r="E442" s="22"/>
      <c r="F442" s="22"/>
      <c r="G442" s="22"/>
      <c r="H442" s="22"/>
      <c r="I442" s="22"/>
      <c r="J442" s="22"/>
      <c r="K442" s="22"/>
      <c r="L442" s="22"/>
      <c r="M442" s="22"/>
      <c r="N442" s="22"/>
      <c r="O442" s="22"/>
      <c r="P442" s="22"/>
      <c r="Q442" s="22"/>
      <c r="R442" s="22"/>
    </row>
    <row r="443" spans="1:18" x14ac:dyDescent="0.25">
      <c r="A443" s="22"/>
      <c r="B443" s="113"/>
      <c r="C443" s="113"/>
      <c r="D443" s="113"/>
      <c r="E443" s="22"/>
      <c r="F443" s="22"/>
      <c r="G443" s="22"/>
      <c r="H443" s="22"/>
      <c r="I443" s="22"/>
      <c r="J443" s="22"/>
      <c r="K443" s="22"/>
      <c r="L443" s="22"/>
      <c r="M443" s="22"/>
      <c r="N443" s="22"/>
      <c r="O443" s="22"/>
      <c r="P443" s="22"/>
      <c r="Q443" s="22"/>
      <c r="R443" s="22"/>
    </row>
    <row r="444" spans="1:18" x14ac:dyDescent="0.25">
      <c r="A444" s="22"/>
      <c r="B444" s="113"/>
      <c r="C444" s="113"/>
      <c r="D444" s="113"/>
      <c r="E444" s="22"/>
      <c r="F444" s="22"/>
      <c r="G444" s="22"/>
      <c r="H444" s="22"/>
      <c r="I444" s="22"/>
      <c r="J444" s="22"/>
      <c r="K444" s="22"/>
      <c r="L444" s="22"/>
      <c r="M444" s="22"/>
      <c r="N444" s="22"/>
      <c r="O444" s="22"/>
      <c r="P444" s="22"/>
      <c r="Q444" s="22"/>
      <c r="R444" s="22"/>
    </row>
    <row r="445" spans="1:18" x14ac:dyDescent="0.25">
      <c r="A445" s="22"/>
      <c r="B445" s="113"/>
      <c r="C445" s="113"/>
      <c r="D445" s="113"/>
      <c r="E445" s="22"/>
      <c r="F445" s="22"/>
      <c r="G445" s="22"/>
      <c r="H445" s="22"/>
      <c r="I445" s="22"/>
      <c r="J445" s="22"/>
      <c r="K445" s="22"/>
      <c r="L445" s="22"/>
      <c r="M445" s="22"/>
      <c r="N445" s="22"/>
      <c r="O445" s="22"/>
      <c r="P445" s="22"/>
      <c r="Q445" s="22"/>
      <c r="R445" s="22"/>
    </row>
    <row r="446" spans="1:18" x14ac:dyDescent="0.25">
      <c r="A446" s="22"/>
      <c r="B446" s="113"/>
      <c r="C446" s="113"/>
      <c r="D446" s="113"/>
      <c r="E446" s="22"/>
      <c r="F446" s="22"/>
      <c r="G446" s="22"/>
      <c r="H446" s="22"/>
      <c r="I446" s="22"/>
      <c r="J446" s="22"/>
      <c r="K446" s="22"/>
      <c r="L446" s="22"/>
      <c r="M446" s="22"/>
      <c r="N446" s="22"/>
      <c r="O446" s="22"/>
      <c r="P446" s="22"/>
      <c r="Q446" s="22"/>
      <c r="R446" s="22"/>
    </row>
    <row r="447" spans="1:18" x14ac:dyDescent="0.25">
      <c r="A447" s="22"/>
      <c r="B447" s="113"/>
      <c r="C447" s="113"/>
      <c r="D447" s="113"/>
      <c r="E447" s="22"/>
      <c r="F447" s="22"/>
      <c r="G447" s="22"/>
      <c r="H447" s="22"/>
      <c r="I447" s="22"/>
      <c r="J447" s="22"/>
      <c r="K447" s="22"/>
      <c r="L447" s="22"/>
      <c r="M447" s="22"/>
      <c r="N447" s="22"/>
      <c r="O447" s="22"/>
      <c r="P447" s="22"/>
      <c r="Q447" s="22"/>
      <c r="R447" s="22"/>
    </row>
    <row r="448" spans="1:18" x14ac:dyDescent="0.25">
      <c r="A448" s="22"/>
      <c r="B448" s="113"/>
      <c r="C448" s="113"/>
      <c r="D448" s="113"/>
      <c r="E448" s="22"/>
      <c r="F448" s="22"/>
      <c r="G448" s="22"/>
      <c r="H448" s="22"/>
      <c r="I448" s="22"/>
      <c r="J448" s="22"/>
      <c r="K448" s="22"/>
      <c r="L448" s="22"/>
      <c r="M448" s="22"/>
      <c r="N448" s="22"/>
      <c r="O448" s="22"/>
      <c r="P448" s="22"/>
      <c r="Q448" s="22"/>
      <c r="R448" s="22"/>
    </row>
    <row r="449" spans="1:18" x14ac:dyDescent="0.25">
      <c r="A449" s="22"/>
      <c r="B449" s="113"/>
      <c r="C449" s="113"/>
      <c r="D449" s="113"/>
      <c r="E449" s="22"/>
      <c r="F449" s="22"/>
      <c r="G449" s="22"/>
      <c r="H449" s="22"/>
      <c r="I449" s="22"/>
      <c r="J449" s="22"/>
      <c r="K449" s="22"/>
      <c r="L449" s="22"/>
      <c r="M449" s="22"/>
      <c r="N449" s="22"/>
      <c r="O449" s="22"/>
      <c r="P449" s="22"/>
      <c r="Q449" s="22"/>
      <c r="R449" s="22"/>
    </row>
    <row r="450" spans="1:18" x14ac:dyDescent="0.25">
      <c r="A450" s="22"/>
      <c r="B450" s="113"/>
      <c r="C450" s="113"/>
      <c r="D450" s="113"/>
      <c r="E450" s="22"/>
      <c r="F450" s="22"/>
      <c r="G450" s="22"/>
      <c r="H450" s="22"/>
      <c r="I450" s="22"/>
      <c r="J450" s="22"/>
      <c r="K450" s="22"/>
      <c r="L450" s="22"/>
      <c r="M450" s="22"/>
      <c r="N450" s="22"/>
      <c r="O450" s="22"/>
      <c r="P450" s="22"/>
      <c r="Q450" s="22"/>
      <c r="R450" s="22"/>
    </row>
    <row r="451" spans="1:18" x14ac:dyDescent="0.25">
      <c r="A451" s="22"/>
      <c r="B451" s="113"/>
      <c r="C451" s="113"/>
      <c r="D451" s="113"/>
      <c r="E451" s="22"/>
      <c r="F451" s="22"/>
      <c r="G451" s="22"/>
      <c r="H451" s="22"/>
      <c r="I451" s="22"/>
      <c r="J451" s="22"/>
      <c r="K451" s="22"/>
      <c r="L451" s="22"/>
      <c r="M451" s="22"/>
      <c r="N451" s="22"/>
      <c r="O451" s="22"/>
      <c r="P451" s="22"/>
      <c r="Q451" s="22"/>
      <c r="R451" s="22"/>
    </row>
    <row r="452" spans="1:18" x14ac:dyDescent="0.25">
      <c r="A452" s="22"/>
      <c r="B452" s="113"/>
      <c r="C452" s="113"/>
      <c r="D452" s="113"/>
      <c r="E452" s="22"/>
      <c r="F452" s="22"/>
      <c r="G452" s="22"/>
      <c r="H452" s="22"/>
      <c r="I452" s="22"/>
      <c r="J452" s="22"/>
      <c r="K452" s="22"/>
      <c r="L452" s="22"/>
      <c r="M452" s="22"/>
      <c r="N452" s="22"/>
      <c r="O452" s="22"/>
      <c r="P452" s="22"/>
      <c r="Q452" s="22"/>
      <c r="R452" s="22"/>
    </row>
    <row r="453" spans="1:18" x14ac:dyDescent="0.25">
      <c r="A453" s="22"/>
      <c r="B453" s="113"/>
      <c r="C453" s="113"/>
      <c r="D453" s="113"/>
      <c r="E453" s="22"/>
      <c r="F453" s="22"/>
      <c r="G453" s="22"/>
      <c r="H453" s="22"/>
      <c r="I453" s="22"/>
      <c r="J453" s="22"/>
      <c r="K453" s="22"/>
      <c r="L453" s="22"/>
      <c r="M453" s="22"/>
      <c r="N453" s="22"/>
      <c r="O453" s="22"/>
      <c r="P453" s="22"/>
      <c r="Q453" s="22"/>
      <c r="R453" s="22"/>
    </row>
    <row r="454" spans="1:18" x14ac:dyDescent="0.25">
      <c r="A454" s="22"/>
      <c r="B454" s="113"/>
      <c r="C454" s="113"/>
      <c r="D454" s="113"/>
      <c r="E454" s="22"/>
      <c r="F454" s="22"/>
      <c r="G454" s="22"/>
      <c r="H454" s="22"/>
      <c r="I454" s="22"/>
      <c r="J454" s="22"/>
      <c r="K454" s="22"/>
      <c r="L454" s="22"/>
      <c r="M454" s="22"/>
      <c r="N454" s="22"/>
      <c r="O454" s="22"/>
      <c r="P454" s="22"/>
      <c r="Q454" s="22"/>
      <c r="R454" s="22"/>
    </row>
    <row r="455" spans="1:18" x14ac:dyDescent="0.25">
      <c r="A455" s="22"/>
      <c r="B455" s="113"/>
      <c r="C455" s="113"/>
      <c r="D455" s="113"/>
      <c r="E455" s="22"/>
      <c r="F455" s="22"/>
      <c r="G455" s="22"/>
      <c r="H455" s="22"/>
      <c r="I455" s="22"/>
      <c r="J455" s="22"/>
      <c r="K455" s="22"/>
      <c r="L455" s="22"/>
      <c r="M455" s="22"/>
      <c r="N455" s="22"/>
      <c r="O455" s="22"/>
      <c r="P455" s="22"/>
      <c r="Q455" s="22"/>
      <c r="R455" s="22"/>
    </row>
    <row r="456" spans="1:18" x14ac:dyDescent="0.25">
      <c r="A456" s="22"/>
      <c r="B456" s="113"/>
      <c r="C456" s="113"/>
      <c r="D456" s="113"/>
      <c r="E456" s="22"/>
      <c r="F456" s="22"/>
      <c r="G456" s="22"/>
      <c r="H456" s="22"/>
      <c r="I456" s="22"/>
      <c r="J456" s="22"/>
      <c r="K456" s="22"/>
      <c r="L456" s="22"/>
      <c r="M456" s="22"/>
      <c r="N456" s="22"/>
      <c r="O456" s="22"/>
      <c r="P456" s="22"/>
      <c r="Q456" s="22"/>
      <c r="R456" s="22"/>
    </row>
    <row r="457" spans="1:18" x14ac:dyDescent="0.25">
      <c r="A457" s="22"/>
      <c r="B457" s="113"/>
      <c r="C457" s="113"/>
      <c r="D457" s="113"/>
      <c r="E457" s="22"/>
      <c r="F457" s="22"/>
      <c r="G457" s="22"/>
      <c r="H457" s="22"/>
      <c r="I457" s="22"/>
      <c r="J457" s="22"/>
      <c r="K457" s="22"/>
      <c r="L457" s="22"/>
      <c r="M457" s="22"/>
      <c r="N457" s="22"/>
      <c r="O457" s="22"/>
      <c r="P457" s="22"/>
      <c r="Q457" s="22"/>
      <c r="R457" s="22"/>
    </row>
    <row r="458" spans="1:18" x14ac:dyDescent="0.25">
      <c r="A458" s="22"/>
      <c r="B458" s="113"/>
      <c r="C458" s="113"/>
      <c r="D458" s="113"/>
      <c r="E458" s="22"/>
      <c r="F458" s="22"/>
      <c r="G458" s="22"/>
      <c r="H458" s="22"/>
      <c r="I458" s="22"/>
      <c r="J458" s="22"/>
      <c r="K458" s="22"/>
      <c r="L458" s="22"/>
      <c r="M458" s="22"/>
      <c r="N458" s="22"/>
      <c r="O458" s="22"/>
      <c r="P458" s="22"/>
      <c r="Q458" s="22"/>
      <c r="R458" s="22"/>
    </row>
    <row r="459" spans="1:18" x14ac:dyDescent="0.25">
      <c r="A459" s="22"/>
      <c r="B459" s="113"/>
      <c r="C459" s="113"/>
      <c r="D459" s="113"/>
      <c r="E459" s="22"/>
      <c r="F459" s="22"/>
      <c r="G459" s="22"/>
      <c r="H459" s="22"/>
      <c r="I459" s="22"/>
      <c r="J459" s="22"/>
      <c r="K459" s="22"/>
      <c r="L459" s="22"/>
      <c r="M459" s="22"/>
      <c r="N459" s="22"/>
      <c r="O459" s="22"/>
      <c r="P459" s="22"/>
      <c r="Q459" s="22"/>
      <c r="R459" s="22"/>
    </row>
    <row r="460" spans="1:18" x14ac:dyDescent="0.25">
      <c r="A460" s="22"/>
      <c r="B460" s="113"/>
      <c r="C460" s="113"/>
      <c r="D460" s="113"/>
      <c r="E460" s="22"/>
      <c r="F460" s="22"/>
      <c r="G460" s="22"/>
      <c r="H460" s="22"/>
      <c r="I460" s="22"/>
      <c r="J460" s="22"/>
      <c r="K460" s="22"/>
      <c r="L460" s="22"/>
      <c r="M460" s="22"/>
      <c r="N460" s="22"/>
      <c r="O460" s="22"/>
      <c r="P460" s="22"/>
      <c r="Q460" s="22"/>
      <c r="R460" s="22"/>
    </row>
    <row r="461" spans="1:18" x14ac:dyDescent="0.25">
      <c r="A461" s="22"/>
      <c r="B461" s="113"/>
      <c r="C461" s="113"/>
      <c r="D461" s="113"/>
      <c r="E461" s="22"/>
      <c r="F461" s="22"/>
      <c r="G461" s="22"/>
      <c r="H461" s="22"/>
      <c r="I461" s="22"/>
      <c r="J461" s="22"/>
      <c r="K461" s="22"/>
      <c r="L461" s="22"/>
      <c r="M461" s="22"/>
      <c r="N461" s="22"/>
      <c r="O461" s="22"/>
      <c r="P461" s="22"/>
      <c r="Q461" s="22"/>
      <c r="R461" s="22"/>
    </row>
    <row r="462" spans="1:18" x14ac:dyDescent="0.25">
      <c r="A462" s="22"/>
      <c r="B462" s="113"/>
      <c r="C462" s="113"/>
      <c r="D462" s="113"/>
      <c r="E462" s="22"/>
      <c r="F462" s="22"/>
      <c r="G462" s="22"/>
      <c r="H462" s="22"/>
      <c r="I462" s="22"/>
      <c r="J462" s="22"/>
      <c r="K462" s="22"/>
      <c r="L462" s="22"/>
      <c r="M462" s="22"/>
      <c r="N462" s="22"/>
      <c r="O462" s="22"/>
      <c r="P462" s="22"/>
      <c r="Q462" s="22"/>
      <c r="R462" s="22"/>
    </row>
    <row r="463" spans="1:18" x14ac:dyDescent="0.25">
      <c r="A463" s="22"/>
      <c r="B463" s="113"/>
      <c r="C463" s="113"/>
      <c r="D463" s="113"/>
      <c r="E463" s="22"/>
      <c r="F463" s="22"/>
      <c r="G463" s="22"/>
      <c r="H463" s="22"/>
      <c r="I463" s="22"/>
      <c r="J463" s="22"/>
      <c r="K463" s="22"/>
      <c r="L463" s="22"/>
      <c r="M463" s="22"/>
      <c r="N463" s="22"/>
      <c r="O463" s="22"/>
      <c r="P463" s="22"/>
      <c r="Q463" s="22"/>
      <c r="R463" s="22"/>
    </row>
    <row r="464" spans="1:18" x14ac:dyDescent="0.25">
      <c r="A464" s="22"/>
      <c r="B464" s="113"/>
      <c r="C464" s="113"/>
      <c r="D464" s="113"/>
      <c r="E464" s="22"/>
      <c r="F464" s="22"/>
      <c r="G464" s="22"/>
      <c r="H464" s="22"/>
      <c r="I464" s="22"/>
      <c r="J464" s="22"/>
      <c r="K464" s="22"/>
      <c r="L464" s="22"/>
      <c r="M464" s="22"/>
      <c r="N464" s="22"/>
      <c r="O464" s="22"/>
      <c r="P464" s="22"/>
      <c r="Q464" s="22"/>
      <c r="R464" s="22"/>
    </row>
    <row r="465" spans="1:18" x14ac:dyDescent="0.25">
      <c r="A465" s="22"/>
      <c r="B465" s="113"/>
      <c r="C465" s="113"/>
      <c r="D465" s="113"/>
      <c r="E465" s="22"/>
      <c r="F465" s="22"/>
      <c r="G465" s="22"/>
      <c r="H465" s="22"/>
      <c r="I465" s="22"/>
      <c r="J465" s="22"/>
      <c r="K465" s="22"/>
      <c r="L465" s="22"/>
      <c r="M465" s="22"/>
      <c r="N465" s="22"/>
      <c r="O465" s="22"/>
      <c r="P465" s="22"/>
      <c r="Q465" s="22"/>
      <c r="R465" s="22"/>
    </row>
    <row r="466" spans="1:18" x14ac:dyDescent="0.25">
      <c r="A466" s="22"/>
      <c r="B466" s="113"/>
      <c r="C466" s="113"/>
      <c r="D466" s="113"/>
      <c r="E466" s="22"/>
      <c r="F466" s="22"/>
      <c r="G466" s="22"/>
      <c r="H466" s="22"/>
      <c r="I466" s="22"/>
      <c r="J466" s="22"/>
      <c r="K466" s="22"/>
      <c r="L466" s="22"/>
      <c r="M466" s="22"/>
      <c r="N466" s="22"/>
      <c r="O466" s="22"/>
      <c r="P466" s="22"/>
      <c r="Q466" s="22"/>
      <c r="R466" s="22"/>
    </row>
    <row r="467" spans="1:18" x14ac:dyDescent="0.25">
      <c r="A467" s="22"/>
      <c r="B467" s="113"/>
      <c r="C467" s="113"/>
      <c r="D467" s="113"/>
      <c r="E467" s="22"/>
      <c r="F467" s="22"/>
      <c r="G467" s="22"/>
      <c r="H467" s="22"/>
      <c r="I467" s="22"/>
      <c r="J467" s="22"/>
      <c r="K467" s="22"/>
      <c r="L467" s="22"/>
      <c r="M467" s="22"/>
      <c r="N467" s="22"/>
      <c r="O467" s="22"/>
      <c r="P467" s="22"/>
      <c r="Q467" s="22"/>
      <c r="R467" s="22"/>
    </row>
    <row r="468" spans="1:18" x14ac:dyDescent="0.25">
      <c r="A468" s="22"/>
      <c r="B468" s="113"/>
      <c r="C468" s="113"/>
      <c r="D468" s="113"/>
      <c r="E468" s="22"/>
      <c r="F468" s="22"/>
      <c r="G468" s="22"/>
      <c r="H468" s="22"/>
      <c r="I468" s="22"/>
      <c r="J468" s="22"/>
      <c r="K468" s="22"/>
      <c r="L468" s="22"/>
      <c r="M468" s="22"/>
      <c r="N468" s="22"/>
      <c r="O468" s="22"/>
      <c r="P468" s="22"/>
      <c r="Q468" s="22"/>
      <c r="R468" s="22"/>
    </row>
    <row r="469" spans="1:18" x14ac:dyDescent="0.25">
      <c r="A469" s="22"/>
      <c r="B469" s="113"/>
      <c r="C469" s="113"/>
      <c r="D469" s="113"/>
      <c r="E469" s="22"/>
      <c r="F469" s="22"/>
      <c r="G469" s="22"/>
      <c r="H469" s="22"/>
      <c r="I469" s="22"/>
      <c r="J469" s="22"/>
      <c r="K469" s="22"/>
      <c r="L469" s="22"/>
      <c r="M469" s="22"/>
      <c r="N469" s="22"/>
      <c r="O469" s="22"/>
      <c r="P469" s="22"/>
      <c r="Q469" s="22"/>
      <c r="R469" s="22"/>
    </row>
    <row r="470" spans="1:18" x14ac:dyDescent="0.25">
      <c r="A470" s="22"/>
      <c r="B470" s="113"/>
      <c r="C470" s="113"/>
      <c r="D470" s="113"/>
      <c r="E470" s="22"/>
      <c r="F470" s="22"/>
      <c r="G470" s="22"/>
      <c r="H470" s="22"/>
      <c r="I470" s="22"/>
      <c r="J470" s="22"/>
      <c r="K470" s="22"/>
      <c r="L470" s="22"/>
      <c r="M470" s="22"/>
      <c r="N470" s="22"/>
      <c r="O470" s="22"/>
      <c r="P470" s="22"/>
      <c r="Q470" s="22"/>
      <c r="R470" s="22"/>
    </row>
    <row r="471" spans="1:18" x14ac:dyDescent="0.25">
      <c r="A471" s="22"/>
      <c r="B471" s="113"/>
      <c r="C471" s="113"/>
      <c r="D471" s="113"/>
      <c r="E471" s="22"/>
      <c r="F471" s="22"/>
      <c r="G471" s="22"/>
      <c r="H471" s="22"/>
      <c r="I471" s="22"/>
      <c r="J471" s="22"/>
      <c r="K471" s="22"/>
      <c r="L471" s="22"/>
      <c r="M471" s="22"/>
      <c r="N471" s="22"/>
      <c r="O471" s="22"/>
      <c r="P471" s="22"/>
      <c r="Q471" s="22"/>
      <c r="R471" s="22"/>
    </row>
    <row r="472" spans="1:18" x14ac:dyDescent="0.25">
      <c r="A472" s="22"/>
      <c r="B472" s="113"/>
      <c r="C472" s="113"/>
      <c r="D472" s="113"/>
      <c r="E472" s="22"/>
      <c r="F472" s="22"/>
      <c r="G472" s="22"/>
      <c r="H472" s="22"/>
      <c r="I472" s="22"/>
      <c r="J472" s="22"/>
      <c r="K472" s="22"/>
      <c r="L472" s="22"/>
      <c r="M472" s="22"/>
      <c r="N472" s="22"/>
      <c r="O472" s="22"/>
      <c r="P472" s="22"/>
      <c r="Q472" s="22"/>
      <c r="R472" s="22"/>
    </row>
    <row r="473" spans="1:18" x14ac:dyDescent="0.25">
      <c r="A473" s="22"/>
      <c r="B473" s="113"/>
      <c r="C473" s="113"/>
      <c r="D473" s="113"/>
      <c r="E473" s="22"/>
      <c r="F473" s="22"/>
      <c r="G473" s="22"/>
      <c r="H473" s="22"/>
      <c r="I473" s="22"/>
      <c r="J473" s="22"/>
      <c r="K473" s="22"/>
      <c r="L473" s="22"/>
      <c r="M473" s="22"/>
      <c r="N473" s="22"/>
      <c r="O473" s="22"/>
      <c r="P473" s="22"/>
      <c r="Q473" s="22"/>
      <c r="R473" s="22"/>
    </row>
    <row r="474" spans="1:18" x14ac:dyDescent="0.25">
      <c r="A474" s="22"/>
      <c r="B474" s="113"/>
      <c r="C474" s="113"/>
      <c r="D474" s="113"/>
      <c r="E474" s="22"/>
      <c r="F474" s="22"/>
      <c r="G474" s="22"/>
      <c r="H474" s="22"/>
      <c r="I474" s="22"/>
      <c r="J474" s="22"/>
      <c r="K474" s="22"/>
      <c r="L474" s="22"/>
      <c r="M474" s="22"/>
      <c r="N474" s="22"/>
      <c r="O474" s="22"/>
      <c r="P474" s="22"/>
      <c r="Q474" s="22"/>
      <c r="R474" s="22"/>
    </row>
    <row r="475" spans="1:18" x14ac:dyDescent="0.25">
      <c r="A475" s="22"/>
      <c r="B475" s="113"/>
      <c r="C475" s="113"/>
      <c r="D475" s="113"/>
      <c r="E475" s="22"/>
      <c r="F475" s="22"/>
      <c r="G475" s="22"/>
      <c r="H475" s="22"/>
      <c r="I475" s="22"/>
      <c r="J475" s="22"/>
      <c r="K475" s="22"/>
      <c r="L475" s="22"/>
      <c r="M475" s="22"/>
      <c r="N475" s="22"/>
      <c r="O475" s="22"/>
      <c r="P475" s="22"/>
      <c r="Q475" s="22"/>
      <c r="R475" s="22"/>
    </row>
    <row r="476" spans="1:18" x14ac:dyDescent="0.25">
      <c r="A476" s="22"/>
      <c r="B476" s="113"/>
      <c r="C476" s="113"/>
      <c r="D476" s="113"/>
      <c r="E476" s="22"/>
      <c r="F476" s="22"/>
      <c r="G476" s="22"/>
      <c r="H476" s="22"/>
      <c r="I476" s="22"/>
      <c r="J476" s="22"/>
      <c r="K476" s="22"/>
      <c r="L476" s="22"/>
      <c r="M476" s="22"/>
      <c r="N476" s="22"/>
      <c r="O476" s="22"/>
      <c r="P476" s="22"/>
      <c r="Q476" s="22"/>
      <c r="R476" s="22"/>
    </row>
    <row r="477" spans="1:18" x14ac:dyDescent="0.25">
      <c r="A477" s="22"/>
      <c r="B477" s="113"/>
      <c r="C477" s="113"/>
      <c r="D477" s="113"/>
      <c r="E477" s="22"/>
      <c r="F477" s="22"/>
      <c r="G477" s="22"/>
      <c r="H477" s="22"/>
      <c r="I477" s="22"/>
      <c r="J477" s="22"/>
      <c r="K477" s="22"/>
      <c r="L477" s="22"/>
      <c r="M477" s="22"/>
      <c r="N477" s="22"/>
      <c r="O477" s="22"/>
      <c r="P477" s="22"/>
      <c r="Q477" s="22"/>
      <c r="R477" s="22"/>
    </row>
    <row r="478" spans="1:18" x14ac:dyDescent="0.25">
      <c r="A478" s="22"/>
      <c r="B478" s="113"/>
      <c r="C478" s="113"/>
      <c r="D478" s="113"/>
      <c r="E478" s="22"/>
      <c r="F478" s="22"/>
      <c r="G478" s="22"/>
      <c r="H478" s="22"/>
      <c r="I478" s="22"/>
      <c r="J478" s="22"/>
      <c r="K478" s="22"/>
      <c r="L478" s="22"/>
      <c r="M478" s="22"/>
      <c r="N478" s="22"/>
      <c r="O478" s="22"/>
      <c r="P478" s="22"/>
      <c r="Q478" s="22"/>
      <c r="R478" s="22"/>
    </row>
    <row r="479" spans="1:18" x14ac:dyDescent="0.25">
      <c r="A479" s="22"/>
      <c r="B479" s="113"/>
      <c r="C479" s="113"/>
      <c r="D479" s="113"/>
      <c r="E479" s="22"/>
      <c r="F479" s="22"/>
      <c r="G479" s="22"/>
      <c r="H479" s="22"/>
      <c r="I479" s="22"/>
      <c r="J479" s="22"/>
      <c r="K479" s="22"/>
      <c r="L479" s="22"/>
      <c r="M479" s="22"/>
      <c r="N479" s="22"/>
      <c r="O479" s="22"/>
      <c r="P479" s="22"/>
      <c r="Q479" s="22"/>
      <c r="R479" s="22"/>
    </row>
    <row r="480" spans="1:18" x14ac:dyDescent="0.25">
      <c r="A480" s="22"/>
      <c r="B480" s="113"/>
      <c r="C480" s="113"/>
      <c r="D480" s="113"/>
      <c r="E480" s="22"/>
      <c r="F480" s="22"/>
      <c r="G480" s="22"/>
      <c r="H480" s="22"/>
      <c r="I480" s="22"/>
      <c r="J480" s="22"/>
      <c r="K480" s="22"/>
      <c r="L480" s="22"/>
      <c r="M480" s="22"/>
      <c r="N480" s="22"/>
      <c r="O480" s="22"/>
      <c r="P480" s="22"/>
      <c r="Q480" s="22"/>
      <c r="R480" s="22"/>
    </row>
    <row r="481" spans="1:18" x14ac:dyDescent="0.25">
      <c r="A481" s="22"/>
      <c r="B481" s="113"/>
      <c r="C481" s="113"/>
      <c r="D481" s="113"/>
      <c r="E481" s="22"/>
      <c r="F481" s="22"/>
      <c r="G481" s="22"/>
      <c r="H481" s="22"/>
      <c r="I481" s="22"/>
      <c r="J481" s="22"/>
      <c r="K481" s="22"/>
      <c r="L481" s="22"/>
      <c r="M481" s="22"/>
      <c r="N481" s="22"/>
      <c r="O481" s="22"/>
      <c r="P481" s="22"/>
      <c r="Q481" s="22"/>
      <c r="R481" s="22"/>
    </row>
    <row r="482" spans="1:18" x14ac:dyDescent="0.25">
      <c r="A482" s="22"/>
      <c r="B482" s="113"/>
      <c r="C482" s="113"/>
      <c r="D482" s="113"/>
      <c r="E482" s="22"/>
      <c r="F482" s="22"/>
      <c r="G482" s="22"/>
      <c r="H482" s="22"/>
      <c r="I482" s="22"/>
      <c r="J482" s="22"/>
      <c r="K482" s="22"/>
      <c r="L482" s="22"/>
      <c r="M482" s="22"/>
      <c r="N482" s="22"/>
      <c r="O482" s="22"/>
      <c r="P482" s="22"/>
      <c r="Q482" s="22"/>
      <c r="R482" s="22"/>
    </row>
    <row r="483" spans="1:18" x14ac:dyDescent="0.25">
      <c r="A483" s="22"/>
      <c r="B483" s="113"/>
      <c r="C483" s="113"/>
      <c r="D483" s="113"/>
      <c r="E483" s="22"/>
      <c r="F483" s="22"/>
      <c r="G483" s="22"/>
      <c r="H483" s="22"/>
      <c r="I483" s="22"/>
      <c r="J483" s="22"/>
      <c r="K483" s="22"/>
      <c r="L483" s="22"/>
      <c r="M483" s="22"/>
      <c r="N483" s="22"/>
      <c r="O483" s="22"/>
      <c r="P483" s="22"/>
      <c r="Q483" s="22"/>
      <c r="R483" s="22"/>
    </row>
    <row r="484" spans="1:18" x14ac:dyDescent="0.25">
      <c r="A484" s="22"/>
      <c r="B484" s="113"/>
      <c r="C484" s="113"/>
      <c r="D484" s="113"/>
      <c r="E484" s="22"/>
      <c r="F484" s="22"/>
      <c r="G484" s="22"/>
      <c r="H484" s="22"/>
      <c r="I484" s="22"/>
      <c r="J484" s="22"/>
      <c r="K484" s="22"/>
      <c r="L484" s="22"/>
      <c r="M484" s="22"/>
      <c r="N484" s="22"/>
      <c r="O484" s="22"/>
      <c r="P484" s="22"/>
      <c r="Q484" s="22"/>
      <c r="R484" s="22"/>
    </row>
    <row r="485" spans="1:18" x14ac:dyDescent="0.25">
      <c r="A485" s="22"/>
      <c r="B485" s="113"/>
      <c r="C485" s="113"/>
      <c r="D485" s="113"/>
      <c r="E485" s="22"/>
      <c r="F485" s="22"/>
      <c r="G485" s="22"/>
      <c r="H485" s="22"/>
      <c r="I485" s="22"/>
      <c r="J485" s="22"/>
      <c r="K485" s="22"/>
      <c r="L485" s="22"/>
      <c r="M485" s="22"/>
      <c r="N485" s="22"/>
      <c r="O485" s="22"/>
      <c r="P485" s="22"/>
      <c r="Q485" s="22"/>
      <c r="R485" s="22"/>
    </row>
    <row r="486" spans="1:18" x14ac:dyDescent="0.25">
      <c r="A486" s="22"/>
      <c r="B486" s="113"/>
      <c r="C486" s="113"/>
      <c r="D486" s="113"/>
      <c r="E486" s="22"/>
      <c r="F486" s="22"/>
      <c r="G486" s="22"/>
      <c r="H486" s="22"/>
      <c r="I486" s="22"/>
      <c r="J486" s="22"/>
      <c r="K486" s="22"/>
      <c r="L486" s="22"/>
      <c r="M486" s="22"/>
      <c r="N486" s="22"/>
      <c r="O486" s="22"/>
      <c r="P486" s="22"/>
      <c r="Q486" s="22"/>
      <c r="R486" s="22"/>
    </row>
    <row r="487" spans="1:18" x14ac:dyDescent="0.25">
      <c r="A487" s="22"/>
      <c r="B487" s="113"/>
      <c r="C487" s="113"/>
      <c r="D487" s="113"/>
      <c r="E487" s="22"/>
      <c r="F487" s="22"/>
      <c r="G487" s="22"/>
      <c r="H487" s="22"/>
      <c r="I487" s="22"/>
      <c r="J487" s="22"/>
      <c r="K487" s="22"/>
      <c r="L487" s="22"/>
      <c r="M487" s="22"/>
      <c r="N487" s="22"/>
      <c r="O487" s="22"/>
      <c r="P487" s="22"/>
      <c r="Q487" s="22"/>
      <c r="R487" s="22"/>
    </row>
    <row r="488" spans="1:18" x14ac:dyDescent="0.25">
      <c r="A488" s="22"/>
      <c r="B488" s="113"/>
      <c r="C488" s="113"/>
      <c r="D488" s="113"/>
      <c r="E488" s="22"/>
      <c r="F488" s="22"/>
      <c r="G488" s="22"/>
      <c r="H488" s="22"/>
      <c r="I488" s="22"/>
      <c r="J488" s="22"/>
      <c r="K488" s="22"/>
      <c r="L488" s="22"/>
      <c r="M488" s="22"/>
      <c r="N488" s="22"/>
      <c r="O488" s="22"/>
      <c r="P488" s="22"/>
      <c r="Q488" s="22"/>
      <c r="R488" s="22"/>
    </row>
    <row r="489" spans="1:18" x14ac:dyDescent="0.25">
      <c r="A489" s="22"/>
      <c r="B489" s="113"/>
      <c r="C489" s="113"/>
      <c r="D489" s="113"/>
      <c r="E489" s="22"/>
      <c r="F489" s="22"/>
      <c r="G489" s="22"/>
      <c r="H489" s="22"/>
      <c r="I489" s="22"/>
      <c r="J489" s="22"/>
      <c r="K489" s="22"/>
      <c r="L489" s="22"/>
      <c r="M489" s="22"/>
      <c r="N489" s="22"/>
      <c r="O489" s="22"/>
      <c r="P489" s="22"/>
      <c r="Q489" s="22"/>
      <c r="R489" s="22"/>
    </row>
    <row r="490" spans="1:18" x14ac:dyDescent="0.25">
      <c r="A490" s="22"/>
      <c r="B490" s="113"/>
      <c r="C490" s="113"/>
      <c r="D490" s="113"/>
      <c r="E490" s="22"/>
      <c r="F490" s="22"/>
      <c r="G490" s="22"/>
      <c r="H490" s="22"/>
      <c r="I490" s="22"/>
      <c r="J490" s="22"/>
      <c r="K490" s="22"/>
      <c r="L490" s="22"/>
      <c r="M490" s="22"/>
      <c r="N490" s="22"/>
      <c r="O490" s="22"/>
      <c r="P490" s="22"/>
      <c r="Q490" s="22"/>
      <c r="R490" s="22"/>
    </row>
    <row r="491" spans="1:18" x14ac:dyDescent="0.25">
      <c r="A491" s="22"/>
      <c r="B491" s="113"/>
      <c r="C491" s="113"/>
      <c r="D491" s="113"/>
      <c r="E491" s="22"/>
      <c r="F491" s="22"/>
      <c r="G491" s="22"/>
      <c r="H491" s="22"/>
      <c r="I491" s="22"/>
      <c r="J491" s="22"/>
      <c r="K491" s="22"/>
      <c r="L491" s="22"/>
      <c r="M491" s="22"/>
      <c r="N491" s="22"/>
      <c r="O491" s="22"/>
      <c r="P491" s="22"/>
      <c r="Q491" s="22"/>
      <c r="R491" s="22"/>
    </row>
    <row r="492" spans="1:18" x14ac:dyDescent="0.25">
      <c r="A492" s="22"/>
      <c r="B492" s="113"/>
      <c r="C492" s="113"/>
      <c r="D492" s="113"/>
      <c r="E492" s="22"/>
      <c r="F492" s="22"/>
      <c r="G492" s="22"/>
      <c r="H492" s="22"/>
      <c r="I492" s="22"/>
      <c r="J492" s="22"/>
      <c r="K492" s="22"/>
      <c r="L492" s="22"/>
      <c r="M492" s="22"/>
      <c r="N492" s="22"/>
      <c r="O492" s="22"/>
      <c r="P492" s="22"/>
      <c r="Q492" s="22"/>
      <c r="R492" s="22"/>
    </row>
    <row r="493" spans="1:18" x14ac:dyDescent="0.25">
      <c r="A493" s="22"/>
      <c r="B493" s="113"/>
      <c r="C493" s="113"/>
      <c r="D493" s="113"/>
      <c r="E493" s="22"/>
      <c r="F493" s="22"/>
      <c r="G493" s="22"/>
      <c r="H493" s="22"/>
      <c r="I493" s="22"/>
      <c r="J493" s="22"/>
      <c r="K493" s="22"/>
      <c r="L493" s="22"/>
      <c r="M493" s="22"/>
      <c r="N493" s="22"/>
      <c r="O493" s="22"/>
      <c r="P493" s="22"/>
      <c r="Q493" s="22"/>
      <c r="R493" s="22"/>
    </row>
    <row r="494" spans="1:18" x14ac:dyDescent="0.25">
      <c r="A494" s="22"/>
      <c r="B494" s="113"/>
      <c r="C494" s="113"/>
      <c r="D494" s="113"/>
      <c r="E494" s="22"/>
      <c r="F494" s="22"/>
      <c r="G494" s="22"/>
      <c r="H494" s="22"/>
      <c r="I494" s="22"/>
      <c r="J494" s="22"/>
      <c r="K494" s="22"/>
      <c r="L494" s="22"/>
      <c r="M494" s="22"/>
      <c r="N494" s="22"/>
      <c r="O494" s="22"/>
      <c r="P494" s="22"/>
      <c r="Q494" s="22"/>
      <c r="R494" s="22"/>
    </row>
    <row r="495" spans="1:18" x14ac:dyDescent="0.25">
      <c r="A495" s="22"/>
      <c r="B495" s="113"/>
      <c r="C495" s="113"/>
      <c r="D495" s="113"/>
      <c r="E495" s="22"/>
      <c r="F495" s="22"/>
      <c r="G495" s="22"/>
      <c r="H495" s="22"/>
      <c r="I495" s="22"/>
      <c r="J495" s="22"/>
      <c r="K495" s="22"/>
      <c r="L495" s="22"/>
      <c r="M495" s="22"/>
      <c r="N495" s="22"/>
      <c r="O495" s="22"/>
      <c r="P495" s="22"/>
      <c r="Q495" s="22"/>
      <c r="R495" s="22"/>
    </row>
    <row r="496" spans="1:18" x14ac:dyDescent="0.25">
      <c r="A496" s="22"/>
      <c r="B496" s="113"/>
      <c r="C496" s="113"/>
      <c r="D496" s="113"/>
      <c r="E496" s="22"/>
      <c r="F496" s="22"/>
      <c r="G496" s="22"/>
      <c r="H496" s="22"/>
      <c r="I496" s="22"/>
      <c r="J496" s="22"/>
      <c r="K496" s="22"/>
      <c r="L496" s="22"/>
      <c r="M496" s="22"/>
      <c r="N496" s="22"/>
      <c r="O496" s="22"/>
      <c r="P496" s="22"/>
      <c r="Q496" s="22"/>
      <c r="R496" s="22"/>
    </row>
    <row r="497" spans="1:18" x14ac:dyDescent="0.25">
      <c r="A497" s="22"/>
      <c r="B497" s="113"/>
      <c r="C497" s="113"/>
      <c r="D497" s="113"/>
      <c r="E497" s="22"/>
      <c r="F497" s="22"/>
      <c r="G497" s="22"/>
      <c r="H497" s="22"/>
      <c r="I497" s="22"/>
      <c r="J497" s="22"/>
      <c r="K497" s="22"/>
      <c r="L497" s="22"/>
      <c r="M497" s="22"/>
      <c r="N497" s="22"/>
      <c r="O497" s="22"/>
      <c r="P497" s="22"/>
      <c r="Q497" s="22"/>
      <c r="R497" s="22"/>
    </row>
    <row r="498" spans="1:18" x14ac:dyDescent="0.25">
      <c r="A498" s="22"/>
      <c r="B498" s="113"/>
      <c r="C498" s="113"/>
      <c r="D498" s="113"/>
      <c r="E498" s="22"/>
      <c r="F498" s="22"/>
      <c r="G498" s="22"/>
      <c r="H498" s="22"/>
      <c r="I498" s="22"/>
      <c r="J498" s="22"/>
      <c r="K498" s="22"/>
      <c r="L498" s="22"/>
      <c r="M498" s="22"/>
      <c r="N498" s="22"/>
      <c r="O498" s="22"/>
      <c r="P498" s="22"/>
      <c r="Q498" s="22"/>
      <c r="R498" s="22"/>
    </row>
    <row r="499" spans="1:18" x14ac:dyDescent="0.25">
      <c r="A499" s="22"/>
      <c r="B499" s="113"/>
      <c r="C499" s="113"/>
      <c r="D499" s="113"/>
      <c r="E499" s="22"/>
      <c r="F499" s="22"/>
      <c r="G499" s="22"/>
      <c r="H499" s="22"/>
      <c r="I499" s="22"/>
      <c r="J499" s="22"/>
      <c r="K499" s="22"/>
      <c r="L499" s="22"/>
      <c r="M499" s="22"/>
      <c r="N499" s="22"/>
      <c r="O499" s="22"/>
      <c r="P499" s="22"/>
      <c r="Q499" s="22"/>
      <c r="R499" s="22"/>
    </row>
    <row r="500" spans="1:18" x14ac:dyDescent="0.25">
      <c r="A500" s="22"/>
      <c r="B500" s="113"/>
      <c r="C500" s="113"/>
      <c r="D500" s="113"/>
      <c r="E500" s="22"/>
      <c r="F500" s="22"/>
      <c r="G500" s="22"/>
      <c r="H500" s="22"/>
      <c r="I500" s="22"/>
      <c r="J500" s="22"/>
      <c r="K500" s="22"/>
      <c r="L500" s="22"/>
      <c r="M500" s="22"/>
      <c r="N500" s="22"/>
      <c r="O500" s="22"/>
      <c r="P500" s="22"/>
      <c r="Q500" s="22"/>
      <c r="R500" s="22"/>
    </row>
    <row r="501" spans="1:18" x14ac:dyDescent="0.25">
      <c r="A501" s="22"/>
      <c r="B501" s="113"/>
      <c r="C501" s="113"/>
      <c r="D501" s="113"/>
      <c r="E501" s="22"/>
      <c r="F501" s="22"/>
      <c r="G501" s="22"/>
      <c r="H501" s="22"/>
      <c r="I501" s="22"/>
      <c r="J501" s="22"/>
      <c r="K501" s="22"/>
      <c r="L501" s="22"/>
      <c r="M501" s="22"/>
      <c r="N501" s="22"/>
      <c r="O501" s="22"/>
      <c r="P501" s="22"/>
      <c r="Q501" s="22"/>
      <c r="R501" s="22"/>
    </row>
    <row r="502" spans="1:18" x14ac:dyDescent="0.25">
      <c r="A502" s="22"/>
      <c r="B502" s="113"/>
      <c r="C502" s="113"/>
      <c r="D502" s="113"/>
      <c r="E502" s="22"/>
      <c r="F502" s="22"/>
      <c r="G502" s="22"/>
      <c r="H502" s="22"/>
      <c r="I502" s="22"/>
      <c r="J502" s="22"/>
      <c r="K502" s="22"/>
      <c r="L502" s="22"/>
      <c r="M502" s="22"/>
      <c r="N502" s="22"/>
      <c r="O502" s="22"/>
      <c r="P502" s="22"/>
      <c r="Q502" s="22"/>
      <c r="R502" s="22"/>
    </row>
    <row r="503" spans="1:18" x14ac:dyDescent="0.25">
      <c r="A503" s="22"/>
      <c r="B503" s="113"/>
      <c r="C503" s="113"/>
      <c r="D503" s="113"/>
      <c r="E503" s="22"/>
      <c r="F503" s="22"/>
      <c r="G503" s="22"/>
      <c r="H503" s="22"/>
      <c r="I503" s="22"/>
      <c r="J503" s="22"/>
      <c r="K503" s="22"/>
      <c r="L503" s="22"/>
      <c r="M503" s="22"/>
      <c r="N503" s="22"/>
      <c r="O503" s="22"/>
      <c r="P503" s="22"/>
      <c r="Q503" s="22"/>
      <c r="R503" s="22"/>
    </row>
    <row r="504" spans="1:18" x14ac:dyDescent="0.25">
      <c r="A504" s="22"/>
      <c r="B504" s="113"/>
      <c r="C504" s="113"/>
      <c r="D504" s="113"/>
      <c r="E504" s="22"/>
      <c r="F504" s="22"/>
      <c r="G504" s="22"/>
      <c r="H504" s="22"/>
      <c r="I504" s="22"/>
      <c r="J504" s="22"/>
      <c r="K504" s="22"/>
      <c r="L504" s="22"/>
      <c r="M504" s="22"/>
      <c r="N504" s="22"/>
      <c r="O504" s="22"/>
      <c r="P504" s="22"/>
      <c r="Q504" s="22"/>
      <c r="R504" s="22"/>
    </row>
    <row r="505" spans="1:18" x14ac:dyDescent="0.25">
      <c r="A505" s="22"/>
      <c r="B505" s="113"/>
      <c r="C505" s="113"/>
      <c r="D505" s="113"/>
      <c r="E505" s="22"/>
      <c r="F505" s="22"/>
      <c r="G505" s="22"/>
      <c r="H505" s="22"/>
      <c r="I505" s="22"/>
      <c r="J505" s="22"/>
      <c r="K505" s="22"/>
      <c r="L505" s="22"/>
      <c r="M505" s="22"/>
      <c r="N505" s="22"/>
      <c r="O505" s="22"/>
      <c r="P505" s="22"/>
      <c r="Q505" s="22"/>
      <c r="R505" s="22"/>
    </row>
    <row r="506" spans="1:18" x14ac:dyDescent="0.25">
      <c r="A506" s="22"/>
      <c r="B506" s="113"/>
      <c r="C506" s="113"/>
      <c r="D506" s="113"/>
      <c r="E506" s="22"/>
      <c r="F506" s="22"/>
      <c r="G506" s="22"/>
      <c r="H506" s="22"/>
      <c r="I506" s="22"/>
      <c r="J506" s="22"/>
      <c r="K506" s="22"/>
      <c r="L506" s="22"/>
      <c r="M506" s="22"/>
      <c r="N506" s="22"/>
      <c r="O506" s="22"/>
      <c r="P506" s="22"/>
      <c r="Q506" s="22"/>
      <c r="R506" s="22"/>
    </row>
    <row r="507" spans="1:18" x14ac:dyDescent="0.25">
      <c r="A507" s="22"/>
      <c r="B507" s="113"/>
      <c r="C507" s="113"/>
      <c r="D507" s="113"/>
      <c r="E507" s="22"/>
      <c r="F507" s="22"/>
      <c r="G507" s="22"/>
      <c r="H507" s="22"/>
      <c r="I507" s="22"/>
      <c r="J507" s="22"/>
      <c r="K507" s="22"/>
      <c r="L507" s="22"/>
      <c r="M507" s="22"/>
      <c r="N507" s="22"/>
      <c r="O507" s="22"/>
      <c r="P507" s="22"/>
      <c r="Q507" s="22"/>
      <c r="R507" s="22"/>
    </row>
    <row r="508" spans="1:18" x14ac:dyDescent="0.25">
      <c r="A508" s="22"/>
      <c r="B508" s="113"/>
      <c r="C508" s="113"/>
      <c r="D508" s="113"/>
      <c r="E508" s="22"/>
      <c r="F508" s="22"/>
      <c r="G508" s="22"/>
      <c r="H508" s="22"/>
      <c r="I508" s="22"/>
      <c r="J508" s="22"/>
      <c r="K508" s="22"/>
      <c r="L508" s="22"/>
      <c r="M508" s="22"/>
      <c r="N508" s="22"/>
      <c r="O508" s="22"/>
      <c r="P508" s="22"/>
      <c r="Q508" s="22"/>
      <c r="R508" s="22"/>
    </row>
    <row r="509" spans="1:18" x14ac:dyDescent="0.25">
      <c r="A509" s="22"/>
      <c r="B509" s="113"/>
      <c r="C509" s="113"/>
      <c r="D509" s="113"/>
      <c r="E509" s="22"/>
      <c r="F509" s="22"/>
      <c r="G509" s="22"/>
      <c r="H509" s="22"/>
      <c r="I509" s="22"/>
      <c r="J509" s="22"/>
      <c r="K509" s="22"/>
      <c r="L509" s="22"/>
      <c r="M509" s="22"/>
      <c r="N509" s="22"/>
      <c r="O509" s="22"/>
      <c r="P509" s="22"/>
      <c r="Q509" s="22"/>
      <c r="R509" s="22"/>
    </row>
    <row r="510" spans="1:18" x14ac:dyDescent="0.25">
      <c r="A510" s="22"/>
      <c r="B510" s="113"/>
      <c r="C510" s="113"/>
      <c r="D510" s="113"/>
      <c r="E510" s="22"/>
      <c r="F510" s="22"/>
      <c r="G510" s="22"/>
      <c r="H510" s="22"/>
      <c r="I510" s="22"/>
      <c r="J510" s="22"/>
      <c r="K510" s="22"/>
      <c r="L510" s="22"/>
      <c r="M510" s="22"/>
      <c r="N510" s="22"/>
      <c r="O510" s="22"/>
      <c r="P510" s="22"/>
      <c r="Q510" s="22"/>
      <c r="R510" s="22"/>
    </row>
    <row r="511" spans="1:18" x14ac:dyDescent="0.25">
      <c r="A511" s="22"/>
      <c r="B511" s="113"/>
      <c r="C511" s="113"/>
      <c r="D511" s="113"/>
      <c r="E511" s="22"/>
      <c r="F511" s="22"/>
      <c r="G511" s="22"/>
      <c r="H511" s="22"/>
      <c r="I511" s="22"/>
      <c r="J511" s="22"/>
      <c r="K511" s="22"/>
      <c r="L511" s="22"/>
      <c r="M511" s="22"/>
      <c r="N511" s="22"/>
      <c r="O511" s="22"/>
      <c r="P511" s="22"/>
      <c r="Q511" s="22"/>
      <c r="R511" s="22"/>
    </row>
    <row r="512" spans="1:18" x14ac:dyDescent="0.25">
      <c r="A512" s="22"/>
      <c r="B512" s="113"/>
      <c r="C512" s="113"/>
      <c r="D512" s="113"/>
      <c r="E512" s="22"/>
      <c r="F512" s="22"/>
      <c r="G512" s="22"/>
      <c r="H512" s="22"/>
      <c r="I512" s="22"/>
      <c r="J512" s="22"/>
      <c r="K512" s="22"/>
      <c r="L512" s="22"/>
      <c r="M512" s="22"/>
      <c r="N512" s="22"/>
      <c r="O512" s="22"/>
      <c r="P512" s="22"/>
      <c r="Q512" s="22"/>
      <c r="R512" s="22"/>
    </row>
    <row r="513" spans="1:18" x14ac:dyDescent="0.25">
      <c r="A513" s="22"/>
      <c r="B513" s="113"/>
      <c r="C513" s="113"/>
      <c r="D513" s="113"/>
      <c r="E513" s="22"/>
      <c r="F513" s="22"/>
      <c r="G513" s="22"/>
      <c r="H513" s="22"/>
      <c r="I513" s="22"/>
      <c r="J513" s="22"/>
      <c r="K513" s="22"/>
      <c r="L513" s="22"/>
      <c r="M513" s="22"/>
      <c r="N513" s="22"/>
      <c r="O513" s="22"/>
      <c r="P513" s="22"/>
      <c r="Q513" s="22"/>
      <c r="R513" s="22"/>
    </row>
    <row r="514" spans="1:18" x14ac:dyDescent="0.25">
      <c r="A514" s="22"/>
      <c r="B514" s="113"/>
      <c r="C514" s="113"/>
      <c r="D514" s="113"/>
      <c r="E514" s="22"/>
      <c r="F514" s="22"/>
      <c r="G514" s="22"/>
      <c r="H514" s="22"/>
      <c r="I514" s="22"/>
      <c r="J514" s="22"/>
      <c r="K514" s="22"/>
      <c r="L514" s="22"/>
      <c r="M514" s="22"/>
      <c r="N514" s="22"/>
      <c r="O514" s="22"/>
      <c r="P514" s="22"/>
      <c r="Q514" s="22"/>
      <c r="R514" s="22"/>
    </row>
    <row r="515" spans="1:18" x14ac:dyDescent="0.25">
      <c r="A515" s="22"/>
      <c r="B515" s="113"/>
      <c r="C515" s="113"/>
      <c r="D515" s="113"/>
      <c r="E515" s="22"/>
      <c r="F515" s="22"/>
      <c r="G515" s="22"/>
      <c r="H515" s="22"/>
      <c r="I515" s="22"/>
      <c r="J515" s="22"/>
      <c r="K515" s="22"/>
      <c r="L515" s="22"/>
      <c r="M515" s="22"/>
      <c r="N515" s="22"/>
      <c r="O515" s="22"/>
      <c r="P515" s="22"/>
      <c r="Q515" s="22"/>
      <c r="R515" s="22"/>
    </row>
    <row r="516" spans="1:18" x14ac:dyDescent="0.25">
      <c r="A516" s="22"/>
      <c r="B516" s="113"/>
      <c r="C516" s="113"/>
      <c r="D516" s="113"/>
      <c r="E516" s="22"/>
      <c r="F516" s="22"/>
      <c r="G516" s="22"/>
      <c r="H516" s="22"/>
      <c r="I516" s="22"/>
      <c r="J516" s="22"/>
      <c r="K516" s="22"/>
      <c r="L516" s="22"/>
      <c r="M516" s="22"/>
      <c r="N516" s="22"/>
      <c r="O516" s="22"/>
      <c r="P516" s="22"/>
      <c r="Q516" s="22"/>
      <c r="R516" s="22"/>
    </row>
    <row r="517" spans="1:18" x14ac:dyDescent="0.25">
      <c r="A517" s="22"/>
      <c r="B517" s="113"/>
      <c r="C517" s="113"/>
      <c r="D517" s="113"/>
      <c r="E517" s="22"/>
      <c r="F517" s="22"/>
      <c r="G517" s="22"/>
      <c r="H517" s="22"/>
      <c r="I517" s="22"/>
      <c r="J517" s="22"/>
      <c r="K517" s="22"/>
      <c r="L517" s="22"/>
      <c r="M517" s="22"/>
      <c r="N517" s="22"/>
      <c r="O517" s="22"/>
      <c r="P517" s="22"/>
      <c r="Q517" s="22"/>
      <c r="R517" s="22"/>
    </row>
    <row r="518" spans="1:18" x14ac:dyDescent="0.25">
      <c r="A518" s="22"/>
      <c r="B518" s="113"/>
      <c r="C518" s="113"/>
      <c r="D518" s="113"/>
      <c r="E518" s="22"/>
      <c r="F518" s="22"/>
      <c r="G518" s="22"/>
      <c r="H518" s="22"/>
      <c r="I518" s="22"/>
      <c r="J518" s="22"/>
      <c r="K518" s="22"/>
      <c r="L518" s="22"/>
      <c r="M518" s="22"/>
      <c r="N518" s="22"/>
      <c r="O518" s="22"/>
      <c r="P518" s="22"/>
      <c r="Q518" s="22"/>
      <c r="R518" s="22"/>
    </row>
    <row r="519" spans="1:18" x14ac:dyDescent="0.25">
      <c r="A519" s="22"/>
      <c r="B519" s="113"/>
      <c r="C519" s="113"/>
      <c r="D519" s="113"/>
      <c r="E519" s="22"/>
      <c r="F519" s="22"/>
      <c r="G519" s="22"/>
      <c r="H519" s="22"/>
      <c r="I519" s="22"/>
      <c r="J519" s="22"/>
      <c r="K519" s="22"/>
      <c r="L519" s="22"/>
      <c r="M519" s="22"/>
      <c r="N519" s="22"/>
      <c r="O519" s="22"/>
      <c r="P519" s="22"/>
      <c r="Q519" s="22"/>
      <c r="R519" s="22"/>
    </row>
    <row r="520" spans="1:18" x14ac:dyDescent="0.25">
      <c r="A520" s="22"/>
      <c r="B520" s="113"/>
      <c r="C520" s="113"/>
      <c r="D520" s="113"/>
      <c r="E520" s="22"/>
      <c r="F520" s="22"/>
      <c r="G520" s="22"/>
      <c r="H520" s="22"/>
      <c r="I520" s="22"/>
      <c r="J520" s="22"/>
      <c r="K520" s="22"/>
      <c r="L520" s="22"/>
      <c r="M520" s="22"/>
      <c r="N520" s="22"/>
      <c r="O520" s="22"/>
      <c r="P520" s="22"/>
      <c r="Q520" s="22"/>
      <c r="R520" s="22"/>
    </row>
    <row r="521" spans="1:18" x14ac:dyDescent="0.25">
      <c r="A521" s="22"/>
      <c r="B521" s="113"/>
      <c r="C521" s="113"/>
      <c r="D521" s="113"/>
      <c r="E521" s="22"/>
      <c r="F521" s="22"/>
      <c r="G521" s="22"/>
      <c r="H521" s="22"/>
      <c r="I521" s="22"/>
      <c r="J521" s="22"/>
      <c r="K521" s="22"/>
      <c r="L521" s="22"/>
      <c r="M521" s="22"/>
      <c r="N521" s="22"/>
      <c r="O521" s="22"/>
      <c r="P521" s="22"/>
      <c r="Q521" s="22"/>
      <c r="R521" s="22"/>
    </row>
    <row r="522" spans="1:18" x14ac:dyDescent="0.25">
      <c r="A522" s="22"/>
      <c r="B522" s="113"/>
      <c r="C522" s="113"/>
      <c r="D522" s="113"/>
      <c r="E522" s="22"/>
      <c r="F522" s="22"/>
      <c r="G522" s="22"/>
      <c r="H522" s="22"/>
      <c r="I522" s="22"/>
      <c r="J522" s="22"/>
      <c r="K522" s="22"/>
      <c r="L522" s="22"/>
      <c r="M522" s="22"/>
      <c r="N522" s="22"/>
      <c r="O522" s="22"/>
      <c r="P522" s="22"/>
      <c r="Q522" s="22"/>
      <c r="R522" s="22"/>
    </row>
    <row r="523" spans="1:18" x14ac:dyDescent="0.25">
      <c r="A523" s="22"/>
      <c r="B523" s="113"/>
      <c r="C523" s="113"/>
      <c r="D523" s="113"/>
      <c r="E523" s="22"/>
      <c r="F523" s="22"/>
      <c r="G523" s="22"/>
      <c r="H523" s="22"/>
      <c r="I523" s="22"/>
      <c r="J523" s="22"/>
      <c r="K523" s="22"/>
      <c r="L523" s="22"/>
      <c r="M523" s="22"/>
      <c r="N523" s="22"/>
      <c r="O523" s="22"/>
      <c r="P523" s="22"/>
      <c r="Q523" s="22"/>
      <c r="R523" s="22"/>
    </row>
    <row r="524" spans="1:18" x14ac:dyDescent="0.25">
      <c r="A524" s="22"/>
      <c r="B524" s="113"/>
      <c r="C524" s="113"/>
      <c r="D524" s="113"/>
      <c r="E524" s="22"/>
      <c r="F524" s="22"/>
      <c r="G524" s="22"/>
      <c r="H524" s="22"/>
      <c r="I524" s="22"/>
      <c r="J524" s="22"/>
      <c r="K524" s="22"/>
      <c r="L524" s="22"/>
      <c r="M524" s="22"/>
      <c r="N524" s="22"/>
      <c r="O524" s="22"/>
      <c r="P524" s="22"/>
      <c r="Q524" s="22"/>
      <c r="R524" s="22"/>
    </row>
    <row r="525" spans="1:18" x14ac:dyDescent="0.25">
      <c r="A525" s="22"/>
      <c r="B525" s="113"/>
      <c r="C525" s="113"/>
      <c r="D525" s="113"/>
      <c r="E525" s="22"/>
      <c r="F525" s="22"/>
      <c r="G525" s="22"/>
      <c r="H525" s="22"/>
      <c r="I525" s="22"/>
      <c r="J525" s="22"/>
      <c r="K525" s="22"/>
      <c r="L525" s="22"/>
      <c r="M525" s="22"/>
      <c r="N525" s="22"/>
      <c r="O525" s="22"/>
      <c r="P525" s="22"/>
      <c r="Q525" s="22"/>
      <c r="R525" s="22"/>
    </row>
    <row r="526" spans="1:18" x14ac:dyDescent="0.25">
      <c r="A526" s="22"/>
      <c r="B526" s="113"/>
      <c r="C526" s="113"/>
      <c r="D526" s="113"/>
      <c r="E526" s="22"/>
      <c r="F526" s="22"/>
      <c r="G526" s="22"/>
      <c r="H526" s="22"/>
      <c r="I526" s="22"/>
      <c r="J526" s="22"/>
      <c r="K526" s="22"/>
      <c r="L526" s="22"/>
      <c r="M526" s="22"/>
      <c r="N526" s="22"/>
      <c r="O526" s="22"/>
      <c r="P526" s="22"/>
      <c r="Q526" s="22"/>
      <c r="R526" s="22"/>
    </row>
    <row r="527" spans="1:18" x14ac:dyDescent="0.25">
      <c r="A527" s="22"/>
      <c r="B527" s="113"/>
      <c r="C527" s="113"/>
      <c r="D527" s="113"/>
      <c r="E527" s="22"/>
      <c r="F527" s="22"/>
      <c r="G527" s="22"/>
      <c r="H527" s="22"/>
      <c r="I527" s="22"/>
      <c r="J527" s="22"/>
      <c r="K527" s="22"/>
      <c r="L527" s="22"/>
      <c r="M527" s="22"/>
      <c r="N527" s="22"/>
      <c r="O527" s="22"/>
      <c r="P527" s="22"/>
      <c r="Q527" s="22"/>
      <c r="R527" s="22"/>
    </row>
    <row r="528" spans="1:18" x14ac:dyDescent="0.25">
      <c r="A528" s="22"/>
      <c r="B528" s="113"/>
      <c r="C528" s="113"/>
      <c r="D528" s="113"/>
      <c r="E528" s="22"/>
      <c r="F528" s="22"/>
      <c r="G528" s="22"/>
      <c r="H528" s="22"/>
      <c r="I528" s="22"/>
      <c r="J528" s="22"/>
      <c r="K528" s="22"/>
      <c r="L528" s="22"/>
      <c r="M528" s="22"/>
      <c r="N528" s="22"/>
      <c r="O528" s="22"/>
      <c r="P528" s="22"/>
      <c r="Q528" s="22"/>
      <c r="R528" s="22"/>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defaultColWidth="8.85546875" defaultRowHeight="15" x14ac:dyDescent="0.25"/>
  <cols>
    <col min="1" max="1" width="22.42578125" style="1" customWidth="1"/>
    <col min="2" max="2" width="30.42578125" customWidth="1"/>
    <col min="3" max="3" width="17.140625" style="3" customWidth="1"/>
    <col min="4" max="4" width="53.140625" bestFit="1" customWidth="1"/>
    <col min="5" max="5" width="19.140625" style="1" hidden="1" customWidth="1"/>
    <col min="6" max="7" width="20.42578125" style="7" customWidth="1"/>
    <col min="8" max="8" width="46.42578125" customWidth="1"/>
    <col min="9" max="14" width="18.42578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232" t="s">
        <v>1194</v>
      </c>
      <c r="J9" s="233"/>
      <c r="K9" s="233"/>
      <c r="L9" s="233"/>
      <c r="M9" s="233"/>
      <c r="N9" s="234"/>
    </row>
    <row r="10" spans="1:14" ht="18.75" thickBot="1" x14ac:dyDescent="0.3">
      <c r="A10" s="247" t="s">
        <v>1185</v>
      </c>
      <c r="B10" s="286" t="s">
        <v>1103</v>
      </c>
      <c r="C10" s="288" t="s">
        <v>1083</v>
      </c>
      <c r="D10" s="289"/>
      <c r="E10" s="290"/>
      <c r="F10" s="257" t="s">
        <v>1201</v>
      </c>
      <c r="G10" s="258"/>
      <c r="H10" s="285"/>
      <c r="I10" s="223" t="s">
        <v>1193</v>
      </c>
      <c r="J10" s="224"/>
      <c r="K10" s="225"/>
      <c r="L10" s="209" t="s">
        <v>1153</v>
      </c>
      <c r="M10" s="210"/>
      <c r="N10" s="211"/>
    </row>
    <row r="11" spans="1:14" ht="20.100000000000001" customHeight="1" thickBot="1" x14ac:dyDescent="0.3">
      <c r="A11" s="249"/>
      <c r="B11" s="28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25">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2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2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75" thickBot="1" x14ac:dyDescent="0.3">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5">
      <c r="A501" s="238" t="s">
        <v>1138</v>
      </c>
      <c r="B501" s="239"/>
      <c r="C501" s="239"/>
      <c r="D501" s="239"/>
      <c r="E501" s="239"/>
      <c r="F501" s="239"/>
      <c r="G501" s="239"/>
      <c r="H501" s="239"/>
      <c r="I501" s="239"/>
      <c r="J501" s="239"/>
      <c r="K501" s="239"/>
      <c r="L501" s="239"/>
      <c r="M501" s="239"/>
      <c r="N501" s="239"/>
    </row>
    <row r="502" spans="1:14" x14ac:dyDescent="0.25">
      <c r="A502" s="241"/>
      <c r="B502" s="242"/>
      <c r="C502" s="242"/>
      <c r="D502" s="242"/>
      <c r="E502" s="242"/>
      <c r="F502" s="242"/>
      <c r="G502" s="242"/>
      <c r="H502" s="242"/>
      <c r="I502" s="242"/>
      <c r="J502" s="242"/>
      <c r="K502" s="242"/>
      <c r="L502" s="242"/>
      <c r="M502" s="242"/>
      <c r="N502" s="242"/>
    </row>
    <row r="503" spans="1:14" ht="15.75" thickBot="1" x14ac:dyDescent="0.3">
      <c r="A503" s="244"/>
      <c r="B503" s="245"/>
      <c r="C503" s="245"/>
      <c r="D503" s="245"/>
      <c r="E503" s="245"/>
      <c r="F503" s="245"/>
      <c r="G503" s="245"/>
      <c r="H503" s="245"/>
      <c r="I503" s="245"/>
      <c r="J503" s="245"/>
      <c r="K503" s="245"/>
      <c r="L503" s="245"/>
      <c r="M503" s="245"/>
      <c r="N503" s="24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1"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13" workbookViewId="0">
      <selection activeCell="B199" sqref="B199"/>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1245</v>
      </c>
      <c r="B6" s="31" t="s">
        <v>1246</v>
      </c>
      <c r="C6" s="31" t="s">
        <v>1100</v>
      </c>
      <c r="D6" s="148" t="s">
        <v>1234</v>
      </c>
    </row>
    <row r="7" spans="1:4" x14ac:dyDescent="0.25">
      <c r="A7" s="144">
        <v>115</v>
      </c>
      <c r="B7" s="23" t="s">
        <v>976</v>
      </c>
      <c r="C7" s="25" t="s">
        <v>977</v>
      </c>
      <c r="D7" s="144" t="s">
        <v>164</v>
      </c>
    </row>
    <row r="8" spans="1:4" x14ac:dyDescent="0.25">
      <c r="A8" s="144">
        <v>245</v>
      </c>
      <c r="B8" s="23" t="s">
        <v>983</v>
      </c>
      <c r="C8" s="25" t="s">
        <v>984</v>
      </c>
      <c r="D8" s="144" t="s">
        <v>164</v>
      </c>
    </row>
    <row r="9" spans="1:4" x14ac:dyDescent="0.25">
      <c r="A9" s="144">
        <v>326</v>
      </c>
      <c r="B9" s="23" t="s">
        <v>1019</v>
      </c>
      <c r="C9" s="24" t="s">
        <v>1247</v>
      </c>
      <c r="D9" s="144" t="s">
        <v>1235</v>
      </c>
    </row>
    <row r="10" spans="1:4" x14ac:dyDescent="0.25">
      <c r="A10" s="144">
        <v>594</v>
      </c>
      <c r="B10" s="23" t="s">
        <v>978</v>
      </c>
      <c r="C10" s="24" t="s">
        <v>979</v>
      </c>
      <c r="D10" s="144" t="s">
        <v>1235</v>
      </c>
    </row>
    <row r="11" spans="1:4" x14ac:dyDescent="0.25">
      <c r="A11" s="144">
        <v>607</v>
      </c>
      <c r="B11" s="23" t="s">
        <v>1020</v>
      </c>
      <c r="C11" s="24" t="s">
        <v>1248</v>
      </c>
      <c r="D11" s="144" t="s">
        <v>1235</v>
      </c>
    </row>
    <row r="12" spans="1:4" x14ac:dyDescent="0.25">
      <c r="A12" s="144">
        <v>193</v>
      </c>
      <c r="B12" s="23" t="s">
        <v>315</v>
      </c>
      <c r="C12" s="24" t="s">
        <v>1249</v>
      </c>
      <c r="D12" s="144" t="s">
        <v>1235</v>
      </c>
    </row>
    <row r="13" spans="1:4" x14ac:dyDescent="0.25">
      <c r="A13" s="144">
        <v>244</v>
      </c>
      <c r="B13" s="23" t="s">
        <v>349</v>
      </c>
      <c r="C13" s="25" t="s">
        <v>350</v>
      </c>
      <c r="D13" s="144" t="s">
        <v>164</v>
      </c>
    </row>
    <row r="14" spans="1:4" x14ac:dyDescent="0.25">
      <c r="A14" s="144">
        <v>212</v>
      </c>
      <c r="B14" s="23" t="s">
        <v>366</v>
      </c>
      <c r="C14" s="24" t="s">
        <v>367</v>
      </c>
      <c r="D14" s="144" t="s">
        <v>1235</v>
      </c>
    </row>
    <row r="15" spans="1:4" x14ac:dyDescent="0.25">
      <c r="A15" s="144">
        <v>546</v>
      </c>
      <c r="B15" s="23" t="s">
        <v>807</v>
      </c>
      <c r="C15" s="24" t="s">
        <v>808</v>
      </c>
      <c r="D15" s="144" t="s">
        <v>1235</v>
      </c>
    </row>
    <row r="16" spans="1:4" x14ac:dyDescent="0.25">
      <c r="A16" s="144">
        <v>532</v>
      </c>
      <c r="B16" s="23" t="s">
        <v>790</v>
      </c>
      <c r="C16" s="24" t="s">
        <v>791</v>
      </c>
      <c r="D16" s="146" t="s">
        <v>1235</v>
      </c>
    </row>
    <row r="17" spans="1:4" x14ac:dyDescent="0.25">
      <c r="A17" s="144">
        <v>547</v>
      </c>
      <c r="B17" s="23" t="s">
        <v>809</v>
      </c>
      <c r="C17" s="24" t="s">
        <v>810</v>
      </c>
      <c r="D17" s="144" t="s">
        <v>1235</v>
      </c>
    </row>
    <row r="18" spans="1:4" x14ac:dyDescent="0.25">
      <c r="A18" s="144">
        <v>542</v>
      </c>
      <c r="B18" s="23" t="s">
        <v>800</v>
      </c>
      <c r="C18" s="24" t="s">
        <v>801</v>
      </c>
      <c r="D18" s="144" t="s">
        <v>1235</v>
      </c>
    </row>
    <row r="19" spans="1:4" x14ac:dyDescent="0.25">
      <c r="A19" s="144">
        <v>529</v>
      </c>
      <c r="B19" s="23" t="s">
        <v>784</v>
      </c>
      <c r="C19" s="24" t="s">
        <v>785</v>
      </c>
      <c r="D19" s="144" t="s">
        <v>1235</v>
      </c>
    </row>
    <row r="20" spans="1:4" x14ac:dyDescent="0.25">
      <c r="A20" s="144">
        <v>543</v>
      </c>
      <c r="B20" s="23" t="s">
        <v>802</v>
      </c>
      <c r="C20" s="24" t="s">
        <v>803</v>
      </c>
      <c r="D20" s="144" t="s">
        <v>1235</v>
      </c>
    </row>
    <row r="21" spans="1:4" x14ac:dyDescent="0.25">
      <c r="A21" s="144">
        <v>530</v>
      </c>
      <c r="B21" s="23" t="s">
        <v>786</v>
      </c>
      <c r="C21" s="24" t="s">
        <v>787</v>
      </c>
      <c r="D21" s="144" t="s">
        <v>1235</v>
      </c>
    </row>
    <row r="22" spans="1:4" x14ac:dyDescent="0.25">
      <c r="A22" s="144">
        <v>544</v>
      </c>
      <c r="B22" s="23" t="s">
        <v>804</v>
      </c>
      <c r="C22" s="24" t="s">
        <v>805</v>
      </c>
      <c r="D22" s="144" t="s">
        <v>1235</v>
      </c>
    </row>
    <row r="23" spans="1:4" x14ac:dyDescent="0.25">
      <c r="A23" s="144">
        <v>531</v>
      </c>
      <c r="B23" s="23" t="s">
        <v>788</v>
      </c>
      <c r="C23" s="24" t="s">
        <v>789</v>
      </c>
      <c r="D23" s="144" t="s">
        <v>1235</v>
      </c>
    </row>
    <row r="24" spans="1:4" x14ac:dyDescent="0.25">
      <c r="A24" s="144">
        <v>540</v>
      </c>
      <c r="B24" s="23" t="s">
        <v>796</v>
      </c>
      <c r="C24" s="24" t="s">
        <v>797</v>
      </c>
      <c r="D24" s="144" t="s">
        <v>1235</v>
      </c>
    </row>
    <row r="25" spans="1:4" x14ac:dyDescent="0.25">
      <c r="A25" s="144">
        <v>528</v>
      </c>
      <c r="B25" s="23" t="s">
        <v>782</v>
      </c>
      <c r="C25" s="24" t="s">
        <v>783</v>
      </c>
      <c r="D25" s="144" t="s">
        <v>1235</v>
      </c>
    </row>
    <row r="26" spans="1:4" x14ac:dyDescent="0.25">
      <c r="A26" s="144">
        <v>609</v>
      </c>
      <c r="B26" s="23" t="s">
        <v>1028</v>
      </c>
      <c r="C26" s="24" t="s">
        <v>1029</v>
      </c>
      <c r="D26" s="144" t="s">
        <v>164</v>
      </c>
    </row>
    <row r="27" spans="1:4" x14ac:dyDescent="0.25">
      <c r="A27" s="144">
        <v>613</v>
      </c>
      <c r="B27" s="23" t="s">
        <v>1042</v>
      </c>
      <c r="C27" s="24" t="s">
        <v>1043</v>
      </c>
      <c r="D27" s="144" t="s">
        <v>164</v>
      </c>
    </row>
    <row r="28" spans="1:4" x14ac:dyDescent="0.25">
      <c r="A28" s="144">
        <v>113</v>
      </c>
      <c r="B28" s="23" t="s">
        <v>1017</v>
      </c>
      <c r="C28" s="24" t="s">
        <v>1018</v>
      </c>
      <c r="D28" s="144" t="s">
        <v>1235</v>
      </c>
    </row>
    <row r="29" spans="1:4" x14ac:dyDescent="0.25">
      <c r="A29" s="144">
        <v>614</v>
      </c>
      <c r="B29" s="23" t="s">
        <v>1044</v>
      </c>
      <c r="C29" s="24" t="s">
        <v>1045</v>
      </c>
      <c r="D29" s="144" t="s">
        <v>164</v>
      </c>
    </row>
    <row r="30" spans="1:4" x14ac:dyDescent="0.25">
      <c r="A30" s="144">
        <v>190</v>
      </c>
      <c r="B30" s="23" t="s">
        <v>298</v>
      </c>
      <c r="C30" s="24" t="s">
        <v>299</v>
      </c>
      <c r="D30" s="144" t="s">
        <v>1235</v>
      </c>
    </row>
    <row r="31" spans="1:4" x14ac:dyDescent="0.25">
      <c r="A31" s="144">
        <v>110</v>
      </c>
      <c r="B31" s="23" t="s">
        <v>304</v>
      </c>
      <c r="C31" s="24" t="s">
        <v>305</v>
      </c>
      <c r="D31" s="144" t="s">
        <v>164</v>
      </c>
    </row>
    <row r="32" spans="1:4" x14ac:dyDescent="0.25">
      <c r="A32" s="144">
        <v>195</v>
      </c>
      <c r="B32" s="23" t="s">
        <v>322</v>
      </c>
      <c r="C32" s="24" t="s">
        <v>1250</v>
      </c>
      <c r="D32" s="144" t="s">
        <v>1235</v>
      </c>
    </row>
    <row r="33" spans="1:4" x14ac:dyDescent="0.25">
      <c r="A33" s="144">
        <v>335</v>
      </c>
      <c r="B33" s="23" t="s">
        <v>546</v>
      </c>
      <c r="C33" s="25" t="s">
        <v>547</v>
      </c>
      <c r="D33" s="144" t="s">
        <v>164</v>
      </c>
    </row>
    <row r="34" spans="1:4" x14ac:dyDescent="0.25">
      <c r="A34" s="144">
        <v>222</v>
      </c>
      <c r="B34" s="23" t="s">
        <v>386</v>
      </c>
      <c r="C34" s="24" t="s">
        <v>1251</v>
      </c>
      <c r="D34" s="144" t="s">
        <v>1235</v>
      </c>
    </row>
    <row r="35" spans="1:4" x14ac:dyDescent="0.25">
      <c r="A35" s="144">
        <v>226</v>
      </c>
      <c r="B35" s="23" t="s">
        <v>403</v>
      </c>
      <c r="C35" s="24" t="s">
        <v>404</v>
      </c>
      <c r="D35" s="144" t="s">
        <v>1235</v>
      </c>
    </row>
    <row r="36" spans="1:4" x14ac:dyDescent="0.25">
      <c r="A36" s="144">
        <v>564</v>
      </c>
      <c r="B36" s="23" t="s">
        <v>929</v>
      </c>
      <c r="C36" s="24" t="s">
        <v>1252</v>
      </c>
      <c r="D36" s="144" t="s">
        <v>1235</v>
      </c>
    </row>
    <row r="37" spans="1:4" x14ac:dyDescent="0.25">
      <c r="A37" s="144">
        <v>615</v>
      </c>
      <c r="B37" s="23" t="s">
        <v>1046</v>
      </c>
      <c r="C37" s="24" t="s">
        <v>1047</v>
      </c>
      <c r="D37" s="144" t="s">
        <v>164</v>
      </c>
    </row>
    <row r="38" spans="1:4" x14ac:dyDescent="0.25">
      <c r="A38" s="144">
        <v>75</v>
      </c>
      <c r="B38" s="23" t="s">
        <v>135</v>
      </c>
      <c r="C38" s="24" t="s">
        <v>136</v>
      </c>
      <c r="D38" s="144" t="s">
        <v>1235</v>
      </c>
    </row>
    <row r="39" spans="1:4" x14ac:dyDescent="0.25">
      <c r="A39" s="144">
        <v>111</v>
      </c>
      <c r="B39" s="23" t="s">
        <v>306</v>
      </c>
      <c r="C39" s="24" t="s">
        <v>307</v>
      </c>
      <c r="D39" s="144" t="s">
        <v>164</v>
      </c>
    </row>
    <row r="40" spans="1:4" x14ac:dyDescent="0.25">
      <c r="A40" s="144">
        <v>196</v>
      </c>
      <c r="B40" s="23" t="s">
        <v>323</v>
      </c>
      <c r="C40" s="24" t="s">
        <v>324</v>
      </c>
      <c r="D40" s="144" t="s">
        <v>1235</v>
      </c>
    </row>
    <row r="41" spans="1:4" x14ac:dyDescent="0.25">
      <c r="A41" s="144">
        <v>557</v>
      </c>
      <c r="B41" s="23" t="s">
        <v>911</v>
      </c>
      <c r="C41" s="24" t="s">
        <v>912</v>
      </c>
      <c r="D41" s="144" t="s">
        <v>1235</v>
      </c>
    </row>
    <row r="42" spans="1:4" x14ac:dyDescent="0.25">
      <c r="A42" s="144">
        <v>220</v>
      </c>
      <c r="B42" s="23" t="s">
        <v>382</v>
      </c>
      <c r="C42" s="24" t="s">
        <v>383</v>
      </c>
      <c r="D42" s="144" t="s">
        <v>1235</v>
      </c>
    </row>
    <row r="43" spans="1:4" x14ac:dyDescent="0.25">
      <c r="A43" s="144">
        <v>437</v>
      </c>
      <c r="B43" s="23" t="s">
        <v>883</v>
      </c>
      <c r="C43" s="24" t="s">
        <v>884</v>
      </c>
      <c r="D43" s="144" t="s">
        <v>1235</v>
      </c>
    </row>
    <row r="44" spans="1:4" x14ac:dyDescent="0.25">
      <c r="A44" s="144">
        <v>438</v>
      </c>
      <c r="B44" s="23" t="s">
        <v>885</v>
      </c>
      <c r="C44" s="24" t="s">
        <v>886</v>
      </c>
      <c r="D44" s="144" t="s">
        <v>1235</v>
      </c>
    </row>
    <row r="45" spans="1:4" x14ac:dyDescent="0.25">
      <c r="A45" s="144">
        <v>385</v>
      </c>
      <c r="B45" s="23" t="s">
        <v>628</v>
      </c>
      <c r="C45" s="25" t="s">
        <v>629</v>
      </c>
      <c r="D45" s="144" t="s">
        <v>164</v>
      </c>
    </row>
    <row r="46" spans="1:4" x14ac:dyDescent="0.25">
      <c r="A46" s="144">
        <v>20</v>
      </c>
      <c r="B46" s="23" t="s">
        <v>50</v>
      </c>
      <c r="C46" s="25" t="s">
        <v>51</v>
      </c>
      <c r="D46" s="144" t="s">
        <v>164</v>
      </c>
    </row>
    <row r="47" spans="1:4" x14ac:dyDescent="0.25">
      <c r="A47" s="144">
        <v>73</v>
      </c>
      <c r="B47" s="23" t="s">
        <v>132</v>
      </c>
      <c r="C47" s="24" t="s">
        <v>133</v>
      </c>
      <c r="D47" s="144" t="s">
        <v>1235</v>
      </c>
    </row>
    <row r="48" spans="1:4" x14ac:dyDescent="0.25">
      <c r="A48" s="144">
        <v>117</v>
      </c>
      <c r="B48" s="23" t="s">
        <v>203</v>
      </c>
      <c r="C48" s="25" t="s">
        <v>204</v>
      </c>
      <c r="D48" s="144" t="s">
        <v>164</v>
      </c>
    </row>
    <row r="49" spans="1:4" x14ac:dyDescent="0.25">
      <c r="A49" s="144">
        <v>343</v>
      </c>
      <c r="B49" s="23" t="s">
        <v>560</v>
      </c>
      <c r="C49" s="26" t="s">
        <v>1110</v>
      </c>
      <c r="D49" s="144" t="s">
        <v>1235</v>
      </c>
    </row>
    <row r="50" spans="1:4" x14ac:dyDescent="0.25">
      <c r="A50" s="144">
        <v>344</v>
      </c>
      <c r="B50" s="23" t="s">
        <v>561</v>
      </c>
      <c r="C50" s="26" t="s">
        <v>1111</v>
      </c>
      <c r="D50" s="144" t="s">
        <v>1235</v>
      </c>
    </row>
    <row r="51" spans="1:4" x14ac:dyDescent="0.25">
      <c r="A51" s="144">
        <v>444</v>
      </c>
      <c r="B51" s="23" t="s">
        <v>897</v>
      </c>
      <c r="C51" s="24" t="s">
        <v>898</v>
      </c>
      <c r="D51" s="144" t="s">
        <v>1235</v>
      </c>
    </row>
    <row r="52" spans="1:4" x14ac:dyDescent="0.25">
      <c r="A52" s="144">
        <v>616</v>
      </c>
      <c r="B52" s="23" t="s">
        <v>1048</v>
      </c>
      <c r="C52" s="24" t="s">
        <v>1049</v>
      </c>
      <c r="D52" s="144" t="s">
        <v>1235</v>
      </c>
    </row>
    <row r="53" spans="1:4" x14ac:dyDescent="0.25">
      <c r="A53" s="144">
        <v>545</v>
      </c>
      <c r="B53" s="23" t="s">
        <v>806</v>
      </c>
      <c r="C53" s="24" t="s">
        <v>1120</v>
      </c>
      <c r="D53" s="144" t="s">
        <v>1235</v>
      </c>
    </row>
    <row r="54" spans="1:4" x14ac:dyDescent="0.25">
      <c r="A54" s="144">
        <v>128</v>
      </c>
      <c r="B54" s="23" t="s">
        <v>981</v>
      </c>
      <c r="C54" s="24" t="s">
        <v>982</v>
      </c>
      <c r="D54" s="144" t="s">
        <v>164</v>
      </c>
    </row>
    <row r="55" spans="1:4" x14ac:dyDescent="0.25">
      <c r="A55" s="144">
        <v>541</v>
      </c>
      <c r="B55" s="23" t="s">
        <v>798</v>
      </c>
      <c r="C55" s="24" t="s">
        <v>799</v>
      </c>
      <c r="D55" s="144" t="s">
        <v>1235</v>
      </c>
    </row>
    <row r="56" spans="1:4" x14ac:dyDescent="0.25">
      <c r="A56" s="144">
        <v>539</v>
      </c>
      <c r="B56" s="23" t="s">
        <v>794</v>
      </c>
      <c r="C56" s="24" t="s">
        <v>795</v>
      </c>
      <c r="D56" s="144" t="s">
        <v>1235</v>
      </c>
    </row>
    <row r="57" spans="1:4" x14ac:dyDescent="0.25">
      <c r="A57" s="144">
        <v>527</v>
      </c>
      <c r="B57" s="23" t="s">
        <v>780</v>
      </c>
      <c r="C57" s="24" t="s">
        <v>781</v>
      </c>
      <c r="D57" s="144" t="s">
        <v>1235</v>
      </c>
    </row>
    <row r="58" spans="1:4" x14ac:dyDescent="0.25">
      <c r="A58" s="144">
        <v>191</v>
      </c>
      <c r="B58" s="23" t="s">
        <v>300</v>
      </c>
      <c r="C58" s="24" t="s">
        <v>301</v>
      </c>
      <c r="D58" s="144" t="s">
        <v>164</v>
      </c>
    </row>
    <row r="59" spans="1:4" x14ac:dyDescent="0.25">
      <c r="A59" s="144">
        <v>125</v>
      </c>
      <c r="B59" s="23" t="s">
        <v>1024</v>
      </c>
      <c r="C59" s="24" t="s">
        <v>1025</v>
      </c>
      <c r="D59" s="144" t="s">
        <v>1235</v>
      </c>
    </row>
    <row r="60" spans="1:4" x14ac:dyDescent="0.25">
      <c r="A60" s="144">
        <v>126</v>
      </c>
      <c r="B60" s="23" t="s">
        <v>1026</v>
      </c>
      <c r="C60" s="24" t="s">
        <v>1027</v>
      </c>
      <c r="D60" s="144" t="s">
        <v>1235</v>
      </c>
    </row>
    <row r="61" spans="1:4" x14ac:dyDescent="0.25">
      <c r="A61" s="144">
        <v>171</v>
      </c>
      <c r="B61" s="23" t="s">
        <v>271</v>
      </c>
      <c r="C61" s="27" t="s">
        <v>272</v>
      </c>
      <c r="D61" s="144" t="s">
        <v>164</v>
      </c>
    </row>
    <row r="62" spans="1:4" x14ac:dyDescent="0.25">
      <c r="A62" s="144">
        <v>637</v>
      </c>
      <c r="B62" s="28" t="s">
        <v>275</v>
      </c>
      <c r="C62" s="25" t="s">
        <v>276</v>
      </c>
      <c r="D62" s="144" t="s">
        <v>164</v>
      </c>
    </row>
    <row r="63" spans="1:4" x14ac:dyDescent="0.25">
      <c r="A63" s="144">
        <v>174</v>
      </c>
      <c r="B63" s="23" t="s">
        <v>279</v>
      </c>
      <c r="C63" s="25" t="s">
        <v>280</v>
      </c>
      <c r="D63" s="144" t="s">
        <v>164</v>
      </c>
    </row>
    <row r="64" spans="1:4" x14ac:dyDescent="0.25">
      <c r="A64" s="144">
        <v>183</v>
      </c>
      <c r="B64" s="23" t="s">
        <v>283</v>
      </c>
      <c r="C64" s="24" t="s">
        <v>284</v>
      </c>
      <c r="D64" s="144" t="s">
        <v>164</v>
      </c>
    </row>
    <row r="65" spans="1:4" x14ac:dyDescent="0.25">
      <c r="A65" s="144">
        <v>15</v>
      </c>
      <c r="B65" s="23" t="s">
        <v>285</v>
      </c>
      <c r="C65" s="25" t="s">
        <v>286</v>
      </c>
      <c r="D65" s="144"/>
    </row>
    <row r="66" spans="1:4" x14ac:dyDescent="0.25">
      <c r="A66" s="144">
        <v>184</v>
      </c>
      <c r="B66" s="23" t="s">
        <v>289</v>
      </c>
      <c r="C66" s="24" t="s">
        <v>1253</v>
      </c>
      <c r="D66" s="144" t="s">
        <v>1235</v>
      </c>
    </row>
    <row r="67" spans="1:4" x14ac:dyDescent="0.25">
      <c r="A67" s="144">
        <v>123</v>
      </c>
      <c r="B67" s="23" t="s">
        <v>318</v>
      </c>
      <c r="C67" s="24" t="s">
        <v>319</v>
      </c>
      <c r="D67" s="144" t="s">
        <v>164</v>
      </c>
    </row>
    <row r="68" spans="1:4" x14ac:dyDescent="0.25">
      <c r="A68" s="144">
        <v>216</v>
      </c>
      <c r="B68" s="23" t="s">
        <v>376</v>
      </c>
      <c r="C68" s="24" t="s">
        <v>377</v>
      </c>
      <c r="D68" s="144" t="s">
        <v>1235</v>
      </c>
    </row>
    <row r="69" spans="1:4" x14ac:dyDescent="0.25">
      <c r="A69" s="144">
        <v>218</v>
      </c>
      <c r="B69" s="23" t="s">
        <v>378</v>
      </c>
      <c r="C69" s="24" t="s">
        <v>379</v>
      </c>
      <c r="D69" s="144" t="s">
        <v>1235</v>
      </c>
    </row>
    <row r="70" spans="1:4" x14ac:dyDescent="0.25">
      <c r="A70" s="144">
        <v>219</v>
      </c>
      <c r="B70" s="23" t="s">
        <v>380</v>
      </c>
      <c r="C70" s="24" t="s">
        <v>381</v>
      </c>
      <c r="D70" s="144" t="s">
        <v>164</v>
      </c>
    </row>
    <row r="71" spans="1:4" x14ac:dyDescent="0.25">
      <c r="A71" s="144">
        <v>433</v>
      </c>
      <c r="B71" s="23" t="s">
        <v>875</v>
      </c>
      <c r="C71" s="24" t="s">
        <v>876</v>
      </c>
      <c r="D71" s="144" t="s">
        <v>1235</v>
      </c>
    </row>
    <row r="72" spans="1:4" x14ac:dyDescent="0.25">
      <c r="A72" s="144">
        <v>19</v>
      </c>
      <c r="B72" s="23" t="s">
        <v>48</v>
      </c>
      <c r="C72" s="25" t="s">
        <v>49</v>
      </c>
      <c r="D72" s="144" t="s">
        <v>164</v>
      </c>
    </row>
    <row r="73" spans="1:4" x14ac:dyDescent="0.25">
      <c r="A73" s="144">
        <v>21</v>
      </c>
      <c r="B73" s="23" t="s">
        <v>52</v>
      </c>
      <c r="C73" s="25" t="s">
        <v>53</v>
      </c>
      <c r="D73" s="144" t="s">
        <v>164</v>
      </c>
    </row>
    <row r="74" spans="1:4" x14ac:dyDescent="0.25">
      <c r="A74" s="144">
        <v>22</v>
      </c>
      <c r="B74" s="23" t="s">
        <v>54</v>
      </c>
      <c r="C74" s="25" t="s">
        <v>1254</v>
      </c>
      <c r="D74" s="144" t="s">
        <v>164</v>
      </c>
    </row>
    <row r="75" spans="1:4" x14ac:dyDescent="0.25">
      <c r="A75" s="144">
        <v>434</v>
      </c>
      <c r="B75" s="23" t="s">
        <v>877</v>
      </c>
      <c r="C75" s="24" t="s">
        <v>878</v>
      </c>
      <c r="D75" s="144"/>
    </row>
    <row r="76" spans="1:4" x14ac:dyDescent="0.25">
      <c r="A76" s="144">
        <v>333</v>
      </c>
      <c r="B76" s="23" t="s">
        <v>137</v>
      </c>
      <c r="C76" s="24" t="s">
        <v>1255</v>
      </c>
      <c r="D76" s="144" t="s">
        <v>1235</v>
      </c>
    </row>
    <row r="77" spans="1:4" x14ac:dyDescent="0.25">
      <c r="A77" s="144">
        <v>104</v>
      </c>
      <c r="B77" s="23" t="s">
        <v>195</v>
      </c>
      <c r="C77" s="24" t="s">
        <v>196</v>
      </c>
      <c r="D77" s="144" t="s">
        <v>1235</v>
      </c>
    </row>
    <row r="78" spans="1:4" x14ac:dyDescent="0.25">
      <c r="A78" s="144">
        <v>122</v>
      </c>
      <c r="B78" s="23" t="s">
        <v>215</v>
      </c>
      <c r="C78" s="24" t="s">
        <v>216</v>
      </c>
      <c r="D78" s="144" t="s">
        <v>164</v>
      </c>
    </row>
    <row r="79" spans="1:4" x14ac:dyDescent="0.25">
      <c r="A79" s="144">
        <v>427</v>
      </c>
      <c r="B79" s="23" t="s">
        <v>867</v>
      </c>
      <c r="C79" s="24" t="s">
        <v>868</v>
      </c>
      <c r="D79" s="144" t="s">
        <v>1235</v>
      </c>
    </row>
    <row r="80" spans="1:4" x14ac:dyDescent="0.25">
      <c r="A80" s="144">
        <v>341</v>
      </c>
      <c r="B80" s="23" t="s">
        <v>556</v>
      </c>
      <c r="C80" s="25" t="s">
        <v>557</v>
      </c>
      <c r="D80" s="144" t="s">
        <v>164</v>
      </c>
    </row>
    <row r="81" spans="1:4" x14ac:dyDescent="0.25">
      <c r="A81" s="144">
        <v>338</v>
      </c>
      <c r="B81" s="23" t="s">
        <v>552</v>
      </c>
      <c r="C81" s="24" t="s">
        <v>1256</v>
      </c>
      <c r="D81" s="144" t="s">
        <v>164</v>
      </c>
    </row>
    <row r="82" spans="1:4" x14ac:dyDescent="0.25">
      <c r="A82" s="144">
        <v>345</v>
      </c>
      <c r="B82" s="23" t="s">
        <v>562</v>
      </c>
      <c r="C82" s="24" t="s">
        <v>563</v>
      </c>
      <c r="D82" s="144" t="s">
        <v>164</v>
      </c>
    </row>
    <row r="83" spans="1:4" x14ac:dyDescent="0.25">
      <c r="A83" s="144">
        <v>363</v>
      </c>
      <c r="B83" s="23" t="s">
        <v>579</v>
      </c>
      <c r="C83" s="25" t="s">
        <v>580</v>
      </c>
      <c r="D83" s="144" t="s">
        <v>164</v>
      </c>
    </row>
    <row r="84" spans="1:4" x14ac:dyDescent="0.25">
      <c r="A84" s="144">
        <v>443</v>
      </c>
      <c r="B84" s="23" t="s">
        <v>895</v>
      </c>
      <c r="C84" s="24" t="s">
        <v>896</v>
      </c>
      <c r="D84" s="144" t="s">
        <v>1235</v>
      </c>
    </row>
    <row r="85" spans="1:4" x14ac:dyDescent="0.25">
      <c r="A85" s="144">
        <v>389</v>
      </c>
      <c r="B85" s="23" t="s">
        <v>635</v>
      </c>
      <c r="C85" s="24" t="s">
        <v>636</v>
      </c>
      <c r="D85" s="144" t="s">
        <v>1235</v>
      </c>
    </row>
    <row r="86" spans="1:4" x14ac:dyDescent="0.25">
      <c r="A86" s="144">
        <v>502</v>
      </c>
      <c r="B86" s="23" t="s">
        <v>703</v>
      </c>
      <c r="C86" s="24" t="s">
        <v>1113</v>
      </c>
      <c r="D86" s="144" t="s">
        <v>164</v>
      </c>
    </row>
    <row r="87" spans="1:4" x14ac:dyDescent="0.25">
      <c r="A87" s="144">
        <v>192</v>
      </c>
      <c r="B87" s="23" t="s">
        <v>309</v>
      </c>
      <c r="C87" s="24" t="s">
        <v>310</v>
      </c>
      <c r="D87" s="144" t="s">
        <v>1235</v>
      </c>
    </row>
    <row r="88" spans="1:4" x14ac:dyDescent="0.25">
      <c r="A88" s="144">
        <v>206</v>
      </c>
      <c r="B88" s="23" t="s">
        <v>355</v>
      </c>
      <c r="C88" s="24" t="s">
        <v>356</v>
      </c>
      <c r="D88" s="144" t="s">
        <v>1235</v>
      </c>
    </row>
    <row r="89" spans="1:4" x14ac:dyDescent="0.25">
      <c r="A89" s="144">
        <v>209</v>
      </c>
      <c r="B89" s="23" t="s">
        <v>361</v>
      </c>
      <c r="C89" s="24" t="s">
        <v>1313</v>
      </c>
      <c r="D89" s="144" t="s">
        <v>1235</v>
      </c>
    </row>
    <row r="90" spans="1:4" x14ac:dyDescent="0.25">
      <c r="A90" s="144">
        <v>18</v>
      </c>
      <c r="B90" s="23" t="s">
        <v>46</v>
      </c>
      <c r="C90" s="25" t="s">
        <v>47</v>
      </c>
      <c r="D90" s="144" t="s">
        <v>164</v>
      </c>
    </row>
    <row r="91" spans="1:4" x14ac:dyDescent="0.25">
      <c r="A91" s="144">
        <v>120</v>
      </c>
      <c r="B91" s="23" t="s">
        <v>213</v>
      </c>
      <c r="C91" s="25" t="s">
        <v>214</v>
      </c>
      <c r="D91" s="144" t="s">
        <v>164</v>
      </c>
    </row>
    <row r="92" spans="1:4" x14ac:dyDescent="0.25">
      <c r="A92" s="144">
        <v>439</v>
      </c>
      <c r="B92" s="23" t="s">
        <v>887</v>
      </c>
      <c r="C92" s="24" t="s">
        <v>888</v>
      </c>
      <c r="D92" s="144" t="s">
        <v>1235</v>
      </c>
    </row>
    <row r="93" spans="1:4" x14ac:dyDescent="0.25">
      <c r="A93" s="144">
        <v>170</v>
      </c>
      <c r="B93" s="23" t="s">
        <v>269</v>
      </c>
      <c r="C93" s="25" t="s">
        <v>270</v>
      </c>
      <c r="D93" s="144" t="s">
        <v>164</v>
      </c>
    </row>
    <row r="94" spans="1:4" x14ac:dyDescent="0.25">
      <c r="A94" s="144">
        <v>173</v>
      </c>
      <c r="B94" s="23" t="s">
        <v>277</v>
      </c>
      <c r="C94" s="25" t="s">
        <v>278</v>
      </c>
      <c r="D94" s="144" t="s">
        <v>1235</v>
      </c>
    </row>
    <row r="95" spans="1:4" x14ac:dyDescent="0.25">
      <c r="A95" s="144">
        <v>17</v>
      </c>
      <c r="B95" s="23" t="s">
        <v>287</v>
      </c>
      <c r="C95" s="25" t="s">
        <v>288</v>
      </c>
      <c r="D95" s="144" t="s">
        <v>164</v>
      </c>
    </row>
    <row r="96" spans="1:4" x14ac:dyDescent="0.25">
      <c r="A96" s="144">
        <v>303</v>
      </c>
      <c r="B96" s="23" t="s">
        <v>509</v>
      </c>
      <c r="C96" s="24" t="s">
        <v>1257</v>
      </c>
      <c r="D96" s="144" t="s">
        <v>164</v>
      </c>
    </row>
    <row r="97" spans="1:4" x14ac:dyDescent="0.25">
      <c r="A97" s="144">
        <v>327</v>
      </c>
      <c r="B97" s="23" t="s">
        <v>534</v>
      </c>
      <c r="C97" s="24" t="s">
        <v>535</v>
      </c>
      <c r="D97" s="144" t="s">
        <v>1235</v>
      </c>
    </row>
    <row r="98" spans="1:4" x14ac:dyDescent="0.25">
      <c r="A98" s="144">
        <v>331</v>
      </c>
      <c r="B98" s="23" t="s">
        <v>539</v>
      </c>
      <c r="C98" s="25" t="s">
        <v>1314</v>
      </c>
      <c r="D98" s="144" t="s">
        <v>164</v>
      </c>
    </row>
    <row r="99" spans="1:4" x14ac:dyDescent="0.25">
      <c r="A99" s="144">
        <v>332</v>
      </c>
      <c r="B99" s="23" t="s">
        <v>540</v>
      </c>
      <c r="C99" s="25" t="s">
        <v>541</v>
      </c>
      <c r="D99" s="144" t="s">
        <v>164</v>
      </c>
    </row>
    <row r="100" spans="1:4" x14ac:dyDescent="0.25">
      <c r="A100" s="144">
        <v>329</v>
      </c>
      <c r="B100" s="23" t="s">
        <v>536</v>
      </c>
      <c r="C100" s="24" t="s">
        <v>537</v>
      </c>
      <c r="D100" s="144" t="s">
        <v>1235</v>
      </c>
    </row>
    <row r="101" spans="1:4" x14ac:dyDescent="0.25">
      <c r="A101" s="144">
        <v>330</v>
      </c>
      <c r="B101" s="23" t="s">
        <v>538</v>
      </c>
      <c r="C101" s="25" t="s">
        <v>1258</v>
      </c>
      <c r="D101" s="144" t="s">
        <v>164</v>
      </c>
    </row>
    <row r="102" spans="1:4" x14ac:dyDescent="0.25">
      <c r="A102" s="144">
        <v>597</v>
      </c>
      <c r="B102" s="23" t="s">
        <v>989</v>
      </c>
      <c r="C102" s="25" t="s">
        <v>1259</v>
      </c>
      <c r="D102" s="144" t="s">
        <v>164</v>
      </c>
    </row>
    <row r="103" spans="1:4" x14ac:dyDescent="0.25">
      <c r="A103" s="144">
        <v>215</v>
      </c>
      <c r="B103" s="23" t="s">
        <v>374</v>
      </c>
      <c r="C103" s="24" t="s">
        <v>375</v>
      </c>
      <c r="D103" s="144" t="s">
        <v>1235</v>
      </c>
    </row>
    <row r="104" spans="1:4" x14ac:dyDescent="0.25">
      <c r="A104" s="144">
        <v>24</v>
      </c>
      <c r="B104" s="23" t="s">
        <v>57</v>
      </c>
      <c r="C104" s="24" t="s">
        <v>58</v>
      </c>
      <c r="D104" s="144" t="s">
        <v>1235</v>
      </c>
    </row>
    <row r="105" spans="1:4" x14ac:dyDescent="0.25">
      <c r="A105" s="144">
        <v>129</v>
      </c>
      <c r="B105" s="23" t="s">
        <v>217</v>
      </c>
      <c r="C105" s="24" t="s">
        <v>218</v>
      </c>
      <c r="D105" s="144" t="s">
        <v>164</v>
      </c>
    </row>
    <row r="106" spans="1:4" x14ac:dyDescent="0.25">
      <c r="A106" s="144">
        <v>207</v>
      </c>
      <c r="B106" s="23" t="s">
        <v>357</v>
      </c>
      <c r="C106" s="24" t="s">
        <v>358</v>
      </c>
      <c r="D106" s="144" t="s">
        <v>1235</v>
      </c>
    </row>
    <row r="107" spans="1:4" x14ac:dyDescent="0.25">
      <c r="A107" s="144">
        <v>382</v>
      </c>
      <c r="B107" s="23" t="s">
        <v>622</v>
      </c>
      <c r="C107" s="24" t="s">
        <v>623</v>
      </c>
      <c r="D107" s="144" t="s">
        <v>1235</v>
      </c>
    </row>
    <row r="108" spans="1:4" x14ac:dyDescent="0.25">
      <c r="A108" s="144">
        <v>388</v>
      </c>
      <c r="B108" s="23" t="s">
        <v>633</v>
      </c>
      <c r="C108" s="24" t="s">
        <v>634</v>
      </c>
      <c r="D108" s="144" t="s">
        <v>1235</v>
      </c>
    </row>
    <row r="109" spans="1:4" x14ac:dyDescent="0.25">
      <c r="A109" s="144">
        <v>445</v>
      </c>
      <c r="B109" s="23" t="s">
        <v>899</v>
      </c>
      <c r="C109" s="24" t="s">
        <v>900</v>
      </c>
      <c r="D109" s="144" t="s">
        <v>1235</v>
      </c>
    </row>
    <row r="110" spans="1:4" x14ac:dyDescent="0.25">
      <c r="A110" s="144">
        <v>400</v>
      </c>
      <c r="B110" s="23" t="s">
        <v>667</v>
      </c>
      <c r="C110" s="27" t="s">
        <v>1260</v>
      </c>
      <c r="D110" s="144" t="s">
        <v>164</v>
      </c>
    </row>
    <row r="111" spans="1:4" x14ac:dyDescent="0.25">
      <c r="A111" s="144">
        <v>625</v>
      </c>
      <c r="B111" s="23" t="s">
        <v>1065</v>
      </c>
      <c r="C111" s="24" t="s">
        <v>1066</v>
      </c>
      <c r="D111" s="144"/>
    </row>
    <row r="112" spans="1:4" x14ac:dyDescent="0.25">
      <c r="A112" s="144">
        <v>440</v>
      </c>
      <c r="B112" s="23" t="s">
        <v>889</v>
      </c>
      <c r="C112" s="24" t="s">
        <v>890</v>
      </c>
      <c r="D112" s="144" t="s">
        <v>1235</v>
      </c>
    </row>
    <row r="113" spans="1:4" x14ac:dyDescent="0.25">
      <c r="A113" s="144">
        <v>441</v>
      </c>
      <c r="B113" s="23" t="s">
        <v>891</v>
      </c>
      <c r="C113" s="24" t="s">
        <v>892</v>
      </c>
      <c r="D113" s="144" t="s">
        <v>1235</v>
      </c>
    </row>
    <row r="114" spans="1:4" x14ac:dyDescent="0.25">
      <c r="A114" s="144">
        <v>380</v>
      </c>
      <c r="B114" s="23" t="s">
        <v>619</v>
      </c>
      <c r="C114" s="25" t="s">
        <v>1315</v>
      </c>
      <c r="D114" s="144"/>
    </row>
    <row r="115" spans="1:4" x14ac:dyDescent="0.25">
      <c r="A115" s="144">
        <v>442</v>
      </c>
      <c r="B115" s="29" t="s">
        <v>893</v>
      </c>
      <c r="C115" s="24" t="s">
        <v>894</v>
      </c>
      <c r="D115" s="144" t="s">
        <v>1235</v>
      </c>
    </row>
    <row r="116" spans="1:4" x14ac:dyDescent="0.25">
      <c r="A116" s="144">
        <v>436</v>
      </c>
      <c r="B116" s="23" t="s">
        <v>881</v>
      </c>
      <c r="C116" s="24" t="s">
        <v>882</v>
      </c>
      <c r="D116" s="144" t="s">
        <v>1235</v>
      </c>
    </row>
    <row r="117" spans="1:4" x14ac:dyDescent="0.25">
      <c r="A117" s="144">
        <v>418</v>
      </c>
      <c r="B117" s="23" t="s">
        <v>847</v>
      </c>
      <c r="C117" s="24" t="s">
        <v>848</v>
      </c>
      <c r="D117" s="144" t="s">
        <v>1235</v>
      </c>
    </row>
    <row r="118" spans="1:4" x14ac:dyDescent="0.25">
      <c r="A118" s="144">
        <v>23</v>
      </c>
      <c r="B118" s="23" t="s">
        <v>55</v>
      </c>
      <c r="C118" s="25" t="s">
        <v>56</v>
      </c>
      <c r="D118" s="144"/>
    </row>
    <row r="119" spans="1:4" x14ac:dyDescent="0.25">
      <c r="A119" s="144">
        <v>402</v>
      </c>
      <c r="B119" s="23" t="s">
        <v>813</v>
      </c>
      <c r="C119" s="24" t="s">
        <v>814</v>
      </c>
      <c r="D119" s="144" t="s">
        <v>1235</v>
      </c>
    </row>
    <row r="120" spans="1:4" x14ac:dyDescent="0.25">
      <c r="A120" s="144">
        <v>403</v>
      </c>
      <c r="B120" s="23" t="s">
        <v>815</v>
      </c>
      <c r="C120" s="24" t="s">
        <v>816</v>
      </c>
      <c r="D120" s="144" t="s">
        <v>1235</v>
      </c>
    </row>
    <row r="121" spans="1:4" x14ac:dyDescent="0.25">
      <c r="A121" s="144">
        <v>1</v>
      </c>
      <c r="B121" s="23" t="s">
        <v>14</v>
      </c>
      <c r="C121" s="24" t="s">
        <v>15</v>
      </c>
      <c r="D121" s="144" t="s">
        <v>1235</v>
      </c>
    </row>
    <row r="122" spans="1:4" x14ac:dyDescent="0.25">
      <c r="A122" s="144">
        <v>2</v>
      </c>
      <c r="B122" s="23" t="s">
        <v>16</v>
      </c>
      <c r="C122" s="24" t="s">
        <v>17</v>
      </c>
      <c r="D122" s="144" t="s">
        <v>1235</v>
      </c>
    </row>
    <row r="123" spans="1:4" x14ac:dyDescent="0.25">
      <c r="A123" s="144">
        <v>634</v>
      </c>
      <c r="B123" s="23" t="s">
        <v>18</v>
      </c>
      <c r="C123" s="24" t="s">
        <v>19</v>
      </c>
      <c r="D123" s="144"/>
    </row>
    <row r="124" spans="1:4" x14ac:dyDescent="0.25">
      <c r="A124" s="144">
        <v>3</v>
      </c>
      <c r="B124" s="23" t="s">
        <v>20</v>
      </c>
      <c r="C124" s="24" t="s">
        <v>21</v>
      </c>
      <c r="D124" s="144" t="s">
        <v>1235</v>
      </c>
    </row>
    <row r="125" spans="1:4" x14ac:dyDescent="0.25">
      <c r="A125" s="144">
        <v>4</v>
      </c>
      <c r="B125" s="23" t="s">
        <v>22</v>
      </c>
      <c r="C125" s="24" t="s">
        <v>23</v>
      </c>
      <c r="D125" s="144" t="s">
        <v>1235</v>
      </c>
    </row>
    <row r="126" spans="1:4" x14ac:dyDescent="0.25">
      <c r="A126" s="144">
        <v>5</v>
      </c>
      <c r="B126" s="23" t="s">
        <v>24</v>
      </c>
      <c r="C126" s="24" t="s">
        <v>25</v>
      </c>
      <c r="D126" s="144" t="s">
        <v>1235</v>
      </c>
    </row>
    <row r="127" spans="1:4" x14ac:dyDescent="0.25">
      <c r="A127" s="144">
        <v>6</v>
      </c>
      <c r="B127" s="23" t="s">
        <v>26</v>
      </c>
      <c r="C127" s="24" t="s">
        <v>27</v>
      </c>
      <c r="D127" s="144" t="s">
        <v>1235</v>
      </c>
    </row>
    <row r="128" spans="1:4" x14ac:dyDescent="0.25">
      <c r="A128" s="144">
        <v>7</v>
      </c>
      <c r="B128" s="23" t="s">
        <v>28</v>
      </c>
      <c r="C128" s="24" t="s">
        <v>29</v>
      </c>
      <c r="D128" s="144" t="s">
        <v>1235</v>
      </c>
    </row>
    <row r="129" spans="1:4" x14ac:dyDescent="0.25">
      <c r="A129" s="144">
        <v>8</v>
      </c>
      <c r="B129" s="23" t="s">
        <v>30</v>
      </c>
      <c r="C129" s="24" t="s">
        <v>31</v>
      </c>
      <c r="D129" s="144" t="s">
        <v>1235</v>
      </c>
    </row>
    <row r="130" spans="1:4" x14ac:dyDescent="0.25">
      <c r="A130" s="144">
        <v>9</v>
      </c>
      <c r="B130" s="23" t="s">
        <v>32</v>
      </c>
      <c r="C130" s="25" t="s">
        <v>33</v>
      </c>
      <c r="D130" s="144" t="s">
        <v>164</v>
      </c>
    </row>
    <row r="131" spans="1:4" x14ac:dyDescent="0.25">
      <c r="A131" s="144">
        <v>10</v>
      </c>
      <c r="B131" s="23" t="s">
        <v>34</v>
      </c>
      <c r="C131" s="25" t="s">
        <v>35</v>
      </c>
      <c r="D131" s="144" t="s">
        <v>164</v>
      </c>
    </row>
    <row r="132" spans="1:4" x14ac:dyDescent="0.25">
      <c r="A132" s="144">
        <v>11</v>
      </c>
      <c r="B132" s="23" t="s">
        <v>36</v>
      </c>
      <c r="C132" s="25" t="s">
        <v>37</v>
      </c>
      <c r="D132" s="144"/>
    </row>
    <row r="133" spans="1:4" x14ac:dyDescent="0.25">
      <c r="A133" s="144">
        <v>12</v>
      </c>
      <c r="B133" s="23" t="s">
        <v>38</v>
      </c>
      <c r="C133" s="24" t="s">
        <v>39</v>
      </c>
      <c r="D133" s="144" t="s">
        <v>1235</v>
      </c>
    </row>
    <row r="134" spans="1:4" x14ac:dyDescent="0.25">
      <c r="A134" s="144">
        <v>283</v>
      </c>
      <c r="B134" s="23" t="s">
        <v>472</v>
      </c>
      <c r="C134" s="24" t="s">
        <v>1316</v>
      </c>
      <c r="D134" s="144"/>
    </row>
    <row r="135" spans="1:4" x14ac:dyDescent="0.25">
      <c r="A135" s="144">
        <v>13</v>
      </c>
      <c r="B135" s="23" t="s">
        <v>40</v>
      </c>
      <c r="C135" s="24" t="s">
        <v>41</v>
      </c>
      <c r="D135" s="144" t="s">
        <v>164</v>
      </c>
    </row>
    <row r="136" spans="1:4" x14ac:dyDescent="0.25">
      <c r="A136" s="144">
        <v>14</v>
      </c>
      <c r="B136" s="23" t="s">
        <v>42</v>
      </c>
      <c r="C136" s="24" t="s">
        <v>43</v>
      </c>
      <c r="D136" s="144" t="s">
        <v>164</v>
      </c>
    </row>
    <row r="137" spans="1:4" x14ac:dyDescent="0.25">
      <c r="A137" s="144">
        <v>25</v>
      </c>
      <c r="B137" s="23" t="s">
        <v>59</v>
      </c>
      <c r="C137" s="24" t="s">
        <v>60</v>
      </c>
      <c r="D137" s="144" t="s">
        <v>164</v>
      </c>
    </row>
    <row r="138" spans="1:4" x14ac:dyDescent="0.25">
      <c r="A138" s="144">
        <v>26</v>
      </c>
      <c r="B138" s="23" t="s">
        <v>61</v>
      </c>
      <c r="C138" s="24" t="s">
        <v>62</v>
      </c>
      <c r="D138" s="144" t="s">
        <v>164</v>
      </c>
    </row>
    <row r="139" spans="1:4" x14ac:dyDescent="0.25">
      <c r="A139" s="144">
        <v>27</v>
      </c>
      <c r="B139" s="23" t="s">
        <v>63</v>
      </c>
      <c r="C139" s="25" t="s">
        <v>64</v>
      </c>
      <c r="D139" s="144" t="s">
        <v>164</v>
      </c>
    </row>
    <row r="140" spans="1:4" x14ac:dyDescent="0.25">
      <c r="A140" s="144">
        <v>28</v>
      </c>
      <c r="B140" s="23" t="s">
        <v>65</v>
      </c>
      <c r="C140" s="24" t="s">
        <v>66</v>
      </c>
      <c r="D140" s="144"/>
    </row>
    <row r="141" spans="1:4" x14ac:dyDescent="0.25">
      <c r="A141" s="144">
        <v>29</v>
      </c>
      <c r="B141" s="23" t="s">
        <v>67</v>
      </c>
      <c r="C141" s="24" t="s">
        <v>68</v>
      </c>
      <c r="D141" s="144"/>
    </row>
    <row r="142" spans="1:4" x14ac:dyDescent="0.25">
      <c r="A142" s="144">
        <v>30</v>
      </c>
      <c r="B142" s="23" t="s">
        <v>69</v>
      </c>
      <c r="C142" s="24" t="s">
        <v>70</v>
      </c>
      <c r="D142" s="144" t="s">
        <v>1235</v>
      </c>
    </row>
    <row r="143" spans="1:4" x14ac:dyDescent="0.25">
      <c r="A143" s="144">
        <v>635</v>
      </c>
      <c r="B143" s="23" t="s">
        <v>819</v>
      </c>
      <c r="C143" s="24" t="s">
        <v>820</v>
      </c>
      <c r="D143" s="144"/>
    </row>
    <row r="144" spans="1:4" x14ac:dyDescent="0.25">
      <c r="A144" s="144">
        <v>404</v>
      </c>
      <c r="B144" s="23" t="s">
        <v>817</v>
      </c>
      <c r="C144" s="24" t="s">
        <v>818</v>
      </c>
      <c r="D144" s="144" t="s">
        <v>1235</v>
      </c>
    </row>
    <row r="145" spans="1:4" x14ac:dyDescent="0.25">
      <c r="A145" s="147">
        <v>33</v>
      </c>
      <c r="B145" s="23" t="s">
        <v>75</v>
      </c>
      <c r="C145" s="24" t="s">
        <v>76</v>
      </c>
      <c r="D145" s="144" t="s">
        <v>1235</v>
      </c>
    </row>
    <row r="146" spans="1:4" x14ac:dyDescent="0.25">
      <c r="A146" s="144">
        <v>35</v>
      </c>
      <c r="B146" s="23" t="s">
        <v>77</v>
      </c>
      <c r="C146" s="24" t="s">
        <v>78</v>
      </c>
      <c r="D146" s="144"/>
    </row>
    <row r="147" spans="1:4" x14ac:dyDescent="0.25">
      <c r="A147" s="144">
        <v>36</v>
      </c>
      <c r="B147" s="23" t="s">
        <v>79</v>
      </c>
      <c r="C147" s="25" t="s">
        <v>80</v>
      </c>
      <c r="D147" s="144"/>
    </row>
    <row r="148" spans="1:4" x14ac:dyDescent="0.25">
      <c r="A148" s="144">
        <v>37</v>
      </c>
      <c r="B148" s="23" t="s">
        <v>81</v>
      </c>
      <c r="C148" s="24" t="s">
        <v>82</v>
      </c>
      <c r="D148" s="144" t="s">
        <v>1235</v>
      </c>
    </row>
    <row r="149" spans="1:4" x14ac:dyDescent="0.25">
      <c r="A149" s="144">
        <v>39</v>
      </c>
      <c r="B149" s="23" t="s">
        <v>83</v>
      </c>
      <c r="C149" s="24" t="s">
        <v>84</v>
      </c>
      <c r="D149" s="144" t="s">
        <v>164</v>
      </c>
    </row>
    <row r="150" spans="1:4" x14ac:dyDescent="0.25">
      <c r="A150" s="144">
        <v>356</v>
      </c>
      <c r="B150" s="23" t="s">
        <v>85</v>
      </c>
      <c r="C150" s="24" t="s">
        <v>86</v>
      </c>
      <c r="D150" s="144" t="s">
        <v>1235</v>
      </c>
    </row>
    <row r="151" spans="1:4" x14ac:dyDescent="0.25">
      <c r="A151" s="144">
        <v>40</v>
      </c>
      <c r="B151" s="23" t="s">
        <v>87</v>
      </c>
      <c r="C151" s="25" t="s">
        <v>88</v>
      </c>
      <c r="D151" s="144" t="s">
        <v>164</v>
      </c>
    </row>
    <row r="152" spans="1:4" x14ac:dyDescent="0.25">
      <c r="A152" s="144">
        <v>41</v>
      </c>
      <c r="B152" s="23" t="s">
        <v>89</v>
      </c>
      <c r="C152" s="25" t="s">
        <v>90</v>
      </c>
      <c r="D152" s="144" t="s">
        <v>164</v>
      </c>
    </row>
    <row r="153" spans="1:4" x14ac:dyDescent="0.25">
      <c r="A153" s="144">
        <v>42</v>
      </c>
      <c r="B153" s="23" t="s">
        <v>91</v>
      </c>
      <c r="C153" s="25" t="s">
        <v>92</v>
      </c>
      <c r="D153" s="144" t="s">
        <v>164</v>
      </c>
    </row>
    <row r="154" spans="1:4" x14ac:dyDescent="0.25">
      <c r="A154" s="144">
        <v>44</v>
      </c>
      <c r="B154" s="23" t="s">
        <v>94</v>
      </c>
      <c r="C154" s="25" t="s">
        <v>95</v>
      </c>
      <c r="D154" s="144"/>
    </row>
    <row r="155" spans="1:4" x14ac:dyDescent="0.25">
      <c r="A155" s="144">
        <v>45</v>
      </c>
      <c r="B155" s="23" t="s">
        <v>96</v>
      </c>
      <c r="C155" s="24" t="s">
        <v>97</v>
      </c>
      <c r="D155" s="144"/>
    </row>
    <row r="156" spans="1:4" x14ac:dyDescent="0.25">
      <c r="A156" s="144">
        <v>405</v>
      </c>
      <c r="B156" s="23" t="s">
        <v>821</v>
      </c>
      <c r="C156" s="24" t="s">
        <v>822</v>
      </c>
      <c r="D156" s="144" t="s">
        <v>1235</v>
      </c>
    </row>
    <row r="157" spans="1:4" x14ac:dyDescent="0.25">
      <c r="A157" s="144">
        <v>46</v>
      </c>
      <c r="B157" s="23" t="s">
        <v>98</v>
      </c>
      <c r="C157" s="24" t="s">
        <v>99</v>
      </c>
      <c r="D157" s="144" t="s">
        <v>1235</v>
      </c>
    </row>
    <row r="158" spans="1:4" x14ac:dyDescent="0.25">
      <c r="A158" s="144">
        <v>47</v>
      </c>
      <c r="B158" s="23" t="s">
        <v>100</v>
      </c>
      <c r="C158" s="24" t="s">
        <v>101</v>
      </c>
      <c r="D158" s="144" t="s">
        <v>1235</v>
      </c>
    </row>
    <row r="159" spans="1:4" x14ac:dyDescent="0.25">
      <c r="A159" s="144">
        <v>406</v>
      </c>
      <c r="B159" s="23" t="s">
        <v>823</v>
      </c>
      <c r="C159" s="24" t="s">
        <v>824</v>
      </c>
      <c r="D159" s="144" t="s">
        <v>1235</v>
      </c>
    </row>
    <row r="160" spans="1:4" x14ac:dyDescent="0.25">
      <c r="A160" s="144">
        <v>407</v>
      </c>
      <c r="B160" s="23" t="s">
        <v>825</v>
      </c>
      <c r="C160" s="24" t="s">
        <v>826</v>
      </c>
      <c r="D160" s="144" t="s">
        <v>1235</v>
      </c>
    </row>
    <row r="161" spans="1:4" x14ac:dyDescent="0.25">
      <c r="A161" s="144">
        <v>408</v>
      </c>
      <c r="B161" s="23" t="s">
        <v>827</v>
      </c>
      <c r="C161" s="24" t="s">
        <v>828</v>
      </c>
      <c r="D161" s="144"/>
    </row>
    <row r="162" spans="1:4" x14ac:dyDescent="0.25">
      <c r="A162" s="144">
        <v>409</v>
      </c>
      <c r="B162" s="23" t="s">
        <v>829</v>
      </c>
      <c r="C162" s="24" t="s">
        <v>830</v>
      </c>
      <c r="D162" s="144" t="s">
        <v>1235</v>
      </c>
    </row>
    <row r="163" spans="1:4" x14ac:dyDescent="0.25">
      <c r="A163" s="144">
        <v>410</v>
      </c>
      <c r="B163" s="23" t="s">
        <v>831</v>
      </c>
      <c r="C163" s="24" t="s">
        <v>832</v>
      </c>
      <c r="D163" s="144" t="s">
        <v>1235</v>
      </c>
    </row>
    <row r="164" spans="1:4" x14ac:dyDescent="0.25">
      <c r="A164" s="144">
        <v>411</v>
      </c>
      <c r="B164" s="23" t="s">
        <v>833</v>
      </c>
      <c r="C164" s="24" t="s">
        <v>834</v>
      </c>
      <c r="D164" s="144" t="s">
        <v>1235</v>
      </c>
    </row>
    <row r="165" spans="1:4" x14ac:dyDescent="0.25">
      <c r="A165" s="144">
        <v>412</v>
      </c>
      <c r="B165" s="23" t="s">
        <v>835</v>
      </c>
      <c r="C165" s="24" t="s">
        <v>836</v>
      </c>
      <c r="D165" s="144" t="s">
        <v>1235</v>
      </c>
    </row>
    <row r="166" spans="1:4" x14ac:dyDescent="0.25">
      <c r="A166" s="144">
        <v>52</v>
      </c>
      <c r="B166" s="23" t="s">
        <v>102</v>
      </c>
      <c r="C166" s="24" t="s">
        <v>103</v>
      </c>
      <c r="D166" s="144" t="s">
        <v>164</v>
      </c>
    </row>
    <row r="167" spans="1:4" x14ac:dyDescent="0.25">
      <c r="A167" s="144">
        <v>53</v>
      </c>
      <c r="B167" s="23" t="s">
        <v>104</v>
      </c>
      <c r="C167" s="24" t="s">
        <v>1261</v>
      </c>
      <c r="D167" s="144" t="s">
        <v>1235</v>
      </c>
    </row>
    <row r="168" spans="1:4" x14ac:dyDescent="0.25">
      <c r="A168" s="144">
        <v>54</v>
      </c>
      <c r="B168" s="23" t="s">
        <v>105</v>
      </c>
      <c r="C168" s="24" t="s">
        <v>106</v>
      </c>
      <c r="D168" s="144"/>
    </row>
    <row r="169" spans="1:4" x14ac:dyDescent="0.25">
      <c r="A169" s="144">
        <v>55</v>
      </c>
      <c r="B169" s="23" t="s">
        <v>107</v>
      </c>
      <c r="C169" s="24" t="s">
        <v>108</v>
      </c>
      <c r="D169" s="144" t="s">
        <v>164</v>
      </c>
    </row>
    <row r="170" spans="1:4" x14ac:dyDescent="0.25">
      <c r="A170" s="144">
        <v>56</v>
      </c>
      <c r="B170" s="23" t="s">
        <v>109</v>
      </c>
      <c r="C170" s="24" t="s">
        <v>110</v>
      </c>
      <c r="D170" s="144" t="s">
        <v>1235</v>
      </c>
    </row>
    <row r="171" spans="1:4" x14ac:dyDescent="0.25">
      <c r="A171" s="144">
        <v>57</v>
      </c>
      <c r="B171" s="23" t="s">
        <v>111</v>
      </c>
      <c r="C171" s="25" t="s">
        <v>112</v>
      </c>
      <c r="D171" s="144"/>
    </row>
    <row r="172" spans="1:4" x14ac:dyDescent="0.25">
      <c r="A172" s="144">
        <v>58</v>
      </c>
      <c r="B172" s="23" t="s">
        <v>113</v>
      </c>
      <c r="C172" s="24" t="s">
        <v>114</v>
      </c>
      <c r="D172" s="144" t="s">
        <v>1235</v>
      </c>
    </row>
    <row r="173" spans="1:4" x14ac:dyDescent="0.25">
      <c r="A173" s="144">
        <v>60</v>
      </c>
      <c r="B173" s="23" t="s">
        <v>115</v>
      </c>
      <c r="C173" s="25" t="s">
        <v>1262</v>
      </c>
      <c r="D173" s="144" t="s">
        <v>164</v>
      </c>
    </row>
    <row r="174" spans="1:4" x14ac:dyDescent="0.25">
      <c r="A174" s="144">
        <v>61</v>
      </c>
      <c r="B174" s="23" t="s">
        <v>116</v>
      </c>
      <c r="C174" s="25" t="s">
        <v>1263</v>
      </c>
      <c r="D174" s="144"/>
    </row>
    <row r="175" spans="1:4" x14ac:dyDescent="0.25">
      <c r="A175" s="144">
        <v>82</v>
      </c>
      <c r="B175" s="23" t="s">
        <v>152</v>
      </c>
      <c r="C175" s="25" t="s">
        <v>153</v>
      </c>
      <c r="D175" s="144"/>
    </row>
    <row r="176" spans="1:4" x14ac:dyDescent="0.25">
      <c r="A176" s="144">
        <v>284</v>
      </c>
      <c r="B176" s="23" t="s">
        <v>473</v>
      </c>
      <c r="C176" s="24" t="s">
        <v>1317</v>
      </c>
      <c r="D176" s="144"/>
    </row>
    <row r="177" spans="1:4" x14ac:dyDescent="0.25">
      <c r="A177" s="144">
        <v>558</v>
      </c>
      <c r="B177" s="23" t="s">
        <v>913</v>
      </c>
      <c r="C177" s="24" t="s">
        <v>914</v>
      </c>
      <c r="D177" s="144" t="s">
        <v>1235</v>
      </c>
    </row>
    <row r="178" spans="1:4" x14ac:dyDescent="0.25">
      <c r="A178" s="144">
        <v>62</v>
      </c>
      <c r="B178" s="23" t="s">
        <v>117</v>
      </c>
      <c r="C178" s="24" t="s">
        <v>118</v>
      </c>
      <c r="D178" s="144" t="s">
        <v>1235</v>
      </c>
    </row>
    <row r="179" spans="1:4" x14ac:dyDescent="0.25">
      <c r="A179" s="144">
        <v>63</v>
      </c>
      <c r="B179" s="23" t="s">
        <v>119</v>
      </c>
      <c r="C179" s="24" t="s">
        <v>1318</v>
      </c>
      <c r="D179" s="144" t="s">
        <v>1235</v>
      </c>
    </row>
    <row r="180" spans="1:4" x14ac:dyDescent="0.25">
      <c r="A180" s="144">
        <v>65</v>
      </c>
      <c r="B180" s="23" t="s">
        <v>121</v>
      </c>
      <c r="C180" s="24" t="s">
        <v>1319</v>
      </c>
      <c r="D180" s="144" t="s">
        <v>164</v>
      </c>
    </row>
    <row r="181" spans="1:4" x14ac:dyDescent="0.25">
      <c r="A181" s="144">
        <v>522</v>
      </c>
      <c r="B181" s="23" t="s">
        <v>122</v>
      </c>
      <c r="C181" s="24" t="s">
        <v>1320</v>
      </c>
      <c r="D181" s="144" t="s">
        <v>1235</v>
      </c>
    </row>
    <row r="182" spans="1:4" x14ac:dyDescent="0.25">
      <c r="A182" s="144">
        <v>64</v>
      </c>
      <c r="B182" s="23" t="s">
        <v>120</v>
      </c>
      <c r="C182" s="24" t="s">
        <v>1321</v>
      </c>
      <c r="D182" s="144" t="s">
        <v>1235</v>
      </c>
    </row>
    <row r="183" spans="1:4" x14ac:dyDescent="0.25">
      <c r="A183" s="144">
        <v>66</v>
      </c>
      <c r="B183" s="23" t="s">
        <v>123</v>
      </c>
      <c r="C183" s="24" t="s">
        <v>124</v>
      </c>
      <c r="D183" s="144"/>
    </row>
    <row r="184" spans="1:4" x14ac:dyDescent="0.25">
      <c r="A184" s="144">
        <v>68</v>
      </c>
      <c r="B184" s="23" t="s">
        <v>125</v>
      </c>
      <c r="C184" s="24" t="s">
        <v>126</v>
      </c>
      <c r="D184" s="144"/>
    </row>
    <row r="185" spans="1:4" x14ac:dyDescent="0.25">
      <c r="A185" s="144">
        <v>71</v>
      </c>
      <c r="B185" s="23" t="s">
        <v>127</v>
      </c>
      <c r="C185" s="25" t="s">
        <v>128</v>
      </c>
      <c r="D185" s="144" t="s">
        <v>164</v>
      </c>
    </row>
    <row r="186" spans="1:4" x14ac:dyDescent="0.25">
      <c r="A186" s="144">
        <v>72</v>
      </c>
      <c r="B186" s="23" t="s">
        <v>129</v>
      </c>
      <c r="C186" s="24" t="s">
        <v>130</v>
      </c>
      <c r="D186" s="144" t="s">
        <v>1235</v>
      </c>
    </row>
    <row r="187" spans="1:4" x14ac:dyDescent="0.25">
      <c r="A187" s="144">
        <v>324</v>
      </c>
      <c r="B187" s="23" t="s">
        <v>131</v>
      </c>
      <c r="C187" s="24" t="s">
        <v>1264</v>
      </c>
      <c r="D187" s="144" t="s">
        <v>1235</v>
      </c>
    </row>
    <row r="188" spans="1:4" x14ac:dyDescent="0.25">
      <c r="A188" s="144">
        <v>77</v>
      </c>
      <c r="B188" s="23" t="s">
        <v>140</v>
      </c>
      <c r="C188" s="24" t="s">
        <v>141</v>
      </c>
      <c r="D188" s="144" t="s">
        <v>164</v>
      </c>
    </row>
    <row r="189" spans="1:4" x14ac:dyDescent="0.25">
      <c r="A189" s="144">
        <v>519</v>
      </c>
      <c r="B189" s="23" t="s">
        <v>148</v>
      </c>
      <c r="C189" s="24" t="s">
        <v>149</v>
      </c>
      <c r="D189" s="144"/>
    </row>
    <row r="190" spans="1:4" x14ac:dyDescent="0.25">
      <c r="A190" s="144">
        <v>81</v>
      </c>
      <c r="B190" s="23" t="s">
        <v>150</v>
      </c>
      <c r="C190" s="25" t="s">
        <v>151</v>
      </c>
      <c r="D190" s="144"/>
    </row>
    <row r="191" spans="1:4" x14ac:dyDescent="0.25">
      <c r="A191" s="144">
        <v>144</v>
      </c>
      <c r="B191" s="23" t="s">
        <v>231</v>
      </c>
      <c r="C191" s="25" t="s">
        <v>1265</v>
      </c>
      <c r="D191" s="144" t="s">
        <v>164</v>
      </c>
    </row>
    <row r="192" spans="1:4" x14ac:dyDescent="0.25">
      <c r="A192" s="144">
        <v>83</v>
      </c>
      <c r="B192" s="23" t="s">
        <v>154</v>
      </c>
      <c r="C192" s="24" t="s">
        <v>155</v>
      </c>
      <c r="D192" s="144" t="s">
        <v>1235</v>
      </c>
    </row>
    <row r="193" spans="1:4" x14ac:dyDescent="0.25">
      <c r="A193" s="144">
        <v>85</v>
      </c>
      <c r="B193" s="23" t="s">
        <v>156</v>
      </c>
      <c r="C193" s="24" t="s">
        <v>157</v>
      </c>
      <c r="D193" s="144" t="s">
        <v>1235</v>
      </c>
    </row>
    <row r="194" spans="1:4" x14ac:dyDescent="0.25">
      <c r="A194" s="144">
        <v>86</v>
      </c>
      <c r="B194" s="23" t="s">
        <v>158</v>
      </c>
      <c r="C194" s="24" t="s">
        <v>159</v>
      </c>
      <c r="D194" s="144"/>
    </row>
    <row r="195" spans="1:4" x14ac:dyDescent="0.25">
      <c r="A195" s="144">
        <v>87</v>
      </c>
      <c r="B195" s="29" t="s">
        <v>160</v>
      </c>
      <c r="C195" s="24" t="s">
        <v>161</v>
      </c>
      <c r="D195" s="144"/>
    </row>
    <row r="196" spans="1:4" x14ac:dyDescent="0.25">
      <c r="A196" s="144">
        <v>88</v>
      </c>
      <c r="B196" s="23" t="s">
        <v>162</v>
      </c>
      <c r="C196" s="24" t="s">
        <v>163</v>
      </c>
      <c r="D196" s="144" t="s">
        <v>1235</v>
      </c>
    </row>
    <row r="197" spans="1:4" x14ac:dyDescent="0.25">
      <c r="A197" s="144">
        <v>435</v>
      </c>
      <c r="B197" s="23" t="s">
        <v>879</v>
      </c>
      <c r="C197" s="24" t="s">
        <v>880</v>
      </c>
      <c r="D197" s="144" t="s">
        <v>1235</v>
      </c>
    </row>
    <row r="198" spans="1:4" x14ac:dyDescent="0.25">
      <c r="A198" s="144">
        <v>413</v>
      </c>
      <c r="B198" s="23" t="s">
        <v>837</v>
      </c>
      <c r="C198" s="24" t="s">
        <v>838</v>
      </c>
      <c r="D198" s="144" t="s">
        <v>1235</v>
      </c>
    </row>
    <row r="199" spans="1:4" x14ac:dyDescent="0.25">
      <c r="A199" s="144">
        <v>89</v>
      </c>
      <c r="B199" s="23">
        <v>89</v>
      </c>
      <c r="C199" s="24" t="s">
        <v>165</v>
      </c>
      <c r="D199" s="144"/>
    </row>
    <row r="200" spans="1:4" x14ac:dyDescent="0.25">
      <c r="A200" s="144">
        <v>90</v>
      </c>
      <c r="B200" s="23" t="s">
        <v>166</v>
      </c>
      <c r="C200" s="24" t="s">
        <v>167</v>
      </c>
      <c r="D200" s="144" t="s">
        <v>1235</v>
      </c>
    </row>
    <row r="201" spans="1:4" x14ac:dyDescent="0.25">
      <c r="A201" s="144">
        <v>91</v>
      </c>
      <c r="B201" s="23" t="s">
        <v>168</v>
      </c>
      <c r="C201" s="24" t="s">
        <v>169</v>
      </c>
      <c r="D201" s="144" t="s">
        <v>1235</v>
      </c>
    </row>
    <row r="202" spans="1:4" x14ac:dyDescent="0.25">
      <c r="A202" s="144">
        <v>92</v>
      </c>
      <c r="B202" s="23" t="s">
        <v>170</v>
      </c>
      <c r="C202" s="24" t="s">
        <v>171</v>
      </c>
      <c r="D202" s="144" t="s">
        <v>1235</v>
      </c>
    </row>
    <row r="203" spans="1:4" x14ac:dyDescent="0.25">
      <c r="A203" s="144">
        <v>93</v>
      </c>
      <c r="B203" s="29" t="s">
        <v>172</v>
      </c>
      <c r="C203" s="24" t="s">
        <v>173</v>
      </c>
      <c r="D203" s="144"/>
    </row>
    <row r="204" spans="1:4" x14ac:dyDescent="0.25">
      <c r="A204" s="144">
        <v>94</v>
      </c>
      <c r="B204" s="23" t="s">
        <v>174</v>
      </c>
      <c r="C204" s="24" t="s">
        <v>175</v>
      </c>
      <c r="D204" s="144" t="s">
        <v>1235</v>
      </c>
    </row>
    <row r="205" spans="1:4" x14ac:dyDescent="0.25">
      <c r="A205" s="144">
        <v>351</v>
      </c>
      <c r="B205" s="23">
        <v>351</v>
      </c>
      <c r="C205" s="24" t="s">
        <v>176</v>
      </c>
      <c r="D205" s="144" t="s">
        <v>1235</v>
      </c>
    </row>
    <row r="206" spans="1:4" x14ac:dyDescent="0.25">
      <c r="A206" s="144">
        <v>95</v>
      </c>
      <c r="B206" s="23" t="s">
        <v>177</v>
      </c>
      <c r="C206" s="24" t="s">
        <v>178</v>
      </c>
      <c r="D206" s="144" t="s">
        <v>1235</v>
      </c>
    </row>
    <row r="207" spans="1:4" x14ac:dyDescent="0.25">
      <c r="A207" s="144">
        <v>96</v>
      </c>
      <c r="B207" s="23" t="s">
        <v>179</v>
      </c>
      <c r="C207" s="25" t="s">
        <v>180</v>
      </c>
      <c r="D207" s="144" t="s">
        <v>164</v>
      </c>
    </row>
    <row r="208" spans="1:4" x14ac:dyDescent="0.25">
      <c r="A208" s="144">
        <v>97</v>
      </c>
      <c r="B208" s="23" t="s">
        <v>181</v>
      </c>
      <c r="C208" s="24" t="s">
        <v>182</v>
      </c>
      <c r="D208" s="144" t="s">
        <v>1235</v>
      </c>
    </row>
    <row r="209" spans="1:4" x14ac:dyDescent="0.25">
      <c r="A209" s="144">
        <v>98</v>
      </c>
      <c r="B209" s="23" t="s">
        <v>183</v>
      </c>
      <c r="C209" s="25" t="s">
        <v>184</v>
      </c>
      <c r="D209" s="144" t="s">
        <v>164</v>
      </c>
    </row>
    <row r="210" spans="1:4" x14ac:dyDescent="0.25">
      <c r="A210" s="144">
        <v>99</v>
      </c>
      <c r="B210" s="23" t="s">
        <v>185</v>
      </c>
      <c r="C210" s="25" t="s">
        <v>1266</v>
      </c>
      <c r="D210" s="144"/>
    </row>
    <row r="211" spans="1:4" x14ac:dyDescent="0.25">
      <c r="A211" s="144">
        <v>243</v>
      </c>
      <c r="B211" s="23" t="s">
        <v>186</v>
      </c>
      <c r="C211" s="24" t="s">
        <v>1267</v>
      </c>
      <c r="D211" s="144" t="s">
        <v>164</v>
      </c>
    </row>
    <row r="212" spans="1:4" x14ac:dyDescent="0.25">
      <c r="A212" s="144">
        <v>100</v>
      </c>
      <c r="B212" s="23" t="s">
        <v>187</v>
      </c>
      <c r="C212" s="24" t="s">
        <v>188</v>
      </c>
      <c r="D212" s="144"/>
    </row>
    <row r="213" spans="1:4" x14ac:dyDescent="0.25">
      <c r="A213" s="144">
        <v>101</v>
      </c>
      <c r="B213" s="23" t="s">
        <v>189</v>
      </c>
      <c r="C213" s="24" t="s">
        <v>190</v>
      </c>
      <c r="D213" s="144" t="s">
        <v>1235</v>
      </c>
    </row>
    <row r="214" spans="1:4" x14ac:dyDescent="0.25">
      <c r="A214" s="144">
        <v>102</v>
      </c>
      <c r="B214" s="23" t="s">
        <v>191</v>
      </c>
      <c r="C214" s="24" t="s">
        <v>192</v>
      </c>
      <c r="D214" s="144"/>
    </row>
    <row r="215" spans="1:4" x14ac:dyDescent="0.25">
      <c r="A215" s="144">
        <v>103</v>
      </c>
      <c r="B215" s="23" t="s">
        <v>193</v>
      </c>
      <c r="C215" s="24" t="s">
        <v>194</v>
      </c>
      <c r="D215" s="144" t="s">
        <v>1235</v>
      </c>
    </row>
    <row r="216" spans="1:4" x14ac:dyDescent="0.25">
      <c r="A216" s="144">
        <v>105</v>
      </c>
      <c r="B216" s="23" t="s">
        <v>197</v>
      </c>
      <c r="C216" s="25" t="s">
        <v>1322</v>
      </c>
      <c r="D216" s="144" t="s">
        <v>164</v>
      </c>
    </row>
    <row r="217" spans="1:4" x14ac:dyDescent="0.25">
      <c r="A217" s="144">
        <v>108</v>
      </c>
      <c r="B217" s="23" t="s">
        <v>200</v>
      </c>
      <c r="C217" s="24" t="s">
        <v>201</v>
      </c>
      <c r="D217" s="144" t="s">
        <v>1235</v>
      </c>
    </row>
    <row r="218" spans="1:4" x14ac:dyDescent="0.25">
      <c r="A218" s="144">
        <v>114</v>
      </c>
      <c r="B218" s="23" t="s">
        <v>202</v>
      </c>
      <c r="C218" s="24" t="s">
        <v>1268</v>
      </c>
      <c r="D218" s="144" t="s">
        <v>1235</v>
      </c>
    </row>
    <row r="219" spans="1:4" x14ac:dyDescent="0.25">
      <c r="A219" s="144">
        <v>246</v>
      </c>
      <c r="B219" s="23" t="s">
        <v>205</v>
      </c>
      <c r="C219" s="24" t="s">
        <v>206</v>
      </c>
      <c r="D219" s="144"/>
    </row>
    <row r="220" spans="1:4" x14ac:dyDescent="0.25">
      <c r="A220" s="144">
        <v>230</v>
      </c>
      <c r="B220" s="23" t="s">
        <v>207</v>
      </c>
      <c r="C220" s="24" t="s">
        <v>1269</v>
      </c>
      <c r="D220" s="144" t="s">
        <v>1235</v>
      </c>
    </row>
    <row r="221" spans="1:4" x14ac:dyDescent="0.25">
      <c r="A221" s="144">
        <v>118</v>
      </c>
      <c r="B221" s="23" t="s">
        <v>208</v>
      </c>
      <c r="C221" s="24" t="s">
        <v>209</v>
      </c>
      <c r="D221" s="144" t="s">
        <v>1235</v>
      </c>
    </row>
    <row r="222" spans="1:4" x14ac:dyDescent="0.25">
      <c r="A222" s="144">
        <v>325</v>
      </c>
      <c r="B222" s="23" t="s">
        <v>210</v>
      </c>
      <c r="C222" s="24" t="s">
        <v>1270</v>
      </c>
      <c r="D222" s="144" t="s">
        <v>1235</v>
      </c>
    </row>
    <row r="223" spans="1:4" x14ac:dyDescent="0.25">
      <c r="A223" s="144">
        <v>119</v>
      </c>
      <c r="B223" s="23" t="s">
        <v>211</v>
      </c>
      <c r="C223" s="24" t="s">
        <v>212</v>
      </c>
      <c r="D223" s="144" t="s">
        <v>1235</v>
      </c>
    </row>
    <row r="224" spans="1:4" x14ac:dyDescent="0.25">
      <c r="A224" s="144">
        <v>130</v>
      </c>
      <c r="B224" s="23" t="s">
        <v>219</v>
      </c>
      <c r="C224" s="24" t="s">
        <v>220</v>
      </c>
      <c r="D224" s="144" t="s">
        <v>164</v>
      </c>
    </row>
    <row r="225" spans="1:4" x14ac:dyDescent="0.25">
      <c r="A225" s="144">
        <v>131</v>
      </c>
      <c r="B225" s="23" t="s">
        <v>221</v>
      </c>
      <c r="C225" s="24" t="s">
        <v>222</v>
      </c>
      <c r="D225" s="144" t="s">
        <v>1235</v>
      </c>
    </row>
    <row r="226" spans="1:4" x14ac:dyDescent="0.25">
      <c r="A226" s="144">
        <v>132</v>
      </c>
      <c r="B226" s="23" t="s">
        <v>223</v>
      </c>
      <c r="C226" s="25" t="s">
        <v>224</v>
      </c>
      <c r="D226" s="144"/>
    </row>
    <row r="227" spans="1:4" x14ac:dyDescent="0.25">
      <c r="A227" s="144">
        <v>134</v>
      </c>
      <c r="B227" s="23" t="s">
        <v>227</v>
      </c>
      <c r="C227" s="25" t="s">
        <v>228</v>
      </c>
      <c r="D227" s="144"/>
    </row>
    <row r="228" spans="1:4" x14ac:dyDescent="0.25">
      <c r="A228" s="144">
        <v>140</v>
      </c>
      <c r="B228" s="23" t="s">
        <v>229</v>
      </c>
      <c r="C228" s="27" t="s">
        <v>1271</v>
      </c>
      <c r="D228" s="144" t="s">
        <v>1235</v>
      </c>
    </row>
    <row r="229" spans="1:4" x14ac:dyDescent="0.25">
      <c r="A229" s="144">
        <v>136</v>
      </c>
      <c r="B229" s="23" t="s">
        <v>230</v>
      </c>
      <c r="C229" s="27" t="s">
        <v>1272</v>
      </c>
      <c r="D229" s="144" t="s">
        <v>1235</v>
      </c>
    </row>
    <row r="230" spans="1:4" x14ac:dyDescent="0.25">
      <c r="A230" s="144">
        <v>414</v>
      </c>
      <c r="B230" s="23" t="s">
        <v>839</v>
      </c>
      <c r="C230" s="24" t="s">
        <v>840</v>
      </c>
      <c r="D230" s="144" t="s">
        <v>1235</v>
      </c>
    </row>
    <row r="231" spans="1:4" x14ac:dyDescent="0.25">
      <c r="A231" s="144">
        <v>145</v>
      </c>
      <c r="B231" s="23" t="s">
        <v>232</v>
      </c>
      <c r="C231" s="25" t="s">
        <v>233</v>
      </c>
      <c r="D231" s="144" t="s">
        <v>164</v>
      </c>
    </row>
    <row r="232" spans="1:4" x14ac:dyDescent="0.25">
      <c r="A232" s="144">
        <v>146</v>
      </c>
      <c r="B232" s="23" t="s">
        <v>234</v>
      </c>
      <c r="C232" s="24" t="s">
        <v>235</v>
      </c>
      <c r="D232" s="144" t="s">
        <v>1235</v>
      </c>
    </row>
    <row r="233" spans="1:4" x14ac:dyDescent="0.25">
      <c r="A233" s="144">
        <v>148</v>
      </c>
      <c r="B233" s="23">
        <v>148</v>
      </c>
      <c r="C233" s="24" t="s">
        <v>1273</v>
      </c>
      <c r="D233" s="144" t="s">
        <v>1235</v>
      </c>
    </row>
    <row r="234" spans="1:4" x14ac:dyDescent="0.25">
      <c r="A234" s="144">
        <v>149</v>
      </c>
      <c r="B234" s="23" t="s">
        <v>236</v>
      </c>
      <c r="C234" s="24" t="s">
        <v>237</v>
      </c>
      <c r="D234" s="144" t="s">
        <v>164</v>
      </c>
    </row>
    <row r="235" spans="1:4" x14ac:dyDescent="0.25">
      <c r="A235" s="144">
        <v>150</v>
      </c>
      <c r="B235" s="23">
        <v>150</v>
      </c>
      <c r="C235" s="24" t="s">
        <v>238</v>
      </c>
      <c r="D235" s="144"/>
    </row>
    <row r="236" spans="1:4" x14ac:dyDescent="0.25">
      <c r="A236" s="144">
        <v>152</v>
      </c>
      <c r="B236" s="23" t="s">
        <v>241</v>
      </c>
      <c r="C236" s="24" t="s">
        <v>242</v>
      </c>
      <c r="D236" s="144" t="s">
        <v>1235</v>
      </c>
    </row>
    <row r="237" spans="1:4" x14ac:dyDescent="0.25">
      <c r="A237" s="144">
        <v>156</v>
      </c>
      <c r="B237" s="23" t="s">
        <v>246</v>
      </c>
      <c r="C237" s="24" t="s">
        <v>247</v>
      </c>
      <c r="D237" s="144"/>
    </row>
    <row r="238" spans="1:4" x14ac:dyDescent="0.25">
      <c r="A238" s="144">
        <v>158</v>
      </c>
      <c r="B238" s="23" t="s">
        <v>248</v>
      </c>
      <c r="C238" s="24" t="s">
        <v>249</v>
      </c>
      <c r="D238" s="144"/>
    </row>
    <row r="239" spans="1:4" x14ac:dyDescent="0.25">
      <c r="A239" s="144">
        <v>159</v>
      </c>
      <c r="B239" s="23" t="s">
        <v>250</v>
      </c>
      <c r="C239" s="24" t="s">
        <v>251</v>
      </c>
      <c r="D239" s="144" t="s">
        <v>164</v>
      </c>
    </row>
    <row r="240" spans="1:4" x14ac:dyDescent="0.25">
      <c r="A240" s="144">
        <v>161</v>
      </c>
      <c r="B240" s="23" t="s">
        <v>252</v>
      </c>
      <c r="C240" s="24" t="s">
        <v>253</v>
      </c>
      <c r="D240" s="144" t="s">
        <v>1235</v>
      </c>
    </row>
    <row r="241" spans="1:4" x14ac:dyDescent="0.25">
      <c r="A241" s="144">
        <v>162</v>
      </c>
      <c r="B241" s="23" t="s">
        <v>254</v>
      </c>
      <c r="C241" s="24" t="s">
        <v>255</v>
      </c>
      <c r="D241" s="144"/>
    </row>
    <row r="242" spans="1:4" x14ac:dyDescent="0.25">
      <c r="A242" s="144">
        <v>163</v>
      </c>
      <c r="B242" s="23" t="s">
        <v>256</v>
      </c>
      <c r="C242" s="24" t="s">
        <v>257</v>
      </c>
      <c r="D242" s="144" t="s">
        <v>164</v>
      </c>
    </row>
    <row r="243" spans="1:4" x14ac:dyDescent="0.25">
      <c r="A243" s="144">
        <v>164</v>
      </c>
      <c r="B243" s="23" t="s">
        <v>258</v>
      </c>
      <c r="C243" s="24" t="s">
        <v>259</v>
      </c>
      <c r="D243" s="144" t="s">
        <v>164</v>
      </c>
    </row>
    <row r="244" spans="1:4" x14ac:dyDescent="0.25">
      <c r="A244" s="144">
        <v>415</v>
      </c>
      <c r="B244" s="23" t="s">
        <v>841</v>
      </c>
      <c r="C244" s="24" t="s">
        <v>842</v>
      </c>
      <c r="D244" s="144" t="s">
        <v>164</v>
      </c>
    </row>
    <row r="245" spans="1:4" x14ac:dyDescent="0.25">
      <c r="A245" s="144">
        <v>165</v>
      </c>
      <c r="B245" s="23" t="s">
        <v>260</v>
      </c>
      <c r="C245" s="25" t="s">
        <v>261</v>
      </c>
      <c r="D245" s="144" t="s">
        <v>164</v>
      </c>
    </row>
    <row r="246" spans="1:4" x14ac:dyDescent="0.25">
      <c r="A246" s="144">
        <v>166</v>
      </c>
      <c r="B246" s="23" t="s">
        <v>262</v>
      </c>
      <c r="C246" s="25" t="s">
        <v>263</v>
      </c>
      <c r="D246" s="144" t="s">
        <v>164</v>
      </c>
    </row>
    <row r="247" spans="1:4" x14ac:dyDescent="0.25">
      <c r="A247" s="144">
        <v>167</v>
      </c>
      <c r="B247" s="29" t="s">
        <v>264</v>
      </c>
      <c r="C247" s="25" t="s">
        <v>265</v>
      </c>
      <c r="D247" s="144"/>
    </row>
    <row r="248" spans="1:4" x14ac:dyDescent="0.25">
      <c r="A248" s="144">
        <v>168</v>
      </c>
      <c r="B248" s="29" t="s">
        <v>266</v>
      </c>
      <c r="C248" s="25" t="s">
        <v>267</v>
      </c>
      <c r="D248" s="144" t="s">
        <v>164</v>
      </c>
    </row>
    <row r="249" spans="1:4" x14ac:dyDescent="0.25">
      <c r="A249" s="144">
        <v>169</v>
      </c>
      <c r="B249" s="23" t="s">
        <v>268</v>
      </c>
      <c r="C249" s="25" t="s">
        <v>1274</v>
      </c>
      <c r="D249" s="144" t="s">
        <v>164</v>
      </c>
    </row>
    <row r="250" spans="1:4" x14ac:dyDescent="0.25">
      <c r="A250" s="144">
        <v>172</v>
      </c>
      <c r="B250" s="28" t="s">
        <v>273</v>
      </c>
      <c r="C250" s="25" t="s">
        <v>274</v>
      </c>
      <c r="D250" s="144" t="s">
        <v>1235</v>
      </c>
    </row>
    <row r="251" spans="1:4" x14ac:dyDescent="0.25">
      <c r="A251" s="144">
        <v>175</v>
      </c>
      <c r="B251" s="23" t="s">
        <v>281</v>
      </c>
      <c r="C251" s="25" t="s">
        <v>282</v>
      </c>
      <c r="D251" s="144"/>
    </row>
    <row r="252" spans="1:4" x14ac:dyDescent="0.25">
      <c r="A252" s="144">
        <v>186</v>
      </c>
      <c r="B252" s="23" t="s">
        <v>292</v>
      </c>
      <c r="C252" s="25" t="s">
        <v>293</v>
      </c>
      <c r="D252" s="144"/>
    </row>
    <row r="253" spans="1:4" x14ac:dyDescent="0.25">
      <c r="A253" s="144">
        <v>185</v>
      </c>
      <c r="B253" s="23" t="s">
        <v>290</v>
      </c>
      <c r="C253" s="24" t="s">
        <v>291</v>
      </c>
      <c r="D253" s="144" t="s">
        <v>1235</v>
      </c>
    </row>
    <row r="254" spans="1:4" x14ac:dyDescent="0.25">
      <c r="A254" s="144">
        <v>416</v>
      </c>
      <c r="B254" s="23" t="s">
        <v>843</v>
      </c>
      <c r="C254" s="24" t="s">
        <v>844</v>
      </c>
      <c r="D254" s="144" t="s">
        <v>1235</v>
      </c>
    </row>
    <row r="255" spans="1:4" x14ac:dyDescent="0.25">
      <c r="A255" s="144">
        <v>419</v>
      </c>
      <c r="B255" s="23" t="s">
        <v>849</v>
      </c>
      <c r="C255" s="24" t="s">
        <v>850</v>
      </c>
      <c r="D255" s="144" t="s">
        <v>1235</v>
      </c>
    </row>
    <row r="256" spans="1:4" x14ac:dyDescent="0.25">
      <c r="A256" s="144">
        <v>417</v>
      </c>
      <c r="B256" s="23" t="s">
        <v>845</v>
      </c>
      <c r="C256" s="24" t="s">
        <v>846</v>
      </c>
      <c r="D256" s="144" t="s">
        <v>1235</v>
      </c>
    </row>
    <row r="257" spans="1:4" x14ac:dyDescent="0.25">
      <c r="A257" s="144">
        <v>187</v>
      </c>
      <c r="B257" s="23" t="s">
        <v>851</v>
      </c>
      <c r="C257" s="26" t="s">
        <v>852</v>
      </c>
      <c r="D257" s="144"/>
    </row>
    <row r="258" spans="1:4" x14ac:dyDescent="0.25">
      <c r="A258" s="144">
        <v>420</v>
      </c>
      <c r="B258" s="23" t="s">
        <v>853</v>
      </c>
      <c r="C258" s="24" t="s">
        <v>854</v>
      </c>
      <c r="D258" s="144" t="s">
        <v>1235</v>
      </c>
    </row>
    <row r="259" spans="1:4" x14ac:dyDescent="0.25">
      <c r="A259" s="144">
        <v>421</v>
      </c>
      <c r="B259" s="23" t="s">
        <v>855</v>
      </c>
      <c r="C259" s="24" t="s">
        <v>856</v>
      </c>
      <c r="D259" s="144" t="s">
        <v>1235</v>
      </c>
    </row>
    <row r="260" spans="1:4" x14ac:dyDescent="0.25">
      <c r="A260" s="144">
        <v>422</v>
      </c>
      <c r="B260" s="23" t="s">
        <v>857</v>
      </c>
      <c r="C260" s="24" t="s">
        <v>858</v>
      </c>
      <c r="D260" s="144" t="s">
        <v>1235</v>
      </c>
    </row>
    <row r="261" spans="1:4" x14ac:dyDescent="0.25">
      <c r="A261" s="144">
        <v>423</v>
      </c>
      <c r="B261" s="23" t="s">
        <v>859</v>
      </c>
      <c r="C261" s="24" t="s">
        <v>860</v>
      </c>
      <c r="D261" s="144" t="s">
        <v>1235</v>
      </c>
    </row>
    <row r="262" spans="1:4" x14ac:dyDescent="0.25">
      <c r="A262" s="144">
        <v>188</v>
      </c>
      <c r="B262" s="23" t="s">
        <v>294</v>
      </c>
      <c r="C262" s="24" t="s">
        <v>295</v>
      </c>
      <c r="D262" s="144" t="s">
        <v>1235</v>
      </c>
    </row>
    <row r="263" spans="1:4" x14ac:dyDescent="0.25">
      <c r="A263" s="144">
        <v>189</v>
      </c>
      <c r="B263" s="23" t="s">
        <v>296</v>
      </c>
      <c r="C263" s="25" t="s">
        <v>297</v>
      </c>
      <c r="D263" s="144" t="s">
        <v>164</v>
      </c>
    </row>
    <row r="264" spans="1:4" x14ac:dyDescent="0.25">
      <c r="A264" s="144">
        <v>520</v>
      </c>
      <c r="B264" s="23" t="s">
        <v>302</v>
      </c>
      <c r="C264" s="24" t="s">
        <v>303</v>
      </c>
      <c r="D264" s="144" t="s">
        <v>1235</v>
      </c>
    </row>
    <row r="265" spans="1:4" x14ac:dyDescent="0.25">
      <c r="A265" s="144">
        <v>247</v>
      </c>
      <c r="B265" s="23" t="s">
        <v>311</v>
      </c>
      <c r="C265" s="24" t="s">
        <v>312</v>
      </c>
      <c r="D265" s="144"/>
    </row>
    <row r="266" spans="1:4" x14ac:dyDescent="0.25">
      <c r="A266" s="144">
        <v>248</v>
      </c>
      <c r="B266" s="23" t="s">
        <v>313</v>
      </c>
      <c r="C266" s="24" t="s">
        <v>314</v>
      </c>
      <c r="D266" s="144"/>
    </row>
    <row r="267" spans="1:4" x14ac:dyDescent="0.25">
      <c r="A267" s="144">
        <v>328</v>
      </c>
      <c r="B267" s="23" t="s">
        <v>317</v>
      </c>
      <c r="C267" s="24" t="s">
        <v>1275</v>
      </c>
      <c r="D267" s="144" t="s">
        <v>1235</v>
      </c>
    </row>
    <row r="268" spans="1:4" x14ac:dyDescent="0.25">
      <c r="A268" s="144">
        <v>194</v>
      </c>
      <c r="B268" s="23" t="s">
        <v>320</v>
      </c>
      <c r="C268" s="24" t="s">
        <v>321</v>
      </c>
      <c r="D268" s="144" t="s">
        <v>1235</v>
      </c>
    </row>
    <row r="269" spans="1:4" x14ac:dyDescent="0.25">
      <c r="A269" s="144">
        <v>197</v>
      </c>
      <c r="B269" s="23" t="s">
        <v>325</v>
      </c>
      <c r="C269" s="24" t="s">
        <v>1276</v>
      </c>
      <c r="D269" s="144" t="s">
        <v>1235</v>
      </c>
    </row>
    <row r="270" spans="1:4" x14ac:dyDescent="0.25">
      <c r="A270" s="144">
        <v>198</v>
      </c>
      <c r="B270" s="23" t="s">
        <v>326</v>
      </c>
      <c r="C270" s="24" t="s">
        <v>327</v>
      </c>
      <c r="D270" s="144" t="s">
        <v>164</v>
      </c>
    </row>
    <row r="271" spans="1:4" x14ac:dyDescent="0.25">
      <c r="A271" s="144">
        <v>521</v>
      </c>
      <c r="B271" s="23" t="s">
        <v>328</v>
      </c>
      <c r="C271" s="27" t="s">
        <v>329</v>
      </c>
      <c r="D271" s="144"/>
    </row>
    <row r="272" spans="1:4" x14ac:dyDescent="0.25">
      <c r="A272" s="144">
        <v>199</v>
      </c>
      <c r="B272" s="23" t="s">
        <v>330</v>
      </c>
      <c r="C272" s="25" t="s">
        <v>331</v>
      </c>
      <c r="D272" s="144"/>
    </row>
    <row r="273" spans="1:4" x14ac:dyDescent="0.25">
      <c r="A273" s="144">
        <v>200</v>
      </c>
      <c r="B273" s="23">
        <v>200</v>
      </c>
      <c r="C273" s="25" t="s">
        <v>1277</v>
      </c>
      <c r="D273" s="144" t="s">
        <v>164</v>
      </c>
    </row>
    <row r="274" spans="1:4" x14ac:dyDescent="0.25">
      <c r="A274" s="144">
        <v>201</v>
      </c>
      <c r="B274" s="23" t="s">
        <v>332</v>
      </c>
      <c r="C274" s="24" t="s">
        <v>333</v>
      </c>
      <c r="D274" s="144" t="s">
        <v>1235</v>
      </c>
    </row>
    <row r="275" spans="1:4" x14ac:dyDescent="0.25">
      <c r="A275" s="144">
        <v>202</v>
      </c>
      <c r="B275" s="23" t="s">
        <v>346</v>
      </c>
      <c r="C275" s="24" t="s">
        <v>347</v>
      </c>
      <c r="D275" s="144" t="s">
        <v>1235</v>
      </c>
    </row>
    <row r="276" spans="1:4" x14ac:dyDescent="0.25">
      <c r="A276" s="144">
        <v>258</v>
      </c>
      <c r="B276" s="23" t="s">
        <v>334</v>
      </c>
      <c r="C276" s="24" t="s">
        <v>335</v>
      </c>
      <c r="D276" s="144"/>
    </row>
    <row r="277" spans="1:4" x14ac:dyDescent="0.25">
      <c r="A277" s="144">
        <v>259</v>
      </c>
      <c r="B277" s="23" t="s">
        <v>336</v>
      </c>
      <c r="C277" s="24" t="s">
        <v>337</v>
      </c>
      <c r="D277" s="144" t="s">
        <v>1235</v>
      </c>
    </row>
    <row r="278" spans="1:4" x14ac:dyDescent="0.25">
      <c r="A278" s="144">
        <v>260</v>
      </c>
      <c r="B278" s="23" t="s">
        <v>338</v>
      </c>
      <c r="C278" s="24" t="s">
        <v>339</v>
      </c>
      <c r="D278" s="144" t="s">
        <v>1235</v>
      </c>
    </row>
    <row r="279" spans="1:4" x14ac:dyDescent="0.25">
      <c r="A279" s="144">
        <v>261</v>
      </c>
      <c r="B279" s="23" t="s">
        <v>340</v>
      </c>
      <c r="C279" s="24" t="s">
        <v>341</v>
      </c>
      <c r="D279" s="144" t="s">
        <v>1235</v>
      </c>
    </row>
    <row r="280" spans="1:4" x14ac:dyDescent="0.25">
      <c r="A280" s="144">
        <v>262</v>
      </c>
      <c r="B280" s="23" t="s">
        <v>342</v>
      </c>
      <c r="C280" s="24" t="s">
        <v>343</v>
      </c>
      <c r="D280" s="144" t="s">
        <v>1235</v>
      </c>
    </row>
    <row r="281" spans="1:4" x14ac:dyDescent="0.25">
      <c r="A281" s="144">
        <v>320</v>
      </c>
      <c r="B281" s="23" t="s">
        <v>526</v>
      </c>
      <c r="C281" s="25" t="s">
        <v>1107</v>
      </c>
      <c r="D281" s="144" t="s">
        <v>164</v>
      </c>
    </row>
    <row r="282" spans="1:4" x14ac:dyDescent="0.25">
      <c r="A282" s="144">
        <v>523</v>
      </c>
      <c r="B282" s="23" t="s">
        <v>344</v>
      </c>
      <c r="C282" s="27" t="s">
        <v>345</v>
      </c>
      <c r="D282" s="144" t="s">
        <v>164</v>
      </c>
    </row>
    <row r="283" spans="1:4" x14ac:dyDescent="0.25">
      <c r="A283" s="144">
        <v>204</v>
      </c>
      <c r="B283" s="23" t="s">
        <v>351</v>
      </c>
      <c r="C283" s="25" t="s">
        <v>352</v>
      </c>
      <c r="D283" s="144"/>
    </row>
    <row r="284" spans="1:4" x14ac:dyDescent="0.25">
      <c r="A284" s="144">
        <v>205</v>
      </c>
      <c r="B284" s="23" t="s">
        <v>353</v>
      </c>
      <c r="C284" s="25" t="s">
        <v>354</v>
      </c>
      <c r="D284" s="144"/>
    </row>
    <row r="285" spans="1:4" x14ac:dyDescent="0.25">
      <c r="A285" s="144">
        <v>210</v>
      </c>
      <c r="B285" s="23" t="s">
        <v>362</v>
      </c>
      <c r="C285" s="24" t="s">
        <v>363</v>
      </c>
      <c r="D285" s="144" t="s">
        <v>1235</v>
      </c>
    </row>
    <row r="286" spans="1:4" x14ac:dyDescent="0.25">
      <c r="A286" s="144">
        <v>211</v>
      </c>
      <c r="B286" s="23" t="s">
        <v>364</v>
      </c>
      <c r="C286" s="24" t="s">
        <v>365</v>
      </c>
      <c r="D286" s="144" t="s">
        <v>1235</v>
      </c>
    </row>
    <row r="287" spans="1:4" x14ac:dyDescent="0.25">
      <c r="A287" s="144">
        <v>524</v>
      </c>
      <c r="B287" s="23" t="s">
        <v>368</v>
      </c>
      <c r="C287" s="24" t="s">
        <v>369</v>
      </c>
      <c r="D287" s="144" t="s">
        <v>1235</v>
      </c>
    </row>
    <row r="288" spans="1:4" x14ac:dyDescent="0.25">
      <c r="A288" s="144">
        <v>213</v>
      </c>
      <c r="B288" s="23" t="s">
        <v>370</v>
      </c>
      <c r="C288" s="24" t="s">
        <v>371</v>
      </c>
      <c r="D288" s="144" t="s">
        <v>1235</v>
      </c>
    </row>
    <row r="289" spans="1:4" x14ac:dyDescent="0.25">
      <c r="A289" s="144">
        <v>319</v>
      </c>
      <c r="B289" s="23" t="s">
        <v>527</v>
      </c>
      <c r="C289" s="24" t="s">
        <v>1108</v>
      </c>
      <c r="D289" s="144" t="s">
        <v>164</v>
      </c>
    </row>
    <row r="290" spans="1:4" x14ac:dyDescent="0.25">
      <c r="A290" s="144">
        <v>214</v>
      </c>
      <c r="B290" s="23" t="s">
        <v>372</v>
      </c>
      <c r="C290" s="25" t="s">
        <v>373</v>
      </c>
      <c r="D290" s="144" t="s">
        <v>164</v>
      </c>
    </row>
    <row r="291" spans="1:4" x14ac:dyDescent="0.25">
      <c r="A291" s="144">
        <v>221</v>
      </c>
      <c r="B291" s="23" t="s">
        <v>384</v>
      </c>
      <c r="C291" s="24" t="s">
        <v>385</v>
      </c>
      <c r="D291" s="144" t="s">
        <v>164</v>
      </c>
    </row>
    <row r="292" spans="1:4" x14ac:dyDescent="0.25">
      <c r="A292" s="144">
        <v>263</v>
      </c>
      <c r="B292" s="23" t="s">
        <v>387</v>
      </c>
      <c r="C292" s="24" t="s">
        <v>388</v>
      </c>
      <c r="D292" s="144" t="s">
        <v>164</v>
      </c>
    </row>
    <row r="293" spans="1:4" x14ac:dyDescent="0.25">
      <c r="A293" s="144">
        <v>264</v>
      </c>
      <c r="B293" s="23" t="s">
        <v>389</v>
      </c>
      <c r="C293" s="24" t="s">
        <v>390</v>
      </c>
      <c r="D293" s="144" t="s">
        <v>164</v>
      </c>
    </row>
    <row r="294" spans="1:4" x14ac:dyDescent="0.25">
      <c r="A294" s="144">
        <v>49</v>
      </c>
      <c r="B294" s="23" t="s">
        <v>391</v>
      </c>
      <c r="C294" s="24" t="s">
        <v>392</v>
      </c>
      <c r="D294" s="144" t="s">
        <v>164</v>
      </c>
    </row>
    <row r="295" spans="1:4" x14ac:dyDescent="0.25">
      <c r="A295" s="144">
        <v>50</v>
      </c>
      <c r="B295" s="23" t="s">
        <v>393</v>
      </c>
      <c r="C295" s="24" t="s">
        <v>394</v>
      </c>
      <c r="D295" s="144" t="s">
        <v>164</v>
      </c>
    </row>
    <row r="296" spans="1:4" x14ac:dyDescent="0.25">
      <c r="A296" s="144">
        <v>51</v>
      </c>
      <c r="B296" s="23" t="s">
        <v>395</v>
      </c>
      <c r="C296" s="24" t="s">
        <v>396</v>
      </c>
      <c r="D296" s="144"/>
    </row>
    <row r="297" spans="1:4" x14ac:dyDescent="0.25">
      <c r="A297" s="144">
        <v>223</v>
      </c>
      <c r="B297" s="23" t="s">
        <v>397</v>
      </c>
      <c r="C297" s="25" t="s">
        <v>398</v>
      </c>
      <c r="D297" s="144" t="s">
        <v>164</v>
      </c>
    </row>
    <row r="298" spans="1:4" x14ac:dyDescent="0.25">
      <c r="A298" s="144">
        <v>224</v>
      </c>
      <c r="B298" s="23" t="s">
        <v>399</v>
      </c>
      <c r="C298" s="25" t="s">
        <v>400</v>
      </c>
      <c r="D298" s="144" t="s">
        <v>164</v>
      </c>
    </row>
    <row r="299" spans="1:4" x14ac:dyDescent="0.25">
      <c r="A299" s="144">
        <v>225</v>
      </c>
      <c r="B299" s="23" t="s">
        <v>401</v>
      </c>
      <c r="C299" s="24" t="s">
        <v>402</v>
      </c>
      <c r="D299" s="144" t="s">
        <v>1235</v>
      </c>
    </row>
    <row r="300" spans="1:4" x14ac:dyDescent="0.25">
      <c r="A300" s="144">
        <v>227</v>
      </c>
      <c r="B300" s="23">
        <v>227</v>
      </c>
      <c r="C300" s="24" t="s">
        <v>405</v>
      </c>
      <c r="D300" s="144"/>
    </row>
    <row r="301" spans="1:4" x14ac:dyDescent="0.25">
      <c r="A301" s="144">
        <v>357</v>
      </c>
      <c r="B301" s="23" t="s">
        <v>406</v>
      </c>
      <c r="C301" s="24" t="s">
        <v>407</v>
      </c>
      <c r="D301" s="144" t="s">
        <v>164</v>
      </c>
    </row>
    <row r="302" spans="1:4" x14ac:dyDescent="0.25">
      <c r="A302" s="144">
        <v>228</v>
      </c>
      <c r="B302" s="23" t="s">
        <v>408</v>
      </c>
      <c r="C302" s="24" t="s">
        <v>409</v>
      </c>
      <c r="D302" s="144" t="s">
        <v>1235</v>
      </c>
    </row>
    <row r="303" spans="1:4" x14ac:dyDescent="0.25">
      <c r="A303" s="144">
        <v>229</v>
      </c>
      <c r="B303" s="23" t="s">
        <v>410</v>
      </c>
      <c r="C303" s="24" t="s">
        <v>411</v>
      </c>
      <c r="D303" s="144" t="s">
        <v>1235</v>
      </c>
    </row>
    <row r="304" spans="1:4" x14ac:dyDescent="0.25">
      <c r="A304" s="144">
        <v>231</v>
      </c>
      <c r="B304" s="23" t="s">
        <v>412</v>
      </c>
      <c r="C304" s="24" t="s">
        <v>413</v>
      </c>
      <c r="D304" s="144"/>
    </row>
    <row r="305" spans="1:4" x14ac:dyDescent="0.25">
      <c r="A305" s="144">
        <v>232</v>
      </c>
      <c r="B305" s="23" t="s">
        <v>414</v>
      </c>
      <c r="C305" s="24" t="s">
        <v>1278</v>
      </c>
      <c r="D305" s="144" t="s">
        <v>1235</v>
      </c>
    </row>
    <row r="306" spans="1:4" x14ac:dyDescent="0.25">
      <c r="A306" s="144">
        <v>233</v>
      </c>
      <c r="B306" s="23" t="s">
        <v>415</v>
      </c>
      <c r="C306" s="24" t="s">
        <v>1279</v>
      </c>
      <c r="D306" s="144" t="s">
        <v>1235</v>
      </c>
    </row>
    <row r="307" spans="1:4" x14ac:dyDescent="0.25">
      <c r="A307" s="144">
        <v>234</v>
      </c>
      <c r="B307" s="23" t="s">
        <v>416</v>
      </c>
      <c r="C307" s="24" t="s">
        <v>417</v>
      </c>
      <c r="D307" s="144" t="s">
        <v>1235</v>
      </c>
    </row>
    <row r="308" spans="1:4" x14ac:dyDescent="0.25">
      <c r="A308" s="144">
        <v>265</v>
      </c>
      <c r="B308" s="23" t="s">
        <v>418</v>
      </c>
      <c r="C308" s="24" t="s">
        <v>419</v>
      </c>
      <c r="D308" s="144" t="s">
        <v>1235</v>
      </c>
    </row>
    <row r="309" spans="1:4" x14ac:dyDescent="0.25">
      <c r="A309" s="144">
        <v>266</v>
      </c>
      <c r="B309" s="23" t="s">
        <v>420</v>
      </c>
      <c r="C309" s="24" t="s">
        <v>421</v>
      </c>
      <c r="D309" s="144" t="s">
        <v>1235</v>
      </c>
    </row>
    <row r="310" spans="1:4" x14ac:dyDescent="0.25">
      <c r="A310" s="144">
        <v>267</v>
      </c>
      <c r="B310" s="23" t="s">
        <v>422</v>
      </c>
      <c r="C310" s="24" t="s">
        <v>423</v>
      </c>
      <c r="D310" s="144"/>
    </row>
    <row r="311" spans="1:4" x14ac:dyDescent="0.25">
      <c r="A311" s="144">
        <v>268</v>
      </c>
      <c r="B311" s="23" t="s">
        <v>424</v>
      </c>
      <c r="C311" s="24" t="s">
        <v>425</v>
      </c>
      <c r="D311" s="144" t="s">
        <v>1235</v>
      </c>
    </row>
    <row r="312" spans="1:4" x14ac:dyDescent="0.25">
      <c r="A312" s="144">
        <v>269</v>
      </c>
      <c r="B312" s="23" t="s">
        <v>426</v>
      </c>
      <c r="C312" s="24" t="s">
        <v>427</v>
      </c>
      <c r="D312" s="144" t="s">
        <v>1235</v>
      </c>
    </row>
    <row r="313" spans="1:4" x14ac:dyDescent="0.25">
      <c r="A313" s="144">
        <v>270</v>
      </c>
      <c r="B313" s="23" t="s">
        <v>428</v>
      </c>
      <c r="C313" s="24" t="s">
        <v>429</v>
      </c>
      <c r="D313" s="144" t="s">
        <v>1235</v>
      </c>
    </row>
    <row r="314" spans="1:4" x14ac:dyDescent="0.25">
      <c r="A314" s="144">
        <v>271</v>
      </c>
      <c r="B314" s="23" t="s">
        <v>430</v>
      </c>
      <c r="C314" s="24" t="s">
        <v>431</v>
      </c>
      <c r="D314" s="144" t="s">
        <v>1235</v>
      </c>
    </row>
    <row r="315" spans="1:4" x14ac:dyDescent="0.25">
      <c r="A315" s="144">
        <v>272</v>
      </c>
      <c r="B315" s="23" t="s">
        <v>432</v>
      </c>
      <c r="C315" s="24" t="s">
        <v>433</v>
      </c>
      <c r="D315" s="144" t="s">
        <v>1235</v>
      </c>
    </row>
    <row r="316" spans="1:4" x14ac:dyDescent="0.25">
      <c r="A316" s="144">
        <v>236</v>
      </c>
      <c r="B316" s="23" t="s">
        <v>435</v>
      </c>
      <c r="C316" s="24" t="s">
        <v>436</v>
      </c>
      <c r="D316" s="144" t="s">
        <v>1235</v>
      </c>
    </row>
    <row r="317" spans="1:4" x14ac:dyDescent="0.25">
      <c r="A317" s="144">
        <v>237</v>
      </c>
      <c r="B317" s="23" t="s">
        <v>437</v>
      </c>
      <c r="C317" s="24" t="s">
        <v>438</v>
      </c>
      <c r="D317" s="144" t="s">
        <v>1235</v>
      </c>
    </row>
    <row r="318" spans="1:4" x14ac:dyDescent="0.25">
      <c r="A318" s="144">
        <v>235</v>
      </c>
      <c r="B318" s="23" t="s">
        <v>434</v>
      </c>
      <c r="C318" s="24" t="s">
        <v>1280</v>
      </c>
      <c r="D318" s="144" t="s">
        <v>1235</v>
      </c>
    </row>
    <row r="319" spans="1:4" x14ac:dyDescent="0.25">
      <c r="A319" s="144">
        <v>238</v>
      </c>
      <c r="B319" s="23" t="s">
        <v>439</v>
      </c>
      <c r="C319" s="25" t="s">
        <v>1281</v>
      </c>
      <c r="D319" s="144">
        <v>0</v>
      </c>
    </row>
    <row r="320" spans="1:4" x14ac:dyDescent="0.25">
      <c r="A320" s="144">
        <v>424</v>
      </c>
      <c r="B320" s="23" t="s">
        <v>861</v>
      </c>
      <c r="C320" s="24" t="s">
        <v>862</v>
      </c>
      <c r="D320" s="144" t="s">
        <v>1235</v>
      </c>
    </row>
    <row r="321" spans="1:4" x14ac:dyDescent="0.25">
      <c r="A321" s="144">
        <v>425</v>
      </c>
      <c r="B321" s="23" t="s">
        <v>863</v>
      </c>
      <c r="C321" s="24" t="s">
        <v>864</v>
      </c>
      <c r="D321" s="144" t="s">
        <v>1235</v>
      </c>
    </row>
    <row r="322" spans="1:4" x14ac:dyDescent="0.25">
      <c r="A322" s="144">
        <v>239</v>
      </c>
      <c r="B322" s="23">
        <v>239</v>
      </c>
      <c r="C322" s="24" t="s">
        <v>440</v>
      </c>
      <c r="D322" s="144" t="s">
        <v>164</v>
      </c>
    </row>
    <row r="323" spans="1:4" x14ac:dyDescent="0.25">
      <c r="A323" s="144">
        <v>241</v>
      </c>
      <c r="B323" s="23" t="s">
        <v>441</v>
      </c>
      <c r="C323" s="25" t="s">
        <v>442</v>
      </c>
      <c r="D323" s="144" t="s">
        <v>164</v>
      </c>
    </row>
    <row r="324" spans="1:4" x14ac:dyDescent="0.25">
      <c r="A324" s="144">
        <v>250</v>
      </c>
      <c r="B324" s="23" t="s">
        <v>443</v>
      </c>
      <c r="C324" s="24" t="s">
        <v>444</v>
      </c>
      <c r="D324" s="144" t="s">
        <v>1235</v>
      </c>
    </row>
    <row r="325" spans="1:4" x14ac:dyDescent="0.25">
      <c r="A325" s="144">
        <v>251</v>
      </c>
      <c r="B325" s="23" t="s">
        <v>445</v>
      </c>
      <c r="C325" s="24" t="s">
        <v>446</v>
      </c>
      <c r="D325" s="144" t="s">
        <v>164</v>
      </c>
    </row>
    <row r="326" spans="1:4" x14ac:dyDescent="0.25">
      <c r="A326" s="144">
        <v>252</v>
      </c>
      <c r="B326" s="23" t="s">
        <v>447</v>
      </c>
      <c r="C326" s="25" t="s">
        <v>448</v>
      </c>
      <c r="D326" s="144" t="s">
        <v>164</v>
      </c>
    </row>
    <row r="327" spans="1:4" x14ac:dyDescent="0.25">
      <c r="A327" s="144">
        <v>253</v>
      </c>
      <c r="B327" s="23" t="s">
        <v>449</v>
      </c>
      <c r="C327" s="25" t="s">
        <v>450</v>
      </c>
      <c r="D327" s="144" t="s">
        <v>164</v>
      </c>
    </row>
    <row r="328" spans="1:4" x14ac:dyDescent="0.25">
      <c r="A328" s="144">
        <v>285</v>
      </c>
      <c r="B328" s="23" t="s">
        <v>474</v>
      </c>
      <c r="C328" s="24" t="s">
        <v>1323</v>
      </c>
      <c r="D328" s="144" t="s">
        <v>1235</v>
      </c>
    </row>
    <row r="329" spans="1:4" x14ac:dyDescent="0.25">
      <c r="A329" s="144">
        <v>352</v>
      </c>
      <c r="B329" s="23">
        <v>352</v>
      </c>
      <c r="C329" s="24" t="s">
        <v>451</v>
      </c>
      <c r="D329" s="144" t="s">
        <v>1235</v>
      </c>
    </row>
    <row r="330" spans="1:4" x14ac:dyDescent="0.25">
      <c r="A330" s="144">
        <v>255</v>
      </c>
      <c r="B330" s="23" t="s">
        <v>454</v>
      </c>
      <c r="C330" s="25" t="s">
        <v>455</v>
      </c>
      <c r="D330" s="144" t="s">
        <v>164</v>
      </c>
    </row>
    <row r="331" spans="1:4" x14ac:dyDescent="0.25">
      <c r="A331" s="144">
        <v>256</v>
      </c>
      <c r="B331" s="23" t="s">
        <v>456</v>
      </c>
      <c r="C331" s="25" t="s">
        <v>457</v>
      </c>
      <c r="D331" s="144"/>
    </row>
    <row r="332" spans="1:4" x14ac:dyDescent="0.25">
      <c r="A332" s="144">
        <v>254</v>
      </c>
      <c r="B332" s="23" t="s">
        <v>452</v>
      </c>
      <c r="C332" s="24" t="s">
        <v>453</v>
      </c>
      <c r="D332" s="144" t="s">
        <v>164</v>
      </c>
    </row>
    <row r="333" spans="1:4" x14ac:dyDescent="0.25">
      <c r="A333" s="144">
        <v>276</v>
      </c>
      <c r="B333" s="23" t="s">
        <v>458</v>
      </c>
      <c r="C333" s="25" t="s">
        <v>459</v>
      </c>
      <c r="D333" s="144"/>
    </row>
    <row r="334" spans="1:4" x14ac:dyDescent="0.25">
      <c r="A334" s="144">
        <v>277</v>
      </c>
      <c r="B334" s="23" t="s">
        <v>460</v>
      </c>
      <c r="C334" s="25" t="s">
        <v>461</v>
      </c>
      <c r="D334" s="144"/>
    </row>
    <row r="335" spans="1:4" x14ac:dyDescent="0.25">
      <c r="A335" s="144">
        <v>278</v>
      </c>
      <c r="B335" s="23" t="s">
        <v>462</v>
      </c>
      <c r="C335" s="24" t="s">
        <v>463</v>
      </c>
      <c r="D335" s="144" t="s">
        <v>1235</v>
      </c>
    </row>
    <row r="336" spans="1:4" x14ac:dyDescent="0.25">
      <c r="A336" s="144">
        <v>279</v>
      </c>
      <c r="B336" s="23" t="s">
        <v>464</v>
      </c>
      <c r="C336" s="25" t="s">
        <v>465</v>
      </c>
      <c r="D336" s="144"/>
    </row>
    <row r="337" spans="1:4" x14ac:dyDescent="0.25">
      <c r="A337" s="144">
        <v>280</v>
      </c>
      <c r="B337" s="23" t="s">
        <v>466</v>
      </c>
      <c r="C337" s="24" t="s">
        <v>467</v>
      </c>
      <c r="D337" s="144" t="s">
        <v>1235</v>
      </c>
    </row>
    <row r="338" spans="1:4" x14ac:dyDescent="0.25">
      <c r="A338" s="144">
        <v>281</v>
      </c>
      <c r="B338" s="23" t="s">
        <v>468</v>
      </c>
      <c r="C338" s="24" t="s">
        <v>469</v>
      </c>
      <c r="D338" s="144" t="s">
        <v>1235</v>
      </c>
    </row>
    <row r="339" spans="1:4" x14ac:dyDescent="0.25">
      <c r="A339" s="144">
        <v>282</v>
      </c>
      <c r="B339" s="23" t="s">
        <v>470</v>
      </c>
      <c r="C339" s="24" t="s">
        <v>471</v>
      </c>
      <c r="D339" s="144"/>
    </row>
    <row r="340" spans="1:4" x14ac:dyDescent="0.25">
      <c r="A340" s="144">
        <v>286</v>
      </c>
      <c r="B340" s="23" t="s">
        <v>475</v>
      </c>
      <c r="C340" s="24" t="s">
        <v>476</v>
      </c>
      <c r="D340" s="144" t="s">
        <v>1235</v>
      </c>
    </row>
    <row r="341" spans="1:4" x14ac:dyDescent="0.25">
      <c r="A341" s="144">
        <v>287</v>
      </c>
      <c r="B341" s="23" t="s">
        <v>477</v>
      </c>
      <c r="C341" s="24" t="s">
        <v>478</v>
      </c>
      <c r="D341" s="144" t="s">
        <v>1235</v>
      </c>
    </row>
    <row r="342" spans="1:4" x14ac:dyDescent="0.25">
      <c r="A342" s="144">
        <v>297</v>
      </c>
      <c r="B342" s="23" t="s">
        <v>481</v>
      </c>
      <c r="C342" s="24" t="s">
        <v>482</v>
      </c>
      <c r="D342" s="144" t="s">
        <v>1235</v>
      </c>
    </row>
    <row r="343" spans="1:4" x14ac:dyDescent="0.25">
      <c r="A343" s="144">
        <v>288</v>
      </c>
      <c r="B343" s="23" t="s">
        <v>479</v>
      </c>
      <c r="C343" s="24" t="s">
        <v>480</v>
      </c>
      <c r="D343" s="144" t="s">
        <v>1235</v>
      </c>
    </row>
    <row r="344" spans="1:4" x14ac:dyDescent="0.25">
      <c r="A344" s="144">
        <v>289</v>
      </c>
      <c r="B344" s="23" t="s">
        <v>483</v>
      </c>
      <c r="C344" s="24" t="s">
        <v>484</v>
      </c>
      <c r="D344" s="144" t="s">
        <v>1235</v>
      </c>
    </row>
    <row r="345" spans="1:4" x14ac:dyDescent="0.25">
      <c r="A345" s="144">
        <v>290</v>
      </c>
      <c r="B345" s="23" t="s">
        <v>485</v>
      </c>
      <c r="C345" s="24" t="s">
        <v>486</v>
      </c>
      <c r="D345" s="144" t="s">
        <v>1235</v>
      </c>
    </row>
    <row r="346" spans="1:4" x14ac:dyDescent="0.25">
      <c r="A346" s="144">
        <v>291</v>
      </c>
      <c r="B346" s="23" t="s">
        <v>487</v>
      </c>
      <c r="C346" s="25" t="s">
        <v>488</v>
      </c>
      <c r="D346" s="144" t="s">
        <v>164</v>
      </c>
    </row>
    <row r="347" spans="1:4" x14ac:dyDescent="0.25">
      <c r="A347" s="144">
        <v>292</v>
      </c>
      <c r="B347" s="23" t="s">
        <v>489</v>
      </c>
      <c r="C347" s="24" t="s">
        <v>490</v>
      </c>
      <c r="D347" s="144" t="s">
        <v>1235</v>
      </c>
    </row>
    <row r="348" spans="1:4" x14ac:dyDescent="0.25">
      <c r="A348" s="144">
        <v>69</v>
      </c>
      <c r="B348" s="23" t="s">
        <v>491</v>
      </c>
      <c r="C348" s="24" t="s">
        <v>492</v>
      </c>
      <c r="D348" s="144"/>
    </row>
    <row r="349" spans="1:4" x14ac:dyDescent="0.25">
      <c r="A349" s="144">
        <v>240</v>
      </c>
      <c r="B349" s="23" t="s">
        <v>493</v>
      </c>
      <c r="C349" s="24" t="s">
        <v>494</v>
      </c>
      <c r="D349" s="144" t="s">
        <v>1235</v>
      </c>
    </row>
    <row r="350" spans="1:4" x14ac:dyDescent="0.25">
      <c r="A350" s="144">
        <v>293</v>
      </c>
      <c r="B350" s="29" t="s">
        <v>495</v>
      </c>
      <c r="C350" s="24" t="s">
        <v>496</v>
      </c>
      <c r="D350" s="144" t="s">
        <v>164</v>
      </c>
    </row>
    <row r="351" spans="1:4" x14ac:dyDescent="0.25">
      <c r="A351" s="144">
        <v>294</v>
      </c>
      <c r="B351" s="23" t="s">
        <v>497</v>
      </c>
      <c r="C351" s="24" t="s">
        <v>498</v>
      </c>
      <c r="D351" s="144" t="s">
        <v>1235</v>
      </c>
    </row>
    <row r="352" spans="1:4" x14ac:dyDescent="0.25">
      <c r="A352" s="144">
        <v>426</v>
      </c>
      <c r="B352" s="23" t="s">
        <v>865</v>
      </c>
      <c r="C352" s="24" t="s">
        <v>866</v>
      </c>
      <c r="D352" s="144" t="s">
        <v>1235</v>
      </c>
    </row>
    <row r="353" spans="1:4" x14ac:dyDescent="0.25">
      <c r="A353" s="144">
        <v>570</v>
      </c>
      <c r="B353" s="23" t="s">
        <v>1282</v>
      </c>
      <c r="C353" s="24" t="s">
        <v>499</v>
      </c>
      <c r="D353" s="144" t="s">
        <v>1235</v>
      </c>
    </row>
    <row r="354" spans="1:4" x14ac:dyDescent="0.25">
      <c r="A354" s="144">
        <v>295</v>
      </c>
      <c r="B354" s="23" t="s">
        <v>500</v>
      </c>
      <c r="C354" s="24" t="s">
        <v>501</v>
      </c>
      <c r="D354" s="144"/>
    </row>
    <row r="355" spans="1:4" x14ac:dyDescent="0.25">
      <c r="A355" s="144">
        <v>300</v>
      </c>
      <c r="B355" s="23" t="s">
        <v>502</v>
      </c>
      <c r="C355" s="24" t="s">
        <v>503</v>
      </c>
      <c r="D355" s="144" t="s">
        <v>1235</v>
      </c>
    </row>
    <row r="356" spans="1:4" x14ac:dyDescent="0.25">
      <c r="A356" s="144">
        <v>301</v>
      </c>
      <c r="B356" s="23" t="s">
        <v>504</v>
      </c>
      <c r="C356" s="24" t="s">
        <v>505</v>
      </c>
      <c r="D356" s="144"/>
    </row>
    <row r="357" spans="1:4" x14ac:dyDescent="0.25">
      <c r="A357" s="144">
        <v>302</v>
      </c>
      <c r="B357" s="23" t="s">
        <v>506</v>
      </c>
      <c r="C357" s="24" t="s">
        <v>507</v>
      </c>
      <c r="D357" s="144"/>
    </row>
    <row r="358" spans="1:4" x14ac:dyDescent="0.25">
      <c r="A358" s="144">
        <v>157</v>
      </c>
      <c r="B358" s="23" t="s">
        <v>508</v>
      </c>
      <c r="C358" s="24" t="s">
        <v>1283</v>
      </c>
      <c r="D358" s="144" t="s">
        <v>1235</v>
      </c>
    </row>
    <row r="359" spans="1:4" x14ac:dyDescent="0.25">
      <c r="A359" s="144">
        <v>304</v>
      </c>
      <c r="B359" s="23" t="s">
        <v>510</v>
      </c>
      <c r="C359" s="25" t="s">
        <v>511</v>
      </c>
      <c r="D359" s="144"/>
    </row>
    <row r="360" spans="1:4" x14ac:dyDescent="0.25">
      <c r="A360" s="144">
        <v>305</v>
      </c>
      <c r="B360" s="23" t="s">
        <v>512</v>
      </c>
      <c r="C360" s="24" t="s">
        <v>513</v>
      </c>
      <c r="D360" s="144" t="s">
        <v>1235</v>
      </c>
    </row>
    <row r="361" spans="1:4" x14ac:dyDescent="0.25">
      <c r="A361" s="144">
        <v>306</v>
      </c>
      <c r="B361" s="23" t="s">
        <v>514</v>
      </c>
      <c r="C361" s="25" t="s">
        <v>515</v>
      </c>
      <c r="D361" s="144" t="s">
        <v>164</v>
      </c>
    </row>
    <row r="362" spans="1:4" x14ac:dyDescent="0.25">
      <c r="A362" s="144">
        <v>311</v>
      </c>
      <c r="B362" s="23" t="s">
        <v>516</v>
      </c>
      <c r="C362" s="24" t="s">
        <v>517</v>
      </c>
      <c r="D362" s="144" t="s">
        <v>1235</v>
      </c>
    </row>
    <row r="363" spans="1:4" x14ac:dyDescent="0.25">
      <c r="A363" s="144">
        <v>312</v>
      </c>
      <c r="B363" s="23" t="s">
        <v>518</v>
      </c>
      <c r="C363" s="24" t="s">
        <v>519</v>
      </c>
      <c r="D363" s="144" t="s">
        <v>1235</v>
      </c>
    </row>
    <row r="364" spans="1:4" x14ac:dyDescent="0.25">
      <c r="A364" s="144">
        <v>153</v>
      </c>
      <c r="B364" s="23" t="s">
        <v>243</v>
      </c>
      <c r="C364" s="24" t="s">
        <v>1104</v>
      </c>
      <c r="D364" s="144" t="s">
        <v>1235</v>
      </c>
    </row>
    <row r="365" spans="1:4" x14ac:dyDescent="0.25">
      <c r="A365" s="144">
        <v>314</v>
      </c>
      <c r="B365" s="23" t="s">
        <v>520</v>
      </c>
      <c r="C365" s="25" t="s">
        <v>521</v>
      </c>
      <c r="D365" s="144"/>
    </row>
    <row r="366" spans="1:4" x14ac:dyDescent="0.25">
      <c r="A366" s="144">
        <v>315</v>
      </c>
      <c r="B366" s="29" t="s">
        <v>522</v>
      </c>
      <c r="C366" s="25" t="s">
        <v>523</v>
      </c>
      <c r="D366" s="144"/>
    </row>
    <row r="367" spans="1:4" x14ac:dyDescent="0.25">
      <c r="A367" s="144">
        <v>316</v>
      </c>
      <c r="B367" s="23" t="s">
        <v>524</v>
      </c>
      <c r="C367" s="24" t="s">
        <v>525</v>
      </c>
      <c r="D367" s="144" t="s">
        <v>1235</v>
      </c>
    </row>
    <row r="368" spans="1:4" x14ac:dyDescent="0.25">
      <c r="A368" s="144">
        <v>321</v>
      </c>
      <c r="B368" s="23" t="s">
        <v>529</v>
      </c>
      <c r="C368" s="24" t="s">
        <v>530</v>
      </c>
      <c r="D368" s="144" t="s">
        <v>1235</v>
      </c>
    </row>
    <row r="369" spans="1:4" x14ac:dyDescent="0.25">
      <c r="A369" s="144">
        <v>322</v>
      </c>
      <c r="B369" s="23" t="s">
        <v>531</v>
      </c>
      <c r="C369" s="24" t="s">
        <v>532</v>
      </c>
      <c r="D369" s="144" t="s">
        <v>1235</v>
      </c>
    </row>
    <row r="370" spans="1:4" x14ac:dyDescent="0.25">
      <c r="A370" s="144">
        <v>334</v>
      </c>
      <c r="B370" s="23" t="s">
        <v>544</v>
      </c>
      <c r="C370" s="24" t="s">
        <v>545</v>
      </c>
      <c r="D370" s="144" t="s">
        <v>1235</v>
      </c>
    </row>
    <row r="371" spans="1:4" x14ac:dyDescent="0.25">
      <c r="A371" s="144">
        <v>336</v>
      </c>
      <c r="B371" s="23" t="s">
        <v>548</v>
      </c>
      <c r="C371" s="24" t="s">
        <v>1284</v>
      </c>
      <c r="D371" s="144" t="s">
        <v>1235</v>
      </c>
    </row>
    <row r="372" spans="1:4" x14ac:dyDescent="0.25">
      <c r="A372" s="144">
        <v>337</v>
      </c>
      <c r="B372" s="23" t="s">
        <v>549</v>
      </c>
      <c r="C372" s="24" t="s">
        <v>1285</v>
      </c>
      <c r="D372" s="144" t="s">
        <v>1235</v>
      </c>
    </row>
    <row r="373" spans="1:4" x14ac:dyDescent="0.25">
      <c r="A373" s="144">
        <v>299</v>
      </c>
      <c r="B373" s="23" t="s">
        <v>550</v>
      </c>
      <c r="C373" s="24" t="s">
        <v>551</v>
      </c>
      <c r="D373" s="144" t="s">
        <v>1235</v>
      </c>
    </row>
    <row r="374" spans="1:4" x14ac:dyDescent="0.25">
      <c r="A374" s="144">
        <v>339</v>
      </c>
      <c r="B374" s="23" t="s">
        <v>553</v>
      </c>
      <c r="C374" s="24" t="s">
        <v>554</v>
      </c>
      <c r="D374" s="144" t="s">
        <v>1235</v>
      </c>
    </row>
    <row r="375" spans="1:4" x14ac:dyDescent="0.25">
      <c r="A375" s="144">
        <v>340</v>
      </c>
      <c r="B375" s="23" t="s">
        <v>555</v>
      </c>
      <c r="C375" s="25" t="s">
        <v>1286</v>
      </c>
      <c r="D375" s="144" t="s">
        <v>164</v>
      </c>
    </row>
    <row r="376" spans="1:4" x14ac:dyDescent="0.25">
      <c r="A376" s="144">
        <v>346</v>
      </c>
      <c r="B376" s="23" t="s">
        <v>564</v>
      </c>
      <c r="C376" s="24" t="s">
        <v>565</v>
      </c>
      <c r="D376" s="144" t="s">
        <v>1235</v>
      </c>
    </row>
    <row r="377" spans="1:4" x14ac:dyDescent="0.25">
      <c r="A377" s="144">
        <v>298</v>
      </c>
      <c r="B377" s="23" t="s">
        <v>542</v>
      </c>
      <c r="C377" s="24" t="s">
        <v>543</v>
      </c>
      <c r="D377" s="144" t="s">
        <v>1235</v>
      </c>
    </row>
    <row r="378" spans="1:4" x14ac:dyDescent="0.25">
      <c r="A378" s="144">
        <v>638</v>
      </c>
      <c r="B378" s="23" t="s">
        <v>528</v>
      </c>
      <c r="C378" s="24" t="s">
        <v>1109</v>
      </c>
      <c r="D378" s="144" t="s">
        <v>164</v>
      </c>
    </row>
    <row r="379" spans="1:4" x14ac:dyDescent="0.25">
      <c r="A379" s="144">
        <v>347</v>
      </c>
      <c r="B379" s="23" t="s">
        <v>566</v>
      </c>
      <c r="C379" s="25" t="s">
        <v>567</v>
      </c>
      <c r="D379" s="144" t="s">
        <v>164</v>
      </c>
    </row>
    <row r="380" spans="1:4" x14ac:dyDescent="0.25">
      <c r="A380" s="144">
        <v>348</v>
      </c>
      <c r="B380" s="23" t="s">
        <v>568</v>
      </c>
      <c r="C380" s="24" t="s">
        <v>569</v>
      </c>
      <c r="D380" s="144" t="s">
        <v>164</v>
      </c>
    </row>
    <row r="381" spans="1:4" x14ac:dyDescent="0.25">
      <c r="A381" s="23">
        <v>349</v>
      </c>
      <c r="B381" s="23">
        <v>349</v>
      </c>
      <c r="C381" s="24" t="s">
        <v>570</v>
      </c>
      <c r="D381" s="144" t="s">
        <v>1235</v>
      </c>
    </row>
    <row r="382" spans="1:4" x14ac:dyDescent="0.25">
      <c r="A382" s="23">
        <v>350</v>
      </c>
      <c r="B382" s="23">
        <v>350</v>
      </c>
      <c r="C382" s="24" t="s">
        <v>1090</v>
      </c>
      <c r="D382" s="144" t="s">
        <v>164</v>
      </c>
    </row>
    <row r="383" spans="1:4" x14ac:dyDescent="0.25">
      <c r="A383" s="144">
        <v>359</v>
      </c>
      <c r="B383" s="23" t="s">
        <v>571</v>
      </c>
      <c r="C383" s="25" t="s">
        <v>572</v>
      </c>
      <c r="D383" s="144"/>
    </row>
    <row r="384" spans="1:4" x14ac:dyDescent="0.25">
      <c r="A384" s="144">
        <v>360</v>
      </c>
      <c r="B384" s="23" t="s">
        <v>573</v>
      </c>
      <c r="C384" s="25" t="s">
        <v>574</v>
      </c>
      <c r="D384" s="144"/>
    </row>
    <row r="385" spans="1:4" x14ac:dyDescent="0.25">
      <c r="A385" s="144">
        <v>361</v>
      </c>
      <c r="B385" s="23" t="s">
        <v>575</v>
      </c>
      <c r="C385" s="24" t="s">
        <v>576</v>
      </c>
      <c r="D385" s="144" t="s">
        <v>164</v>
      </c>
    </row>
    <row r="386" spans="1:4" x14ac:dyDescent="0.25">
      <c r="A386" s="144">
        <v>362</v>
      </c>
      <c r="B386" s="23" t="s">
        <v>577</v>
      </c>
      <c r="C386" s="25" t="s">
        <v>578</v>
      </c>
      <c r="D386" s="144"/>
    </row>
    <row r="387" spans="1:4" x14ac:dyDescent="0.25">
      <c r="A387" s="144">
        <v>629</v>
      </c>
      <c r="B387" s="23" t="s">
        <v>1073</v>
      </c>
      <c r="C387" s="24" t="s">
        <v>1125</v>
      </c>
      <c r="D387" s="144" t="s">
        <v>1235</v>
      </c>
    </row>
    <row r="388" spans="1:4" x14ac:dyDescent="0.25">
      <c r="A388" s="144">
        <v>203</v>
      </c>
      <c r="B388" s="23" t="s">
        <v>348</v>
      </c>
      <c r="C388" s="27" t="s">
        <v>1287</v>
      </c>
      <c r="D388" s="144"/>
    </row>
    <row r="389" spans="1:4" x14ac:dyDescent="0.25">
      <c r="A389" s="144">
        <v>208</v>
      </c>
      <c r="B389" s="23" t="s">
        <v>359</v>
      </c>
      <c r="C389" s="24" t="s">
        <v>360</v>
      </c>
      <c r="D389" s="144" t="s">
        <v>1235</v>
      </c>
    </row>
    <row r="390" spans="1:4" x14ac:dyDescent="0.25">
      <c r="A390" s="144">
        <v>386</v>
      </c>
      <c r="B390" s="23" t="s">
        <v>630</v>
      </c>
      <c r="C390" s="25" t="s">
        <v>1288</v>
      </c>
      <c r="D390" s="144"/>
    </row>
    <row r="391" spans="1:4" x14ac:dyDescent="0.25">
      <c r="A391" s="144">
        <v>428</v>
      </c>
      <c r="B391" s="23" t="s">
        <v>581</v>
      </c>
      <c r="C391" s="24" t="s">
        <v>582</v>
      </c>
      <c r="D391" s="144" t="s">
        <v>1235</v>
      </c>
    </row>
    <row r="392" spans="1:4" x14ac:dyDescent="0.25">
      <c r="A392" s="144">
        <v>78</v>
      </c>
      <c r="B392" s="23" t="s">
        <v>142</v>
      </c>
      <c r="C392" s="24" t="s">
        <v>143</v>
      </c>
      <c r="D392" s="144"/>
    </row>
    <row r="393" spans="1:4" x14ac:dyDescent="0.25">
      <c r="A393" s="144">
        <v>369</v>
      </c>
      <c r="B393" s="23" t="s">
        <v>591</v>
      </c>
      <c r="C393" s="24" t="s">
        <v>592</v>
      </c>
      <c r="D393" s="144"/>
    </row>
    <row r="394" spans="1:4" x14ac:dyDescent="0.25">
      <c r="A394" s="144">
        <v>364</v>
      </c>
      <c r="B394" s="23" t="s">
        <v>583</v>
      </c>
      <c r="C394" s="24" t="s">
        <v>584</v>
      </c>
      <c r="D394" s="144" t="s">
        <v>1235</v>
      </c>
    </row>
    <row r="395" spans="1:4" x14ac:dyDescent="0.25">
      <c r="A395" s="144">
        <v>370</v>
      </c>
      <c r="B395" s="23" t="s">
        <v>593</v>
      </c>
      <c r="C395" s="24" t="s">
        <v>594</v>
      </c>
      <c r="D395" s="144" t="s">
        <v>1235</v>
      </c>
    </row>
    <row r="396" spans="1:4" x14ac:dyDescent="0.25">
      <c r="A396" s="144">
        <v>640</v>
      </c>
      <c r="B396" s="23" t="s">
        <v>595</v>
      </c>
      <c r="C396" s="24" t="s">
        <v>596</v>
      </c>
      <c r="D396" s="144" t="s">
        <v>1235</v>
      </c>
    </row>
    <row r="397" spans="1:4" x14ac:dyDescent="0.25">
      <c r="A397" s="144">
        <v>371</v>
      </c>
      <c r="B397" s="23" t="s">
        <v>597</v>
      </c>
      <c r="C397" s="24" t="s">
        <v>598</v>
      </c>
      <c r="D397" s="144" t="s">
        <v>1235</v>
      </c>
    </row>
    <row r="398" spans="1:4" x14ac:dyDescent="0.25">
      <c r="A398" s="144">
        <v>641</v>
      </c>
      <c r="B398" s="23" t="s">
        <v>599</v>
      </c>
      <c r="C398" s="24" t="s">
        <v>600</v>
      </c>
      <c r="D398" s="144" t="s">
        <v>1235</v>
      </c>
    </row>
    <row r="399" spans="1:4" x14ac:dyDescent="0.25">
      <c r="A399" s="144">
        <v>365</v>
      </c>
      <c r="B399" s="23">
        <v>365</v>
      </c>
      <c r="C399" s="24" t="s">
        <v>1091</v>
      </c>
      <c r="D399" s="144" t="s">
        <v>1235</v>
      </c>
    </row>
    <row r="400" spans="1:4" x14ac:dyDescent="0.25">
      <c r="A400" s="144">
        <v>368</v>
      </c>
      <c r="B400" s="23">
        <v>368</v>
      </c>
      <c r="C400" s="24" t="s">
        <v>1092</v>
      </c>
      <c r="D400" s="144" t="s">
        <v>1235</v>
      </c>
    </row>
    <row r="401" spans="1:4" x14ac:dyDescent="0.25">
      <c r="A401" s="144">
        <v>372</v>
      </c>
      <c r="B401" s="23" t="s">
        <v>601</v>
      </c>
      <c r="C401" s="24" t="s">
        <v>602</v>
      </c>
      <c r="D401" s="144" t="s">
        <v>1235</v>
      </c>
    </row>
    <row r="402" spans="1:4" x14ac:dyDescent="0.25">
      <c r="A402" s="144">
        <v>644</v>
      </c>
      <c r="B402" s="23" t="s">
        <v>607</v>
      </c>
      <c r="C402" s="24" t="s">
        <v>608</v>
      </c>
      <c r="D402" s="144" t="s">
        <v>1235</v>
      </c>
    </row>
    <row r="403" spans="1:4" x14ac:dyDescent="0.25">
      <c r="A403" s="144">
        <v>366</v>
      </c>
      <c r="B403" s="23" t="s">
        <v>585</v>
      </c>
      <c r="C403" s="24" t="s">
        <v>586</v>
      </c>
      <c r="D403" s="144" t="s">
        <v>1235</v>
      </c>
    </row>
    <row r="404" spans="1:4" x14ac:dyDescent="0.25">
      <c r="A404" s="144">
        <v>367</v>
      </c>
      <c r="B404" s="23" t="s">
        <v>587</v>
      </c>
      <c r="C404" s="24" t="s">
        <v>588</v>
      </c>
      <c r="D404" s="144" t="s">
        <v>1235</v>
      </c>
    </row>
    <row r="405" spans="1:4" x14ac:dyDescent="0.25">
      <c r="A405" s="144">
        <v>642</v>
      </c>
      <c r="B405" s="23" t="s">
        <v>603</v>
      </c>
      <c r="C405" s="24" t="s">
        <v>604</v>
      </c>
      <c r="D405" s="144" t="s">
        <v>1235</v>
      </c>
    </row>
    <row r="406" spans="1:4" x14ac:dyDescent="0.25">
      <c r="A406" s="144">
        <v>643</v>
      </c>
      <c r="B406" s="23" t="s">
        <v>605</v>
      </c>
      <c r="C406" s="24" t="s">
        <v>606</v>
      </c>
      <c r="D406" s="144" t="s">
        <v>1235</v>
      </c>
    </row>
    <row r="407" spans="1:4" x14ac:dyDescent="0.25">
      <c r="A407" s="144">
        <v>639</v>
      </c>
      <c r="B407" s="23" t="s">
        <v>589</v>
      </c>
      <c r="C407" s="24" t="s">
        <v>590</v>
      </c>
      <c r="D407" s="144" t="s">
        <v>1235</v>
      </c>
    </row>
    <row r="408" spans="1:4" x14ac:dyDescent="0.25">
      <c r="A408" s="144">
        <v>373</v>
      </c>
      <c r="B408" s="23" t="s">
        <v>609</v>
      </c>
      <c r="C408" s="24" t="s">
        <v>610</v>
      </c>
      <c r="D408" s="144" t="s">
        <v>1235</v>
      </c>
    </row>
    <row r="409" spans="1:4" x14ac:dyDescent="0.25">
      <c r="A409" s="144">
        <v>376</v>
      </c>
      <c r="B409" s="23" t="s">
        <v>611</v>
      </c>
      <c r="C409" s="25" t="s">
        <v>612</v>
      </c>
      <c r="D409" s="144" t="s">
        <v>164</v>
      </c>
    </row>
    <row r="410" spans="1:4" x14ac:dyDescent="0.25">
      <c r="A410" s="144">
        <v>377</v>
      </c>
      <c r="B410" s="23" t="s">
        <v>613</v>
      </c>
      <c r="C410" s="24" t="s">
        <v>614</v>
      </c>
      <c r="D410" s="144" t="s">
        <v>164</v>
      </c>
    </row>
    <row r="411" spans="1:4" x14ac:dyDescent="0.25">
      <c r="A411" s="144">
        <v>378</v>
      </c>
      <c r="B411" s="23" t="s">
        <v>615</v>
      </c>
      <c r="C411" s="24" t="s">
        <v>616</v>
      </c>
      <c r="D411" s="144" t="s">
        <v>164</v>
      </c>
    </row>
    <row r="412" spans="1:4" x14ac:dyDescent="0.25">
      <c r="A412" s="144">
        <v>379</v>
      </c>
      <c r="B412" s="23" t="s">
        <v>617</v>
      </c>
      <c r="C412" s="25" t="s">
        <v>618</v>
      </c>
      <c r="D412" s="144" t="s">
        <v>164</v>
      </c>
    </row>
    <row r="413" spans="1:4" x14ac:dyDescent="0.25">
      <c r="A413" s="144">
        <v>381</v>
      </c>
      <c r="B413" s="23" t="s">
        <v>620</v>
      </c>
      <c r="C413" s="24" t="s">
        <v>621</v>
      </c>
      <c r="D413" s="144" t="s">
        <v>1235</v>
      </c>
    </row>
    <row r="414" spans="1:4" x14ac:dyDescent="0.25">
      <c r="A414" s="144">
        <v>383</v>
      </c>
      <c r="B414" s="23" t="s">
        <v>624</v>
      </c>
      <c r="C414" s="25" t="s">
        <v>625</v>
      </c>
      <c r="D414" s="144" t="s">
        <v>164</v>
      </c>
    </row>
    <row r="415" spans="1:4" x14ac:dyDescent="0.25">
      <c r="A415" s="144">
        <v>384</v>
      </c>
      <c r="B415" s="23" t="s">
        <v>626</v>
      </c>
      <c r="C415" s="25" t="s">
        <v>627</v>
      </c>
      <c r="D415" s="144"/>
    </row>
    <row r="416" spans="1:4" x14ac:dyDescent="0.25">
      <c r="A416" s="144">
        <v>387</v>
      </c>
      <c r="B416" s="23" t="s">
        <v>631</v>
      </c>
      <c r="C416" s="24" t="s">
        <v>632</v>
      </c>
      <c r="D416" s="144" t="s">
        <v>164</v>
      </c>
    </row>
    <row r="417" spans="1:4" x14ac:dyDescent="0.25">
      <c r="A417" s="144">
        <v>342</v>
      </c>
      <c r="B417" s="23" t="s">
        <v>558</v>
      </c>
      <c r="C417" s="25" t="s">
        <v>559</v>
      </c>
      <c r="D417" s="144" t="s">
        <v>164</v>
      </c>
    </row>
    <row r="418" spans="1:4" x14ac:dyDescent="0.25">
      <c r="A418" s="144">
        <v>178</v>
      </c>
      <c r="B418" s="23" t="s">
        <v>639</v>
      </c>
      <c r="C418" s="24" t="s">
        <v>640</v>
      </c>
      <c r="D418" s="144" t="s">
        <v>164</v>
      </c>
    </row>
    <row r="419" spans="1:4" x14ac:dyDescent="0.25">
      <c r="A419" s="144">
        <v>179</v>
      </c>
      <c r="B419" s="23" t="s">
        <v>641</v>
      </c>
      <c r="C419" s="24" t="s">
        <v>642</v>
      </c>
      <c r="D419" s="144" t="s">
        <v>164</v>
      </c>
    </row>
    <row r="420" spans="1:4" x14ac:dyDescent="0.25">
      <c r="A420" s="144">
        <v>180</v>
      </c>
      <c r="B420" s="23" t="s">
        <v>643</v>
      </c>
      <c r="C420" s="24" t="s">
        <v>644</v>
      </c>
      <c r="D420" s="144" t="s">
        <v>1235</v>
      </c>
    </row>
    <row r="421" spans="1:4" x14ac:dyDescent="0.25">
      <c r="A421" s="144">
        <v>177</v>
      </c>
      <c r="B421" s="23" t="s">
        <v>637</v>
      </c>
      <c r="C421" s="24" t="s">
        <v>638</v>
      </c>
      <c r="D421" s="144" t="s">
        <v>164</v>
      </c>
    </row>
    <row r="422" spans="1:4" x14ac:dyDescent="0.25">
      <c r="A422" s="144">
        <v>390</v>
      </c>
      <c r="B422" s="23" t="s">
        <v>645</v>
      </c>
      <c r="C422" s="24" t="s">
        <v>646</v>
      </c>
      <c r="D422" s="144"/>
    </row>
    <row r="423" spans="1:4" x14ac:dyDescent="0.25">
      <c r="A423" s="144">
        <v>181</v>
      </c>
      <c r="B423" s="23" t="s">
        <v>649</v>
      </c>
      <c r="C423" s="24" t="s">
        <v>1289</v>
      </c>
      <c r="D423" s="144"/>
    </row>
    <row r="424" spans="1:4" x14ac:dyDescent="0.25">
      <c r="A424" s="144">
        <v>182</v>
      </c>
      <c r="B424" s="23" t="s">
        <v>650</v>
      </c>
      <c r="C424" s="24" t="s">
        <v>651</v>
      </c>
      <c r="D424" s="144" t="s">
        <v>164</v>
      </c>
    </row>
    <row r="425" spans="1:4" x14ac:dyDescent="0.25">
      <c r="A425" s="144">
        <v>395</v>
      </c>
      <c r="B425" s="23" t="s">
        <v>658</v>
      </c>
      <c r="C425" s="24" t="s">
        <v>659</v>
      </c>
      <c r="D425" s="144" t="s">
        <v>1235</v>
      </c>
    </row>
    <row r="426" spans="1:4" x14ac:dyDescent="0.25">
      <c r="A426" s="144">
        <v>392</v>
      </c>
      <c r="B426" s="23" t="s">
        <v>652</v>
      </c>
      <c r="C426" s="25" t="s">
        <v>653</v>
      </c>
      <c r="D426" s="144" t="s">
        <v>164</v>
      </c>
    </row>
    <row r="427" spans="1:4" x14ac:dyDescent="0.25">
      <c r="A427" s="144">
        <v>394</v>
      </c>
      <c r="B427" s="23" t="s">
        <v>656</v>
      </c>
      <c r="C427" s="24" t="s">
        <v>657</v>
      </c>
      <c r="D427" s="144" t="s">
        <v>1235</v>
      </c>
    </row>
    <row r="428" spans="1:4" x14ac:dyDescent="0.25">
      <c r="A428" s="144">
        <v>393</v>
      </c>
      <c r="B428" s="23" t="s">
        <v>654</v>
      </c>
      <c r="C428" s="25" t="s">
        <v>655</v>
      </c>
      <c r="D428" s="144"/>
    </row>
    <row r="429" spans="1:4" x14ac:dyDescent="0.25">
      <c r="A429" s="144">
        <v>396</v>
      </c>
      <c r="B429" s="23" t="s">
        <v>660</v>
      </c>
      <c r="C429" s="25" t="s">
        <v>661</v>
      </c>
      <c r="D429" s="144" t="s">
        <v>164</v>
      </c>
    </row>
    <row r="430" spans="1:4" x14ac:dyDescent="0.25">
      <c r="A430" s="144">
        <v>397</v>
      </c>
      <c r="B430" s="23" t="s">
        <v>662</v>
      </c>
      <c r="C430" s="24" t="s">
        <v>663</v>
      </c>
      <c r="D430" s="144"/>
    </row>
    <row r="431" spans="1:4" x14ac:dyDescent="0.25">
      <c r="A431" s="144">
        <v>398</v>
      </c>
      <c r="B431" s="23" t="s">
        <v>664</v>
      </c>
      <c r="C431" s="24" t="s">
        <v>665</v>
      </c>
      <c r="D431" s="144"/>
    </row>
    <row r="432" spans="1:4" x14ac:dyDescent="0.25">
      <c r="A432" s="144">
        <v>31</v>
      </c>
      <c r="B432" s="23" t="s">
        <v>71</v>
      </c>
      <c r="C432" s="24" t="s">
        <v>72</v>
      </c>
      <c r="D432" s="144" t="s">
        <v>1235</v>
      </c>
    </row>
    <row r="433" spans="1:4" x14ac:dyDescent="0.25">
      <c r="A433" s="144">
        <v>32</v>
      </c>
      <c r="B433" s="23" t="s">
        <v>73</v>
      </c>
      <c r="C433" s="25" t="s">
        <v>74</v>
      </c>
      <c r="D433" s="144" t="s">
        <v>164</v>
      </c>
    </row>
    <row r="434" spans="1:4" x14ac:dyDescent="0.25">
      <c r="A434" s="144">
        <v>154</v>
      </c>
      <c r="B434" s="23" t="s">
        <v>244</v>
      </c>
      <c r="C434" s="24" t="s">
        <v>1105</v>
      </c>
      <c r="D434" s="144" t="s">
        <v>1235</v>
      </c>
    </row>
    <row r="435" spans="1:4" x14ac:dyDescent="0.25">
      <c r="A435" s="144">
        <v>548</v>
      </c>
      <c r="B435" s="23" t="s">
        <v>811</v>
      </c>
      <c r="C435" s="24" t="s">
        <v>812</v>
      </c>
      <c r="D435" s="144" t="s">
        <v>1235</v>
      </c>
    </row>
    <row r="436" spans="1:4" x14ac:dyDescent="0.25">
      <c r="A436" s="144">
        <v>533</v>
      </c>
      <c r="B436" s="23" t="s">
        <v>792</v>
      </c>
      <c r="C436" s="24" t="s">
        <v>793</v>
      </c>
      <c r="D436" s="144" t="s">
        <v>1235</v>
      </c>
    </row>
    <row r="437" spans="1:4" x14ac:dyDescent="0.25">
      <c r="A437" s="144">
        <v>589</v>
      </c>
      <c r="B437" s="23" t="s">
        <v>668</v>
      </c>
      <c r="C437" s="24" t="s">
        <v>669</v>
      </c>
      <c r="D437" s="144"/>
    </row>
    <row r="438" spans="1:4" x14ac:dyDescent="0.25">
      <c r="A438" s="144">
        <v>501</v>
      </c>
      <c r="B438" s="23" t="s">
        <v>701</v>
      </c>
      <c r="C438" s="25" t="s">
        <v>702</v>
      </c>
      <c r="D438" s="144"/>
    </row>
    <row r="439" spans="1:4" x14ac:dyDescent="0.25">
      <c r="A439" s="144">
        <v>16</v>
      </c>
      <c r="B439" s="23" t="s">
        <v>44</v>
      </c>
      <c r="C439" s="25" t="s">
        <v>45</v>
      </c>
      <c r="D439" s="144" t="s">
        <v>164</v>
      </c>
    </row>
    <row r="440" spans="1:4" x14ac:dyDescent="0.25">
      <c r="A440" s="144">
        <v>604</v>
      </c>
      <c r="B440" s="23" t="s">
        <v>1002</v>
      </c>
      <c r="C440" s="24" t="s">
        <v>1003</v>
      </c>
      <c r="D440" s="144" t="s">
        <v>1235</v>
      </c>
    </row>
    <row r="441" spans="1:4" x14ac:dyDescent="0.25">
      <c r="A441" s="144">
        <v>605</v>
      </c>
      <c r="B441" s="23" t="s">
        <v>1004</v>
      </c>
      <c r="C441" s="25" t="s">
        <v>1005</v>
      </c>
      <c r="D441" s="144" t="s">
        <v>164</v>
      </c>
    </row>
    <row r="442" spans="1:4" x14ac:dyDescent="0.25">
      <c r="A442" s="144">
        <v>630</v>
      </c>
      <c r="B442" s="23" t="s">
        <v>1074</v>
      </c>
      <c r="C442" s="24" t="s">
        <v>1126</v>
      </c>
      <c r="D442" s="144" t="s">
        <v>1235</v>
      </c>
    </row>
    <row r="443" spans="1:4" x14ac:dyDescent="0.25">
      <c r="A443" s="144">
        <v>446</v>
      </c>
      <c r="B443" s="23" t="s">
        <v>670</v>
      </c>
      <c r="C443" s="24" t="s">
        <v>671</v>
      </c>
      <c r="D443" s="144" t="s">
        <v>1235</v>
      </c>
    </row>
    <row r="444" spans="1:4" x14ac:dyDescent="0.25">
      <c r="A444" s="144">
        <v>450</v>
      </c>
      <c r="B444" s="23" t="s">
        <v>725</v>
      </c>
      <c r="C444" s="27" t="s">
        <v>1290</v>
      </c>
      <c r="D444" s="144" t="s">
        <v>164</v>
      </c>
    </row>
    <row r="445" spans="1:4" x14ac:dyDescent="0.25">
      <c r="A445" s="144">
        <v>451</v>
      </c>
      <c r="B445" s="23" t="s">
        <v>1291</v>
      </c>
      <c r="C445" s="27" t="s">
        <v>1292</v>
      </c>
      <c r="D445" s="144" t="s">
        <v>164</v>
      </c>
    </row>
    <row r="446" spans="1:4" x14ac:dyDescent="0.25">
      <c r="A446" s="144">
        <v>452</v>
      </c>
      <c r="B446" s="23" t="s">
        <v>726</v>
      </c>
      <c r="C446" s="27" t="s">
        <v>727</v>
      </c>
      <c r="D446" s="144" t="s">
        <v>164</v>
      </c>
    </row>
    <row r="447" spans="1:4" x14ac:dyDescent="0.25">
      <c r="A447" s="144">
        <v>453</v>
      </c>
      <c r="B447" s="23" t="s">
        <v>1293</v>
      </c>
      <c r="C447" s="27" t="s">
        <v>1294</v>
      </c>
      <c r="D447" s="144"/>
    </row>
    <row r="448" spans="1:4" x14ac:dyDescent="0.25">
      <c r="A448" s="144">
        <v>454</v>
      </c>
      <c r="B448" s="23" t="s">
        <v>1295</v>
      </c>
      <c r="C448" s="27" t="s">
        <v>1296</v>
      </c>
      <c r="D448" s="144"/>
    </row>
    <row r="449" spans="1:4" x14ac:dyDescent="0.25">
      <c r="A449" s="144">
        <v>455</v>
      </c>
      <c r="B449" s="23" t="s">
        <v>728</v>
      </c>
      <c r="C449" s="27" t="s">
        <v>1297</v>
      </c>
      <c r="D449" s="144"/>
    </row>
    <row r="450" spans="1:4" x14ac:dyDescent="0.25">
      <c r="A450" s="144">
        <v>448</v>
      </c>
      <c r="B450" s="23" t="s">
        <v>723</v>
      </c>
      <c r="C450" s="27" t="s">
        <v>1298</v>
      </c>
      <c r="D450" s="144"/>
    </row>
    <row r="451" spans="1:4" x14ac:dyDescent="0.25">
      <c r="A451" s="144">
        <v>449</v>
      </c>
      <c r="B451" s="23" t="s">
        <v>724</v>
      </c>
      <c r="C451" s="27" t="s">
        <v>1299</v>
      </c>
      <c r="D451" s="144"/>
    </row>
    <row r="452" spans="1:4" x14ac:dyDescent="0.25">
      <c r="A452" s="144">
        <v>466</v>
      </c>
      <c r="B452" s="23" t="s">
        <v>746</v>
      </c>
      <c r="C452" s="30" t="s">
        <v>747</v>
      </c>
      <c r="D452" s="144" t="s">
        <v>1235</v>
      </c>
    </row>
    <row r="453" spans="1:4" x14ac:dyDescent="0.25">
      <c r="A453" s="144">
        <v>467</v>
      </c>
      <c r="B453" s="23" t="s">
        <v>748</v>
      </c>
      <c r="C453" s="30" t="s">
        <v>749</v>
      </c>
      <c r="D453" s="144" t="s">
        <v>1235</v>
      </c>
    </row>
    <row r="454" spans="1:4" x14ac:dyDescent="0.25">
      <c r="A454" s="144">
        <v>468</v>
      </c>
      <c r="B454" s="23" t="s">
        <v>750</v>
      </c>
      <c r="C454" s="30" t="s">
        <v>751</v>
      </c>
      <c r="D454" s="144" t="s">
        <v>1235</v>
      </c>
    </row>
    <row r="455" spans="1:4" x14ac:dyDescent="0.25">
      <c r="A455" s="144">
        <v>469</v>
      </c>
      <c r="B455" s="23" t="s">
        <v>752</v>
      </c>
      <c r="C455" s="30" t="s">
        <v>753</v>
      </c>
      <c r="D455" s="144" t="s">
        <v>1235</v>
      </c>
    </row>
    <row r="456" spans="1:4" x14ac:dyDescent="0.25">
      <c r="A456" s="144">
        <v>470</v>
      </c>
      <c r="B456" s="23" t="s">
        <v>754</v>
      </c>
      <c r="C456" s="30" t="s">
        <v>755</v>
      </c>
      <c r="D456" s="144" t="s">
        <v>1235</v>
      </c>
    </row>
    <row r="457" spans="1:4" x14ac:dyDescent="0.25">
      <c r="A457" s="144">
        <v>474</v>
      </c>
      <c r="B457" s="23" t="s">
        <v>760</v>
      </c>
      <c r="C457" s="30" t="s">
        <v>761</v>
      </c>
      <c r="D457" s="144" t="s">
        <v>1235</v>
      </c>
    </row>
    <row r="458" spans="1:4" x14ac:dyDescent="0.25">
      <c r="A458" s="144">
        <v>475</v>
      </c>
      <c r="B458" s="23" t="s">
        <v>762</v>
      </c>
      <c r="C458" s="30" t="s">
        <v>763</v>
      </c>
      <c r="D458" s="144" t="s">
        <v>1235</v>
      </c>
    </row>
    <row r="459" spans="1:4" x14ac:dyDescent="0.25">
      <c r="A459" s="144">
        <v>476</v>
      </c>
      <c r="B459" s="23" t="s">
        <v>764</v>
      </c>
      <c r="C459" s="30" t="s">
        <v>765</v>
      </c>
      <c r="D459" s="144" t="s">
        <v>1235</v>
      </c>
    </row>
    <row r="460" spans="1:4" x14ac:dyDescent="0.25">
      <c r="A460" s="144">
        <v>477</v>
      </c>
      <c r="B460" s="23" t="s">
        <v>766</v>
      </c>
      <c r="C460" s="30" t="s">
        <v>767</v>
      </c>
      <c r="D460" s="144" t="s">
        <v>1235</v>
      </c>
    </row>
    <row r="461" spans="1:4" x14ac:dyDescent="0.25">
      <c r="A461" s="144">
        <v>458</v>
      </c>
      <c r="B461" s="23" t="s">
        <v>733</v>
      </c>
      <c r="C461" s="27" t="s">
        <v>734</v>
      </c>
      <c r="D461" s="144" t="s">
        <v>1235</v>
      </c>
    </row>
    <row r="462" spans="1:4" x14ac:dyDescent="0.25">
      <c r="A462" s="144">
        <v>481</v>
      </c>
      <c r="B462" s="23" t="s">
        <v>773</v>
      </c>
      <c r="C462" s="30" t="s">
        <v>774</v>
      </c>
      <c r="D462" s="144" t="s">
        <v>1235</v>
      </c>
    </row>
    <row r="463" spans="1:4" x14ac:dyDescent="0.25">
      <c r="A463" s="144">
        <v>463</v>
      </c>
      <c r="B463" s="23" t="s">
        <v>741</v>
      </c>
      <c r="C463" s="30" t="s">
        <v>742</v>
      </c>
      <c r="D463" s="144" t="s">
        <v>1235</v>
      </c>
    </row>
    <row r="464" spans="1:4" x14ac:dyDescent="0.25">
      <c r="A464" s="144">
        <v>464</v>
      </c>
      <c r="B464" s="23" t="s">
        <v>743</v>
      </c>
      <c r="C464" s="30" t="s">
        <v>744</v>
      </c>
      <c r="D464" s="144" t="s">
        <v>1235</v>
      </c>
    </row>
    <row r="465" spans="1:4" x14ac:dyDescent="0.25">
      <c r="A465" s="144">
        <v>465</v>
      </c>
      <c r="B465" s="23" t="s">
        <v>745</v>
      </c>
      <c r="C465" s="27" t="s">
        <v>1116</v>
      </c>
      <c r="D465" s="144" t="s">
        <v>1235</v>
      </c>
    </row>
    <row r="466" spans="1:4" x14ac:dyDescent="0.25">
      <c r="A466" s="144">
        <v>471</v>
      </c>
      <c r="B466" s="23" t="s">
        <v>756</v>
      </c>
      <c r="C466" s="27" t="s">
        <v>757</v>
      </c>
      <c r="D466" s="144" t="s">
        <v>1235</v>
      </c>
    </row>
    <row r="467" spans="1:4" x14ac:dyDescent="0.25">
      <c r="A467" s="144">
        <v>472</v>
      </c>
      <c r="B467" s="23" t="s">
        <v>758</v>
      </c>
      <c r="C467" s="27" t="s">
        <v>1117</v>
      </c>
      <c r="D467" s="144" t="s">
        <v>1235</v>
      </c>
    </row>
    <row r="468" spans="1:4" x14ac:dyDescent="0.25">
      <c r="A468" s="144">
        <v>473</v>
      </c>
      <c r="B468" s="23" t="s">
        <v>759</v>
      </c>
      <c r="C468" s="27" t="s">
        <v>1118</v>
      </c>
      <c r="D468" s="144" t="s">
        <v>1235</v>
      </c>
    </row>
    <row r="469" spans="1:4" x14ac:dyDescent="0.25">
      <c r="A469" s="144">
        <v>478</v>
      </c>
      <c r="B469" s="23" t="s">
        <v>768</v>
      </c>
      <c r="C469" s="27" t="s">
        <v>769</v>
      </c>
      <c r="D469" s="144" t="s">
        <v>1235</v>
      </c>
    </row>
    <row r="470" spans="1:4" x14ac:dyDescent="0.25">
      <c r="A470" s="144">
        <v>479</v>
      </c>
      <c r="B470" s="23" t="s">
        <v>770</v>
      </c>
      <c r="C470" s="27" t="s">
        <v>1119</v>
      </c>
      <c r="D470" s="144" t="s">
        <v>1235</v>
      </c>
    </row>
    <row r="471" spans="1:4" x14ac:dyDescent="0.25">
      <c r="A471" s="144">
        <v>480</v>
      </c>
      <c r="B471" s="23" t="s">
        <v>771</v>
      </c>
      <c r="C471" s="27" t="s">
        <v>772</v>
      </c>
      <c r="D471" s="144" t="s">
        <v>1235</v>
      </c>
    </row>
    <row r="472" spans="1:4" x14ac:dyDescent="0.25">
      <c r="A472" s="144">
        <v>482</v>
      </c>
      <c r="B472" s="23" t="s">
        <v>775</v>
      </c>
      <c r="C472" s="27" t="s">
        <v>776</v>
      </c>
      <c r="D472" s="144" t="s">
        <v>1235</v>
      </c>
    </row>
    <row r="473" spans="1:4" x14ac:dyDescent="0.25">
      <c r="A473" s="144">
        <v>483</v>
      </c>
      <c r="B473" s="23" t="s">
        <v>777</v>
      </c>
      <c r="C473" s="27" t="s">
        <v>778</v>
      </c>
      <c r="D473" s="144" t="s">
        <v>1235</v>
      </c>
    </row>
    <row r="474" spans="1:4" x14ac:dyDescent="0.25">
      <c r="A474" s="144">
        <v>484</v>
      </c>
      <c r="B474" s="23" t="s">
        <v>779</v>
      </c>
      <c r="C474" s="27" t="s">
        <v>1300</v>
      </c>
      <c r="D474" s="144" t="s">
        <v>1235</v>
      </c>
    </row>
    <row r="475" spans="1:4" x14ac:dyDescent="0.25">
      <c r="A475" s="144">
        <v>459</v>
      </c>
      <c r="B475" s="23" t="s">
        <v>735</v>
      </c>
      <c r="C475" s="27" t="s">
        <v>1114</v>
      </c>
      <c r="D475" s="144" t="s">
        <v>1235</v>
      </c>
    </row>
    <row r="476" spans="1:4" x14ac:dyDescent="0.25">
      <c r="A476" s="144">
        <v>460</v>
      </c>
      <c r="B476" s="23" t="s">
        <v>736</v>
      </c>
      <c r="C476" s="27" t="s">
        <v>737</v>
      </c>
      <c r="D476" s="144" t="s">
        <v>1235</v>
      </c>
    </row>
    <row r="477" spans="1:4" x14ac:dyDescent="0.25">
      <c r="A477" s="144">
        <v>461</v>
      </c>
      <c r="B477" s="23" t="s">
        <v>738</v>
      </c>
      <c r="C477" s="27" t="s">
        <v>1115</v>
      </c>
      <c r="D477" s="144" t="s">
        <v>1235</v>
      </c>
    </row>
    <row r="478" spans="1:4" x14ac:dyDescent="0.25">
      <c r="A478" s="144">
        <v>462</v>
      </c>
      <c r="B478" s="23" t="s">
        <v>739</v>
      </c>
      <c r="C478" s="27" t="s">
        <v>740</v>
      </c>
      <c r="D478" s="144" t="s">
        <v>1235</v>
      </c>
    </row>
    <row r="479" spans="1:4" x14ac:dyDescent="0.25">
      <c r="A479" s="144">
        <v>457</v>
      </c>
      <c r="B479" s="23" t="s">
        <v>731</v>
      </c>
      <c r="C479" s="27" t="s">
        <v>732</v>
      </c>
      <c r="D479" s="144" t="s">
        <v>1235</v>
      </c>
    </row>
    <row r="480" spans="1:4" x14ac:dyDescent="0.25">
      <c r="A480" s="144">
        <v>106</v>
      </c>
      <c r="B480" s="23" t="s">
        <v>198</v>
      </c>
      <c r="C480" s="24" t="s">
        <v>199</v>
      </c>
      <c r="D480" s="144" t="s">
        <v>164</v>
      </c>
    </row>
    <row r="481" spans="1:4" x14ac:dyDescent="0.25">
      <c r="A481" s="144">
        <v>133</v>
      </c>
      <c r="B481" s="23" t="s">
        <v>225</v>
      </c>
      <c r="C481" s="24" t="s">
        <v>226</v>
      </c>
      <c r="D481" s="144"/>
    </row>
    <row r="482" spans="1:4" x14ac:dyDescent="0.25">
      <c r="A482" s="144">
        <v>151</v>
      </c>
      <c r="B482" s="23" t="s">
        <v>239</v>
      </c>
      <c r="C482" s="24" t="s">
        <v>240</v>
      </c>
      <c r="D482" s="144"/>
    </row>
    <row r="483" spans="1:4" x14ac:dyDescent="0.25">
      <c r="A483" s="144">
        <v>155</v>
      </c>
      <c r="B483" s="23" t="s">
        <v>245</v>
      </c>
      <c r="C483" s="24" t="s">
        <v>1106</v>
      </c>
      <c r="D483" s="144" t="s">
        <v>1235</v>
      </c>
    </row>
    <row r="484" spans="1:4" x14ac:dyDescent="0.25">
      <c r="A484" s="144">
        <v>112</v>
      </c>
      <c r="B484" s="23" t="s">
        <v>308</v>
      </c>
      <c r="C484" s="24" t="s">
        <v>1324</v>
      </c>
      <c r="D484" s="144" t="s">
        <v>1235</v>
      </c>
    </row>
    <row r="485" spans="1:4" x14ac:dyDescent="0.25">
      <c r="A485" s="144">
        <v>485</v>
      </c>
      <c r="B485" s="23" t="s">
        <v>674</v>
      </c>
      <c r="C485" s="25" t="s">
        <v>675</v>
      </c>
      <c r="D485" s="144" t="s">
        <v>164</v>
      </c>
    </row>
    <row r="486" spans="1:4" x14ac:dyDescent="0.25">
      <c r="A486" s="144">
        <v>486</v>
      </c>
      <c r="B486" s="23" t="s">
        <v>676</v>
      </c>
      <c r="C486" s="24" t="s">
        <v>1301</v>
      </c>
      <c r="D486" s="144" t="s">
        <v>1235</v>
      </c>
    </row>
    <row r="487" spans="1:4" x14ac:dyDescent="0.25">
      <c r="A487" s="144">
        <v>124</v>
      </c>
      <c r="B487" s="23" t="s">
        <v>672</v>
      </c>
      <c r="C487" s="24" t="s">
        <v>673</v>
      </c>
      <c r="D487" s="144" t="s">
        <v>1235</v>
      </c>
    </row>
    <row r="488" spans="1:4" x14ac:dyDescent="0.25">
      <c r="A488" s="144">
        <v>487</v>
      </c>
      <c r="B488" s="23" t="s">
        <v>677</v>
      </c>
      <c r="C488" s="24" t="s">
        <v>678</v>
      </c>
      <c r="D488" s="144" t="s">
        <v>164</v>
      </c>
    </row>
    <row r="489" spans="1:4" x14ac:dyDescent="0.25">
      <c r="A489" s="144">
        <v>489</v>
      </c>
      <c r="B489" s="23">
        <v>489</v>
      </c>
      <c r="C489" s="24" t="s">
        <v>1093</v>
      </c>
      <c r="D489" s="144"/>
    </row>
    <row r="490" spans="1:4" x14ac:dyDescent="0.25">
      <c r="A490" s="144">
        <v>491</v>
      </c>
      <c r="B490" s="23" t="s">
        <v>681</v>
      </c>
      <c r="C490" s="24" t="s">
        <v>682</v>
      </c>
      <c r="D490" s="144" t="s">
        <v>164</v>
      </c>
    </row>
    <row r="491" spans="1:4" x14ac:dyDescent="0.25">
      <c r="A491" s="144">
        <v>490</v>
      </c>
      <c r="B491" s="23" t="s">
        <v>679</v>
      </c>
      <c r="C491" s="24" t="s">
        <v>680</v>
      </c>
      <c r="D491" s="144" t="s">
        <v>164</v>
      </c>
    </row>
    <row r="492" spans="1:4" x14ac:dyDescent="0.25">
      <c r="A492" s="144">
        <v>429</v>
      </c>
      <c r="B492" s="23" t="s">
        <v>869</v>
      </c>
      <c r="C492" s="24" t="s">
        <v>870</v>
      </c>
      <c r="D492" s="144" t="s">
        <v>1235</v>
      </c>
    </row>
    <row r="493" spans="1:4" x14ac:dyDescent="0.25">
      <c r="A493" s="144">
        <v>492</v>
      </c>
      <c r="B493" s="23" t="s">
        <v>683</v>
      </c>
      <c r="C493" s="25" t="s">
        <v>684</v>
      </c>
      <c r="D493" s="144" t="s">
        <v>164</v>
      </c>
    </row>
    <row r="494" spans="1:4" x14ac:dyDescent="0.25">
      <c r="A494" s="144">
        <v>430</v>
      </c>
      <c r="B494" s="23" t="s">
        <v>871</v>
      </c>
      <c r="C494" s="24" t="s">
        <v>872</v>
      </c>
      <c r="D494" s="144" t="s">
        <v>1235</v>
      </c>
    </row>
    <row r="495" spans="1:4" x14ac:dyDescent="0.25">
      <c r="A495" s="144">
        <v>493</v>
      </c>
      <c r="B495" s="23" t="s">
        <v>685</v>
      </c>
      <c r="C495" s="25" t="s">
        <v>686</v>
      </c>
      <c r="D495" s="144" t="s">
        <v>164</v>
      </c>
    </row>
    <row r="496" spans="1:4" x14ac:dyDescent="0.25">
      <c r="A496" s="144">
        <v>494</v>
      </c>
      <c r="B496" s="23" t="s">
        <v>687</v>
      </c>
      <c r="C496" s="25" t="s">
        <v>688</v>
      </c>
      <c r="D496" s="144" t="s">
        <v>164</v>
      </c>
    </row>
    <row r="497" spans="1:4" x14ac:dyDescent="0.25">
      <c r="A497" s="144">
        <v>495</v>
      </c>
      <c r="B497" s="29" t="s">
        <v>689</v>
      </c>
      <c r="C497" s="25" t="s">
        <v>690</v>
      </c>
      <c r="D497" s="144"/>
    </row>
    <row r="498" spans="1:4" x14ac:dyDescent="0.25">
      <c r="A498" s="144">
        <v>496</v>
      </c>
      <c r="B498" s="23" t="s">
        <v>691</v>
      </c>
      <c r="C498" s="25" t="s">
        <v>692</v>
      </c>
      <c r="D498" s="144"/>
    </row>
    <row r="499" spans="1:4" x14ac:dyDescent="0.25">
      <c r="A499" s="144">
        <v>497</v>
      </c>
      <c r="B499" s="23" t="s">
        <v>693</v>
      </c>
      <c r="C499" s="24" t="s">
        <v>694</v>
      </c>
      <c r="D499" s="144" t="s">
        <v>1235</v>
      </c>
    </row>
    <row r="500" spans="1:4" x14ac:dyDescent="0.25">
      <c r="A500" s="144">
        <v>498</v>
      </c>
      <c r="B500" s="23" t="s">
        <v>695</v>
      </c>
      <c r="C500" s="25" t="s">
        <v>696</v>
      </c>
      <c r="D500" s="144"/>
    </row>
    <row r="501" spans="1:4" x14ac:dyDescent="0.25">
      <c r="A501" s="144">
        <v>499</v>
      </c>
      <c r="B501" s="23" t="s">
        <v>697</v>
      </c>
      <c r="C501" s="25" t="s">
        <v>698</v>
      </c>
      <c r="D501" s="144"/>
    </row>
    <row r="502" spans="1:4" x14ac:dyDescent="0.25">
      <c r="A502" s="144">
        <v>503</v>
      </c>
      <c r="B502" s="23" t="s">
        <v>704</v>
      </c>
      <c r="C502" s="24" t="s">
        <v>705</v>
      </c>
      <c r="D502" s="144" t="s">
        <v>1235</v>
      </c>
    </row>
    <row r="503" spans="1:4" x14ac:dyDescent="0.25">
      <c r="A503" s="144">
        <v>506</v>
      </c>
      <c r="B503" s="23" t="s">
        <v>706</v>
      </c>
      <c r="C503" s="24" t="s">
        <v>707</v>
      </c>
      <c r="D503" s="144" t="s">
        <v>1235</v>
      </c>
    </row>
    <row r="504" spans="1:4" x14ac:dyDescent="0.25">
      <c r="A504" s="144">
        <v>507</v>
      </c>
      <c r="B504" s="23" t="s">
        <v>708</v>
      </c>
      <c r="C504" s="24" t="s">
        <v>709</v>
      </c>
      <c r="D504" s="144"/>
    </row>
    <row r="505" spans="1:4" x14ac:dyDescent="0.25">
      <c r="A505" s="144">
        <v>504</v>
      </c>
      <c r="B505" s="144">
        <v>504</v>
      </c>
      <c r="C505" s="24" t="s">
        <v>1094</v>
      </c>
      <c r="D505" s="144" t="s">
        <v>1235</v>
      </c>
    </row>
    <row r="506" spans="1:4" x14ac:dyDescent="0.25">
      <c r="A506" s="144">
        <v>508</v>
      </c>
      <c r="B506" s="23" t="s">
        <v>710</v>
      </c>
      <c r="C506" s="24" t="s">
        <v>711</v>
      </c>
      <c r="D506" s="144"/>
    </row>
    <row r="507" spans="1:4" x14ac:dyDescent="0.25">
      <c r="A507" s="144">
        <v>509</v>
      </c>
      <c r="B507" s="23" t="s">
        <v>712</v>
      </c>
      <c r="C507" s="24" t="s">
        <v>713</v>
      </c>
      <c r="D507" s="144"/>
    </row>
    <row r="508" spans="1:4" x14ac:dyDescent="0.25">
      <c r="A508" s="144">
        <v>510</v>
      </c>
      <c r="B508" s="23" t="s">
        <v>714</v>
      </c>
      <c r="C508" s="24" t="s">
        <v>715</v>
      </c>
      <c r="D508" s="144" t="s">
        <v>164</v>
      </c>
    </row>
    <row r="509" spans="1:4" x14ac:dyDescent="0.25">
      <c r="A509" s="144">
        <v>511</v>
      </c>
      <c r="B509" s="29" t="s">
        <v>716</v>
      </c>
      <c r="C509" s="24" t="s">
        <v>717</v>
      </c>
      <c r="D509" s="144" t="s">
        <v>164</v>
      </c>
    </row>
    <row r="510" spans="1:4" x14ac:dyDescent="0.25">
      <c r="A510" s="144">
        <v>636</v>
      </c>
      <c r="B510" s="23" t="s">
        <v>718</v>
      </c>
      <c r="C510" s="24" t="s">
        <v>719</v>
      </c>
      <c r="D510" s="144"/>
    </row>
    <row r="511" spans="1:4" x14ac:dyDescent="0.25">
      <c r="A511" s="144">
        <v>518</v>
      </c>
      <c r="B511" s="23">
        <v>518</v>
      </c>
      <c r="C511" s="24" t="s">
        <v>1095</v>
      </c>
      <c r="D511" s="144"/>
    </row>
    <row r="512" spans="1:4" x14ac:dyDescent="0.25">
      <c r="A512" s="144">
        <v>525</v>
      </c>
      <c r="B512" s="23" t="s">
        <v>720</v>
      </c>
      <c r="C512" s="24" t="s">
        <v>721</v>
      </c>
      <c r="D512" s="144" t="s">
        <v>1235</v>
      </c>
    </row>
    <row r="513" spans="1:4" x14ac:dyDescent="0.25">
      <c r="A513" s="144">
        <v>391</v>
      </c>
      <c r="B513" s="23" t="s">
        <v>647</v>
      </c>
      <c r="C513" s="24" t="s">
        <v>648</v>
      </c>
      <c r="D513" s="144"/>
    </row>
    <row r="514" spans="1:4" x14ac:dyDescent="0.25">
      <c r="A514" s="144">
        <v>447</v>
      </c>
      <c r="B514" s="23">
        <v>447</v>
      </c>
      <c r="C514" s="24" t="s">
        <v>722</v>
      </c>
      <c r="D514" s="144"/>
    </row>
    <row r="515" spans="1:4" x14ac:dyDescent="0.25">
      <c r="A515" s="144">
        <v>456</v>
      </c>
      <c r="B515" s="23" t="s">
        <v>729</v>
      </c>
      <c r="C515" s="24" t="s">
        <v>730</v>
      </c>
      <c r="D515" s="144" t="s">
        <v>1235</v>
      </c>
    </row>
    <row r="516" spans="1:4" x14ac:dyDescent="0.25">
      <c r="A516" s="144">
        <v>645</v>
      </c>
      <c r="B516" s="23">
        <v>645</v>
      </c>
      <c r="C516" s="24" t="s">
        <v>1096</v>
      </c>
      <c r="D516" s="144" t="s">
        <v>164</v>
      </c>
    </row>
    <row r="517" spans="1:4" x14ac:dyDescent="0.25">
      <c r="A517" s="144">
        <v>646</v>
      </c>
      <c r="B517" s="23">
        <v>646</v>
      </c>
      <c r="C517" s="24" t="s">
        <v>1097</v>
      </c>
      <c r="D517" s="144" t="s">
        <v>1235</v>
      </c>
    </row>
    <row r="518" spans="1:4" x14ac:dyDescent="0.25">
      <c r="A518" s="144">
        <v>432</v>
      </c>
      <c r="B518" s="23">
        <v>432</v>
      </c>
      <c r="C518" s="24" t="s">
        <v>1099</v>
      </c>
      <c r="D518" s="144" t="s">
        <v>1235</v>
      </c>
    </row>
    <row r="519" spans="1:4" x14ac:dyDescent="0.25">
      <c r="A519" s="144">
        <v>401</v>
      </c>
      <c r="B519" s="23">
        <v>401</v>
      </c>
      <c r="C519" s="24" t="s">
        <v>1098</v>
      </c>
      <c r="D519" s="144" t="s">
        <v>1235</v>
      </c>
    </row>
    <row r="520" spans="1:4" x14ac:dyDescent="0.25">
      <c r="A520" s="144">
        <v>553</v>
      </c>
      <c r="B520" s="29" t="s">
        <v>901</v>
      </c>
      <c r="C520" s="25" t="s">
        <v>902</v>
      </c>
      <c r="D520" s="144" t="s">
        <v>164</v>
      </c>
    </row>
    <row r="521" spans="1:4" x14ac:dyDescent="0.25">
      <c r="A521" s="144">
        <v>554</v>
      </c>
      <c r="B521" s="23" t="s">
        <v>903</v>
      </c>
      <c r="C521" s="25" t="s">
        <v>904</v>
      </c>
      <c r="D521" s="144"/>
    </row>
    <row r="522" spans="1:4" x14ac:dyDescent="0.25">
      <c r="A522" s="144">
        <v>70</v>
      </c>
      <c r="B522" s="29" t="s">
        <v>905</v>
      </c>
      <c r="C522" s="24" t="s">
        <v>906</v>
      </c>
      <c r="D522" s="144"/>
    </row>
    <row r="523" spans="1:4" x14ac:dyDescent="0.25">
      <c r="A523" s="144">
        <v>500</v>
      </c>
      <c r="B523" s="23" t="s">
        <v>699</v>
      </c>
      <c r="C523" s="24" t="s">
        <v>700</v>
      </c>
      <c r="D523" s="144" t="s">
        <v>1235</v>
      </c>
    </row>
    <row r="524" spans="1:4" x14ac:dyDescent="0.25">
      <c r="A524" s="144">
        <v>555</v>
      </c>
      <c r="B524" s="23" t="s">
        <v>907</v>
      </c>
      <c r="C524" s="25" t="s">
        <v>908</v>
      </c>
      <c r="D524" s="144" t="s">
        <v>164</v>
      </c>
    </row>
    <row r="525" spans="1:4" x14ac:dyDescent="0.25">
      <c r="A525" s="144">
        <v>556</v>
      </c>
      <c r="B525" s="23" t="s">
        <v>909</v>
      </c>
      <c r="C525" s="25" t="s">
        <v>910</v>
      </c>
      <c r="D525" s="144" t="s">
        <v>164</v>
      </c>
    </row>
    <row r="526" spans="1:4" x14ac:dyDescent="0.25">
      <c r="A526" s="144">
        <v>559</v>
      </c>
      <c r="B526" s="23" t="s">
        <v>915</v>
      </c>
      <c r="C526" s="24" t="s">
        <v>916</v>
      </c>
      <c r="D526" s="144" t="s">
        <v>1235</v>
      </c>
    </row>
    <row r="527" spans="1:4" x14ac:dyDescent="0.25">
      <c r="A527" s="144">
        <v>560</v>
      </c>
      <c r="B527" s="23" t="s">
        <v>917</v>
      </c>
      <c r="C527" s="24" t="s">
        <v>918</v>
      </c>
      <c r="D527" s="144" t="s">
        <v>1235</v>
      </c>
    </row>
    <row r="528" spans="1:4" x14ac:dyDescent="0.25">
      <c r="A528" s="144">
        <v>561</v>
      </c>
      <c r="B528" s="23" t="s">
        <v>919</v>
      </c>
      <c r="C528" s="24" t="s">
        <v>920</v>
      </c>
      <c r="D528" s="144" t="s">
        <v>164</v>
      </c>
    </row>
    <row r="529" spans="1:4" x14ac:dyDescent="0.25">
      <c r="A529" s="144">
        <v>562</v>
      </c>
      <c r="B529" s="23" t="s">
        <v>921</v>
      </c>
      <c r="C529" s="25" t="s">
        <v>922</v>
      </c>
      <c r="D529" s="144"/>
    </row>
    <row r="530" spans="1:4" x14ac:dyDescent="0.25">
      <c r="A530" s="144">
        <v>273</v>
      </c>
      <c r="B530" s="23" t="s">
        <v>923</v>
      </c>
      <c r="C530" s="24" t="s">
        <v>924</v>
      </c>
      <c r="D530" s="144"/>
    </row>
    <row r="531" spans="1:4" x14ac:dyDescent="0.25">
      <c r="A531" s="144">
        <v>274</v>
      </c>
      <c r="B531" s="23" t="s">
        <v>925</v>
      </c>
      <c r="C531" s="24" t="s">
        <v>926</v>
      </c>
      <c r="D531" s="144" t="s">
        <v>164</v>
      </c>
    </row>
    <row r="532" spans="1:4" x14ac:dyDescent="0.25">
      <c r="A532" s="144">
        <v>563</v>
      </c>
      <c r="B532" s="23" t="s">
        <v>927</v>
      </c>
      <c r="C532" s="24" t="s">
        <v>928</v>
      </c>
      <c r="D532" s="144" t="s">
        <v>1235</v>
      </c>
    </row>
    <row r="533" spans="1:4" x14ac:dyDescent="0.25">
      <c r="A533" s="144">
        <v>565</v>
      </c>
      <c r="B533" s="23" t="s">
        <v>930</v>
      </c>
      <c r="C533" s="25" t="s">
        <v>931</v>
      </c>
      <c r="D533" s="144"/>
    </row>
    <row r="534" spans="1:4" x14ac:dyDescent="0.25">
      <c r="A534" s="144">
        <v>631</v>
      </c>
      <c r="B534" s="23" t="s">
        <v>1075</v>
      </c>
      <c r="C534" s="24" t="s">
        <v>1127</v>
      </c>
      <c r="D534" s="144" t="s">
        <v>1235</v>
      </c>
    </row>
    <row r="535" spans="1:4" x14ac:dyDescent="0.25">
      <c r="A535" s="144">
        <v>431</v>
      </c>
      <c r="B535" s="23" t="s">
        <v>873</v>
      </c>
      <c r="C535" s="24" t="s">
        <v>874</v>
      </c>
      <c r="D535" s="144" t="s">
        <v>1235</v>
      </c>
    </row>
    <row r="536" spans="1:4" x14ac:dyDescent="0.25">
      <c r="A536" s="144">
        <v>566</v>
      </c>
      <c r="B536" s="23" t="s">
        <v>932</v>
      </c>
      <c r="C536" s="24" t="s">
        <v>933</v>
      </c>
      <c r="D536" s="144" t="s">
        <v>164</v>
      </c>
    </row>
    <row r="537" spans="1:4" x14ac:dyDescent="0.25">
      <c r="A537" s="144">
        <v>567</v>
      </c>
      <c r="B537" s="23" t="s">
        <v>934</v>
      </c>
      <c r="C537" s="24" t="s">
        <v>935</v>
      </c>
      <c r="D537" s="144" t="s">
        <v>1235</v>
      </c>
    </row>
    <row r="538" spans="1:4" x14ac:dyDescent="0.25">
      <c r="A538" s="144">
        <v>568</v>
      </c>
      <c r="B538" s="23" t="s">
        <v>936</v>
      </c>
      <c r="C538" s="24" t="s">
        <v>937</v>
      </c>
      <c r="D538" s="144" t="s">
        <v>1235</v>
      </c>
    </row>
    <row r="539" spans="1:4" x14ac:dyDescent="0.25">
      <c r="A539" s="144">
        <v>571</v>
      </c>
      <c r="B539" s="23">
        <v>571</v>
      </c>
      <c r="C539" s="24" t="s">
        <v>938</v>
      </c>
      <c r="D539" s="144" t="s">
        <v>1235</v>
      </c>
    </row>
    <row r="540" spans="1:4" x14ac:dyDescent="0.25">
      <c r="A540" s="144">
        <v>572</v>
      </c>
      <c r="B540" s="23">
        <v>572</v>
      </c>
      <c r="C540" s="24" t="s">
        <v>1302</v>
      </c>
      <c r="D540" s="144"/>
    </row>
    <row r="541" spans="1:4" x14ac:dyDescent="0.25">
      <c r="A541" s="144">
        <v>573</v>
      </c>
      <c r="B541" s="23" t="s">
        <v>939</v>
      </c>
      <c r="C541" s="24" t="s">
        <v>1121</v>
      </c>
      <c r="D541" s="144"/>
    </row>
    <row r="542" spans="1:4" x14ac:dyDescent="0.25">
      <c r="A542" s="144">
        <v>353</v>
      </c>
      <c r="B542" s="23">
        <v>353</v>
      </c>
      <c r="C542" s="24" t="s">
        <v>940</v>
      </c>
      <c r="D542" s="144" t="s">
        <v>1235</v>
      </c>
    </row>
    <row r="543" spans="1:4" x14ac:dyDescent="0.25">
      <c r="A543" s="144">
        <v>574</v>
      </c>
      <c r="B543" s="23" t="s">
        <v>941</v>
      </c>
      <c r="C543" s="25" t="s">
        <v>942</v>
      </c>
      <c r="D543" s="144" t="s">
        <v>164</v>
      </c>
    </row>
    <row r="544" spans="1:4" x14ac:dyDescent="0.25">
      <c r="A544" s="144">
        <v>79</v>
      </c>
      <c r="B544" s="23" t="s">
        <v>144</v>
      </c>
      <c r="C544" s="24" t="s">
        <v>145</v>
      </c>
      <c r="D544" s="144" t="s">
        <v>164</v>
      </c>
    </row>
    <row r="545" spans="1:4" x14ac:dyDescent="0.25">
      <c r="A545" s="144">
        <v>577</v>
      </c>
      <c r="B545" s="29" t="s">
        <v>943</v>
      </c>
      <c r="C545" s="24" t="s">
        <v>944</v>
      </c>
      <c r="D545" s="144" t="s">
        <v>164</v>
      </c>
    </row>
    <row r="546" spans="1:4" x14ac:dyDescent="0.25">
      <c r="A546" s="144">
        <v>575</v>
      </c>
      <c r="B546" s="23" t="s">
        <v>945</v>
      </c>
      <c r="C546" s="24" t="s">
        <v>946</v>
      </c>
      <c r="D546" s="144" t="s">
        <v>1235</v>
      </c>
    </row>
    <row r="547" spans="1:4" x14ac:dyDescent="0.25">
      <c r="A547" s="144">
        <v>578</v>
      </c>
      <c r="B547" s="23" t="s">
        <v>947</v>
      </c>
      <c r="C547" s="24" t="s">
        <v>948</v>
      </c>
      <c r="D547" s="144" t="s">
        <v>164</v>
      </c>
    </row>
    <row r="548" spans="1:4" x14ac:dyDescent="0.25">
      <c r="A548" s="144">
        <v>579</v>
      </c>
      <c r="B548" s="23" t="s">
        <v>949</v>
      </c>
      <c r="C548" s="25" t="s">
        <v>950</v>
      </c>
      <c r="D548" s="144" t="s">
        <v>164</v>
      </c>
    </row>
    <row r="549" spans="1:4" x14ac:dyDescent="0.25">
      <c r="A549" s="144">
        <v>580</v>
      </c>
      <c r="B549" s="23" t="s">
        <v>951</v>
      </c>
      <c r="C549" s="24" t="s">
        <v>952</v>
      </c>
      <c r="D549" s="144"/>
    </row>
    <row r="550" spans="1:4" x14ac:dyDescent="0.25">
      <c r="A550" s="144">
        <v>354</v>
      </c>
      <c r="B550" s="23">
        <v>354</v>
      </c>
      <c r="C550" s="24" t="s">
        <v>953</v>
      </c>
      <c r="D550" s="144" t="s">
        <v>1235</v>
      </c>
    </row>
    <row r="551" spans="1:4" x14ac:dyDescent="0.25">
      <c r="A551" s="144">
        <v>582</v>
      </c>
      <c r="B551" s="23" t="s">
        <v>954</v>
      </c>
      <c r="C551" s="24" t="s">
        <v>955</v>
      </c>
      <c r="D551" s="144" t="s">
        <v>164</v>
      </c>
    </row>
    <row r="552" spans="1:4" x14ac:dyDescent="0.25">
      <c r="A552" s="144">
        <v>583</v>
      </c>
      <c r="B552" s="23" t="s">
        <v>956</v>
      </c>
      <c r="C552" s="25" t="s">
        <v>957</v>
      </c>
      <c r="D552" s="144" t="s">
        <v>164</v>
      </c>
    </row>
    <row r="553" spans="1:4" x14ac:dyDescent="0.25">
      <c r="A553" s="144">
        <v>584</v>
      </c>
      <c r="B553" s="23" t="s">
        <v>958</v>
      </c>
      <c r="C553" s="25" t="s">
        <v>959</v>
      </c>
      <c r="D553" s="144" t="s">
        <v>164</v>
      </c>
    </row>
    <row r="554" spans="1:4" x14ac:dyDescent="0.25">
      <c r="A554" s="144">
        <v>585</v>
      </c>
      <c r="B554" s="23" t="s">
        <v>960</v>
      </c>
      <c r="C554" s="24" t="s">
        <v>961</v>
      </c>
      <c r="D554" s="144" t="s">
        <v>1235</v>
      </c>
    </row>
    <row r="555" spans="1:4" x14ac:dyDescent="0.25">
      <c r="A555" s="144">
        <v>586</v>
      </c>
      <c r="B555" s="23" t="s">
        <v>962</v>
      </c>
      <c r="C555" s="24" t="s">
        <v>963</v>
      </c>
      <c r="D555" s="144" t="s">
        <v>1235</v>
      </c>
    </row>
    <row r="556" spans="1:4" x14ac:dyDescent="0.25">
      <c r="A556" s="144">
        <v>587</v>
      </c>
      <c r="B556" s="23" t="s">
        <v>964</v>
      </c>
      <c r="C556" s="25" t="s">
        <v>965</v>
      </c>
      <c r="D556" s="144" t="s">
        <v>164</v>
      </c>
    </row>
    <row r="557" spans="1:4" x14ac:dyDescent="0.25">
      <c r="A557" s="144">
        <v>588</v>
      </c>
      <c r="B557" s="23" t="s">
        <v>968</v>
      </c>
      <c r="C557" s="25" t="s">
        <v>969</v>
      </c>
      <c r="D557" s="144"/>
    </row>
    <row r="558" spans="1:4" x14ac:dyDescent="0.25">
      <c r="A558" s="144">
        <v>590</v>
      </c>
      <c r="B558" s="29" t="s">
        <v>1303</v>
      </c>
      <c r="C558" s="24" t="s">
        <v>970</v>
      </c>
      <c r="D558" s="144" t="s">
        <v>164</v>
      </c>
    </row>
    <row r="559" spans="1:4" x14ac:dyDescent="0.25">
      <c r="A559" s="144">
        <v>591</v>
      </c>
      <c r="B559" s="23" t="s">
        <v>966</v>
      </c>
      <c r="C559" s="24" t="s">
        <v>967</v>
      </c>
      <c r="D559" s="144" t="s">
        <v>164</v>
      </c>
    </row>
    <row r="560" spans="1:4" x14ac:dyDescent="0.25">
      <c r="A560" s="144">
        <v>358</v>
      </c>
      <c r="B560" s="23">
        <v>358</v>
      </c>
      <c r="C560" s="24" t="s">
        <v>971</v>
      </c>
      <c r="D560" s="144"/>
    </row>
    <row r="561" spans="1:4" x14ac:dyDescent="0.25">
      <c r="A561" s="144">
        <v>76</v>
      </c>
      <c r="B561" s="23" t="s">
        <v>138</v>
      </c>
      <c r="C561" s="24" t="s">
        <v>139</v>
      </c>
      <c r="D561" s="144" t="s">
        <v>1235</v>
      </c>
    </row>
    <row r="562" spans="1:4" x14ac:dyDescent="0.25">
      <c r="A562" s="144">
        <v>592</v>
      </c>
      <c r="B562" s="23" t="s">
        <v>972</v>
      </c>
      <c r="C562" s="24" t="s">
        <v>973</v>
      </c>
      <c r="D562" s="144" t="s">
        <v>164</v>
      </c>
    </row>
    <row r="563" spans="1:4" x14ac:dyDescent="0.25">
      <c r="A563" s="144">
        <v>80</v>
      </c>
      <c r="B563" s="23" t="s">
        <v>146</v>
      </c>
      <c r="C563" s="24" t="s">
        <v>147</v>
      </c>
      <c r="D563" s="144" t="s">
        <v>164</v>
      </c>
    </row>
    <row r="564" spans="1:4" x14ac:dyDescent="0.25">
      <c r="A564" s="144">
        <v>593</v>
      </c>
      <c r="B564" s="23" t="s">
        <v>974</v>
      </c>
      <c r="C564" s="25" t="s">
        <v>975</v>
      </c>
      <c r="D564" s="144"/>
    </row>
    <row r="565" spans="1:4" x14ac:dyDescent="0.25">
      <c r="A565" s="144">
        <v>488</v>
      </c>
      <c r="B565" s="23" t="s">
        <v>980</v>
      </c>
      <c r="C565" s="24" t="s">
        <v>1304</v>
      </c>
      <c r="D565" s="144" t="s">
        <v>1235</v>
      </c>
    </row>
    <row r="566" spans="1:4" x14ac:dyDescent="0.25">
      <c r="A566" s="144">
        <v>595</v>
      </c>
      <c r="B566" s="23" t="s">
        <v>985</v>
      </c>
      <c r="C566" s="24" t="s">
        <v>986</v>
      </c>
      <c r="D566" s="144" t="s">
        <v>164</v>
      </c>
    </row>
    <row r="567" spans="1:4" x14ac:dyDescent="0.25">
      <c r="A567" s="144">
        <v>596</v>
      </c>
      <c r="B567" s="23" t="s">
        <v>987</v>
      </c>
      <c r="C567" s="24" t="s">
        <v>988</v>
      </c>
      <c r="D567" s="144"/>
    </row>
    <row r="568" spans="1:4" x14ac:dyDescent="0.25">
      <c r="A568" s="144">
        <v>598</v>
      </c>
      <c r="B568" s="23" t="s">
        <v>990</v>
      </c>
      <c r="C568" s="24" t="s">
        <v>991</v>
      </c>
      <c r="D568" s="144" t="s">
        <v>164</v>
      </c>
    </row>
    <row r="569" spans="1:4" x14ac:dyDescent="0.25">
      <c r="A569" s="144">
        <v>599</v>
      </c>
      <c r="B569" s="23" t="s">
        <v>992</v>
      </c>
      <c r="C569" s="24" t="s">
        <v>993</v>
      </c>
      <c r="D569" s="144" t="s">
        <v>1235</v>
      </c>
    </row>
    <row r="570" spans="1:4" x14ac:dyDescent="0.25">
      <c r="A570" s="144">
        <v>600</v>
      </c>
      <c r="B570" s="23" t="s">
        <v>994</v>
      </c>
      <c r="C570" s="24" t="s">
        <v>995</v>
      </c>
      <c r="D570" s="144" t="s">
        <v>1235</v>
      </c>
    </row>
    <row r="571" spans="1:4" x14ac:dyDescent="0.25">
      <c r="A571" s="144">
        <v>601</v>
      </c>
      <c r="B571" s="23" t="s">
        <v>996</v>
      </c>
      <c r="C571" s="24" t="s">
        <v>997</v>
      </c>
      <c r="D571" s="144"/>
    </row>
    <row r="572" spans="1:4" x14ac:dyDescent="0.25">
      <c r="A572" s="144">
        <v>602</v>
      </c>
      <c r="B572" s="23" t="s">
        <v>998</v>
      </c>
      <c r="C572" s="24" t="s">
        <v>999</v>
      </c>
      <c r="D572" s="144" t="s">
        <v>1235</v>
      </c>
    </row>
    <row r="573" spans="1:4" x14ac:dyDescent="0.25">
      <c r="A573" s="144">
        <v>603</v>
      </c>
      <c r="B573" s="23" t="s">
        <v>1000</v>
      </c>
      <c r="C573" s="24" t="s">
        <v>1001</v>
      </c>
      <c r="D573" s="144"/>
    </row>
    <row r="574" spans="1:4" x14ac:dyDescent="0.25">
      <c r="A574" s="144">
        <v>552</v>
      </c>
      <c r="B574" s="23" t="s">
        <v>1013</v>
      </c>
      <c r="C574" s="24" t="s">
        <v>1305</v>
      </c>
      <c r="D574" s="144"/>
    </row>
    <row r="575" spans="1:4" x14ac:dyDescent="0.25">
      <c r="A575" s="144">
        <v>537</v>
      </c>
      <c r="B575" s="23" t="s">
        <v>1009</v>
      </c>
      <c r="C575" s="24" t="s">
        <v>1325</v>
      </c>
      <c r="D575" s="144"/>
    </row>
    <row r="576" spans="1:4" x14ac:dyDescent="0.25">
      <c r="A576" s="144">
        <v>551</v>
      </c>
      <c r="B576" s="23" t="s">
        <v>1012</v>
      </c>
      <c r="C576" s="24" t="s">
        <v>1306</v>
      </c>
      <c r="D576" s="144"/>
    </row>
    <row r="577" spans="1:4" x14ac:dyDescent="0.25">
      <c r="A577" s="144">
        <v>536</v>
      </c>
      <c r="B577" s="23" t="s">
        <v>1008</v>
      </c>
      <c r="C577" s="24" t="s">
        <v>1326</v>
      </c>
      <c r="D577" s="144"/>
    </row>
    <row r="578" spans="1:4" x14ac:dyDescent="0.25">
      <c r="A578" s="144">
        <v>550</v>
      </c>
      <c r="B578" s="23" t="s">
        <v>1011</v>
      </c>
      <c r="C578" s="24" t="s">
        <v>1307</v>
      </c>
      <c r="D578" s="144" t="s">
        <v>164</v>
      </c>
    </row>
    <row r="579" spans="1:4" x14ac:dyDescent="0.25">
      <c r="A579" s="144">
        <v>535</v>
      </c>
      <c r="B579" s="23" t="s">
        <v>1007</v>
      </c>
      <c r="C579" s="24" t="s">
        <v>1327</v>
      </c>
      <c r="D579" s="144" t="s">
        <v>164</v>
      </c>
    </row>
    <row r="580" spans="1:4" x14ac:dyDescent="0.25">
      <c r="A580" s="144">
        <v>549</v>
      </c>
      <c r="B580" s="23" t="s">
        <v>1010</v>
      </c>
      <c r="C580" s="24" t="s">
        <v>1308</v>
      </c>
      <c r="D580" s="144" t="s">
        <v>164</v>
      </c>
    </row>
    <row r="581" spans="1:4" x14ac:dyDescent="0.25">
      <c r="A581" s="144">
        <v>534</v>
      </c>
      <c r="B581" s="23" t="s">
        <v>1006</v>
      </c>
      <c r="C581" s="24" t="s">
        <v>1328</v>
      </c>
      <c r="D581" s="144" t="s">
        <v>164</v>
      </c>
    </row>
    <row r="582" spans="1:4" x14ac:dyDescent="0.25">
      <c r="A582" s="144">
        <v>606</v>
      </c>
      <c r="B582" s="23" t="s">
        <v>1014</v>
      </c>
      <c r="C582" s="24" t="s">
        <v>1309</v>
      </c>
      <c r="D582" s="144" t="s">
        <v>1235</v>
      </c>
    </row>
    <row r="583" spans="1:4" x14ac:dyDescent="0.25">
      <c r="A583" s="144">
        <v>116</v>
      </c>
      <c r="B583" s="23" t="s">
        <v>316</v>
      </c>
      <c r="C583" s="25" t="s">
        <v>1329</v>
      </c>
      <c r="D583" s="144" t="s">
        <v>164</v>
      </c>
    </row>
    <row r="584" spans="1:4" x14ac:dyDescent="0.25">
      <c r="A584" s="23">
        <v>323</v>
      </c>
      <c r="B584" s="23" t="s">
        <v>533</v>
      </c>
      <c r="C584" s="25" t="s">
        <v>1330</v>
      </c>
      <c r="D584" s="144" t="s">
        <v>164</v>
      </c>
    </row>
    <row r="585" spans="1:4" x14ac:dyDescent="0.25">
      <c r="A585" s="144">
        <v>399</v>
      </c>
      <c r="B585" s="23" t="s">
        <v>666</v>
      </c>
      <c r="C585" s="27" t="s">
        <v>1112</v>
      </c>
      <c r="D585" s="144"/>
    </row>
    <row r="586" spans="1:4" x14ac:dyDescent="0.25">
      <c r="A586" s="144">
        <v>512</v>
      </c>
      <c r="B586" s="23" t="s">
        <v>1015</v>
      </c>
      <c r="C586" s="24" t="s">
        <v>1016</v>
      </c>
      <c r="D586" s="144"/>
    </row>
    <row r="587" spans="1:4" x14ac:dyDescent="0.25">
      <c r="A587" s="144">
        <v>608</v>
      </c>
      <c r="B587" s="23" t="s">
        <v>1021</v>
      </c>
      <c r="C587" s="24" t="s">
        <v>1310</v>
      </c>
      <c r="D587" s="144" t="s">
        <v>1235</v>
      </c>
    </row>
    <row r="588" spans="1:4" x14ac:dyDescent="0.25">
      <c r="A588" s="144">
        <v>249</v>
      </c>
      <c r="B588" s="23" t="s">
        <v>1022</v>
      </c>
      <c r="C588" s="24" t="s">
        <v>1023</v>
      </c>
      <c r="D588" s="144" t="s">
        <v>164</v>
      </c>
    </row>
    <row r="589" spans="1:4" x14ac:dyDescent="0.25">
      <c r="A589" s="144">
        <v>513</v>
      </c>
      <c r="B589" s="23" t="s">
        <v>1030</v>
      </c>
      <c r="C589" s="24" t="s">
        <v>1311</v>
      </c>
      <c r="D589" s="144" t="s">
        <v>164</v>
      </c>
    </row>
    <row r="590" spans="1:4" x14ac:dyDescent="0.25">
      <c r="A590" s="144">
        <v>610</v>
      </c>
      <c r="B590" s="23" t="s">
        <v>1031</v>
      </c>
      <c r="C590" s="24" t="s">
        <v>1032</v>
      </c>
      <c r="D590" s="144" t="s">
        <v>1235</v>
      </c>
    </row>
    <row r="591" spans="1:4" x14ac:dyDescent="0.25">
      <c r="A591" s="144">
        <v>275</v>
      </c>
      <c r="B591" s="23" t="s">
        <v>1033</v>
      </c>
      <c r="C591" s="24" t="s">
        <v>1034</v>
      </c>
      <c r="D591" s="144" t="s">
        <v>1235</v>
      </c>
    </row>
    <row r="592" spans="1:4" x14ac:dyDescent="0.25">
      <c r="A592" s="144">
        <v>611</v>
      </c>
      <c r="B592" s="23" t="s">
        <v>1040</v>
      </c>
      <c r="C592" s="24" t="s">
        <v>1041</v>
      </c>
      <c r="D592" s="144" t="s">
        <v>1235</v>
      </c>
    </row>
    <row r="593" spans="1:4" x14ac:dyDescent="0.25">
      <c r="A593" s="144">
        <v>514</v>
      </c>
      <c r="B593" s="23" t="s">
        <v>1035</v>
      </c>
      <c r="C593" s="24" t="s">
        <v>1036</v>
      </c>
      <c r="D593" s="144" t="s">
        <v>164</v>
      </c>
    </row>
    <row r="594" spans="1:4" x14ac:dyDescent="0.25">
      <c r="A594" s="144">
        <v>515</v>
      </c>
      <c r="B594" s="23" t="s">
        <v>1037</v>
      </c>
      <c r="C594" s="24" t="s">
        <v>1122</v>
      </c>
      <c r="D594" s="144" t="s">
        <v>164</v>
      </c>
    </row>
    <row r="595" spans="1:4" x14ac:dyDescent="0.25">
      <c r="A595" s="144">
        <v>516</v>
      </c>
      <c r="B595" s="23" t="s">
        <v>1038</v>
      </c>
      <c r="C595" s="24" t="s">
        <v>1123</v>
      </c>
      <c r="D595" s="144" t="s">
        <v>164</v>
      </c>
    </row>
    <row r="596" spans="1:4" x14ac:dyDescent="0.25">
      <c r="A596" s="144">
        <v>517</v>
      </c>
      <c r="B596" s="23" t="s">
        <v>1039</v>
      </c>
      <c r="C596" s="24" t="s">
        <v>1124</v>
      </c>
      <c r="D596" s="144"/>
    </row>
    <row r="597" spans="1:4" x14ac:dyDescent="0.25">
      <c r="A597" s="144">
        <v>43</v>
      </c>
      <c r="B597" s="23" t="s">
        <v>93</v>
      </c>
      <c r="C597" s="25" t="s">
        <v>1331</v>
      </c>
      <c r="D597" s="144" t="s">
        <v>164</v>
      </c>
    </row>
    <row r="598" spans="1:4" x14ac:dyDescent="0.25">
      <c r="A598" s="144">
        <v>74</v>
      </c>
      <c r="B598" s="23" t="s">
        <v>134</v>
      </c>
      <c r="C598" s="25" t="s">
        <v>1332</v>
      </c>
      <c r="D598" s="144" t="s">
        <v>164</v>
      </c>
    </row>
    <row r="599" spans="1:4" x14ac:dyDescent="0.25">
      <c r="A599" s="144">
        <v>617</v>
      </c>
      <c r="B599" s="23" t="s">
        <v>1050</v>
      </c>
      <c r="C599" s="25" t="s">
        <v>1051</v>
      </c>
      <c r="D599" s="144"/>
    </row>
    <row r="600" spans="1:4" x14ac:dyDescent="0.25">
      <c r="A600" s="144">
        <v>618</v>
      </c>
      <c r="B600" s="23" t="s">
        <v>1052</v>
      </c>
      <c r="C600" s="25" t="s">
        <v>1053</v>
      </c>
      <c r="D600" s="144"/>
    </row>
    <row r="601" spans="1:4" x14ac:dyDescent="0.25">
      <c r="A601" s="144">
        <v>619</v>
      </c>
      <c r="B601" s="23" t="s">
        <v>1054</v>
      </c>
      <c r="C601" s="24" t="s">
        <v>1312</v>
      </c>
      <c r="D601" s="144" t="s">
        <v>1235</v>
      </c>
    </row>
    <row r="602" spans="1:4" x14ac:dyDescent="0.25">
      <c r="A602" s="144">
        <v>620</v>
      </c>
      <c r="B602" s="23" t="s">
        <v>1055</v>
      </c>
      <c r="C602" s="24" t="s">
        <v>1056</v>
      </c>
      <c r="D602" s="144" t="s">
        <v>164</v>
      </c>
    </row>
    <row r="603" spans="1:4" x14ac:dyDescent="0.25">
      <c r="A603" s="144">
        <v>621</v>
      </c>
      <c r="B603" s="23" t="s">
        <v>1057</v>
      </c>
      <c r="C603" s="24" t="s">
        <v>1058</v>
      </c>
      <c r="D603" s="144"/>
    </row>
    <row r="604" spans="1:4" x14ac:dyDescent="0.25">
      <c r="A604" s="144">
        <v>622</v>
      </c>
      <c r="B604" s="23" t="s">
        <v>1059</v>
      </c>
      <c r="C604" s="24" t="s">
        <v>1060</v>
      </c>
      <c r="D604" s="144" t="s">
        <v>1235</v>
      </c>
    </row>
    <row r="605" spans="1:4" x14ac:dyDescent="0.25">
      <c r="A605" s="144">
        <v>623</v>
      </c>
      <c r="B605" s="23" t="s">
        <v>1061</v>
      </c>
      <c r="C605" s="24" t="s">
        <v>1062</v>
      </c>
      <c r="D605" s="144" t="s">
        <v>1235</v>
      </c>
    </row>
    <row r="606" spans="1:4" x14ac:dyDescent="0.25">
      <c r="A606" s="144">
        <v>624</v>
      </c>
      <c r="B606" s="23" t="s">
        <v>1063</v>
      </c>
      <c r="C606" s="24" t="s">
        <v>1064</v>
      </c>
      <c r="D606" s="144" t="s">
        <v>1235</v>
      </c>
    </row>
    <row r="607" spans="1:4" x14ac:dyDescent="0.25">
      <c r="A607" s="144">
        <v>626</v>
      </c>
      <c r="B607" s="23" t="s">
        <v>1067</v>
      </c>
      <c r="C607" s="24" t="s">
        <v>1068</v>
      </c>
      <c r="D607" s="144" t="s">
        <v>164</v>
      </c>
    </row>
    <row r="608" spans="1:4" x14ac:dyDescent="0.25">
      <c r="A608" s="144">
        <v>627</v>
      </c>
      <c r="B608" s="23" t="s">
        <v>1069</v>
      </c>
      <c r="C608" s="24" t="s">
        <v>1070</v>
      </c>
      <c r="D608" s="144" t="s">
        <v>1235</v>
      </c>
    </row>
    <row r="609" spans="1:4" x14ac:dyDescent="0.25">
      <c r="A609" s="144">
        <v>628</v>
      </c>
      <c r="B609" s="23" t="s">
        <v>1071</v>
      </c>
      <c r="C609" s="24" t="s">
        <v>1072</v>
      </c>
      <c r="D609" s="144" t="s">
        <v>1235</v>
      </c>
    </row>
    <row r="610" spans="1:4" x14ac:dyDescent="0.25">
      <c r="A610" s="144">
        <v>632</v>
      </c>
      <c r="B610" s="23" t="s">
        <v>1076</v>
      </c>
      <c r="C610" s="24" t="s">
        <v>1077</v>
      </c>
      <c r="D610" s="144"/>
    </row>
    <row r="611" spans="1:4" x14ac:dyDescent="0.2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ColWidth="8.85546875" defaultRowHeight="15" x14ac:dyDescent="0.25"/>
  <cols>
    <col min="3" max="3" width="9.140625" style="4"/>
    <col min="4" max="4" width="24" bestFit="1" customWidth="1"/>
    <col min="5" max="5" width="108.140625" customWidth="1"/>
  </cols>
  <sheetData>
    <row r="3" spans="3:5" s="6" customFormat="1" x14ac:dyDescent="0.25">
      <c r="C3" s="5" t="s">
        <v>1141</v>
      </c>
      <c r="D3" s="6" t="s">
        <v>1142</v>
      </c>
      <c r="E3" s="6" t="s">
        <v>1143</v>
      </c>
    </row>
    <row r="4" spans="3:5" x14ac:dyDescent="0.25">
      <c r="C4" s="4">
        <v>0</v>
      </c>
      <c r="D4" t="s">
        <v>1144</v>
      </c>
      <c r="E4" t="s">
        <v>1145</v>
      </c>
    </row>
    <row r="5" spans="3:5" ht="45" x14ac:dyDescent="0.25">
      <c r="C5" s="4">
        <v>1</v>
      </c>
      <c r="D5" t="s">
        <v>1146</v>
      </c>
      <c r="E5" s="2" t="s">
        <v>1147</v>
      </c>
    </row>
    <row r="6" spans="3:5" ht="30" x14ac:dyDescent="0.25">
      <c r="C6" s="4">
        <v>1.2</v>
      </c>
      <c r="D6" t="s">
        <v>1146</v>
      </c>
      <c r="E6" s="2" t="s">
        <v>1149</v>
      </c>
    </row>
    <row r="7" spans="3:5" ht="75" x14ac:dyDescent="0.25">
      <c r="C7" s="4">
        <v>1.3</v>
      </c>
      <c r="D7" t="s">
        <v>1148</v>
      </c>
      <c r="E7" s="2" t="s">
        <v>1152</v>
      </c>
    </row>
    <row r="8" spans="3:5" x14ac:dyDescent="0.25">
      <c r="C8" s="4">
        <v>1.4</v>
      </c>
      <c r="D8" t="s">
        <v>1144</v>
      </c>
      <c r="E8" s="2" t="s">
        <v>1204</v>
      </c>
    </row>
    <row r="9" spans="3:5" ht="45" x14ac:dyDescent="0.25">
      <c r="C9" s="21">
        <v>1.5</v>
      </c>
      <c r="D9" t="s">
        <v>1232</v>
      </c>
      <c r="E9" s="2" t="s">
        <v>1233</v>
      </c>
    </row>
    <row r="10" spans="3:5" x14ac:dyDescent="0.25">
      <c r="C10" s="21">
        <v>1.51</v>
      </c>
      <c r="D10" t="s">
        <v>1144</v>
      </c>
      <c r="E10" s="2" t="s">
        <v>1236</v>
      </c>
    </row>
    <row r="11" spans="3:5" x14ac:dyDescent="0.25">
      <c r="C11" s="21">
        <v>1.52</v>
      </c>
      <c r="D11" t="s">
        <v>1144</v>
      </c>
      <c r="E11" s="2" t="s">
        <v>1237</v>
      </c>
    </row>
    <row r="12" spans="3:5" x14ac:dyDescent="0.25">
      <c r="C12" s="21">
        <v>1.53</v>
      </c>
      <c r="D12" t="s">
        <v>1144</v>
      </c>
      <c r="E12" s="2" t="s">
        <v>1238</v>
      </c>
    </row>
    <row r="13" spans="3:5" x14ac:dyDescent="0.25">
      <c r="C13" s="21">
        <v>1.54</v>
      </c>
      <c r="D13" t="s">
        <v>1144</v>
      </c>
      <c r="E13" s="2" t="s">
        <v>1239</v>
      </c>
    </row>
    <row r="14" spans="3:5" x14ac:dyDescent="0.25">
      <c r="C14" s="21">
        <v>1.55</v>
      </c>
      <c r="D14" t="s">
        <v>1359</v>
      </c>
      <c r="E14" s="2" t="s">
        <v>1360</v>
      </c>
    </row>
    <row r="15" spans="3:5" ht="210" x14ac:dyDescent="0.2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bb3d6391d0377de85c2547d2305287c3">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8c7f7b3551a69ecb787054ddab56c26"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hemWaste"/>
              <xsd:enumeration value="Collins Pine"/>
              <xsd:enumeration value="Columbia Steel"/>
              <xsd:enumeration value="Covanta"/>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2.xml><?xml version="1.0" encoding="utf-8"?>
<ds:datastoreItem xmlns:ds="http://schemas.openxmlformats.org/officeDocument/2006/customXml" ds:itemID="{055E2727-D758-41E5-951D-81F82556B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KWN</cp:lastModifiedBy>
  <cp:lastPrinted>2018-12-14T23:57:06Z</cp:lastPrinted>
  <dcterms:created xsi:type="dcterms:W3CDTF">2018-11-29T22:27:46Z</dcterms:created>
  <dcterms:modified xsi:type="dcterms:W3CDTF">2023-02-13T18:55:09Z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