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L:\Projects\1443.01 Wisewood Energy\02_NOC Assessment Biomas Boiler\Draft Documents\2023-0915 Final EI\"/>
    </mc:Choice>
  </mc:AlternateContent>
  <xr:revisionPtr revIDLastSave="0" documentId="13_ncr:1_{463E00B6-EE66-48E9-86AE-0FD1BF570C95}" xr6:coauthVersionLast="47" xr6:coauthVersionMax="47" xr10:uidLastSave="{00000000-0000-0000-0000-000000000000}"/>
  <bookViews>
    <workbookView xWindow="-120" yWindow="480" windowWidth="29040" windowHeight="1584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50" i="9"/>
  <c r="D290" i="9"/>
  <c r="D314" i="9"/>
  <c r="D354" i="9"/>
  <c r="D378" i="9"/>
  <c r="D418" i="9"/>
  <c r="D442" i="9"/>
  <c r="D482"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J17" i="11"/>
  <c r="F14" i="11"/>
  <c r="J14" i="11" s="1"/>
  <c r="K14" i="11"/>
  <c r="N14" i="11"/>
  <c r="C15" i="9"/>
  <c r="D15" i="9" s="1"/>
  <c r="M14" i="11" l="1"/>
  <c r="L14" i="11"/>
  <c r="I14"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<sst xmlns="http://schemas.openxmlformats.org/spreadsheetml/2006/main" count="3660" uniqueCount="1394">
  <si>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</si>
  <si>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</si>
  <si>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</si>
  <si>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</si>
  <si>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</si>
  <si>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</si>
  <si>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</si>
  <si>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</si>
  <si>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</si>
  <si>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</si>
  <si>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</si>
  <si>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</si>
  <si>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</si>
  <si>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</si>
  <si>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</si>
  <si>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</si>
  <si>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</si>
  <si>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</si>
  <si>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</si>
  <si>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</si>
  <si>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</si>
  <si>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</si>
  <si>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</si>
  <si>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</si>
  <si>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</si>
  <si>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</si>
  <si>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</si>
  <si>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</si>
  <si>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</si>
  <si>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</si>
  <si>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</si>
  <si>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</si>
  <si>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</si>
  <si>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</si>
  <si>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</si>
  <si>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</si>
  <si>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</si>
  <si>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</si>
  <si>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</si>
  <si>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</si>
  <si>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</si>
  <si>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</si>
  <si>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</si>
  <si>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</si>
  <si>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</si>
  <si>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</si>
  <si>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</si>
  <si>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</si>
  <si>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</si>
  <si>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</si>
  <si>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</si>
  <si>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</si>
  <si>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</si>
  <si>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</si>
  <si>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</si>
  <si>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</si>
  <si>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</si>
  <si>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</si>
  <si>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</si>
  <si>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</si>
  <si>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</si>
  <si>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</si>
  <si>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</si>
  <si>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</si>
  <si>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</si>
  <si>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</si>
  <si>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</si>
  <si>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</si>
  <si>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</si>
  <si>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</si>
  <si>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</si>
  <si>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</si>
  <si>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</si>
  <si>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</si>
  <si>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</si>
  <si>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</si>
  <si>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</si>
  <si>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</si>
  <si>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</si>
  <si>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</si>
  <si>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</si>
  <si>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</si>
  <si>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</si>
  <si>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</si>
  <si>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</si>
  <si>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</si>
  <si>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</si>
  <si>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</si>
  <si>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</si>
  <si>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</si>
  <si>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</si>
  <si>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</si>
  <si>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</si>
  <si>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</si>
  <si>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</si>
  <si>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</si>
  <si>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</si>
  <si>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</si>
  <si>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</si>
  <si>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</si>
  <si>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</si>
  <si>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</si>
  <si>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</si>
  <si>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</si>
  <si>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</si>
  <si>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</si>
  <si>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</si>
  <si>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</si>
  <si>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</si>
  <si>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</si>
  <si>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</si>
  <si>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</si>
  <si>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</si>
  <si>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</si>
  <si>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</si>
  <si>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</si>
  <si>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</si>
  <si>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</si>
  <si>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</si>
  <si>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</si>
  <si>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</si>
  <si>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</si>
  <si>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</si>
  <si>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</si>
  <si>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</si>
  <si>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</si>
  <si>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</si>
  <si>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</si>
  <si>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</si>
  <si>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</si>
  <si>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</si>
  <si>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</si>
  <si>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</si>
  <si>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</si>
  <si>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</si>
  <si>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</si>
  <si>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</si>
  <si>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</si>
  <si>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</si>
  <si>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</si>
  <si>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</si>
  <si>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</si>
  <si>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</si>
  <si>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</si>
  <si>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</si>
  <si>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</si>
  <si>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</si>
  <si>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</si>
  <si>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</si>
  <si>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</si>
  <si>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</si>
  <si>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</si>
  <si>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</si>
  <si>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</si>
  <si>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</si>
  <si>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</si>
  <si>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</si>
  <si>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</si>
  <si>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</si>
  <si>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</si>
  <si>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</si>
  <si>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</si>
  <si>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</si>
  <si>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</si>
  <si>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</si>
  <si>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</si>
  <si>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</si>
  <si>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</si>
  <si>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</si>
  <si>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</si>
  <si>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</si>
  <si>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</si>
  <si>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</si>
  <si>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</si>
  <si>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</si>
  <si>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</si>
  <si>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</si>
  <si>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</si>
  <si>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</si>
  <si>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</si>
  <si>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</si>
  <si>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</si>
  <si>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</si>
  <si>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</si>
  <si>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</si>
  <si>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</si>
  <si>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</si>
  <si>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</si>
  <si>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</si>
  <si>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</si>
  <si>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</si>
  <si>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</si>
  <si>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</si>
  <si>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</si>
  <si>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</si>
  <si>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</si>
  <si>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</si>
  <si>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</si>
  <si>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</si>
  <si>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</si>
  <si>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</si>
  <si>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</si>
  <si>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</si>
  <si>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</si>
  <si>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</si>
  <si>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</si>
  <si>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</si>
  <si>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</si>
  <si>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</si>
  <si>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</si>
  <si>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</si>
  <si>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</si>
  <si>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</si>
  <si>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</si>
  <si>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</si>
  <si>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</si>
  <si>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</si>
  <si>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</si>
  <si>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</si>
  <si>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</si>
  <si>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</si>
  <si>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</si>
  <si>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</si>
  <si>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</si>
  <si>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</si>
  <si>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</si>
  <si>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</si>
  <si>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</si>
  <si>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</si>
  <si>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</si>
  <si>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</si>
  <si>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</si>
  <si>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</si>
  <si>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</si>
  <si>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</si>
  <si>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</si>
  <si>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</si>
  <si>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</si>
  <si>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</si>
  <si>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</si>
  <si>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</si>
  <si>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</si>
  <si>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</si>
  <si>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</si>
  <si>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</si>
  <si>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</si>
  <si>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</si>
  <si>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</si>
  <si>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</si>
  <si>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</si>
  <si>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</si>
  <si>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</si>
  <si>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</si>
  <si>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</si>
  <si>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</si>
  <si>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</si>
  <si>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</si>
  <si>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</si>
  <si>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</si>
  <si>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</si>
  <si>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</si>
  <si>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</si>
  <si>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</si>
  <si>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</si>
  <si>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</si>
  <si>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</si>
  <si>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</si>
  <si>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</si>
  <si>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</si>
  <si>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</si>
  <si>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</si>
  <si>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</si>
  <si>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</si>
  <si>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</si>
  <si>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</si>
  <si>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</si>
  <si>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</si>
  <si>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</si>
  <si>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</si>
  <si>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</si>
  <si>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</si>
  <si>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</si>
  <si>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</si>
  <si>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</si>
  <si>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</si>
  <si>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</si>
  <si>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</si>
  <si>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</si>
  <si>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</si>
  <si>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</si>
  <si>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</si>
  <si>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</si>
  <si>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</si>
  <si>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</si>
  <si>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</si>
  <si>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</si>
  <si>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</si>
  <si>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</si>
  <si>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</si>
  <si>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</si>
  <si>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</si>
  <si>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</si>
  <si>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</si>
  <si>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</si>
  <si>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</si>
  <si>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</si>
  <si>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</si>
  <si>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</si>
  <si>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</si>
  <si>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</si>
  <si>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</si>
  <si>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</si>
  <si>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</si>
  <si>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</si>
  <si>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</si>
  <si>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</si>
  <si>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</si>
  <si>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</si>
  <si>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</si>
  <si>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</si>
  <si>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</si>
  <si>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</si>
  <si>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</si>
  <si>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</si>
  <si>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</si>
  <si>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</si>
  <si>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</si>
  <si>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</si>
  <si>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</si>
  <si>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</si>
  <si>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</si>
  <si>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</si>
  <si>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</si>
  <si>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</si>
  <si>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</si>
  <si>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</si>
  <si>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</si>
  <si>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</si>
  <si>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</si>
  <si>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</si>
  <si>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</si>
  <si>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</si>
  <si>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</si>
  <si>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</si>
  <si>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</si>
  <si>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</si>
  <si>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</si>
  <si>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</si>
  <si>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</si>
  <si>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</si>
  <si>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</si>
  <si>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</si>
  <si>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</si>
  <si>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</si>
  <si>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</si>
  <si>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</si>
  <si>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</si>
  <si>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</si>
  <si>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</si>
  <si>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</si>
  <si>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</si>
  <si>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</si>
  <si>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</si>
  <si>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</si>
  <si>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</si>
  <si>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</si>
  <si>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</si>
  <si>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</si>
  <si>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</si>
  <si>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</si>
  <si>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</si>
  <si>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</si>
  <si>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</si>
  <si>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</si>
  <si>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</si>
  <si>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</si>
  <si>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</si>
  <si>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</si>
  <si>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</si>
  <si>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</si>
  <si>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</si>
  <si>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</si>
  <si>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</si>
  <si>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</si>
  <si>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</si>
  <si>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</si>
  <si>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</si>
  <si>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</si>
  <si>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</si>
  <si>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</si>
  <si>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</si>
  <si>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</si>
  <si>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</si>
  <si>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</si>
  <si>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</si>
  <si>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</si>
  <si>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</si>
  <si>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</si>
  <si>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</si>
  <si>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</si>
  <si>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</si>
  <si>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</si>
  <si>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</si>
  <si>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</si>
  <si>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</si>
  <si>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</si>
  <si>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</si>
  <si>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</si>
  <si>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</si>
  <si>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</si>
  <si>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</si>
  <si>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</si>
  <si>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</si>
  <si>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</si>
  <si>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</si>
  <si>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</si>
  <si>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</si>
  <si>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</si>
  <si>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</si>
  <si>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</si>
  <si>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</si>
  <si>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</si>
  <si>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</si>
  <si>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</si>
  <si>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</si>
  <si>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</si>
  <si>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</si>
  <si>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</si>
  <si>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</si>
  <si>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</si>
  <si>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</si>
  <si>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</si>
  <si>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</si>
  <si>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</si>
  <si>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</si>
  <si>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</si>
  <si>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</si>
  <si>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</si>
  <si>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</si>
  <si>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</si>
  <si>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</si>
  <si>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</si>
  <si>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</si>
  <si>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</si>
  <si>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</si>
  <si>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</si>
  <si>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</si>
  <si>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</si>
  <si>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</si>
  <si>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</si>
  <si>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</si>
  <si>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</si>
  <si>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</si>
  <si>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</si>
  <si>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</si>
  <si>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</si>
  <si>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</si>
  <si>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</si>
  <si>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</si>
  <si>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</si>
  <si>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</si>
  <si>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</si>
  <si>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</si>
  <si>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</si>
  <si>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</si>
  <si>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</si>
  <si>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</si>
  <si>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</si>
  <si>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</si>
  <si>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</si>
  <si>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</si>
  <si>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</si>
  <si>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</si>
  <si>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</si>
  <si>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</si>
  <si>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</si>
  <si>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</si>
  <si>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</si>
  <si>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</si>
  <si>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</si>
  <si>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</si>
  <si>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</si>
  <si>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</si>
  <si>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</si>
  <si>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</si>
  <si>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</si>
  <si>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</si>
  <si>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</si>
  <si>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</si>
  <si>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</si>
  <si>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</si>
  <si>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</si>
  <si>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</si>
  <si>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</si>
  <si>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</si>
  <si>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</si>
  <si>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</si>
  <si>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</si>
  <si>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</si>
  <si>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</si>
  <si>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</si>
  <si>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</si>
  <si>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</si>
  <si>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</si>
  <si>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</si>
  <si>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</si>
  <si>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</si>
  <si>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</si>
  <si>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</si>
  <si>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</si>
  <si>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</si>
  <si>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</si>
  <si>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</si>
  <si>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</si>
  <si>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</si>
  <si>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</si>
  <si>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</si>
  <si>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</si>
  <si>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</si>
  <si>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</si>
  <si>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</si>
  <si>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</si>
  <si>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</si>
  <si>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</si>
  <si>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</si>
  <si>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</si>
  <si>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</si>
  <si>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</si>
  <si>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</si>
  <si>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</si>
  <si>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</si>
  <si>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</si>
  <si>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</si>
  <si>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</si>
  <si>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</si>
  <si>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</si>
  <si>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</si>
  <si>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</si>
  <si>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</si>
  <si>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</si>
  <si>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</si>
  <si>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</si>
  <si>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</si>
  <si>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</si>
  <si>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</si>
  <si>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</si>
  <si>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</si>
  <si>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</si>
  <si>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</si>
  <si>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</si>
  <si>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</si>
  <si>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</si>
  <si>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</si>
  <si>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</si>
  <si>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</si>
  <si>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</si>
  <si>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</si>
  <si>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</si>
  <si>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</si>
  <si>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</si>
  <si>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</si>
  <si>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</si>
  <si>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</si>
  <si>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</si>
  <si>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</si>
  <si>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</si>
  <si>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</si>
  <si>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</si>
  <si>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</si>
  <si>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</si>
  <si>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</si>
  <si>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</si>
  <si>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</si>
  <si>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</si>
  <si>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</si>
  <si>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</si>
  <si>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</si>
  <si>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</si>
  <si>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</si>
  <si>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</si>
  <si>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</si>
  <si>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</si>
  <si>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</si>
  <si>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</si>
  <si>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</si>
  <si>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</si>
  <si>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</si>
  <si>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</si>
  <si>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</si>
  <si>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</si>
  <si>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</si>
  <si>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</si>
  <si>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</si>
  <si>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</si>
  <si>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</si>
  <si>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</si>
  <si>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</si>
  <si>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</si>
  <si>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</si>
  <si>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</si>
  <si>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</si>
  <si>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</si>
  <si>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</si>
  <si>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</si>
  <si>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</si>
  <si>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</si>
  <si>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</si>
  <si>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</si>
  <si>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</si>
  <si>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</si>
  <si>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</si>
  <si>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</si>
  <si>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</si>
  <si>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</si>
  <si>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</si>
  <si>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</si>
  <si>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</si>
  <si>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</si>
  <si>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</si>
  <si>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</si>
  <si>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</si>
  <si>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</si>
  <si>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</si>
  <si>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</si>
  <si>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</si>
  <si>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</si>
  <si>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</si>
  <si>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</si>
  <si>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</si>
  <si>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</si>
  <si>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</si>
  <si>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</si>
  <si>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</si>
  <si>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</si>
  <si>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</si>
  <si>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</si>
  <si>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</si>
  <si>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</si>
  <si>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</si>
  <si>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</si>
  <si>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</si>
  <si>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</si>
  <si>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</si>
  <si>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</si>
  <si>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</si>
  <si>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</si>
  <si>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</si>
  <si>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</si>
  <si>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</si>
  <si>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</si>
  <si>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</si>
  <si>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</si>
  <si>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</si>
  <si>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</si>
  <si>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</si>
  <si>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</si>
  <si>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</si>
  <si>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</si>
  <si>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</si>
  <si>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</si>
  <si>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</si>
  <si>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</si>
  <si>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</si>
  <si>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</si>
  <si>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</si>
  <si>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</si>
  <si>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</si>
  <si>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</si>
  <si>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</si>
  <si>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</si>
  <si>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</si>
  <si>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</si>
  <si>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</si>
  <si>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</si>
  <si>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</si>
  <si>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</si>
  <si>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</si>
  <si>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</si>
  <si>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</si>
  <si>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</si>
  <si>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</si>
  <si>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</si>
  <si>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</si>
  <si>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</si>
  <si>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</si>
  <si>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</si>
  <si>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</si>
  <si>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</si>
  <si>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</si>
  <si>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</si>
  <si>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</si>
  <si>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</si>
  <si>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</si>
  <si>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</si>
  <si>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</si>
  <si>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</si>
  <si>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</si>
  <si>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</si>
  <si>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</si>
  <si>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</si>
  <si>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</si>
  <si>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</si>
  <si>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</si>
  <si>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</si>
  <si>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</si>
  <si>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</si>
  <si>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</si>
  <si>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</si>
  <si>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</si>
  <si>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</si>
  <si>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</si>
  <si>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</si>
  <si>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</si>
  <si>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</si>
  <si>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</si>
  <si>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</si>
  <si>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</si>
  <si>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</si>
  <si>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</si>
  <si>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</si>
  <si>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</si>
  <si>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</si>
  <si>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</si>
  <si>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</si>
  <si>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</si>
  <si>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</si>
  <si>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</si>
  <si>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</si>
  <si>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</si>
  <si>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</si>
  <si>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</si>
  <si>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</si>
  <si>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</si>
  <si>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</si>
  <si>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</si>
  <si>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</si>
  <si>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</si>
  <si>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</si>
  <si>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</si>
  <si>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</si>
  <si>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</si>
  <si>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</si>
  <si>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</si>
  <si>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</si>
  <si>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</si>
  <si>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</si>
  <si>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</si>
  <si>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</si>
  <si>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</si>
  <si>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</si>
  <si>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</si>
  <si>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</si>
  <si>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</si>
  <si>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</si>
  <si>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</si>
  <si>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</si>
  <si>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</si>
  <si>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</si>
  <si>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</si>
  <si>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</si>
  <si>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</si>
  <si>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</si>
  <si>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</si>
  <si>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</si>
  <si>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</si>
  <si>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</si>
  <si>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</si>
  <si>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</si>
  <si>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</si>
  <si>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</si>
  <si>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</si>
  <si>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</si>
  <si>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</si>
  <si>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</si>
  <si>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</si>
  <si>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</si>
  <si>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</si>
  <si>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</si>
  <si>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</si>
  <si>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</si>
  <si>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</si>
  <si>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</si>
  <si>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</si>
  <si>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</si>
  <si>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</si>
  <si>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</si>
  <si>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</si>
  <si>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</si>
  <si>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</si>
  <si>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</si>
  <si>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</si>
  <si>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</si>
  <si>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</si>
  <si>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</si>
  <si>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</si>
  <si>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</si>
  <si>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</si>
  <si>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</si>
  <si>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</si>
  <si>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</si>
  <si>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</si>
  <si>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</si>
  <si>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</si>
  <si>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</si>
  <si>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</si>
  <si>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</si>
  <si>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</si>
  <si>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</si>
  <si>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</si>
  <si>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</si>
  <si>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</si>
  <si>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</si>
  <si>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</si>
  <si>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</si>
  <si>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</si>
  <si>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</si>
  <si>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</si>
  <si>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</si>
  <si>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</si>
  <si>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</si>
  <si>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</si>
  <si>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</si>
  <si>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</si>
  <si>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</si>
  <si>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</si>
  <si>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</si>
  <si>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</si>
  <si>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</si>
  <si>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</si>
  <si>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</si>
  <si>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</si>
  <si>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</si>
  <si>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</si>
  <si>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</si>
  <si>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</si>
  <si>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</si>
  <si>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</si>
  <si>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</si>
  <si>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</si>
  <si>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</si>
  <si>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</si>
  <si>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</si>
  <si>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</si>
  <si>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</si>
  <si>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</si>
  <si>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</si>
  <si>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</si>
  <si>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</si>
  <si>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</si>
  <si>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</si>
  <si>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</si>
  <si>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</si>
  <si>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</si>
  <si>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</si>
  <si>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</si>
  <si>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</si>
  <si>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</si>
  <si>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</si>
  <si>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</si>
  <si>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</si>
  <si>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</si>
  <si>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</si>
  <si>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</si>
  <si>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</si>
  <si>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</si>
  <si>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</si>
  <si>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</si>
  <si>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</si>
  <si>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</si>
  <si>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</si>
  <si>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</si>
  <si>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</si>
  <si>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</si>
  <si>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</si>
  <si>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</si>
  <si>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</si>
  <si>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</si>
  <si>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</si>
  <si>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</si>
  <si>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</si>
  <si>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</si>
  <si>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</si>
  <si>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</si>
  <si>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</si>
  <si>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</si>
  <si>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</si>
  <si>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</si>
  <si>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</si>
  <si>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</si>
  <si>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</si>
  <si>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</si>
  <si>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</si>
  <si>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</si>
  <si>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</si>
  <si>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</si>
  <si>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</si>
  <si>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</si>
  <si>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</si>
  <si>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</si>
  <si>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</si>
  <si>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</si>
  <si>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</si>
  <si>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</si>
  <si>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</si>
  <si>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</si>
  <si>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</si>
  <si>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</si>
  <si>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</si>
  <si>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</si>
  <si>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</si>
  <si>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</si>
  <si>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</si>
  <si>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</si>
  <si>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</si>
  <si>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</si>
  <si>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</si>
  <si>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</si>
  <si>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</si>
  <si>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</si>
  <si>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</si>
  <si>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</si>
  <si>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</si>
  <si>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</si>
  <si>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</si>
  <si>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</si>
  <si>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</si>
  <si>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</si>
  <si>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</si>
  <si>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</si>
  <si>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</si>
  <si>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</si>
  <si>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</si>
  <si>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</si>
  <si>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</si>
  <si>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</si>
  <si>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</si>
  <si>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</si>
  <si>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</si>
  <si>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</si>
  <si>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</si>
  <si>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</si>
  <si>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</si>
  <si>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</si>
  <si>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</si>
  <si>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</si>
  <si>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</si>
  <si>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</si>
  <si>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</si>
  <si>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</si>
  <si>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</si>
  <si>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</si>
  <si>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</si>
  <si>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</si>
  <si>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</si>
  <si>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</si>
  <si>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</si>
  <si>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</si>
  <si>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</si>
  <si>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</si>
  <si>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</si>
  <si>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</si>
  <si>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</si>
  <si>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</si>
  <si>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</si>
  <si>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</si>
  <si>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</si>
  <si>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</si>
  <si>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</si>
  <si>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</si>
  <si>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</si>
  <si>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</si>
  <si>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</si>
  <si>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</si>
  <si>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</si>
  <si>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</si>
  <si>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</si>
  <si>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</si>
  <si>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</si>
  <si>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</si>
  <si>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</si>
  <si>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</si>
  <si>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</si>
  <si>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</si>
  <si>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</si>
  <si>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</si>
  <si>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</si>
  <si>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</si>
  <si>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</si>
  <si>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</si>
  <si>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</si>
  <si>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</si>
  <si>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</si>
  <si>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</si>
  <si>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</si>
  <si>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</si>
  <si>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</si>
  <si>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</si>
  <si>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</si>
  <si>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</si>
  <si>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</si>
  <si>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</si>
  <si>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</si>
  <si>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</si>
  <si>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</si>
  <si>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</si>
  <si>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</si>
  <si>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</si>
  <si>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</si>
  <si>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</si>
  <si>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</si>
  <si>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</si>
  <si>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</si>
  <si>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</si>
  <si>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</si>
  <si>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</si>
  <si>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</si>
  <si>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</si>
  <si>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</si>
  <si>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</si>
  <si>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</si>
  <si>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</si>
  <si>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</si>
  <si>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</si>
  <si>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</si>
  <si>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</si>
  <si>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</si>
  <si>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</si>
  <si>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</si>
  <si>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</si>
  <si>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</si>
  <si>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</si>
  <si>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</si>
  <si>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</si>
  <si>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</si>
  <si>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</si>
  <si>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</si>
  <si>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</si>
  <si>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</si>
  <si>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</si>
  <si>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</si>
  <si>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</si>
  <si>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</si>
  <si>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</si>
  <si>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</si>
  <si>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</si>
  <si>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</si>
  <si>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</si>
  <si>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</si>
  <si>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</si>
  <si>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</si>
  <si>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</si>
  <si>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</si>
  <si>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</si>
  <si>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</si>
  <si>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</si>
  <si>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</si>
  <si>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</si>
  <si>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</si>
  <si>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</si>
  <si>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</si>
  <si>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</si>
  <si>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</si>
  <si>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</si>
  <si>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</si>
  <si>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</si>
  <si>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</si>
  <si>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</si>
  <si>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</si>
  <si>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</si>
  <si>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</si>
  <si>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</si>
  <si>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</si>
  <si>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</si>
  <si>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</si>
  <si>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</si>
  <si>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</si>
  <si>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</si>
  <si>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</si>
  <si>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</si>
  <si>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</si>
  <si>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</si>
  <si>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</si>
  <si>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</si>
  <si>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</si>
  <si>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</si>
  <si>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</si>
  <si>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</si>
  <si>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</si>
  <si>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</si>
  <si>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</si>
  <si>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</si>
  <si>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</si>
  <si>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</si>
  <si>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</si>
  <si>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</si>
  <si>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</si>
  <si>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</si>
  <si>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</si>
  <si>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</si>
  <si>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</si>
  <si>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</si>
  <si>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</si>
  <si>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</si>
  <si>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</si>
  <si>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</si>
  <si>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</si>
  <si>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</si>
  <si>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</si>
  <si>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</si>
  <si>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</si>
  <si>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</si>
  <si>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</si>
  <si>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</si>
  <si>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</si>
  <si>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</si>
  <si>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</si>
  <si>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</si>
  <si>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</si>
  <si>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</si>
  <si>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</si>
  <si>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</si>
  <si>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</si>
  <si>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</si>
  <si>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</si>
  <si>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</si>
  <si>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</si>
  <si>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</si>
  <si>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</si>
  <si>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</si>
  <si>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</si>
  <si>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</si>
  <si>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</si>
  <si>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</si>
  <si>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</si>
  <si>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</si>
  <si>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</si>
  <si>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</si>
  <si>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</si>
  <si>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</si>
  <si>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</si>
  <si>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</si>
  <si>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</si>
  <si>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</si>
  <si>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</si>
  <si>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</si>
  <si>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</si>
  <si>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</si>
  <si>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</si>
  <si>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</si>
  <si>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</si>
  <si>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</si>
  <si>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</si>
  <si>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</si>
  <si>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</si>
  <si>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</si>
  <si>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</si>
  <si>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</si>
  <si>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</si>
  <si>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</si>
  <si>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</si>
  <si>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</si>
  <si>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</si>
  <si>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</si>
  <si>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</si>
  <si>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</si>
  <si>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</si>
  <si>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</si>
  <si>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</si>
  <si>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</si>
  <si>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</si>
  <si>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</si>
  <si>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</si>
  <si>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</si>
  <si>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</si>
  <si>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</si>
  <si>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</si>
  <si>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</si>
  <si>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</si>
  <si>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</si>
  <si>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</si>
  <si>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</si>
  <si>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</si>
  <si>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</si>
  <si>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</si>
  <si>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</si>
  <si>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</si>
  <si>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</si>
  <si>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</si>
  <si>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</si>
  <si>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</si>
  <si>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</si>
  <si>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</si>
  <si>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</si>
  <si>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</si>
  <si>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</si>
  <si>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</si>
  <si>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</si>
  <si>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</si>
  <si>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</si>
  <si>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</si>
  <si>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</si>
  <si>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</si>
  <si>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</si>
  <si>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</si>
  <si>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</si>
  <si>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</si>
  <si>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</si>
  <si>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</si>
  <si>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</si>
  <si>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</si>
  <si>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</si>
  <si>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</si>
  <si>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</si>
  <si>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</si>
  <si>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</si>
  <si>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</si>
  <si>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</si>
  <si>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</si>
  <si>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</si>
  <si>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</si>
  <si>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</si>
  <si>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</si>
  <si>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</si>
  <si>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</si>
  <si>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</si>
  <si>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</si>
  <si>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</si>
  <si>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</si>
  <si>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</si>
  <si>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</si>
  <si>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</si>
  <si>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</si>
  <si>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</si>
  <si>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</si>
  <si>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</si>
  <si>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</si>
  <si>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</si>
  <si>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</si>
  <si>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</si>
  <si>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</si>
  <si>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</si>
  <si>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</si>
  <si>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</si>
  <si>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</si>
  <si>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</si>
  <si>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</si>
  <si>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</si>
  <si>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</si>
  <si>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</si>
  <si>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</si>
  <si>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</si>
  <si>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</si>
  <si>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</si>
  <si>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</si>
  <si>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</si>
  <si>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</si>
  <si>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</si>
  <si>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</si>
  <si>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</si>
  <si>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</si>
  <si>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</si>
  <si>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</si>
  <si>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</si>
  <si>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</si>
  <si>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</si>
  <si>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</si>
  <si>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</si>
  <si>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</si>
  <si>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</si>
  <si>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</si>
  <si>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</si>
  <si>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</si>
  <si>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</si>
  <si>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</si>
  <si>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</si>
  <si>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</si>
  <si>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</si>
  <si>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</si>
  <si>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</si>
  <si>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</si>
  <si>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</si>
  <si>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</si>
  <si>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</si>
  <si>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</si>
  <si>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</si>
  <si>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</si>
  <si>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</si>
  <si>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</si>
  <si>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</si>
  <si>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</si>
  <si>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</si>
  <si>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</si>
  <si>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</si>
  <si>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</si>
  <si>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</si>
  <si>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</si>
  <si>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</si>
  <si>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</si>
  <si>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</si>
  <si>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</si>
  <si>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</si>
  <si>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</si>
  <si>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</si>
  <si>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</si>
  <si>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</si>
  <si>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</si>
  <si>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</si>
  <si>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</si>
  <si>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</si>
  <si>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</si>
  <si>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</si>
  <si>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</si>
  <si>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</si>
  <si>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</si>
  <si>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</si>
  <si>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</si>
  <si>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</si>
  <si>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</si>
  <si>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</si>
  <si>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</si>
  <si>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</si>
  <si>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</si>
  <si>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</si>
  <si>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</si>
  <si>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</si>
  <si>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</si>
  <si>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</si>
  <si>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</si>
  <si>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</si>
  <si>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</si>
  <si>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</si>
  <si>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</si>
  <si>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</si>
  <si>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</si>
  <si>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</si>
  <si>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</si>
  <si>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</si>
  <si>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</si>
  <si>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</si>
  <si>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</si>
  <si>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</si>
  <si>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</si>
  <si>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</si>
  <si>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</si>
  <si>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</si>
  <si>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</si>
  <si>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</si>
  <si>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</si>
  <si>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</si>
  <si>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</si>
  <si>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</si>
  <si>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</si>
  <si>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</si>
  <si>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</si>
  <si>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</si>
  <si>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</si>
  <si>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</si>
  <si>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</si>
  <si>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</si>
  <si>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</si>
  <si>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</si>
  <si>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Mount Bachelor Ski Resort</t>
  </si>
  <si>
    <t>13000 SW Century Drive</t>
  </si>
  <si>
    <t>Bend</t>
  </si>
  <si>
    <t>TBD</t>
  </si>
  <si>
    <t>BLR</t>
  </si>
  <si>
    <t>Biomass Boiler</t>
  </si>
  <si>
    <t>ESP</t>
  </si>
  <si>
    <t>PROP</t>
  </si>
  <si>
    <t>Propane Boiler</t>
  </si>
  <si>
    <t>EGEN1</t>
  </si>
  <si>
    <t>EGEN2</t>
  </si>
  <si>
    <t>EGEN3</t>
  </si>
  <si>
    <t>EGEN4</t>
  </si>
  <si>
    <t>Emergency Generator 1</t>
  </si>
  <si>
    <t>Emergency Generator 2</t>
  </si>
  <si>
    <t>Emergency Generator 3</t>
  </si>
  <si>
    <t>Emergency Generator 4</t>
  </si>
  <si>
    <t>None</t>
  </si>
  <si>
    <t>MMBtu</t>
  </si>
  <si>
    <t>Thousand gallons</t>
  </si>
  <si>
    <t>Mgal</t>
  </si>
  <si>
    <t>million British-thermal units</t>
  </si>
  <si>
    <t>--</t>
  </si>
  <si>
    <t>lb/MMBtu</t>
  </si>
  <si>
    <t>NCASI Technical Bulletin 1050 (September 2018). Equal to sum of speciated PCB compounds.</t>
  </si>
  <si>
    <t>lb/Mgal</t>
  </si>
  <si>
    <t xml:space="preserve">Emission factor obtained from DEQ-approved list of TAC emission factors for combustinon, LPG, Butane, or Propane boilers less than 10 MMBtu/hr. </t>
  </si>
  <si>
    <t>Reporting Procedures for AB2588 Facilities for Reporting their Quadrennial Air Toxics Emissions Inventory published by the South Coast Air Quality Management District (SCAQMD) in December 2016.See Appendix B, Table B-2 "Default EF for Diesel/Distillate Oil Fuel Combustion (lb/1000 gal)" for stationary and portable internal combustion engines (ICE).</t>
  </si>
  <si>
    <t>Ryan Gage</t>
  </si>
  <si>
    <t>rgage@mtbachelor.com</t>
  </si>
  <si>
    <t xml:space="preserve">Emission factor obtained from DEQ-approved list of TAC emission factors for wood-fired boilers. See NCASI TB 1013 dated March 2013. </t>
  </si>
  <si>
    <t>AP-42 Chapter 1.6 "Residual Wood Combustion" (September 2003), Table 1.6-3.</t>
  </si>
  <si>
    <t>Emission factor obtained from DEQ-approved list of TAC emission factors for wood-fired boilers. See NCASI TB 1051 dated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</si>
</sst>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8">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19" fillId="0" borderId="13" xfId="0" quotePrefix="1" applyFont="1" applyBorder="1" applyAlignment="1" applyProtection="1">
      <alignment horizontal="center"/>
      <protection locked="0"/>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5" zoomScaleNormal="100" workbookViewId="0">
      <selection activeCell="C21" sqref="C21"/>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8" t="s">
        <v>1160</v>
      </c>
      <c r="B5" s="198"/>
      <c r="C5" s="198"/>
      <c r="D5" s="198"/>
      <c r="E5" s="198"/>
      <c r="F5" s="198"/>
      <c r="G5" s="198"/>
      <c r="H5" s="198"/>
      <c r="I5" s="198"/>
      <c r="J5" s="198"/>
      <c r="K5" s="198"/>
      <c r="L5" s="198"/>
      <c r="M5" s="198"/>
    </row>
    <row r="6" spans="1:21" ht="34.5" customHeight="1" x14ac:dyDescent="0.35">
      <c r="A6" s="32" t="s">
        <v>1231</v>
      </c>
      <c r="B6" s="33"/>
      <c r="C6" s="33"/>
      <c r="D6" s="33"/>
      <c r="E6" s="33"/>
      <c r="F6" s="33"/>
      <c r="G6" s="33"/>
      <c r="H6" s="33"/>
      <c r="I6" s="33"/>
      <c r="J6" s="33"/>
      <c r="K6" s="33"/>
      <c r="L6" s="33"/>
      <c r="M6" s="33"/>
    </row>
    <row r="7" spans="1:21" ht="34.5" customHeight="1" x14ac:dyDescent="0.35">
      <c r="A7" s="203" t="s">
        <v>1224</v>
      </c>
      <c r="B7" s="203"/>
      <c r="C7" s="203"/>
      <c r="D7" s="203"/>
      <c r="E7" s="203"/>
      <c r="F7" s="33"/>
      <c r="G7" s="33"/>
      <c r="H7" s="33"/>
      <c r="I7" s="33"/>
      <c r="J7" s="33"/>
      <c r="K7" s="33"/>
      <c r="L7" s="33"/>
      <c r="M7" s="33"/>
    </row>
    <row r="8" spans="1:21" ht="15.75" thickBot="1" x14ac:dyDescent="0.3">
      <c r="A8" s="202"/>
      <c r="B8" s="202"/>
      <c r="C8" s="202"/>
      <c r="D8" s="202"/>
      <c r="E8" s="202"/>
      <c r="F8" s="34"/>
      <c r="G8" s="34"/>
      <c r="H8" s="34"/>
      <c r="I8" s="34"/>
      <c r="J8" s="34"/>
      <c r="K8" s="34"/>
      <c r="L8" s="34"/>
      <c r="M8" s="35"/>
    </row>
    <row r="9" spans="1:21" s="13" customFormat="1" ht="15" customHeight="1" x14ac:dyDescent="0.25">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2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1161</v>
      </c>
      <c r="B14" s="40" t="s">
        <v>1162</v>
      </c>
      <c r="C14" s="197" t="s">
        <v>1163</v>
      </c>
      <c r="D14" s="197"/>
      <c r="E14" s="197"/>
      <c r="F14" s="197"/>
      <c r="G14" s="197"/>
      <c r="H14" s="197"/>
      <c r="I14" s="197"/>
      <c r="J14" s="197"/>
      <c r="K14" s="197"/>
      <c r="L14" s="197"/>
      <c r="M14" s="41"/>
      <c r="N14" s="14"/>
      <c r="O14" s="14"/>
      <c r="P14" s="14"/>
    </row>
    <row r="15" spans="1:21" s="13" customFormat="1" ht="69" customHeight="1" x14ac:dyDescent="0.25">
      <c r="A15" s="40" t="s">
        <v>1164</v>
      </c>
      <c r="B15" s="40" t="s">
        <v>1188</v>
      </c>
      <c r="C15" s="197" t="s">
        <v>1229</v>
      </c>
      <c r="D15" s="197"/>
      <c r="E15" s="197"/>
      <c r="F15" s="197"/>
      <c r="G15" s="197"/>
      <c r="H15" s="197"/>
      <c r="I15" s="197"/>
      <c r="J15" s="197"/>
      <c r="K15" s="197"/>
      <c r="L15" s="197"/>
      <c r="M15" s="41"/>
      <c r="N15" s="14"/>
      <c r="O15" s="14"/>
      <c r="P15" s="14"/>
    </row>
    <row r="16" spans="1:21" s="13" customFormat="1" ht="46.5" customHeight="1" x14ac:dyDescent="0.25">
      <c r="A16" s="42" t="s">
        <v>1165</v>
      </c>
      <c r="B16" s="42" t="s">
        <v>1190</v>
      </c>
      <c r="C16" s="197" t="s">
        <v>1241</v>
      </c>
      <c r="D16" s="197"/>
      <c r="E16" s="197"/>
      <c r="F16" s="197"/>
      <c r="G16" s="197"/>
      <c r="H16" s="197"/>
      <c r="I16" s="197"/>
      <c r="J16" s="197"/>
      <c r="K16" s="197"/>
      <c r="L16" s="197"/>
      <c r="M16" s="43"/>
      <c r="N16" s="15"/>
      <c r="O16" s="15"/>
      <c r="P16" s="15"/>
    </row>
    <row r="17" spans="1:16" s="13" customFormat="1" ht="69" customHeight="1" x14ac:dyDescent="0.25">
      <c r="A17" s="42" t="s">
        <v>1166</v>
      </c>
      <c r="B17" s="42" t="s">
        <v>1191</v>
      </c>
      <c r="C17" s="197" t="s">
        <v>1230</v>
      </c>
      <c r="D17" s="197"/>
      <c r="E17" s="197"/>
      <c r="F17" s="197"/>
      <c r="G17" s="197"/>
      <c r="H17" s="197"/>
      <c r="I17" s="197"/>
      <c r="J17" s="197"/>
      <c r="K17" s="197"/>
      <c r="L17" s="197"/>
      <c r="M17" s="41"/>
      <c r="N17" s="14"/>
      <c r="O17" s="14"/>
      <c r="P17" s="14"/>
    </row>
    <row r="18" spans="1:16" s="13" customFormat="1" ht="46.5" customHeight="1" x14ac:dyDescent="0.25">
      <c r="A18" s="42" t="s">
        <v>1189</v>
      </c>
      <c r="B18" s="42" t="s">
        <v>1192</v>
      </c>
      <c r="C18" s="197" t="s">
        <v>1242</v>
      </c>
      <c r="D18" s="197"/>
      <c r="E18" s="197"/>
      <c r="F18" s="197"/>
      <c r="G18" s="197"/>
      <c r="H18" s="197"/>
      <c r="I18" s="197"/>
      <c r="J18" s="197"/>
      <c r="K18" s="197"/>
      <c r="L18" s="197"/>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1333</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1225</v>
      </c>
      <c r="B23" s="47"/>
      <c r="C23" s="47"/>
      <c r="D23" s="47"/>
      <c r="E23" s="47"/>
      <c r="F23" s="47"/>
      <c r="G23" s="47"/>
      <c r="H23" s="47"/>
      <c r="I23" s="47"/>
      <c r="J23" s="47"/>
      <c r="K23" s="47"/>
      <c r="L23" s="48"/>
      <c r="M23" s="39"/>
    </row>
    <row r="24" spans="1:16" s="16" customFormat="1" ht="15.75" x14ac:dyDescent="0.25">
      <c r="A24" s="49" t="s">
        <v>1167</v>
      </c>
      <c r="B24" s="50"/>
      <c r="C24" s="50"/>
      <c r="D24" s="50"/>
      <c r="E24" s="50"/>
      <c r="F24" s="50"/>
      <c r="G24" s="50"/>
      <c r="H24" s="50"/>
      <c r="I24" s="50"/>
      <c r="J24" s="50"/>
      <c r="K24" s="50"/>
      <c r="L24" s="51"/>
      <c r="M24" s="50"/>
    </row>
    <row r="25" spans="1:16" s="16" customFormat="1" ht="15.75" x14ac:dyDescent="0.25">
      <c r="A25" s="49" t="s">
        <v>1168</v>
      </c>
      <c r="B25" s="50"/>
      <c r="C25" s="50"/>
      <c r="D25" s="50"/>
      <c r="E25" s="50"/>
      <c r="F25" s="50"/>
      <c r="G25" s="50"/>
      <c r="H25" s="50"/>
      <c r="I25" s="50"/>
      <c r="J25" s="50"/>
      <c r="K25" s="50"/>
      <c r="L25" s="51"/>
      <c r="M25" s="50"/>
    </row>
    <row r="26" spans="1:16" s="16" customFormat="1" ht="15.75" x14ac:dyDescent="0.25">
      <c r="A26" s="49" t="s">
        <v>1169</v>
      </c>
      <c r="B26" s="50"/>
      <c r="C26" s="50"/>
      <c r="D26" s="50"/>
      <c r="E26" s="50"/>
      <c r="F26" s="50"/>
      <c r="G26" s="50"/>
      <c r="H26" s="50"/>
      <c r="I26" s="50"/>
      <c r="J26" s="50"/>
      <c r="K26" s="50"/>
      <c r="L26" s="51"/>
      <c r="M26" s="50"/>
    </row>
    <row r="27" spans="1:16" s="16" customFormat="1" ht="15.75" x14ac:dyDescent="0.25">
      <c r="A27" s="49" t="s">
        <v>1208</v>
      </c>
      <c r="B27" s="50"/>
      <c r="C27" s="50"/>
      <c r="D27" s="50"/>
      <c r="E27" s="50"/>
      <c r="F27" s="50"/>
      <c r="G27" s="50"/>
      <c r="H27" s="50"/>
      <c r="I27" s="50"/>
      <c r="J27" s="50"/>
      <c r="K27" s="50"/>
      <c r="L27" s="51"/>
      <c r="M27" s="50"/>
    </row>
    <row r="28" spans="1:16" s="16" customFormat="1" ht="15.75" x14ac:dyDescent="0.25">
      <c r="A28" s="52" t="s">
        <v>1226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1170</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196" t="s">
        <v>1209</v>
      </c>
      <c r="B32" s="196"/>
      <c r="C32" s="196"/>
      <c r="D32" s="196"/>
      <c r="E32" s="196"/>
      <c r="F32" s="196"/>
      <c r="G32" s="196"/>
      <c r="H32" s="196"/>
      <c r="I32" s="196"/>
      <c r="J32" s="196"/>
      <c r="K32" s="196"/>
      <c r="L32" s="196"/>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1211</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196" t="s">
        <v>1334</v>
      </c>
      <c r="B36" s="196"/>
      <c r="C36" s="196"/>
      <c r="D36" s="196"/>
      <c r="E36" s="196"/>
      <c r="F36" s="196"/>
      <c r="G36" s="196"/>
      <c r="H36" s="196"/>
      <c r="I36" s="196"/>
      <c r="J36" s="196"/>
      <c r="K36" s="196"/>
      <c r="L36" s="196"/>
      <c r="M36" s="39"/>
    </row>
    <row r="37" spans="1:13" s="13" customFormat="1" ht="46.5" customHeight="1" x14ac:dyDescent="0.25">
      <c r="A37" s="196" t="s">
        <v>1213</v>
      </c>
      <c r="B37" s="196"/>
      <c r="C37" s="196"/>
      <c r="D37" s="196"/>
      <c r="E37" s="196"/>
      <c r="F37" s="196"/>
      <c r="G37" s="196"/>
      <c r="H37" s="196"/>
      <c r="I37" s="196"/>
      <c r="J37" s="196"/>
      <c r="K37" s="196"/>
      <c r="L37" s="196"/>
      <c r="M37" s="39"/>
    </row>
    <row r="38" spans="1:13" s="13" customFormat="1" ht="37.5" customHeight="1" x14ac:dyDescent="0.25">
      <c r="A38" s="196" t="s">
        <v>1335</v>
      </c>
      <c r="B38" s="196"/>
      <c r="C38" s="196"/>
      <c r="D38" s="196"/>
      <c r="E38" s="196"/>
      <c r="F38" s="196"/>
      <c r="G38" s="196"/>
      <c r="H38" s="196"/>
      <c r="I38" s="196"/>
      <c r="J38" s="196"/>
      <c r="K38" s="196"/>
      <c r="L38" s="196"/>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196" t="s">
        <v>1336</v>
      </c>
      <c r="B40" s="196"/>
      <c r="C40" s="196"/>
      <c r="D40" s="196"/>
      <c r="E40" s="196"/>
      <c r="F40" s="196"/>
      <c r="G40" s="196"/>
      <c r="H40" s="196"/>
      <c r="I40" s="196"/>
      <c r="J40" s="196"/>
      <c r="K40" s="196"/>
      <c r="L40" s="196"/>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1337</v>
      </c>
      <c r="C42" s="39"/>
      <c r="D42" s="39"/>
      <c r="E42" s="39"/>
      <c r="F42" s="39"/>
      <c r="G42" s="39"/>
      <c r="H42" s="39"/>
      <c r="I42" s="39"/>
      <c r="J42" s="39"/>
      <c r="K42" s="39"/>
      <c r="L42" s="39"/>
      <c r="M42" s="39"/>
    </row>
    <row r="43" spans="1:13" s="13" customFormat="1" ht="15.75" x14ac:dyDescent="0.25">
      <c r="A43" s="39"/>
      <c r="B43" s="39" t="s">
        <v>1338</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1210</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196" t="s">
        <v>1244</v>
      </c>
      <c r="B47" s="196"/>
      <c r="C47" s="196"/>
      <c r="D47" s="196"/>
      <c r="E47" s="196"/>
      <c r="F47" s="196"/>
      <c r="G47" s="196"/>
      <c r="H47" s="196"/>
      <c r="I47" s="196"/>
      <c r="J47" s="196"/>
      <c r="K47" s="196"/>
      <c r="L47" s="196"/>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196" t="s">
        <v>1339</v>
      </c>
      <c r="B49" s="196"/>
      <c r="C49" s="196"/>
      <c r="D49" s="196"/>
      <c r="E49" s="196"/>
      <c r="F49" s="196"/>
      <c r="G49" s="196"/>
      <c r="H49" s="196"/>
      <c r="I49" s="196"/>
      <c r="J49" s="196"/>
      <c r="K49" s="196"/>
      <c r="L49" s="196"/>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196" t="s">
        <v>1340</v>
      </c>
      <c r="B51" s="196"/>
      <c r="C51" s="196"/>
      <c r="D51" s="196"/>
      <c r="E51" s="196"/>
      <c r="F51" s="196"/>
      <c r="G51" s="196"/>
      <c r="H51" s="196"/>
      <c r="I51" s="196"/>
      <c r="J51" s="196"/>
      <c r="K51" s="196"/>
      <c r="L51" s="196"/>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196" t="s">
        <v>1356</v>
      </c>
      <c r="B53" s="196"/>
      <c r="C53" s="196"/>
      <c r="D53" s="196"/>
      <c r="E53" s="196"/>
      <c r="F53" s="196"/>
      <c r="G53" s="196"/>
      <c r="H53" s="196"/>
      <c r="I53" s="196"/>
      <c r="J53" s="196"/>
      <c r="K53" s="196"/>
      <c r="L53" s="196"/>
      <c r="M53" s="39"/>
    </row>
    <row r="54" spans="1:13" s="13" customFormat="1" ht="18.75" x14ac:dyDescent="0.35">
      <c r="A54" s="39"/>
      <c r="B54" s="58" t="s">
        <v>1341</v>
      </c>
      <c r="C54" s="39"/>
      <c r="D54" s="39"/>
      <c r="E54" s="39"/>
      <c r="F54" s="39"/>
      <c r="G54" s="39"/>
      <c r="H54" s="39"/>
      <c r="I54" s="39"/>
      <c r="J54" s="39"/>
      <c r="K54" s="39"/>
      <c r="L54" s="39"/>
      <c r="M54" s="39"/>
    </row>
    <row r="55" spans="1:13" s="13" customFormat="1" ht="15.75" x14ac:dyDescent="0.25">
      <c r="A55" s="39"/>
      <c r="B55" s="39" t="s">
        <v>1171</v>
      </c>
      <c r="C55" s="62" t="s">
        <v>1172</v>
      </c>
      <c r="D55" s="39" t="s">
        <v>1342</v>
      </c>
      <c r="E55" s="39"/>
      <c r="F55" s="39"/>
      <c r="G55" s="39"/>
      <c r="H55" s="39"/>
      <c r="I55" s="39"/>
      <c r="J55" s="39"/>
      <c r="K55" s="39"/>
      <c r="L55" s="39"/>
      <c r="M55" s="39"/>
    </row>
    <row r="56" spans="1:13" s="13" customFormat="1" ht="15.75" x14ac:dyDescent="0.25">
      <c r="A56" s="39"/>
      <c r="B56" s="39" t="s">
        <v>1173</v>
      </c>
      <c r="C56" s="62" t="s">
        <v>1172</v>
      </c>
      <c r="D56" s="39" t="s">
        <v>1343</v>
      </c>
      <c r="E56" s="39"/>
      <c r="F56" s="39"/>
      <c r="G56" s="39"/>
      <c r="H56" s="39"/>
      <c r="I56" s="39"/>
      <c r="J56" s="39"/>
      <c r="K56" s="39"/>
      <c r="L56" s="39"/>
      <c r="M56" s="39"/>
    </row>
    <row r="57" spans="1:13" s="13" customFormat="1" ht="15.75" x14ac:dyDescent="0.25">
      <c r="A57" s="39"/>
      <c r="B57" s="39" t="s">
        <v>1174</v>
      </c>
      <c r="C57" s="62" t="s">
        <v>1172</v>
      </c>
      <c r="D57" s="39" t="s">
        <v>1344</v>
      </c>
      <c r="E57" s="39"/>
      <c r="F57" s="39"/>
      <c r="G57" s="39"/>
      <c r="H57" s="39"/>
      <c r="I57" s="39"/>
      <c r="J57" s="39"/>
      <c r="K57" s="39"/>
      <c r="L57" s="39"/>
      <c r="M57" s="39"/>
    </row>
    <row r="58" spans="1:13" s="13" customFormat="1" ht="15.75" x14ac:dyDescent="0.25">
      <c r="A58" s="39"/>
      <c r="B58" s="39" t="s">
        <v>1175</v>
      </c>
      <c r="C58" s="62" t="s">
        <v>1172</v>
      </c>
      <c r="D58" s="39" t="s">
        <v>1345</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1212</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1346</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1215</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196" t="s">
        <v>1214</v>
      </c>
      <c r="B66" s="196"/>
      <c r="C66" s="196"/>
      <c r="D66" s="196"/>
      <c r="E66" s="196"/>
      <c r="F66" s="196"/>
      <c r="G66" s="196"/>
      <c r="H66" s="196"/>
      <c r="I66" s="196"/>
      <c r="J66" s="196"/>
      <c r="K66" s="196"/>
      <c r="L66" s="196"/>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196" t="s">
        <v>1347</v>
      </c>
      <c r="B68" s="196"/>
      <c r="C68" s="196"/>
      <c r="D68" s="196"/>
      <c r="E68" s="196"/>
      <c r="F68" s="196"/>
      <c r="G68" s="196"/>
      <c r="H68" s="196"/>
      <c r="I68" s="196"/>
      <c r="J68" s="196"/>
      <c r="K68" s="196"/>
      <c r="L68" s="196"/>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1337</v>
      </c>
      <c r="C70" s="39"/>
      <c r="D70" s="39"/>
      <c r="E70" s="39"/>
      <c r="F70" s="39"/>
      <c r="G70" s="39"/>
      <c r="H70" s="39"/>
      <c r="I70" s="39"/>
      <c r="J70" s="39"/>
      <c r="K70" s="39"/>
      <c r="L70" s="39"/>
      <c r="M70" s="39"/>
    </row>
    <row r="71" spans="1:13" s="13" customFormat="1" ht="15.75" x14ac:dyDescent="0.25">
      <c r="A71" s="39"/>
      <c r="B71" s="39" t="s">
        <v>1338</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1220</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1348</v>
      </c>
      <c r="C75" s="39"/>
      <c r="D75" s="39"/>
      <c r="E75" s="39"/>
      <c r="F75" s="39"/>
      <c r="G75" s="39"/>
      <c r="H75" s="39"/>
      <c r="I75" s="39"/>
      <c r="J75" s="39"/>
      <c r="K75" s="39"/>
      <c r="L75" s="39"/>
      <c r="M75" s="39"/>
    </row>
    <row r="76" spans="1:13" s="13" customFormat="1" ht="15.75" x14ac:dyDescent="0.25">
      <c r="A76" s="39"/>
      <c r="B76" s="39" t="s">
        <v>1216</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1217</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196" t="s">
        <v>1243</v>
      </c>
      <c r="B80" s="196"/>
      <c r="C80" s="196"/>
      <c r="D80" s="196"/>
      <c r="E80" s="196"/>
      <c r="F80" s="196"/>
      <c r="G80" s="196"/>
      <c r="H80" s="196"/>
      <c r="I80" s="196"/>
      <c r="J80" s="196"/>
      <c r="K80" s="196"/>
      <c r="L80" s="196"/>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196" t="s">
        <v>1349</v>
      </c>
      <c r="B82" s="196"/>
      <c r="C82" s="196"/>
      <c r="D82" s="196"/>
      <c r="E82" s="196"/>
      <c r="F82" s="196"/>
      <c r="G82" s="196"/>
      <c r="H82" s="196"/>
      <c r="I82" s="196"/>
      <c r="J82" s="196"/>
      <c r="K82" s="196"/>
      <c r="L82" s="196"/>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196" t="s">
        <v>1222</v>
      </c>
      <c r="B84" s="196"/>
      <c r="C84" s="196"/>
      <c r="D84" s="196"/>
      <c r="E84" s="196"/>
      <c r="F84" s="196"/>
      <c r="G84" s="196"/>
      <c r="H84" s="196"/>
      <c r="I84" s="196"/>
      <c r="J84" s="196"/>
      <c r="K84" s="196"/>
      <c r="L84" s="196"/>
      <c r="M84" s="39"/>
    </row>
    <row r="85" spans="1:13" s="13" customFormat="1" ht="15.75" x14ac:dyDescent="0.25">
      <c r="A85" s="39"/>
      <c r="B85" s="64" t="s">
        <v>1176</v>
      </c>
      <c r="C85" s="39"/>
      <c r="D85" s="39"/>
      <c r="E85" s="39"/>
      <c r="F85" s="39"/>
      <c r="G85" s="39"/>
      <c r="H85" s="39"/>
      <c r="I85" s="39"/>
      <c r="J85" s="39"/>
      <c r="K85" s="39"/>
      <c r="L85" s="39"/>
      <c r="M85" s="39"/>
    </row>
    <row r="86" spans="1:13" s="13" customFormat="1" ht="15.75" customHeight="1" x14ac:dyDescent="0.25">
      <c r="A86" s="39"/>
      <c r="B86" s="196" t="s">
        <v>1221</v>
      </c>
      <c r="C86" s="196"/>
      <c r="D86" s="196"/>
      <c r="E86" s="196"/>
      <c r="F86" s="196"/>
      <c r="G86" s="196"/>
      <c r="H86" s="196"/>
      <c r="I86" s="196"/>
      <c r="J86" s="196"/>
      <c r="K86" s="196"/>
      <c r="L86" s="196"/>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196" t="s">
        <v>1227</v>
      </c>
      <c r="B88" s="196"/>
      <c r="C88" s="196"/>
      <c r="D88" s="196"/>
      <c r="E88" s="196"/>
      <c r="F88" s="196"/>
      <c r="G88" s="196"/>
      <c r="H88" s="196"/>
      <c r="I88" s="196"/>
      <c r="J88" s="196"/>
      <c r="K88" s="196"/>
      <c r="L88" s="196"/>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196" t="s">
        <v>1355</v>
      </c>
      <c r="B90" s="196"/>
      <c r="C90" s="196"/>
      <c r="D90" s="196"/>
      <c r="E90" s="196"/>
      <c r="F90" s="196"/>
      <c r="G90" s="196"/>
      <c r="H90" s="196"/>
      <c r="I90" s="196"/>
      <c r="J90" s="196"/>
      <c r="K90" s="196"/>
      <c r="L90" s="196"/>
      <c r="M90" s="39"/>
    </row>
    <row r="91" spans="1:13" s="13" customFormat="1" ht="18.75" x14ac:dyDescent="0.35">
      <c r="A91" s="39"/>
      <c r="B91" s="58" t="s">
        <v>1350</v>
      </c>
      <c r="C91" s="39"/>
      <c r="D91" s="39"/>
      <c r="E91" s="39"/>
      <c r="F91" s="39"/>
      <c r="G91" s="39"/>
      <c r="H91" s="39"/>
      <c r="I91" s="39"/>
      <c r="J91" s="39"/>
      <c r="K91" s="39"/>
      <c r="L91" s="39"/>
      <c r="M91" s="39"/>
    </row>
    <row r="92" spans="1:13" s="13" customFormat="1" ht="15.75" x14ac:dyDescent="0.25">
      <c r="A92" s="39"/>
      <c r="B92" s="39" t="s">
        <v>1171</v>
      </c>
      <c r="C92" s="62" t="s">
        <v>1172</v>
      </c>
      <c r="D92" s="39" t="s">
        <v>1351</v>
      </c>
      <c r="E92" s="39"/>
      <c r="F92" s="39"/>
      <c r="G92" s="39"/>
      <c r="H92" s="39"/>
      <c r="I92" s="39"/>
      <c r="J92" s="39"/>
      <c r="K92" s="39"/>
      <c r="L92" s="39"/>
      <c r="M92" s="39"/>
    </row>
    <row r="93" spans="1:13" s="13" customFormat="1" ht="15.75" x14ac:dyDescent="0.25">
      <c r="A93" s="39"/>
      <c r="B93" s="39" t="s">
        <v>1180</v>
      </c>
      <c r="C93" s="62" t="s">
        <v>1172</v>
      </c>
      <c r="D93" s="39" t="s">
        <v>1181</v>
      </c>
      <c r="E93" s="39"/>
      <c r="F93" s="39"/>
      <c r="G93" s="39"/>
      <c r="H93" s="39"/>
      <c r="I93" s="39"/>
      <c r="J93" s="39"/>
      <c r="K93" s="39"/>
      <c r="L93" s="39"/>
      <c r="M93" s="39"/>
    </row>
    <row r="94" spans="1:13" s="13" customFormat="1" ht="15.75" x14ac:dyDescent="0.25">
      <c r="A94" s="39"/>
      <c r="B94" s="39" t="s">
        <v>1177</v>
      </c>
      <c r="C94" s="62" t="s">
        <v>1172</v>
      </c>
      <c r="D94" s="39" t="s">
        <v>1352</v>
      </c>
      <c r="E94" s="39"/>
      <c r="F94" s="39"/>
      <c r="G94" s="39"/>
      <c r="H94" s="39"/>
      <c r="I94" s="39"/>
      <c r="J94" s="39"/>
      <c r="K94" s="39"/>
      <c r="L94" s="39"/>
      <c r="M94" s="39"/>
    </row>
    <row r="95" spans="1:13" s="13" customFormat="1" ht="15.75" x14ac:dyDescent="0.25">
      <c r="A95" s="39"/>
      <c r="B95" s="39" t="s">
        <v>1182</v>
      </c>
      <c r="C95" s="62" t="s">
        <v>1172</v>
      </c>
      <c r="D95" s="39" t="s">
        <v>1353</v>
      </c>
      <c r="E95" s="39"/>
      <c r="F95" s="39"/>
      <c r="G95" s="39"/>
      <c r="H95" s="39"/>
      <c r="I95" s="39"/>
      <c r="J95" s="39"/>
      <c r="K95" s="39"/>
      <c r="L95" s="39"/>
      <c r="M95" s="39"/>
    </row>
    <row r="96" spans="1:13" s="13" customFormat="1" ht="15.75" x14ac:dyDescent="0.25">
      <c r="A96" s="39"/>
      <c r="B96" s="39" t="s">
        <v>1178</v>
      </c>
      <c r="C96" s="62" t="s">
        <v>1172</v>
      </c>
      <c r="D96" s="39" t="s">
        <v>1179</v>
      </c>
      <c r="E96" s="39"/>
      <c r="F96" s="39"/>
      <c r="G96" s="39"/>
      <c r="H96" s="39"/>
      <c r="I96" s="39"/>
      <c r="J96" s="39"/>
      <c r="K96" s="39"/>
      <c r="L96" s="39"/>
      <c r="M96" s="39"/>
    </row>
    <row r="97" spans="1:13" s="13" customFormat="1" ht="15.75" x14ac:dyDescent="0.25">
      <c r="A97" s="39"/>
      <c r="B97" s="39" t="s">
        <v>1175</v>
      </c>
      <c r="C97" s="62" t="s">
        <v>1172</v>
      </c>
      <c r="D97" s="39" t="s">
        <v>1223</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B22" sqref="B22"/>
    </sheetView>
  </sheetViews>
  <sheetFormatPr defaultColWidth="9.140625" defaultRowHeight="15" x14ac:dyDescent="0.25"/>
  <cols>
    <col min="1" max="1" width="30.5703125" customWidth="1"/>
    <col min="2" max="2" width="60.5703125" customWidth="1"/>
  </cols>
  <sheetData>
    <row r="5" spans="1:2" ht="20.25" x14ac:dyDescent="0.3">
      <c r="A5" s="204" t="s">
        <v>1206</v>
      </c>
      <c r="B5" s="204"/>
    </row>
    <row r="6" spans="1:2" ht="21.95" customHeight="1" x14ac:dyDescent="0.25">
      <c r="A6" s="65" t="s">
        <v>0</v>
      </c>
      <c r="B6" s="66" t="s">
        <v>1361</v>
      </c>
    </row>
    <row r="7" spans="1:2" ht="21.95" customHeight="1" x14ac:dyDescent="0.25">
      <c r="A7" s="65" t="s">
        <v>1</v>
      </c>
      <c r="B7" s="66" t="s">
        <v>1362</v>
      </c>
    </row>
    <row r="8" spans="1:2" ht="21.95" customHeight="1" x14ac:dyDescent="0.25">
      <c r="A8" s="65" t="s">
        <v>2</v>
      </c>
      <c r="B8" s="66" t="s">
        <v>1363</v>
      </c>
    </row>
    <row r="9" spans="1:2" ht="21.95" customHeight="1" x14ac:dyDescent="0.25">
      <c r="A9" s="65" t="s">
        <v>3</v>
      </c>
      <c r="B9" s="66">
        <v>97702</v>
      </c>
    </row>
    <row r="10" spans="1:2" ht="60.75" x14ac:dyDescent="0.25">
      <c r="A10" s="65" t="s">
        <v>1207</v>
      </c>
      <c r="B10" s="66" t="s">
        <v>1364</v>
      </c>
    </row>
    <row r="11" spans="1:2" ht="21.95" customHeight="1" x14ac:dyDescent="0.25">
      <c r="A11" s="65" t="s">
        <v>4</v>
      </c>
      <c r="B11" s="66" t="s">
        <v>1389</v>
      </c>
    </row>
    <row r="12" spans="1:2" ht="21.95" customHeight="1" x14ac:dyDescent="0.25">
      <c r="A12" s="65" t="s">
        <v>5</v>
      </c>
      <c r="B12" s="66" t="s">
        <v>1390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B1" zoomScaleNormal="100" workbookViewId="0">
      <pane ySplit="12" topLeftCell="A13" activePane="bottomLeft" state="frozen"/>
      <selection activeCell="I14" sqref="I14"/>
      <selection pane="bottomLeft" activeCell="H26" sqref="H26"/>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08" t="s">
        <v>13</v>
      </c>
      <c r="B10" s="209"/>
      <c r="C10" s="209"/>
      <c r="D10" s="224" t="s">
        <v>1087</v>
      </c>
      <c r="E10" s="225"/>
      <c r="F10" s="208" t="s">
        <v>6</v>
      </c>
      <c r="G10" s="209"/>
      <c r="H10" s="209"/>
      <c r="I10" s="209"/>
      <c r="J10" s="209"/>
      <c r="K10" s="209"/>
      <c r="L10" s="209"/>
      <c r="M10" s="210"/>
    </row>
    <row r="11" spans="1:13" ht="20.100000000000001" customHeight="1" thickBot="1" x14ac:dyDescent="0.3">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3">
      <c r="A12" s="227"/>
      <c r="B12" s="212"/>
      <c r="C12" s="214"/>
      <c r="D12" s="223"/>
      <c r="E12" s="216"/>
      <c r="F12" s="218"/>
      <c r="G12" s="216"/>
      <c r="H12" s="67" t="s">
        <v>7</v>
      </c>
      <c r="I12" s="68" t="s">
        <v>1158</v>
      </c>
      <c r="J12" s="69" t="s">
        <v>8</v>
      </c>
      <c r="K12" s="70" t="s">
        <v>7</v>
      </c>
      <c r="L12" s="68" t="s">
        <v>1158</v>
      </c>
      <c r="M12" s="69" t="s">
        <v>8</v>
      </c>
    </row>
    <row r="13" spans="1:13" x14ac:dyDescent="0.2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1365</v>
      </c>
      <c r="B15" s="80" t="s">
        <v>1366</v>
      </c>
      <c r="C15" s="81" t="s">
        <v>1367</v>
      </c>
      <c r="D15" s="82" t="s">
        <v>1129</v>
      </c>
      <c r="E15" s="83" t="s">
        <v>1365</v>
      </c>
      <c r="F15" s="82" t="s">
        <v>1379</v>
      </c>
      <c r="G15" s="84" t="s">
        <v>1382</v>
      </c>
      <c r="H15" s="85">
        <v>45580.9</v>
      </c>
      <c r="I15" s="86">
        <v>45580.9</v>
      </c>
      <c r="J15" s="83">
        <v>45580.9</v>
      </c>
      <c r="K15" s="85">
        <v>124.88</v>
      </c>
      <c r="L15" s="86">
        <v>124.88</v>
      </c>
      <c r="M15" s="83">
        <v>124.88</v>
      </c>
    </row>
    <row r="16" spans="1:13" x14ac:dyDescent="0.25">
      <c r="A16" s="79" t="s">
        <v>1368</v>
      </c>
      <c r="B16" s="80" t="s">
        <v>1369</v>
      </c>
      <c r="C16" s="81" t="s">
        <v>1378</v>
      </c>
      <c r="D16" s="82" t="s">
        <v>1129</v>
      </c>
      <c r="E16" s="83" t="s">
        <v>1368</v>
      </c>
      <c r="F16" s="82" t="s">
        <v>1381</v>
      </c>
      <c r="G16" s="84" t="s">
        <v>1380</v>
      </c>
      <c r="H16" s="85">
        <v>534.20000000000005</v>
      </c>
      <c r="I16" s="86">
        <v>534.20000000000005</v>
      </c>
      <c r="J16" s="83">
        <v>534.20000000000005</v>
      </c>
      <c r="K16" s="85">
        <v>1.46</v>
      </c>
      <c r="L16" s="86">
        <v>1.46</v>
      </c>
      <c r="M16" s="83">
        <v>1.46</v>
      </c>
    </row>
    <row r="17" spans="1:13" x14ac:dyDescent="0.25">
      <c r="A17" s="79" t="s">
        <v>1370</v>
      </c>
      <c r="B17" s="80" t="s">
        <v>1374</v>
      </c>
      <c r="C17" s="81" t="s">
        <v>1378</v>
      </c>
      <c r="D17" s="82" t="s">
        <v>1129</v>
      </c>
      <c r="E17" s="83" t="s">
        <v>1370</v>
      </c>
      <c r="F17" s="82" t="s">
        <v>1381</v>
      </c>
      <c r="G17" s="84" t="s">
        <v>1380</v>
      </c>
      <c r="H17" s="85">
        <v>5.71</v>
      </c>
      <c r="I17" s="86">
        <v>5.71</v>
      </c>
      <c r="J17" s="83">
        <v>5.71</v>
      </c>
      <c r="K17" s="85">
        <v>2.86E-2</v>
      </c>
      <c r="L17" s="86">
        <v>2.86E-2</v>
      </c>
      <c r="M17" s="83">
        <v>2.86E-2</v>
      </c>
    </row>
    <row r="18" spans="1:13" x14ac:dyDescent="0.25">
      <c r="A18" s="79" t="s">
        <v>1371</v>
      </c>
      <c r="B18" s="80" t="s">
        <v>1375</v>
      </c>
      <c r="C18" s="81" t="s">
        <v>1378</v>
      </c>
      <c r="D18" s="82" t="s">
        <v>1129</v>
      </c>
      <c r="E18" s="83" t="s">
        <v>1371</v>
      </c>
      <c r="F18" s="82" t="s">
        <v>1381</v>
      </c>
      <c r="G18" s="84" t="s">
        <v>1380</v>
      </c>
      <c r="H18" s="85">
        <v>3.4</v>
      </c>
      <c r="I18" s="86">
        <v>3.4</v>
      </c>
      <c r="J18" s="83">
        <v>3.4</v>
      </c>
      <c r="K18" s="85">
        <v>1.7000000000000001E-2</v>
      </c>
      <c r="L18" s="86">
        <v>1.7000000000000001E-2</v>
      </c>
      <c r="M18" s="83">
        <v>1.7000000000000001E-2</v>
      </c>
    </row>
    <row r="19" spans="1:13" x14ac:dyDescent="0.25">
      <c r="A19" s="79" t="s">
        <v>1372</v>
      </c>
      <c r="B19" s="80" t="s">
        <v>1376</v>
      </c>
      <c r="C19" s="81" t="s">
        <v>1378</v>
      </c>
      <c r="D19" s="82" t="s">
        <v>1129</v>
      </c>
      <c r="E19" s="83" t="s">
        <v>1372</v>
      </c>
      <c r="F19" s="82" t="s">
        <v>1381</v>
      </c>
      <c r="G19" s="84" t="s">
        <v>1380</v>
      </c>
      <c r="H19" s="85">
        <v>3.4</v>
      </c>
      <c r="I19" s="86">
        <v>3.4</v>
      </c>
      <c r="J19" s="83">
        <v>3.4</v>
      </c>
      <c r="K19" s="85">
        <v>1.7000000000000001E-2</v>
      </c>
      <c r="L19" s="86">
        <v>1.7000000000000001E-2</v>
      </c>
      <c r="M19" s="83">
        <v>1.7000000000000001E-2</v>
      </c>
    </row>
    <row r="20" spans="1:13" x14ac:dyDescent="0.25">
      <c r="A20" s="79" t="s">
        <v>1373</v>
      </c>
      <c r="B20" s="80" t="s">
        <v>1377</v>
      </c>
      <c r="C20" s="81" t="s">
        <v>1378</v>
      </c>
      <c r="D20" s="82" t="s">
        <v>1129</v>
      </c>
      <c r="E20" s="83" t="s">
        <v>1373</v>
      </c>
      <c r="F20" s="82" t="s">
        <v>1381</v>
      </c>
      <c r="G20" s="84" t="s">
        <v>1380</v>
      </c>
      <c r="H20" s="85">
        <v>1.86</v>
      </c>
      <c r="I20" s="86">
        <v>1.86</v>
      </c>
      <c r="J20" s="83">
        <v>1.86</v>
      </c>
      <c r="K20" s="85">
        <v>9.2999999999999992E-3</v>
      </c>
      <c r="L20" s="86">
        <v>9.2999999999999992E-3</v>
      </c>
      <c r="M20" s="83">
        <v>9.2999999999999992E-3</v>
      </c>
    </row>
    <row r="21" spans="1:13" x14ac:dyDescent="0.25">
      <c r="A21" s="79"/>
      <c r="B21" s="80"/>
      <c r="C21" s="81"/>
      <c r="D21" s="82"/>
      <c r="E21" s="83"/>
      <c r="F21" s="82"/>
      <c r="G21" s="84"/>
      <c r="H21" s="85"/>
      <c r="I21" s="86"/>
      <c r="J21" s="83"/>
      <c r="K21" s="85"/>
      <c r="L21" s="86"/>
      <c r="M21" s="83"/>
    </row>
    <row r="22" spans="1:13" x14ac:dyDescent="0.25">
      <c r="A22" s="79"/>
      <c r="B22" s="80"/>
      <c r="C22" s="81"/>
      <c r="D22" s="82"/>
      <c r="E22" s="83"/>
      <c r="F22" s="82"/>
      <c r="G22" s="84"/>
      <c r="H22" s="85"/>
      <c r="I22" s="86"/>
      <c r="J22" s="83"/>
      <c r="K22" s="85"/>
      <c r="L22" s="86"/>
      <c r="M22" s="83"/>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227" activePane="bottomLeft" state="frozen"/>
      <selection activeCell="I14" sqref="I14"/>
      <selection pane="bottomLeft" activeCell="I134" sqref="A134:XFD134"/>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28" t="s">
        <v>1194</v>
      </c>
      <c r="K9" s="229"/>
      <c r="L9" s="229"/>
      <c r="M9" s="229"/>
      <c r="N9" s="229"/>
      <c r="O9" s="230"/>
    </row>
    <row r="10" spans="1:15" ht="21" thickBot="1" x14ac:dyDescent="0.3">
      <c r="A10" s="243" t="s">
        <v>1151</v>
      </c>
      <c r="B10" s="249" t="s">
        <v>1083</v>
      </c>
      <c r="C10" s="213"/>
      <c r="D10" s="250"/>
      <c r="E10" s="246" t="s">
        <v>1205</v>
      </c>
      <c r="F10" s="231" t="s">
        <v>1202</v>
      </c>
      <c r="G10" s="232"/>
      <c r="H10" s="232"/>
      <c r="I10" s="233"/>
      <c r="J10" s="257" t="s">
        <v>1195</v>
      </c>
      <c r="K10" s="258"/>
      <c r="L10" s="259"/>
      <c r="M10" s="263" t="s">
        <v>1198</v>
      </c>
      <c r="N10" s="264"/>
      <c r="O10" s="265"/>
    </row>
    <row r="11" spans="1:15" ht="18.75" thickBot="1" x14ac:dyDescent="0.3">
      <c r="A11" s="244"/>
      <c r="B11" s="251"/>
      <c r="C11" s="214"/>
      <c r="D11" s="252"/>
      <c r="E11" s="247"/>
      <c r="F11" s="253" t="s">
        <v>1203</v>
      </c>
      <c r="G11" s="254"/>
      <c r="H11" s="255" t="s">
        <v>1089</v>
      </c>
      <c r="I11" s="255" t="s">
        <v>1088</v>
      </c>
      <c r="J11" s="260"/>
      <c r="K11" s="261"/>
      <c r="L11" s="262"/>
      <c r="M11" s="266"/>
      <c r="N11" s="267"/>
      <c r="O11" s="268"/>
    </row>
    <row r="12" spans="1:15" ht="20.100000000000001" customHeight="1" thickBot="1" x14ac:dyDescent="0.3">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2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1365</v>
      </c>
      <c r="B16" s="100" t="s">
        <v>1019</v>
      </c>
      <c r="C16" s="81" t="str">
        <f>IFERROR(IF(B16="No CAS","",INDEX('DEQ Pollutant List'!$C$7:$C$611,MATCH('3. Pollutant Emissions - EF'!B16,'DEQ Pollutant List'!$B$7:$B$611,0))),"")</f>
        <v>1,1,1-Trichloroethane (methyl chloroform)</v>
      </c>
      <c r="D16" s="115">
        <f>IFERROR(IF(OR($B16="",$B16="No CAS"),INDEX('DEQ Pollutant List'!$A$7:$A$611,MATCH($C16,'DEQ Pollutant List'!$C$7:$C$611,0)),INDEX('DEQ Pollutant List'!$A$7:$A$611,MATCH($B16,'DEQ Pollutant List'!$B$7:$B$611,0))),"")</f>
        <v>326</v>
      </c>
      <c r="E16" s="101">
        <v>0</v>
      </c>
      <c r="F16" s="102">
        <v>5.7800000000000002E-5</v>
      </c>
      <c r="G16" s="103" t="s">
        <v>1383</v>
      </c>
      <c r="H16" s="83" t="s">
        <v>1384</v>
      </c>
      <c r="I16" s="104" t="s">
        <v>1391</v>
      </c>
      <c r="J16" s="102" t="s">
        <v>1383</v>
      </c>
      <c r="K16" s="105">
        <v>2.6345764824</v>
      </c>
      <c r="L16" s="83">
        <v>2.6345764824</v>
      </c>
      <c r="M16" s="102" t="s">
        <v>1383</v>
      </c>
      <c r="N16" s="105">
        <v>7.2180177599999997E-3</v>
      </c>
      <c r="O16" s="83">
        <v>7.2180177599999997E-3</v>
      </c>
    </row>
    <row r="17" spans="1:15" x14ac:dyDescent="0.25">
      <c r="A17" s="79" t="s">
        <v>1365</v>
      </c>
      <c r="B17" s="100" t="s">
        <v>322</v>
      </c>
      <c r="C17" s="81" t="str">
        <f>IFERROR(IF(B17="No CAS","",INDEX('DEQ Pollutant List'!$C$7:$C$611,MATCH('3. Pollutant Emissions - EF'!B17,'DEQ Pollutant List'!$B$7:$B$611,0))),"")</f>
        <v>1,2-Dichloropropane (propylene dichloride)</v>
      </c>
      <c r="D17" s="115">
        <f>IFERROR(IF(OR($B17="",$B17="No CAS"),INDEX('DEQ Pollutant List'!$A$7:$A$611,MATCH($C17,'DEQ Pollutant List'!$C$7:$C$611,0)),INDEX('DEQ Pollutant List'!$A$7:$A$611,MATCH($B17,'DEQ Pollutant List'!$B$7:$B$611,0))),"")</f>
        <v>195</v>
      </c>
      <c r="E17" s="101">
        <v>0</v>
      </c>
      <c r="F17" s="102">
        <v>1.6799999999999998E-5</v>
      </c>
      <c r="G17" s="103" t="s">
        <v>1383</v>
      </c>
      <c r="H17" s="83" t="s">
        <v>1384</v>
      </c>
      <c r="I17" s="104" t="s">
        <v>1391</v>
      </c>
      <c r="J17" s="102" t="s">
        <v>1383</v>
      </c>
      <c r="K17" s="105">
        <v>0.76575925439999981</v>
      </c>
      <c r="L17" s="83">
        <v>0.76575925439999981</v>
      </c>
      <c r="M17" s="102" t="s">
        <v>1383</v>
      </c>
      <c r="N17" s="105">
        <v>2.0979705599999997E-3</v>
      </c>
      <c r="O17" s="83">
        <v>2.0979705599999997E-3</v>
      </c>
    </row>
    <row r="18" spans="1:15" x14ac:dyDescent="0.25">
      <c r="A18" s="79" t="s">
        <v>1365</v>
      </c>
      <c r="B18" s="100" t="s">
        <v>14</v>
      </c>
      <c r="C18" s="81" t="str">
        <f>IFERROR(IF(B18="No CAS","",INDEX('DEQ Pollutant List'!$C$7:$C$611,MATCH('3. Pollutant Emissions - EF'!B18,'DEQ Pollutant List'!$B$7:$B$611,0))),"")</f>
        <v>Acetaldehyde</v>
      </c>
      <c r="D18" s="115">
        <f>IFERROR(IF(OR($B18="",$B18="No CAS"),INDEX('DEQ Pollutant List'!$A$7:$A$611,MATCH($C18,'DEQ Pollutant List'!$C$7:$C$611,0)),INDEX('DEQ Pollutant List'!$A$7:$A$611,MATCH($B18,'DEQ Pollutant List'!$B$7:$B$611,0))),"")</f>
        <v>1</v>
      </c>
      <c r="E18" s="101">
        <v>0</v>
      </c>
      <c r="F18" s="102">
        <v>2.8299999999999999E-4</v>
      </c>
      <c r="G18" s="103" t="s">
        <v>1383</v>
      </c>
      <c r="H18" s="83" t="s">
        <v>1384</v>
      </c>
      <c r="I18" s="104" t="s">
        <v>1391</v>
      </c>
      <c r="J18" s="102" t="s">
        <v>1383</v>
      </c>
      <c r="K18" s="105">
        <v>12.899396963999999</v>
      </c>
      <c r="L18" s="83">
        <v>12.899396963999999</v>
      </c>
      <c r="M18" s="102" t="s">
        <v>1383</v>
      </c>
      <c r="N18" s="105">
        <v>3.53408136E-2</v>
      </c>
      <c r="O18" s="83">
        <v>3.53408136E-2</v>
      </c>
    </row>
    <row r="19" spans="1:15" x14ac:dyDescent="0.25">
      <c r="A19" s="79" t="s">
        <v>1365</v>
      </c>
      <c r="B19" s="100" t="s">
        <v>18</v>
      </c>
      <c r="C19" s="81" t="str">
        <f>IFERROR(IF(B19="No CAS","",INDEX('DEQ Pollutant List'!$C$7:$C$611,MATCH('3. Pollutant Emissions - EF'!B19,'DEQ Pollutant List'!$B$7:$B$611,0))),"")</f>
        <v>Acetone</v>
      </c>
      <c r="D19" s="115">
        <f>IFERROR(IF(OR($B19="",$B19="No CAS"),INDEX('DEQ Pollutant List'!$A$7:$A$611,MATCH($C19,'DEQ Pollutant List'!$C$7:$C$611,0)),INDEX('DEQ Pollutant List'!$A$7:$A$611,MATCH($B19,'DEQ Pollutant List'!$B$7:$B$611,0))),"")</f>
        <v>634</v>
      </c>
      <c r="E19" s="101">
        <v>0</v>
      </c>
      <c r="F19" s="102">
        <v>5.2899999999999996E-4</v>
      </c>
      <c r="G19" s="103" t="s">
        <v>1383</v>
      </c>
      <c r="H19" s="83" t="s">
        <v>1384</v>
      </c>
      <c r="I19" s="104" t="s">
        <v>1391</v>
      </c>
      <c r="J19" s="102" t="s">
        <v>1383</v>
      </c>
      <c r="K19" s="105">
        <v>24.112300331999997</v>
      </c>
      <c r="L19" s="83">
        <v>24.112300331999997</v>
      </c>
      <c r="M19" s="102" t="s">
        <v>1383</v>
      </c>
      <c r="N19" s="105">
        <v>6.6061096799999997E-2</v>
      </c>
      <c r="O19" s="83">
        <v>6.6061096799999997E-2</v>
      </c>
    </row>
    <row r="20" spans="1:15" x14ac:dyDescent="0.25">
      <c r="A20" s="79" t="s">
        <v>1365</v>
      </c>
      <c r="B20" s="100" t="s">
        <v>22</v>
      </c>
      <c r="C20" s="81" t="str">
        <f>IFERROR(IF(B20="No CAS","",INDEX('DEQ Pollutant List'!$C$7:$C$611,MATCH('3. Pollutant Emissions - EF'!B20,'DEQ Pollutant List'!$B$7:$B$611,0))),"")</f>
        <v>Acetophenone</v>
      </c>
      <c r="D20" s="115">
        <f>IFERROR(IF(OR($B20="",$B20="No CAS"),INDEX('DEQ Pollutant List'!$A$7:$A$611,MATCH($C20,'DEQ Pollutant List'!$C$7:$C$611,0)),INDEX('DEQ Pollutant List'!$A$7:$A$611,MATCH($B20,'DEQ Pollutant List'!$B$7:$B$611,0))),"")</f>
        <v>4</v>
      </c>
      <c r="E20" s="101">
        <v>0</v>
      </c>
      <c r="F20" s="102">
        <v>1.84E-6</v>
      </c>
      <c r="G20" s="103" t="s">
        <v>1383</v>
      </c>
      <c r="H20" s="83" t="s">
        <v>1384</v>
      </c>
      <c r="I20" s="104" t="s">
        <v>1391</v>
      </c>
      <c r="J20" s="102" t="s">
        <v>1383</v>
      </c>
      <c r="K20" s="105">
        <v>8.3868870719999988E-2</v>
      </c>
      <c r="L20" s="83">
        <v>8.3868870719999988E-2</v>
      </c>
      <c r="M20" s="102" t="s">
        <v>1383</v>
      </c>
      <c r="N20" s="105">
        <v>2.2977772799999998E-4</v>
      </c>
      <c r="O20" s="83">
        <v>2.2977772799999998E-4</v>
      </c>
    </row>
    <row r="21" spans="1:15" x14ac:dyDescent="0.25">
      <c r="A21" s="79" t="s">
        <v>1365</v>
      </c>
      <c r="B21" s="100" t="s">
        <v>24</v>
      </c>
      <c r="C21" s="81" t="str">
        <f>IFERROR(IF(B21="No CAS","",INDEX('DEQ Pollutant List'!$C$7:$C$611,MATCH('3. Pollutant Emissions - EF'!B21,'DEQ Pollutant List'!$B$7:$B$611,0))),"")</f>
        <v>Acrolein</v>
      </c>
      <c r="D21" s="115">
        <f>IFERROR(IF(OR($B21="",$B21="No CAS"),INDEX('DEQ Pollutant List'!$A$7:$A$611,MATCH($C21,'DEQ Pollutant List'!$C$7:$C$611,0)),INDEX('DEQ Pollutant List'!$A$7:$A$611,MATCH($B21,'DEQ Pollutant List'!$B$7:$B$611,0))),"")</f>
        <v>5</v>
      </c>
      <c r="E21" s="101">
        <v>0</v>
      </c>
      <c r="F21" s="102">
        <v>2.5999999999999998E-4</v>
      </c>
      <c r="G21" s="103" t="s">
        <v>1383</v>
      </c>
      <c r="H21" s="83" t="s">
        <v>1384</v>
      </c>
      <c r="I21" s="104" t="s">
        <v>1391</v>
      </c>
      <c r="J21" s="102" t="s">
        <v>1383</v>
      </c>
      <c r="K21" s="105">
        <v>11.851036079999998</v>
      </c>
      <c r="L21" s="83">
        <v>11.851036079999998</v>
      </c>
      <c r="M21" s="102" t="s">
        <v>1383</v>
      </c>
      <c r="N21" s="105">
        <v>3.2468591999999998E-2</v>
      </c>
      <c r="O21" s="83">
        <v>3.2468591999999998E-2</v>
      </c>
    </row>
    <row r="22" spans="1:15" x14ac:dyDescent="0.25">
      <c r="A22" s="79" t="s">
        <v>1365</v>
      </c>
      <c r="B22" s="100" t="s">
        <v>98</v>
      </c>
      <c r="C22" s="81" t="str">
        <f>IFERROR(IF(B22="No CAS","",INDEX('DEQ Pollutant List'!$C$7:$C$611,MATCH('3. Pollutant Emissions - EF'!B22,'DEQ Pollutant List'!$B$7:$B$611,0))),"")</f>
        <v>Benzene</v>
      </c>
      <c r="D22" s="115">
        <f>IFERROR(IF(OR($B22="",$B22="No CAS"),INDEX('DEQ Pollutant List'!$A$7:$A$611,MATCH($C22,'DEQ Pollutant List'!$C$7:$C$611,0)),INDEX('DEQ Pollutant List'!$A$7:$A$611,MATCH($B22,'DEQ Pollutant List'!$B$7:$B$611,0))),"")</f>
        <v>46</v>
      </c>
      <c r="E22" s="101">
        <v>0</v>
      </c>
      <c r="F22" s="102">
        <v>9.7999999999999997E-4</v>
      </c>
      <c r="G22" s="103" t="s">
        <v>1383</v>
      </c>
      <c r="H22" s="83" t="s">
        <v>1384</v>
      </c>
      <c r="I22" s="104" t="s">
        <v>1391</v>
      </c>
      <c r="J22" s="102" t="s">
        <v>1383</v>
      </c>
      <c r="K22" s="105">
        <v>44.669289839999998</v>
      </c>
      <c r="L22" s="83">
        <v>44.669289839999998</v>
      </c>
      <c r="M22" s="102" t="s">
        <v>1383</v>
      </c>
      <c r="N22" s="105">
        <v>0.122381616</v>
      </c>
      <c r="O22" s="83">
        <v>0.122381616</v>
      </c>
    </row>
    <row r="23" spans="1:15" x14ac:dyDescent="0.25">
      <c r="A23" s="79" t="s">
        <v>1365</v>
      </c>
      <c r="B23" s="100" t="s">
        <v>131</v>
      </c>
      <c r="C23" s="81" t="str">
        <f>IFERROR(IF(B23="No CAS","",INDEX('DEQ Pollutant List'!$C$7:$C$611,MATCH('3. Pollutant Emissions - EF'!B23,'DEQ Pollutant List'!$B$7:$B$611,0))),"")</f>
        <v>Bromomethane (methyl bromide)</v>
      </c>
      <c r="D23" s="115">
        <f>IFERROR(IF(OR($B23="",$B23="No CAS"),INDEX('DEQ Pollutant List'!$A$7:$A$611,MATCH($C23,'DEQ Pollutant List'!$C$7:$C$611,0)),INDEX('DEQ Pollutant List'!$A$7:$A$611,MATCH($B23,'DEQ Pollutant List'!$B$7:$B$611,0))),"")</f>
        <v>324</v>
      </c>
      <c r="E23" s="101">
        <v>0</v>
      </c>
      <c r="F23" s="102">
        <v>1.13E-5</v>
      </c>
      <c r="G23" s="103" t="s">
        <v>1383</v>
      </c>
      <c r="H23" s="83" t="s">
        <v>1384</v>
      </c>
      <c r="I23" s="104" t="s">
        <v>1391</v>
      </c>
      <c r="J23" s="102" t="s">
        <v>1383</v>
      </c>
      <c r="K23" s="105">
        <v>0.51506426039999997</v>
      </c>
      <c r="L23" s="83">
        <v>0.51506426039999997</v>
      </c>
      <c r="M23" s="102" t="s">
        <v>1383</v>
      </c>
      <c r="N23" s="105">
        <v>1.4111349599999999E-3</v>
      </c>
      <c r="O23" s="83">
        <v>1.4111349599999999E-3</v>
      </c>
    </row>
    <row r="24" spans="1:15" x14ac:dyDescent="0.25">
      <c r="A24" s="79" t="s">
        <v>1365</v>
      </c>
      <c r="B24" s="100" t="s">
        <v>168</v>
      </c>
      <c r="C24" s="81" t="str">
        <f>IFERROR(IF(B24="No CAS","",INDEX('DEQ Pollutant List'!$C$7:$C$611,MATCH('3. Pollutant Emissions - EF'!B24,'DEQ Pollutant List'!$B$7:$B$611,0))),"")</f>
        <v>Carbon tetrachloride</v>
      </c>
      <c r="D24" s="115">
        <f>IFERROR(IF(OR($B24="",$B24="No CAS"),INDEX('DEQ Pollutant List'!$A$7:$A$611,MATCH($C24,'DEQ Pollutant List'!$C$7:$C$611,0)),INDEX('DEQ Pollutant List'!$A$7:$A$611,MATCH($B24,'DEQ Pollutant List'!$B$7:$B$611,0))),"")</f>
        <v>91</v>
      </c>
      <c r="E24" s="101">
        <v>0</v>
      </c>
      <c r="F24" s="102">
        <v>9.8700000000000004E-6</v>
      </c>
      <c r="G24" s="103" t="s">
        <v>1383</v>
      </c>
      <c r="H24" s="83" t="s">
        <v>1384</v>
      </c>
      <c r="I24" s="104" t="s">
        <v>1391</v>
      </c>
      <c r="J24" s="102" t="s">
        <v>1383</v>
      </c>
      <c r="K24" s="105">
        <v>0.44988356195999996</v>
      </c>
      <c r="L24" s="83">
        <v>0.44988356195999996</v>
      </c>
      <c r="M24" s="102" t="s">
        <v>1383</v>
      </c>
      <c r="N24" s="105">
        <v>1.232557704E-3</v>
      </c>
      <c r="O24" s="83">
        <v>1.232557704E-3</v>
      </c>
    </row>
    <row r="25" spans="1:15" x14ac:dyDescent="0.25">
      <c r="A25" s="79" t="s">
        <v>1365</v>
      </c>
      <c r="B25" s="100" t="s">
        <v>189</v>
      </c>
      <c r="C25" s="81" t="str">
        <f>IFERROR(IF(B25="No CAS","",INDEX('DEQ Pollutant List'!$C$7:$C$611,MATCH('3. Pollutant Emissions - EF'!B25,'DEQ Pollutant List'!$B$7:$B$611,0))),"")</f>
        <v>Chlorine</v>
      </c>
      <c r="D25" s="115">
        <f>IFERROR(IF(OR($B25="",$B25="No CAS"),INDEX('DEQ Pollutant List'!$A$7:$A$611,MATCH($C25,'DEQ Pollutant List'!$C$7:$C$611,0)),INDEX('DEQ Pollutant List'!$A$7:$A$611,MATCH($B25,'DEQ Pollutant List'!$B$7:$B$611,0))),"")</f>
        <v>101</v>
      </c>
      <c r="E25" s="101">
        <v>0</v>
      </c>
      <c r="F25" s="102">
        <v>7.9000000000000001E-4</v>
      </c>
      <c r="G25" s="103" t="s">
        <v>1383</v>
      </c>
      <c r="H25" s="83" t="s">
        <v>1384</v>
      </c>
      <c r="I25" s="104" t="s">
        <v>1392</v>
      </c>
      <c r="J25" s="102" t="s">
        <v>1383</v>
      </c>
      <c r="K25" s="105">
        <v>36.008917319999995</v>
      </c>
      <c r="L25" s="83">
        <v>36.008917319999995</v>
      </c>
      <c r="M25" s="102" t="s">
        <v>1383</v>
      </c>
      <c r="N25" s="105">
        <v>9.8654567999999998E-2</v>
      </c>
      <c r="O25" s="83">
        <v>9.8654567999999998E-2</v>
      </c>
    </row>
    <row r="26" spans="1:15" x14ac:dyDescent="0.25">
      <c r="A26" s="79" t="s">
        <v>1365</v>
      </c>
      <c r="B26" s="100" t="s">
        <v>200</v>
      </c>
      <c r="C26" s="81" t="str">
        <f>IFERROR(IF(B26="No CAS","",INDEX('DEQ Pollutant List'!$C$7:$C$611,MATCH('3. Pollutant Emissions - EF'!B26,'DEQ Pollutant List'!$B$7:$B$611,0))),"")</f>
        <v>Chlorobenzene</v>
      </c>
      <c r="D26" s="115">
        <f>IFERROR(IF(OR($B26="",$B26="No CAS"),INDEX('DEQ Pollutant List'!$A$7:$A$611,MATCH($C26,'DEQ Pollutant List'!$C$7:$C$611,0)),INDEX('DEQ Pollutant List'!$A$7:$A$611,MATCH($B26,'DEQ Pollutant List'!$B$7:$B$611,0))),"")</f>
        <v>108</v>
      </c>
      <c r="E26" s="101">
        <v>0</v>
      </c>
      <c r="F26" s="102">
        <v>1.66E-5</v>
      </c>
      <c r="G26" s="103" t="s">
        <v>1383</v>
      </c>
      <c r="H26" s="83" t="s">
        <v>1384</v>
      </c>
      <c r="I26" s="104" t="s">
        <v>1391</v>
      </c>
      <c r="J26" s="102" t="s">
        <v>1383</v>
      </c>
      <c r="K26" s="105">
        <v>0.75664307279999998</v>
      </c>
      <c r="L26" s="83">
        <v>0.75664307279999998</v>
      </c>
      <c r="M26" s="102" t="s">
        <v>1383</v>
      </c>
      <c r="N26" s="105">
        <v>2.07299472E-3</v>
      </c>
      <c r="O26" s="83">
        <v>2.07299472E-3</v>
      </c>
    </row>
    <row r="27" spans="1:15" x14ac:dyDescent="0.25">
      <c r="A27" s="79" t="s">
        <v>1365</v>
      </c>
      <c r="B27" s="100" t="s">
        <v>208</v>
      </c>
      <c r="C27" s="81" t="str">
        <f>IFERROR(IF(B27="No CAS","",INDEX('DEQ Pollutant List'!$C$7:$C$611,MATCH('3. Pollutant Emissions - EF'!B27,'DEQ Pollutant List'!$B$7:$B$611,0))),"")</f>
        <v>Chloroform</v>
      </c>
      <c r="D27" s="115">
        <f>IFERROR(IF(OR($B27="",$B27="No CAS"),INDEX('DEQ Pollutant List'!$A$7:$A$611,MATCH($C27,'DEQ Pollutant List'!$C$7:$C$611,0)),INDEX('DEQ Pollutant List'!$A$7:$A$611,MATCH($B27,'DEQ Pollutant List'!$B$7:$B$611,0))),"")</f>
        <v>118</v>
      </c>
      <c r="E27" s="101">
        <v>0</v>
      </c>
      <c r="F27" s="102">
        <v>2.0100000000000001E-5</v>
      </c>
      <c r="G27" s="103" t="s">
        <v>1383</v>
      </c>
      <c r="H27" s="83" t="s">
        <v>1384</v>
      </c>
      <c r="I27" s="104" t="s">
        <v>1391</v>
      </c>
      <c r="J27" s="102" t="s">
        <v>1383</v>
      </c>
      <c r="K27" s="105">
        <v>0.91617625079999998</v>
      </c>
      <c r="L27" s="83">
        <v>0.91617625079999998</v>
      </c>
      <c r="M27" s="102" t="s">
        <v>1383</v>
      </c>
      <c r="N27" s="105">
        <v>2.5100719200000002E-3</v>
      </c>
      <c r="O27" s="83">
        <v>2.5100719200000002E-3</v>
      </c>
    </row>
    <row r="28" spans="1:15" x14ac:dyDescent="0.25">
      <c r="A28" s="79" t="s">
        <v>1365</v>
      </c>
      <c r="B28" s="100" t="s">
        <v>210</v>
      </c>
      <c r="C28" s="81" t="str">
        <f>IFERROR(IF(B28="No CAS","",INDEX('DEQ Pollutant List'!$C$7:$C$611,MATCH('3. Pollutant Emissions - EF'!B28,'DEQ Pollutant List'!$B$7:$B$611,0))),"")</f>
        <v>Chloromethane (methyl chloride)</v>
      </c>
      <c r="D28" s="115">
        <f>IFERROR(IF(OR($B28="",$B28="No CAS"),INDEX('DEQ Pollutant List'!$A$7:$A$611,MATCH($C28,'DEQ Pollutant List'!$C$7:$C$611,0)),INDEX('DEQ Pollutant List'!$A$7:$A$611,MATCH($B28,'DEQ Pollutant List'!$B$7:$B$611,0))),"")</f>
        <v>325</v>
      </c>
      <c r="E28" s="101">
        <v>0</v>
      </c>
      <c r="F28" s="102">
        <v>4.35E-5</v>
      </c>
      <c r="G28" s="103" t="s">
        <v>1383</v>
      </c>
      <c r="H28" s="83" t="s">
        <v>1384</v>
      </c>
      <c r="I28" s="104" t="s">
        <v>1391</v>
      </c>
      <c r="J28" s="102" t="s">
        <v>1383</v>
      </c>
      <c r="K28" s="105">
        <v>1.9827694979999999</v>
      </c>
      <c r="L28" s="83">
        <v>1.9827694979999999</v>
      </c>
      <c r="M28" s="102" t="s">
        <v>1383</v>
      </c>
      <c r="N28" s="105">
        <v>5.4322451999999997E-3</v>
      </c>
      <c r="O28" s="83">
        <v>5.4322451999999997E-3</v>
      </c>
    </row>
    <row r="29" spans="1:15" x14ac:dyDescent="0.25">
      <c r="A29" s="79" t="s">
        <v>1365</v>
      </c>
      <c r="B29" s="100" t="s">
        <v>246</v>
      </c>
      <c r="C29" s="81" t="str">
        <f>IFERROR(IF(B29="No CAS","",INDEX('DEQ Pollutant List'!$C$7:$C$611,MATCH('3. Pollutant Emissions - EF'!B29,'DEQ Pollutant List'!$B$7:$B$611,0))),"")</f>
        <v>Crotonaldehyde</v>
      </c>
      <c r="D29" s="115">
        <f>IFERROR(IF(OR($B29="",$B29="No CAS"),INDEX('DEQ Pollutant List'!$A$7:$A$611,MATCH($C29,'DEQ Pollutant List'!$C$7:$C$611,0)),INDEX('DEQ Pollutant List'!$A$7:$A$611,MATCH($B29,'DEQ Pollutant List'!$B$7:$B$611,0))),"")</f>
        <v>156</v>
      </c>
      <c r="E29" s="101">
        <v>0</v>
      </c>
      <c r="F29" s="102">
        <v>4.4799999999999998E-5</v>
      </c>
      <c r="G29" s="103" t="s">
        <v>1383</v>
      </c>
      <c r="H29" s="83" t="s">
        <v>1384</v>
      </c>
      <c r="I29" s="104" t="s">
        <v>1391</v>
      </c>
      <c r="J29" s="102" t="s">
        <v>1383</v>
      </c>
      <c r="K29" s="105">
        <v>2.0420246783999998</v>
      </c>
      <c r="L29" s="83">
        <v>2.0420246783999998</v>
      </c>
      <c r="M29" s="102" t="s">
        <v>1383</v>
      </c>
      <c r="N29" s="105">
        <v>5.5945881599999995E-3</v>
      </c>
      <c r="O29" s="83">
        <v>5.5945881599999995E-3</v>
      </c>
    </row>
    <row r="30" spans="1:15" x14ac:dyDescent="0.25">
      <c r="A30" s="79" t="s">
        <v>1365</v>
      </c>
      <c r="B30" s="100" t="s">
        <v>302</v>
      </c>
      <c r="C30" s="81" t="str">
        <f>IFERROR(IF(B30="No CAS","",INDEX('DEQ Pollutant List'!$C$7:$C$611,MATCH('3. Pollutant Emissions - EF'!B30,'DEQ Pollutant List'!$B$7:$B$611,0))),"")</f>
        <v>Dibutyl phthalate</v>
      </c>
      <c r="D30" s="115">
        <f>IFERROR(IF(OR($B30="",$B30="No CAS"),INDEX('DEQ Pollutant List'!$A$7:$A$611,MATCH($C30,'DEQ Pollutant List'!$C$7:$C$611,0)),INDEX('DEQ Pollutant List'!$A$7:$A$611,MATCH($B30,'DEQ Pollutant List'!$B$7:$B$611,0))),"")</f>
        <v>520</v>
      </c>
      <c r="E30" s="101">
        <v>0</v>
      </c>
      <c r="F30" s="102">
        <v>3.3300000000000003E-5</v>
      </c>
      <c r="G30" s="103" t="s">
        <v>1383</v>
      </c>
      <c r="H30" s="83" t="s">
        <v>1384</v>
      </c>
      <c r="I30" s="104" t="s">
        <v>1391</v>
      </c>
      <c r="J30" s="102" t="s">
        <v>1383</v>
      </c>
      <c r="K30" s="105">
        <v>1.5178442364</v>
      </c>
      <c r="L30" s="83">
        <v>1.5178442364</v>
      </c>
      <c r="M30" s="102" t="s">
        <v>1383</v>
      </c>
      <c r="N30" s="105">
        <v>4.1584773600000001E-3</v>
      </c>
      <c r="O30" s="83">
        <v>4.1584773600000001E-3</v>
      </c>
    </row>
    <row r="31" spans="1:15" x14ac:dyDescent="0.25">
      <c r="A31" s="79" t="s">
        <v>1365</v>
      </c>
      <c r="B31" s="100" t="s">
        <v>344</v>
      </c>
      <c r="C31" s="81" t="str">
        <f>IFERROR(IF(B31="No CAS","",INDEX('DEQ Pollutant List'!$C$7:$C$611,MATCH('3. Pollutant Emissions - EF'!B31,'DEQ Pollutant List'!$B$7:$B$611,0))),"")</f>
        <v>Diethylphthalate</v>
      </c>
      <c r="D31" s="115">
        <f>IFERROR(IF(OR($B31="",$B31="No CAS"),INDEX('DEQ Pollutant List'!$A$7:$A$611,MATCH($C31,'DEQ Pollutant List'!$C$7:$C$611,0)),INDEX('DEQ Pollutant List'!$A$7:$A$611,MATCH($B31,'DEQ Pollutant List'!$B$7:$B$611,0))),"")</f>
        <v>523</v>
      </c>
      <c r="E31" s="101">
        <v>0</v>
      </c>
      <c r="F31" s="102">
        <v>4.3600000000000003E-5</v>
      </c>
      <c r="G31" s="103" t="s">
        <v>1383</v>
      </c>
      <c r="H31" s="83" t="s">
        <v>1384</v>
      </c>
      <c r="I31" s="104" t="s">
        <v>1391</v>
      </c>
      <c r="J31" s="102" t="s">
        <v>1383</v>
      </c>
      <c r="K31" s="105">
        <v>1.9873275887999997</v>
      </c>
      <c r="L31" s="83">
        <v>1.9873275887999997</v>
      </c>
      <c r="M31" s="102" t="s">
        <v>1383</v>
      </c>
      <c r="N31" s="105">
        <v>5.4447331200000006E-3</v>
      </c>
      <c r="O31" s="83">
        <v>5.4447331200000006E-3</v>
      </c>
    </row>
    <row r="32" spans="1:15" x14ac:dyDescent="0.25">
      <c r="A32" s="79" t="s">
        <v>1365</v>
      </c>
      <c r="B32" s="100" t="s">
        <v>410</v>
      </c>
      <c r="C32" s="81" t="str">
        <f>IFERROR(IF(B32="No CAS","",INDEX('DEQ Pollutant List'!$C$7:$C$611,MATCH('3. Pollutant Emissions - EF'!B32,'DEQ Pollutant List'!$B$7:$B$611,0))),"")</f>
        <v>Ethyl benzene</v>
      </c>
      <c r="D32" s="115">
        <f>IFERROR(IF(OR($B32="",$B32="No CAS"),INDEX('DEQ Pollutant List'!$A$7:$A$611,MATCH($C32,'DEQ Pollutant List'!$C$7:$C$611,0)),INDEX('DEQ Pollutant List'!$A$7:$A$611,MATCH($B32,'DEQ Pollutant List'!$B$7:$B$611,0))),"")</f>
        <v>229</v>
      </c>
      <c r="E32" s="101">
        <v>0</v>
      </c>
      <c r="F32" s="102">
        <v>1.22E-5</v>
      </c>
      <c r="G32" s="103" t="s">
        <v>1383</v>
      </c>
      <c r="H32" s="83" t="s">
        <v>1384</v>
      </c>
      <c r="I32" s="104" t="s">
        <v>1391</v>
      </c>
      <c r="J32" s="102" t="s">
        <v>1383</v>
      </c>
      <c r="K32" s="105">
        <v>0.55608707759999998</v>
      </c>
      <c r="L32" s="83">
        <v>0.55608707759999998</v>
      </c>
      <c r="M32" s="102" t="s">
        <v>1383</v>
      </c>
      <c r="N32" s="105">
        <v>1.52352624E-3</v>
      </c>
      <c r="O32" s="83">
        <v>1.52352624E-3</v>
      </c>
    </row>
    <row r="33" spans="1:15" x14ac:dyDescent="0.25">
      <c r="A33" s="79" t="s">
        <v>1365</v>
      </c>
      <c r="B33" s="100" t="s">
        <v>443</v>
      </c>
      <c r="C33" s="81" t="str">
        <f>IFERROR(IF(B33="No CAS","",INDEX('DEQ Pollutant List'!$C$7:$C$611,MATCH('3. Pollutant Emissions - EF'!B33,'DEQ Pollutant List'!$B$7:$B$611,0))),"")</f>
        <v>Formaldehyde</v>
      </c>
      <c r="D33" s="115">
        <f>IFERROR(IF(OR($B33="",$B33="No CAS"),INDEX('DEQ Pollutant List'!$A$7:$A$611,MATCH($C33,'DEQ Pollutant List'!$C$7:$C$611,0)),INDEX('DEQ Pollutant List'!$A$7:$A$611,MATCH($B33,'DEQ Pollutant List'!$B$7:$B$611,0))),"")</f>
        <v>250</v>
      </c>
      <c r="E33" s="101">
        <v>0</v>
      </c>
      <c r="F33" s="102">
        <v>1.0499999999999999E-3</v>
      </c>
      <c r="G33" s="103" t="s">
        <v>1383</v>
      </c>
      <c r="H33" s="83" t="s">
        <v>1384</v>
      </c>
      <c r="I33" s="104" t="s">
        <v>1391</v>
      </c>
      <c r="J33" s="102" t="s">
        <v>1383</v>
      </c>
      <c r="K33" s="105">
        <v>47.859953399999995</v>
      </c>
      <c r="L33" s="83">
        <v>47.859953399999995</v>
      </c>
      <c r="M33" s="102" t="s">
        <v>1383</v>
      </c>
      <c r="N33" s="105">
        <v>0.13112315999999999</v>
      </c>
      <c r="O33" s="83">
        <v>0.13112315999999999</v>
      </c>
    </row>
    <row r="34" spans="1:15" x14ac:dyDescent="0.25">
      <c r="A34" s="79" t="s">
        <v>1365</v>
      </c>
      <c r="B34" s="100" t="s">
        <v>483</v>
      </c>
      <c r="C34" s="81" t="str">
        <f>IFERROR(IF(B34="No CAS","",INDEX('DEQ Pollutant List'!$C$7:$C$611,MATCH('3. Pollutant Emissions - EF'!B34,'DEQ Pollutant List'!$B$7:$B$611,0))),"")</f>
        <v>Hexane</v>
      </c>
      <c r="D34" s="115">
        <f>IFERROR(IF(OR($B34="",$B34="No CAS"),INDEX('DEQ Pollutant List'!$A$7:$A$611,MATCH($C34,'DEQ Pollutant List'!$C$7:$C$611,0)),INDEX('DEQ Pollutant List'!$A$7:$A$611,MATCH($B34,'DEQ Pollutant List'!$B$7:$B$611,0))),"")</f>
        <v>289</v>
      </c>
      <c r="E34" s="101">
        <v>0</v>
      </c>
      <c r="F34" s="102">
        <v>2.8800000000000001E-4</v>
      </c>
      <c r="G34" s="103" t="s">
        <v>1383</v>
      </c>
      <c r="H34" s="83" t="s">
        <v>1384</v>
      </c>
      <c r="I34" s="104" t="s">
        <v>1391</v>
      </c>
      <c r="J34" s="102" t="s">
        <v>1383</v>
      </c>
      <c r="K34" s="105">
        <v>13.127301503999998</v>
      </c>
      <c r="L34" s="83">
        <v>13.127301503999998</v>
      </c>
      <c r="M34" s="102" t="s">
        <v>1383</v>
      </c>
      <c r="N34" s="105">
        <v>3.5965209599999999E-2</v>
      </c>
      <c r="O34" s="83">
        <v>3.5965209599999999E-2</v>
      </c>
    </row>
    <row r="35" spans="1:15" x14ac:dyDescent="0.25">
      <c r="A35" s="79" t="s">
        <v>1365</v>
      </c>
      <c r="B35" s="100" t="s">
        <v>489</v>
      </c>
      <c r="C35" s="81" t="str">
        <f>IFERROR(IF(B35="No CAS","",INDEX('DEQ Pollutant List'!$C$7:$C$611,MATCH('3. Pollutant Emissions - EF'!B35,'DEQ Pollutant List'!$B$7:$B$611,0))),"")</f>
        <v>Hydrochloric acid</v>
      </c>
      <c r="D35" s="115">
        <f>IFERROR(IF(OR($B35="",$B35="No CAS"),INDEX('DEQ Pollutant List'!$A$7:$A$611,MATCH($C35,'DEQ Pollutant List'!$C$7:$C$611,0)),INDEX('DEQ Pollutant List'!$A$7:$A$611,MATCH($B35,'DEQ Pollutant List'!$B$7:$B$611,0))),"")</f>
        <v>292</v>
      </c>
      <c r="E35" s="101">
        <v>0</v>
      </c>
      <c r="F35" s="102">
        <v>4.3600000000000002E-3</v>
      </c>
      <c r="G35" s="103" t="s">
        <v>1383</v>
      </c>
      <c r="H35" s="83" t="s">
        <v>1384</v>
      </c>
      <c r="I35" s="104" t="s">
        <v>1391</v>
      </c>
      <c r="J35" s="102" t="s">
        <v>1383</v>
      </c>
      <c r="K35" s="105">
        <v>198.73275887999998</v>
      </c>
      <c r="L35" s="83">
        <v>198.73275887999998</v>
      </c>
      <c r="M35" s="102" t="s">
        <v>1383</v>
      </c>
      <c r="N35" s="105">
        <v>0.54447331200000004</v>
      </c>
      <c r="O35" s="83">
        <v>0.54447331200000004</v>
      </c>
    </row>
    <row r="36" spans="1:15" x14ac:dyDescent="0.25">
      <c r="A36" s="79" t="s">
        <v>1365</v>
      </c>
      <c r="B36" s="100" t="s">
        <v>493</v>
      </c>
      <c r="C36" s="81" t="str">
        <f>IFERROR(IF(B36="No CAS","",INDEX('DEQ Pollutant List'!$C$7:$C$611,MATCH('3. Pollutant Emissions - EF'!B36,'DEQ Pollutant List'!$B$7:$B$611,0))),"")</f>
        <v>Hydrogen fluoride</v>
      </c>
      <c r="D36" s="115">
        <f>IFERROR(IF(OR($B36="",$B36="No CAS"),INDEX('DEQ Pollutant List'!$A$7:$A$611,MATCH($C36,'DEQ Pollutant List'!$C$7:$C$611,0)),INDEX('DEQ Pollutant List'!$A$7:$A$611,MATCH($B36,'DEQ Pollutant List'!$B$7:$B$611,0))),"")</f>
        <v>240</v>
      </c>
      <c r="E36" s="101">
        <v>0</v>
      </c>
      <c r="F36" s="102">
        <v>9.0500000000000004E-5</v>
      </c>
      <c r="G36" s="103" t="s">
        <v>1383</v>
      </c>
      <c r="H36" s="83" t="s">
        <v>1384</v>
      </c>
      <c r="I36" s="104" t="s">
        <v>1391</v>
      </c>
      <c r="J36" s="102" t="s">
        <v>1383</v>
      </c>
      <c r="K36" s="105">
        <v>4.1250721739999996</v>
      </c>
      <c r="L36" s="83">
        <v>4.1250721739999996</v>
      </c>
      <c r="M36" s="102" t="s">
        <v>1383</v>
      </c>
      <c r="N36" s="105">
        <v>1.13015676E-2</v>
      </c>
      <c r="O36" s="83">
        <v>1.13015676E-2</v>
      </c>
    </row>
    <row r="37" spans="1:15" x14ac:dyDescent="0.25">
      <c r="A37" s="79" t="s">
        <v>1365</v>
      </c>
      <c r="B37" s="100" t="s">
        <v>506</v>
      </c>
      <c r="C37" s="81" t="str">
        <f>IFERROR(IF(B37="No CAS","",INDEX('DEQ Pollutant List'!$C$7:$C$611,MATCH('3. Pollutant Emissions - EF'!B37,'DEQ Pollutant List'!$B$7:$B$611,0))),"")</f>
        <v>Isopropyl alcohol</v>
      </c>
      <c r="D37" s="115">
        <f>IFERROR(IF(OR($B37="",$B37="No CAS"),INDEX('DEQ Pollutant List'!$A$7:$A$611,MATCH($C37,'DEQ Pollutant List'!$C$7:$C$611,0)),INDEX('DEQ Pollutant List'!$A$7:$A$611,MATCH($B37,'DEQ Pollutant List'!$B$7:$B$611,0))),"")</f>
        <v>302</v>
      </c>
      <c r="E37" s="101">
        <v>0</v>
      </c>
      <c r="F37" s="102">
        <v>4.5199999999999997E-3</v>
      </c>
      <c r="G37" s="103" t="s">
        <v>1383</v>
      </c>
      <c r="H37" s="83" t="s">
        <v>1384</v>
      </c>
      <c r="I37" s="104" t="s">
        <v>1391</v>
      </c>
      <c r="J37" s="102" t="s">
        <v>1383</v>
      </c>
      <c r="K37" s="105">
        <v>206.02570415999998</v>
      </c>
      <c r="L37" s="83">
        <v>206.02570415999998</v>
      </c>
      <c r="M37" s="102" t="s">
        <v>1383</v>
      </c>
      <c r="N37" s="105">
        <v>0.56445398399999991</v>
      </c>
      <c r="O37" s="83">
        <v>0.56445398399999991</v>
      </c>
    </row>
    <row r="38" spans="1:15" x14ac:dyDescent="0.25">
      <c r="A38" s="79" t="s">
        <v>1365</v>
      </c>
      <c r="B38" s="100" t="s">
        <v>529</v>
      </c>
      <c r="C38" s="81" t="str">
        <f>IFERROR(IF(B38="No CAS","",INDEX('DEQ Pollutant List'!$C$7:$C$611,MATCH('3. Pollutant Emissions - EF'!B38,'DEQ Pollutant List'!$B$7:$B$611,0))),"")</f>
        <v>Methanol</v>
      </c>
      <c r="D38" s="115">
        <f>IFERROR(IF(OR($B38="",$B38="No CAS"),INDEX('DEQ Pollutant List'!$A$7:$A$611,MATCH($C38,'DEQ Pollutant List'!$C$7:$C$611,0)),INDEX('DEQ Pollutant List'!$A$7:$A$611,MATCH($B38,'DEQ Pollutant List'!$B$7:$B$611,0))),"")</f>
        <v>321</v>
      </c>
      <c r="E38" s="101">
        <v>0</v>
      </c>
      <c r="F38" s="102">
        <v>7.3200000000000001E-4</v>
      </c>
      <c r="G38" s="103" t="s">
        <v>1383</v>
      </c>
      <c r="H38" s="83" t="s">
        <v>1384</v>
      </c>
      <c r="I38" s="104" t="s">
        <v>1391</v>
      </c>
      <c r="J38" s="102" t="s">
        <v>1383</v>
      </c>
      <c r="K38" s="105">
        <v>33.365224655999995</v>
      </c>
      <c r="L38" s="83">
        <v>33.365224655999995</v>
      </c>
      <c r="M38" s="102" t="s">
        <v>1383</v>
      </c>
      <c r="N38" s="105">
        <v>9.1411574400000001E-2</v>
      </c>
      <c r="O38" s="83">
        <v>9.1411574400000001E-2</v>
      </c>
    </row>
    <row r="39" spans="1:15" x14ac:dyDescent="0.25">
      <c r="A39" s="79" t="s">
        <v>1365</v>
      </c>
      <c r="B39" s="100" t="s">
        <v>137</v>
      </c>
      <c r="C39" s="81" t="str">
        <f>IFERROR(IF(B39="No CAS","",INDEX('DEQ Pollutant List'!$C$7:$C$611,MATCH('3. Pollutant Emissions - EF'!B39,'DEQ Pollutant List'!$B$7:$B$611,0))),"")</f>
        <v>2-Butanone (methyl ethyl ketone)</v>
      </c>
      <c r="D39" s="115">
        <f>IFERROR(IF(OR($B39="",$B39="No CAS"),INDEX('DEQ Pollutant List'!$A$7:$A$611,MATCH($C39,'DEQ Pollutant List'!$C$7:$C$611,0)),INDEX('DEQ Pollutant List'!$A$7:$A$611,MATCH($B39,'DEQ Pollutant List'!$B$7:$B$611,0))),"")</f>
        <v>333</v>
      </c>
      <c r="E39" s="101">
        <v>0</v>
      </c>
      <c r="F39" s="102">
        <v>6.9700000000000002E-6</v>
      </c>
      <c r="G39" s="103" t="s">
        <v>1383</v>
      </c>
      <c r="H39" s="83" t="s">
        <v>1384</v>
      </c>
      <c r="I39" s="104" t="s">
        <v>1391</v>
      </c>
      <c r="J39" s="102" t="s">
        <v>1383</v>
      </c>
      <c r="K39" s="105">
        <v>0.31769892876</v>
      </c>
      <c r="L39" s="83">
        <v>0.31769892876</v>
      </c>
      <c r="M39" s="102" t="s">
        <v>1383</v>
      </c>
      <c r="N39" s="105">
        <v>8.7040802400000004E-4</v>
      </c>
      <c r="O39" s="83">
        <v>8.7040802400000004E-4</v>
      </c>
    </row>
    <row r="40" spans="1:15" x14ac:dyDescent="0.25">
      <c r="A40" s="79" t="s">
        <v>1365</v>
      </c>
      <c r="B40" s="100" t="s">
        <v>549</v>
      </c>
      <c r="C40" s="81" t="str">
        <f>IFERROR(IF(B40="No CAS","",INDEX('DEQ Pollutant List'!$C$7:$C$611,MATCH('3. Pollutant Emissions - EF'!B40,'DEQ Pollutant List'!$B$7:$B$611,0))),"")</f>
        <v>Methyl isobutyl ketone (MIBK, hexone)</v>
      </c>
      <c r="D40" s="115">
        <f>IFERROR(IF(OR($B40="",$B40="No CAS"),INDEX('DEQ Pollutant List'!$A$7:$A$611,MATCH($C40,'DEQ Pollutant List'!$C$7:$C$611,0)),INDEX('DEQ Pollutant List'!$A$7:$A$611,MATCH($B40,'DEQ Pollutant List'!$B$7:$B$611,0))),"")</f>
        <v>337</v>
      </c>
      <c r="E40" s="101">
        <v>0</v>
      </c>
      <c r="F40" s="102">
        <v>4.4499999999999997E-4</v>
      </c>
      <c r="G40" s="103" t="s">
        <v>1383</v>
      </c>
      <c r="H40" s="83" t="s">
        <v>1384</v>
      </c>
      <c r="I40" s="104" t="s">
        <v>1391</v>
      </c>
      <c r="J40" s="102" t="s">
        <v>1383</v>
      </c>
      <c r="K40" s="105">
        <v>20.283504059999999</v>
      </c>
      <c r="L40" s="83">
        <v>20.283504059999999</v>
      </c>
      <c r="M40" s="102" t="s">
        <v>1383</v>
      </c>
      <c r="N40" s="105">
        <v>5.5571243999999999E-2</v>
      </c>
      <c r="O40" s="83">
        <v>5.5571243999999999E-2</v>
      </c>
    </row>
    <row r="41" spans="1:15" x14ac:dyDescent="0.25">
      <c r="A41" s="79" t="s">
        <v>1365</v>
      </c>
      <c r="B41" s="100" t="s">
        <v>317</v>
      </c>
      <c r="C41" s="81" t="str">
        <f>IFERROR(IF(B41="No CAS","",INDEX('DEQ Pollutant List'!$C$7:$C$611,MATCH('3. Pollutant Emissions - EF'!B41,'DEQ Pollutant List'!$B$7:$B$611,0))),"")</f>
        <v>Dichloromethane (methylene chloride)</v>
      </c>
      <c r="D41" s="115">
        <f>IFERROR(IF(OR($B41="",$B41="No CAS"),INDEX('DEQ Pollutant List'!$A$7:$A$611,MATCH($C41,'DEQ Pollutant List'!$C$7:$C$611,0)),INDEX('DEQ Pollutant List'!$A$7:$A$611,MATCH($B41,'DEQ Pollutant List'!$B$7:$B$611,0))),"")</f>
        <v>328</v>
      </c>
      <c r="E41" s="101">
        <v>0</v>
      </c>
      <c r="F41" s="102">
        <v>3.9800000000000002E-4</v>
      </c>
      <c r="G41" s="103" t="s">
        <v>1383</v>
      </c>
      <c r="H41" s="83" t="s">
        <v>1384</v>
      </c>
      <c r="I41" s="104" t="s">
        <v>1391</v>
      </c>
      <c r="J41" s="102" t="s">
        <v>1383</v>
      </c>
      <c r="K41" s="105">
        <v>18.141201383999999</v>
      </c>
      <c r="L41" s="83">
        <v>18.141201383999999</v>
      </c>
      <c r="M41" s="102" t="s">
        <v>1383</v>
      </c>
      <c r="N41" s="105">
        <v>4.9701921600000004E-2</v>
      </c>
      <c r="O41" s="83">
        <v>4.9701921600000004E-2</v>
      </c>
    </row>
    <row r="42" spans="1:15" x14ac:dyDescent="0.25">
      <c r="A42" s="79" t="s">
        <v>1365</v>
      </c>
      <c r="B42" s="100" t="s">
        <v>693</v>
      </c>
      <c r="C42" s="81" t="str">
        <f>IFERROR(IF(B42="No CAS","",INDEX('DEQ Pollutant List'!$C$7:$C$611,MATCH('3. Pollutant Emissions - EF'!B42,'DEQ Pollutant List'!$B$7:$B$611,0))),"")</f>
        <v>Phenol</v>
      </c>
      <c r="D42" s="115">
        <f>IFERROR(IF(OR($B42="",$B42="No CAS"),INDEX('DEQ Pollutant List'!$A$7:$A$611,MATCH($C42,'DEQ Pollutant List'!$C$7:$C$611,0)),INDEX('DEQ Pollutant List'!$A$7:$A$611,MATCH($B42,'DEQ Pollutant List'!$B$7:$B$611,0))),"")</f>
        <v>497</v>
      </c>
      <c r="E42" s="101">
        <v>0</v>
      </c>
      <c r="F42" s="102">
        <v>1.6000000000000001E-4</v>
      </c>
      <c r="G42" s="103" t="s">
        <v>1383</v>
      </c>
      <c r="H42" s="83" t="s">
        <v>1384</v>
      </c>
      <c r="I42" s="104" t="s">
        <v>1391</v>
      </c>
      <c r="J42" s="102" t="s">
        <v>1383</v>
      </c>
      <c r="K42" s="105">
        <v>7.2929452799999996</v>
      </c>
      <c r="L42" s="83">
        <v>7.2929452799999996</v>
      </c>
      <c r="M42" s="102" t="s">
        <v>1383</v>
      </c>
      <c r="N42" s="105">
        <v>1.9980672000000001E-2</v>
      </c>
      <c r="O42" s="83">
        <v>1.9980672000000001E-2</v>
      </c>
    </row>
    <row r="43" spans="1:15" x14ac:dyDescent="0.25">
      <c r="A43" s="79" t="s">
        <v>1365</v>
      </c>
      <c r="B43" s="100" t="s">
        <v>915</v>
      </c>
      <c r="C43" s="81" t="str">
        <f>IFERROR(IF(B43="No CAS","",INDEX('DEQ Pollutant List'!$C$7:$C$611,MATCH('3. Pollutant Emissions - EF'!B43,'DEQ Pollutant List'!$B$7:$B$611,0))),"")</f>
        <v>Propionaldehyde</v>
      </c>
      <c r="D43" s="115">
        <f>IFERROR(IF(OR($B43="",$B43="No CAS"),INDEX('DEQ Pollutant List'!$A$7:$A$611,MATCH($C43,'DEQ Pollutant List'!$C$7:$C$611,0)),INDEX('DEQ Pollutant List'!$A$7:$A$611,MATCH($B43,'DEQ Pollutant List'!$B$7:$B$611,0))),"")</f>
        <v>559</v>
      </c>
      <c r="E43" s="101">
        <v>0</v>
      </c>
      <c r="F43" s="102">
        <v>3.1100000000000002E-4</v>
      </c>
      <c r="G43" s="103" t="s">
        <v>1383</v>
      </c>
      <c r="H43" s="83" t="s">
        <v>1384</v>
      </c>
      <c r="I43" s="104" t="s">
        <v>1391</v>
      </c>
      <c r="J43" s="102" t="s">
        <v>1383</v>
      </c>
      <c r="K43" s="105">
        <v>14.175662387999999</v>
      </c>
      <c r="L43" s="83">
        <v>14.175662387999999</v>
      </c>
      <c r="M43" s="102" t="s">
        <v>1383</v>
      </c>
      <c r="N43" s="105">
        <v>3.8837431200000001E-2</v>
      </c>
      <c r="O43" s="83">
        <v>3.8837431200000001E-2</v>
      </c>
    </row>
    <row r="44" spans="1:15" x14ac:dyDescent="0.25">
      <c r="A44" s="79" t="s">
        <v>1365</v>
      </c>
      <c r="B44" s="100" t="s">
        <v>960</v>
      </c>
      <c r="C44" s="81" t="str">
        <f>IFERROR(IF(B44="No CAS","",INDEX('DEQ Pollutant List'!$C$7:$C$611,MATCH('3. Pollutant Emissions - EF'!B44,'DEQ Pollutant List'!$B$7:$B$611,0))),"")</f>
        <v>Styrene</v>
      </c>
      <c r="D44" s="115">
        <f>IFERROR(IF(OR($B44="",$B44="No CAS"),INDEX('DEQ Pollutant List'!$A$7:$A$611,MATCH($C44,'DEQ Pollutant List'!$C$7:$C$611,0)),INDEX('DEQ Pollutant List'!$A$7:$A$611,MATCH($B44,'DEQ Pollutant List'!$B$7:$B$611,0))),"")</f>
        <v>585</v>
      </c>
      <c r="E44" s="101">
        <v>0</v>
      </c>
      <c r="F44" s="102">
        <v>4.6900000000000002E-4</v>
      </c>
      <c r="G44" s="103" t="s">
        <v>1383</v>
      </c>
      <c r="H44" s="83" t="s">
        <v>1384</v>
      </c>
      <c r="I44" s="104" t="s">
        <v>1391</v>
      </c>
      <c r="J44" s="102" t="s">
        <v>1383</v>
      </c>
      <c r="K44" s="105">
        <v>21.377445851999997</v>
      </c>
      <c r="L44" s="83">
        <v>21.377445851999997</v>
      </c>
      <c r="M44" s="102" t="s">
        <v>1383</v>
      </c>
      <c r="N44" s="105">
        <v>5.8568344799999998E-2</v>
      </c>
      <c r="O44" s="83">
        <v>5.8568344799999998E-2</v>
      </c>
    </row>
    <row r="45" spans="1:15" x14ac:dyDescent="0.25">
      <c r="A45" s="79" t="s">
        <v>1365</v>
      </c>
      <c r="B45" s="100" t="s">
        <v>994</v>
      </c>
      <c r="C45" s="81" t="str">
        <f>IFERROR(IF(B45="No CAS","",INDEX('DEQ Pollutant List'!$C$7:$C$611,MATCH('3. Pollutant Emissions - EF'!B45,'DEQ Pollutant List'!$B$7:$B$611,0))),"")</f>
        <v>Toluene</v>
      </c>
      <c r="D45" s="115">
        <f>IFERROR(IF(OR($B45="",$B45="No CAS"),INDEX('DEQ Pollutant List'!$A$7:$A$611,MATCH($C45,'DEQ Pollutant List'!$C$7:$C$611,0)),INDEX('DEQ Pollutant List'!$A$7:$A$611,MATCH($B45,'DEQ Pollutant List'!$B$7:$B$611,0))),"")</f>
        <v>600</v>
      </c>
      <c r="E45" s="101">
        <v>0</v>
      </c>
      <c r="F45" s="102">
        <v>1.1399999999999999E-5</v>
      </c>
      <c r="G45" s="103" t="s">
        <v>1383</v>
      </c>
      <c r="H45" s="83" t="s">
        <v>1384</v>
      </c>
      <c r="I45" s="104" t="s">
        <v>1391</v>
      </c>
      <c r="J45" s="102" t="s">
        <v>1383</v>
      </c>
      <c r="K45" s="105">
        <v>0.51962235119999989</v>
      </c>
      <c r="L45" s="83">
        <v>0.51962235119999989</v>
      </c>
      <c r="M45" s="102" t="s">
        <v>1383</v>
      </c>
      <c r="N45" s="105">
        <v>1.4236228799999998E-3</v>
      </c>
      <c r="O45" s="83">
        <v>1.4236228799999998E-3</v>
      </c>
    </row>
    <row r="46" spans="1:15" x14ac:dyDescent="0.25">
      <c r="A46" s="79" t="s">
        <v>1365</v>
      </c>
      <c r="B46" s="100" t="s">
        <v>1071</v>
      </c>
      <c r="C46" s="81" t="str">
        <f>IFERROR(IF(B46="No CAS","",INDEX('DEQ Pollutant List'!$C$7:$C$611,MATCH('3. Pollutant Emissions - EF'!B46,'DEQ Pollutant List'!$B$7:$B$611,0))),"")</f>
        <v>Xylene (mixture), including m-xylene, o-xylene, p-xylene</v>
      </c>
      <c r="D46" s="115">
        <f>IFERROR(IF(OR($B46="",$B46="No CAS"),INDEX('DEQ Pollutant List'!$A$7:$A$611,MATCH($C46,'DEQ Pollutant List'!$C$7:$C$611,0)),INDEX('DEQ Pollutant List'!$A$7:$A$611,MATCH($B46,'DEQ Pollutant List'!$B$7:$B$611,0))),"")</f>
        <v>628</v>
      </c>
      <c r="E46" s="101">
        <v>0</v>
      </c>
      <c r="F46" s="102">
        <v>5.22E-6</v>
      </c>
      <c r="G46" s="103" t="s">
        <v>1383</v>
      </c>
      <c r="H46" s="83" t="s">
        <v>1384</v>
      </c>
      <c r="I46" s="104" t="s">
        <v>1391</v>
      </c>
      <c r="J46" s="102" t="s">
        <v>1383</v>
      </c>
      <c r="K46" s="105">
        <v>0.23793233975999997</v>
      </c>
      <c r="L46" s="83">
        <v>0.23793233975999997</v>
      </c>
      <c r="M46" s="102" t="s">
        <v>1383</v>
      </c>
      <c r="N46" s="105">
        <v>6.5186942399999995E-4</v>
      </c>
      <c r="O46" s="83">
        <v>6.5186942399999995E-4</v>
      </c>
    </row>
    <row r="47" spans="1:15" x14ac:dyDescent="0.25">
      <c r="A47" s="79" t="s">
        <v>1365</v>
      </c>
      <c r="B47" s="100" t="s">
        <v>813</v>
      </c>
      <c r="C47" s="81" t="str">
        <f>IFERROR(IF(B47="No CAS","",INDEX('DEQ Pollutant List'!$C$7:$C$611,MATCH('3. Pollutant Emissions - EF'!B47,'DEQ Pollutant List'!$B$7:$B$611,0))),"")</f>
        <v>Acenaphthene</v>
      </c>
      <c r="D47" s="115">
        <f>IFERROR(IF(OR($B47="",$B47="No CAS"),INDEX('DEQ Pollutant List'!$A$7:$A$611,MATCH($C47,'DEQ Pollutant List'!$C$7:$C$611,0)),INDEX('DEQ Pollutant List'!$A$7:$A$611,MATCH($B47,'DEQ Pollutant List'!$B$7:$B$611,0))),"")</f>
        <v>402</v>
      </c>
      <c r="E47" s="101">
        <v>0</v>
      </c>
      <c r="F47" s="102">
        <v>8.5300000000000003E-7</v>
      </c>
      <c r="G47" s="103" t="s">
        <v>1383</v>
      </c>
      <c r="H47" s="83" t="s">
        <v>1384</v>
      </c>
      <c r="I47" s="104" t="s">
        <v>1391</v>
      </c>
      <c r="J47" s="102" t="s">
        <v>1383</v>
      </c>
      <c r="K47" s="105">
        <v>3.8880514524000001E-2</v>
      </c>
      <c r="L47" s="83">
        <v>3.8880514524000001E-2</v>
      </c>
      <c r="M47" s="102" t="s">
        <v>1383</v>
      </c>
      <c r="N47" s="105">
        <v>1.0652195760000001E-4</v>
      </c>
      <c r="O47" s="83">
        <v>1.0652195760000001E-4</v>
      </c>
    </row>
    <row r="48" spans="1:15" x14ac:dyDescent="0.25">
      <c r="A48" s="79" t="s">
        <v>1365</v>
      </c>
      <c r="B48" s="100" t="s">
        <v>815</v>
      </c>
      <c r="C48" s="81" t="str">
        <f>IFERROR(IF(B48="No CAS","",INDEX('DEQ Pollutant List'!$C$7:$C$611,MATCH('3. Pollutant Emissions - EF'!B48,'DEQ Pollutant List'!$B$7:$B$611,0))),"")</f>
        <v>Acenaphthylene</v>
      </c>
      <c r="D48" s="115">
        <f>IFERROR(IF(OR($B48="",$B48="No CAS"),INDEX('DEQ Pollutant List'!$A$7:$A$611,MATCH($C48,'DEQ Pollutant List'!$C$7:$C$611,0)),INDEX('DEQ Pollutant List'!$A$7:$A$611,MATCH($B48,'DEQ Pollutant List'!$B$7:$B$611,0))),"")</f>
        <v>403</v>
      </c>
      <c r="E48" s="101">
        <v>0</v>
      </c>
      <c r="F48" s="102">
        <v>4.69E-6</v>
      </c>
      <c r="G48" s="103" t="s">
        <v>1383</v>
      </c>
      <c r="H48" s="83" t="s">
        <v>1384</v>
      </c>
      <c r="I48" s="104" t="s">
        <v>1391</v>
      </c>
      <c r="J48" s="102" t="s">
        <v>1383</v>
      </c>
      <c r="K48" s="105">
        <v>0.21377445851999999</v>
      </c>
      <c r="L48" s="83">
        <v>0.21377445851999999</v>
      </c>
      <c r="M48" s="102" t="s">
        <v>1383</v>
      </c>
      <c r="N48" s="105">
        <v>5.8568344799999998E-4</v>
      </c>
      <c r="O48" s="83">
        <v>5.8568344799999998E-4</v>
      </c>
    </row>
    <row r="49" spans="1:15" x14ac:dyDescent="0.25">
      <c r="A49" s="79" t="s">
        <v>1365</v>
      </c>
      <c r="B49" s="100" t="s">
        <v>817</v>
      </c>
      <c r="C49" s="81" t="str">
        <f>IFERROR(IF(B49="No CAS","",INDEX('DEQ Pollutant List'!$C$7:$C$611,MATCH('3. Pollutant Emissions - EF'!B49,'DEQ Pollutant List'!$B$7:$B$611,0))),"")</f>
        <v>Anthracene</v>
      </c>
      <c r="D49" s="115">
        <f>IFERROR(IF(OR($B49="",$B49="No CAS"),INDEX('DEQ Pollutant List'!$A$7:$A$611,MATCH($C49,'DEQ Pollutant List'!$C$7:$C$611,0)),INDEX('DEQ Pollutant List'!$A$7:$A$611,MATCH($B49,'DEQ Pollutant List'!$B$7:$B$611,0))),"")</f>
        <v>404</v>
      </c>
      <c r="E49" s="101">
        <v>0</v>
      </c>
      <c r="F49" s="102">
        <v>2.6800000000000002E-6</v>
      </c>
      <c r="G49" s="103" t="s">
        <v>1383</v>
      </c>
      <c r="H49" s="83" t="s">
        <v>1384</v>
      </c>
      <c r="I49" s="104" t="s">
        <v>1391</v>
      </c>
      <c r="J49" s="102" t="s">
        <v>1383</v>
      </c>
      <c r="K49" s="105">
        <v>0.12215683344000001</v>
      </c>
      <c r="L49" s="83">
        <v>0.12215683344000001</v>
      </c>
      <c r="M49" s="102" t="s">
        <v>1383</v>
      </c>
      <c r="N49" s="105">
        <v>3.3467625600000001E-4</v>
      </c>
      <c r="O49" s="83">
        <v>3.3467625600000001E-4</v>
      </c>
    </row>
    <row r="50" spans="1:15" x14ac:dyDescent="0.25">
      <c r="A50" s="79" t="s">
        <v>1365</v>
      </c>
      <c r="B50" s="100" t="s">
        <v>821</v>
      </c>
      <c r="C50" s="81" t="str">
        <f>IFERROR(IF(B50="No CAS","",INDEX('DEQ Pollutant List'!$C$7:$C$611,MATCH('3. Pollutant Emissions - EF'!B50,'DEQ Pollutant List'!$B$7:$B$611,0))),"")</f>
        <v>Benz[a]anthracene</v>
      </c>
      <c r="D50" s="115">
        <f>IFERROR(IF(OR($B50="",$B50="No CAS"),INDEX('DEQ Pollutant List'!$A$7:$A$611,MATCH($C50,'DEQ Pollutant List'!$C$7:$C$611,0)),INDEX('DEQ Pollutant List'!$A$7:$A$611,MATCH($B50,'DEQ Pollutant List'!$B$7:$B$611,0))),"")</f>
        <v>405</v>
      </c>
      <c r="E50" s="101">
        <v>0</v>
      </c>
      <c r="F50" s="102">
        <v>8.1299999999999993E-8</v>
      </c>
      <c r="G50" s="103" t="s">
        <v>1383</v>
      </c>
      <c r="H50" s="83" t="s">
        <v>1384</v>
      </c>
      <c r="I50" s="104" t="s">
        <v>1391</v>
      </c>
      <c r="J50" s="102" t="s">
        <v>1383</v>
      </c>
      <c r="K50" s="105">
        <v>3.7057278203999995E-3</v>
      </c>
      <c r="L50" s="83">
        <v>3.7057278203999995E-3</v>
      </c>
      <c r="M50" s="102" t="s">
        <v>1383</v>
      </c>
      <c r="N50" s="105">
        <v>1.0152678959999998E-5</v>
      </c>
      <c r="O50" s="83">
        <v>1.0152678959999998E-5</v>
      </c>
    </row>
    <row r="51" spans="1:15" x14ac:dyDescent="0.25">
      <c r="A51" s="79" t="s">
        <v>1365</v>
      </c>
      <c r="B51" s="100" t="s">
        <v>823</v>
      </c>
      <c r="C51" s="81" t="str">
        <f>IFERROR(IF(B51="No CAS","",INDEX('DEQ Pollutant List'!$C$7:$C$611,MATCH('3. Pollutant Emissions - EF'!B51,'DEQ Pollutant List'!$B$7:$B$611,0))),"")</f>
        <v>Benzo[a]pyrene</v>
      </c>
      <c r="D51" s="115">
        <f>IFERROR(IF(OR($B51="",$B51="No CAS"),INDEX('DEQ Pollutant List'!$A$7:$A$611,MATCH($C51,'DEQ Pollutant List'!$C$7:$C$611,0)),INDEX('DEQ Pollutant List'!$A$7:$A$611,MATCH($B51,'DEQ Pollutant List'!$B$7:$B$611,0))),"")</f>
        <v>406</v>
      </c>
      <c r="E51" s="101">
        <v>0</v>
      </c>
      <c r="F51" s="102">
        <v>2.2199999999999999E-6</v>
      </c>
      <c r="G51" s="103" t="s">
        <v>1383</v>
      </c>
      <c r="H51" s="83" t="s">
        <v>1384</v>
      </c>
      <c r="I51" s="104" t="s">
        <v>1391</v>
      </c>
      <c r="J51" s="102" t="s">
        <v>1383</v>
      </c>
      <c r="K51" s="105">
        <v>0.10118961575999999</v>
      </c>
      <c r="L51" s="83">
        <v>0.10118961575999999</v>
      </c>
      <c r="M51" s="102" t="s">
        <v>1383</v>
      </c>
      <c r="N51" s="105">
        <v>2.7723182399999998E-4</v>
      </c>
      <c r="O51" s="83">
        <v>2.7723182399999998E-4</v>
      </c>
    </row>
    <row r="52" spans="1:15" x14ac:dyDescent="0.25">
      <c r="A52" s="79" t="s">
        <v>1365</v>
      </c>
      <c r="B52" s="100" t="s">
        <v>825</v>
      </c>
      <c r="C52" s="81" t="str">
        <f>IFERROR(IF(B52="No CAS","",INDEX('DEQ Pollutant List'!$C$7:$C$611,MATCH('3. Pollutant Emissions - EF'!B52,'DEQ Pollutant List'!$B$7:$B$611,0))),"")</f>
        <v>Benzo[b]fluoranthene</v>
      </c>
      <c r="D52" s="115">
        <f>IFERROR(IF(OR($B52="",$B52="No CAS"),INDEX('DEQ Pollutant List'!$A$7:$A$611,MATCH($C52,'DEQ Pollutant List'!$C$7:$C$611,0)),INDEX('DEQ Pollutant List'!$A$7:$A$611,MATCH($B52,'DEQ Pollutant List'!$B$7:$B$611,0))),"")</f>
        <v>407</v>
      </c>
      <c r="E52" s="101">
        <v>0</v>
      </c>
      <c r="F52" s="102">
        <v>1.42E-7</v>
      </c>
      <c r="G52" s="103" t="s">
        <v>1383</v>
      </c>
      <c r="H52" s="83" t="s">
        <v>1384</v>
      </c>
      <c r="I52" s="104" t="s">
        <v>1391</v>
      </c>
      <c r="J52" s="102" t="s">
        <v>1383</v>
      </c>
      <c r="K52" s="105">
        <v>6.4724889359999991E-3</v>
      </c>
      <c r="L52" s="83">
        <v>6.4724889359999991E-3</v>
      </c>
      <c r="M52" s="102" t="s">
        <v>1383</v>
      </c>
      <c r="N52" s="105">
        <v>1.77328464E-5</v>
      </c>
      <c r="O52" s="83">
        <v>1.77328464E-5</v>
      </c>
    </row>
    <row r="53" spans="1:15" x14ac:dyDescent="0.25">
      <c r="A53" s="79" t="s">
        <v>1365</v>
      </c>
      <c r="B53" s="100" t="s">
        <v>829</v>
      </c>
      <c r="C53" s="81" t="str">
        <f>IFERROR(IF(B53="No CAS","",INDEX('DEQ Pollutant List'!$C$7:$C$611,MATCH('3. Pollutant Emissions - EF'!B53,'DEQ Pollutant List'!$B$7:$B$611,0))),"")</f>
        <v>Benzo[e]pyrene</v>
      </c>
      <c r="D53" s="115">
        <f>IFERROR(IF(OR($B53="",$B53="No CAS"),INDEX('DEQ Pollutant List'!$A$7:$A$611,MATCH($C53,'DEQ Pollutant List'!$C$7:$C$611,0)),INDEX('DEQ Pollutant List'!$A$7:$A$611,MATCH($B53,'DEQ Pollutant List'!$B$7:$B$611,0))),"")</f>
        <v>409</v>
      </c>
      <c r="E53" s="101">
        <v>0</v>
      </c>
      <c r="F53" s="102">
        <v>2.11E-7</v>
      </c>
      <c r="G53" s="103" t="s">
        <v>1383</v>
      </c>
      <c r="H53" s="83" t="s">
        <v>1384</v>
      </c>
      <c r="I53" s="104" t="s">
        <v>1391</v>
      </c>
      <c r="J53" s="102" t="s">
        <v>1383</v>
      </c>
      <c r="K53" s="105">
        <v>9.6175715879999995E-3</v>
      </c>
      <c r="L53" s="83">
        <v>9.6175715879999995E-3</v>
      </c>
      <c r="M53" s="102" t="s">
        <v>1383</v>
      </c>
      <c r="N53" s="105">
        <v>2.6349511199999999E-5</v>
      </c>
      <c r="O53" s="83">
        <v>2.6349511199999999E-5</v>
      </c>
    </row>
    <row r="54" spans="1:15" x14ac:dyDescent="0.25">
      <c r="A54" s="79" t="s">
        <v>1365</v>
      </c>
      <c r="B54" s="100" t="s">
        <v>831</v>
      </c>
      <c r="C54" s="81" t="str">
        <f>IFERROR(IF(B54="No CAS","",INDEX('DEQ Pollutant List'!$C$7:$C$611,MATCH('3. Pollutant Emissions - EF'!B54,'DEQ Pollutant List'!$B$7:$B$611,0))),"")</f>
        <v>Benzo[g,h,i]perylene</v>
      </c>
      <c r="D54" s="115">
        <f>IFERROR(IF(OR($B54="",$B54="No CAS"),INDEX('DEQ Pollutant List'!$A$7:$A$611,MATCH($C54,'DEQ Pollutant List'!$C$7:$C$611,0)),INDEX('DEQ Pollutant List'!$A$7:$A$611,MATCH($B54,'DEQ Pollutant List'!$B$7:$B$611,0))),"")</f>
        <v>410</v>
      </c>
      <c r="E54" s="101">
        <v>0</v>
      </c>
      <c r="F54" s="102">
        <v>1.5099999999999999E-7</v>
      </c>
      <c r="G54" s="103" t="s">
        <v>1383</v>
      </c>
      <c r="H54" s="83" t="s">
        <v>1384</v>
      </c>
      <c r="I54" s="104" t="s">
        <v>1391</v>
      </c>
      <c r="J54" s="102" t="s">
        <v>1383</v>
      </c>
      <c r="K54" s="105">
        <v>6.8827171079999987E-3</v>
      </c>
      <c r="L54" s="83">
        <v>6.8827171079999987E-3</v>
      </c>
      <c r="M54" s="102" t="s">
        <v>1383</v>
      </c>
      <c r="N54" s="105">
        <v>1.88567592E-5</v>
      </c>
      <c r="O54" s="83">
        <v>1.88567592E-5</v>
      </c>
    </row>
    <row r="55" spans="1:15" x14ac:dyDescent="0.25">
      <c r="A55" s="79" t="s">
        <v>1365</v>
      </c>
      <c r="B55" s="100" t="s">
        <v>833</v>
      </c>
      <c r="C55" s="81" t="str">
        <f>IFERROR(IF(B55="No CAS","",INDEX('DEQ Pollutant List'!$C$7:$C$611,MATCH('3. Pollutant Emissions - EF'!B55,'DEQ Pollutant List'!$B$7:$B$611,0))),"")</f>
        <v>Benzo[j]fluoranthene</v>
      </c>
      <c r="D55" s="115">
        <f>IFERROR(IF(OR($B55="",$B55="No CAS"),INDEX('DEQ Pollutant List'!$A$7:$A$611,MATCH($C55,'DEQ Pollutant List'!$C$7:$C$611,0)),INDEX('DEQ Pollutant List'!$A$7:$A$611,MATCH($B55,'DEQ Pollutant List'!$B$7:$B$611,0))),"")</f>
        <v>411</v>
      </c>
      <c r="E55" s="101">
        <v>0</v>
      </c>
      <c r="F55" s="102">
        <v>1.5599999999999999E-7</v>
      </c>
      <c r="G55" s="103" t="s">
        <v>1383</v>
      </c>
      <c r="H55" s="83" t="s">
        <v>1384</v>
      </c>
      <c r="I55" s="104" t="s">
        <v>1391</v>
      </c>
      <c r="J55" s="102" t="s">
        <v>1383</v>
      </c>
      <c r="K55" s="105">
        <v>7.1106216479999993E-3</v>
      </c>
      <c r="L55" s="83">
        <v>7.1106216479999993E-3</v>
      </c>
      <c r="M55" s="102" t="s">
        <v>1383</v>
      </c>
      <c r="N55" s="105">
        <v>1.9481155199999999E-5</v>
      </c>
      <c r="O55" s="83">
        <v>1.9481155199999999E-5</v>
      </c>
    </row>
    <row r="56" spans="1:15" x14ac:dyDescent="0.25">
      <c r="A56" s="79" t="s">
        <v>1365</v>
      </c>
      <c r="B56" s="100" t="s">
        <v>835</v>
      </c>
      <c r="C56" s="81" t="str">
        <f>IFERROR(IF(B56="No CAS","",INDEX('DEQ Pollutant List'!$C$7:$C$611,MATCH('3. Pollutant Emissions - EF'!B56,'DEQ Pollutant List'!$B$7:$B$611,0))),"")</f>
        <v>Benzo[k]fluoranthene</v>
      </c>
      <c r="D56" s="115">
        <f>IFERROR(IF(OR($B56="",$B56="No CAS"),INDEX('DEQ Pollutant List'!$A$7:$A$611,MATCH($C56,'DEQ Pollutant List'!$C$7:$C$611,0)),INDEX('DEQ Pollutant List'!$A$7:$A$611,MATCH($B56,'DEQ Pollutant List'!$B$7:$B$611,0))),"")</f>
        <v>412</v>
      </c>
      <c r="E56" s="101">
        <v>0</v>
      </c>
      <c r="F56" s="102">
        <v>5.1800000000000001E-8</v>
      </c>
      <c r="G56" s="103" t="s">
        <v>1383</v>
      </c>
      <c r="H56" s="83" t="s">
        <v>1384</v>
      </c>
      <c r="I56" s="104" t="s">
        <v>1391</v>
      </c>
      <c r="J56" s="102" t="s">
        <v>1383</v>
      </c>
      <c r="K56" s="105">
        <v>2.3610910343999998E-3</v>
      </c>
      <c r="L56" s="83">
        <v>2.3610910343999998E-3</v>
      </c>
      <c r="M56" s="102" t="s">
        <v>1383</v>
      </c>
      <c r="N56" s="105">
        <v>6.4687425599999998E-6</v>
      </c>
      <c r="O56" s="83">
        <v>6.4687425599999998E-6</v>
      </c>
    </row>
    <row r="57" spans="1:15" x14ac:dyDescent="0.25">
      <c r="A57" s="79" t="s">
        <v>1365</v>
      </c>
      <c r="B57" s="100" t="s">
        <v>839</v>
      </c>
      <c r="C57" s="81" t="str">
        <f>IFERROR(IF(B57="No CAS","",INDEX('DEQ Pollutant List'!$C$7:$C$611,MATCH('3. Pollutant Emissions - EF'!B57,'DEQ Pollutant List'!$B$7:$B$611,0))),"")</f>
        <v>Chrysene</v>
      </c>
      <c r="D57" s="115">
        <f>IFERROR(IF(OR($B57="",$B57="No CAS"),INDEX('DEQ Pollutant List'!$A$7:$A$611,MATCH($C57,'DEQ Pollutant List'!$C$7:$C$611,0)),INDEX('DEQ Pollutant List'!$A$7:$A$611,MATCH($B57,'DEQ Pollutant List'!$B$7:$B$611,0))),"")</f>
        <v>414</v>
      </c>
      <c r="E57" s="101">
        <v>0</v>
      </c>
      <c r="F57" s="102">
        <v>7.9000000000000006E-8</v>
      </c>
      <c r="G57" s="103" t="s">
        <v>1383</v>
      </c>
      <c r="H57" s="83" t="s">
        <v>1384</v>
      </c>
      <c r="I57" s="104" t="s">
        <v>1391</v>
      </c>
      <c r="J57" s="102" t="s">
        <v>1383</v>
      </c>
      <c r="K57" s="105">
        <v>3.6008917319999998E-3</v>
      </c>
      <c r="L57" s="83">
        <v>3.6008917319999998E-3</v>
      </c>
      <c r="M57" s="102" t="s">
        <v>1383</v>
      </c>
      <c r="N57" s="105">
        <v>9.8654567999999998E-6</v>
      </c>
      <c r="O57" s="83">
        <v>9.8654567999999998E-6</v>
      </c>
    </row>
    <row r="58" spans="1:15" x14ac:dyDescent="0.25">
      <c r="A58" s="79" t="s">
        <v>1365</v>
      </c>
      <c r="B58" s="100" t="s">
        <v>861</v>
      </c>
      <c r="C58" s="81" t="str">
        <f>IFERROR(IF(B58="No CAS","",INDEX('DEQ Pollutant List'!$C$7:$C$611,MATCH('3. Pollutant Emissions - EF'!B58,'DEQ Pollutant List'!$B$7:$B$611,0))),"")</f>
        <v>Fluoranthene</v>
      </c>
      <c r="D58" s="115">
        <f>IFERROR(IF(OR($B58="",$B58="No CAS"),INDEX('DEQ Pollutant List'!$A$7:$A$611,MATCH($C58,'DEQ Pollutant List'!$C$7:$C$611,0)),INDEX('DEQ Pollutant List'!$A$7:$A$611,MATCH($B58,'DEQ Pollutant List'!$B$7:$B$611,0))),"")</f>
        <v>424</v>
      </c>
      <c r="E58" s="101">
        <v>0</v>
      </c>
      <c r="F58" s="102">
        <v>1.6700000000000001E-6</v>
      </c>
      <c r="G58" s="103" t="s">
        <v>1383</v>
      </c>
      <c r="H58" s="83" t="s">
        <v>1384</v>
      </c>
      <c r="I58" s="104" t="s">
        <v>1391</v>
      </c>
      <c r="J58" s="102" t="s">
        <v>1383</v>
      </c>
      <c r="K58" s="105">
        <v>7.6120116360000004E-2</v>
      </c>
      <c r="L58" s="83">
        <v>7.6120116360000004E-2</v>
      </c>
      <c r="M58" s="102" t="s">
        <v>1383</v>
      </c>
      <c r="N58" s="105">
        <v>2.08548264E-4</v>
      </c>
      <c r="O58" s="83">
        <v>2.08548264E-4</v>
      </c>
    </row>
    <row r="59" spans="1:15" x14ac:dyDescent="0.25">
      <c r="A59" s="79" t="s">
        <v>1365</v>
      </c>
      <c r="B59" s="100" t="s">
        <v>863</v>
      </c>
      <c r="C59" s="81" t="str">
        <f>IFERROR(IF(B59="No CAS","",INDEX('DEQ Pollutant List'!$C$7:$C$611,MATCH('3. Pollutant Emissions - EF'!B59,'DEQ Pollutant List'!$B$7:$B$611,0))),"")</f>
        <v>Fluorene</v>
      </c>
      <c r="D59" s="115">
        <f>IFERROR(IF(OR($B59="",$B59="No CAS"),INDEX('DEQ Pollutant List'!$A$7:$A$611,MATCH($C59,'DEQ Pollutant List'!$C$7:$C$611,0)),INDEX('DEQ Pollutant List'!$A$7:$A$611,MATCH($B59,'DEQ Pollutant List'!$B$7:$B$611,0))),"")</f>
        <v>425</v>
      </c>
      <c r="E59" s="101">
        <v>0</v>
      </c>
      <c r="F59" s="102">
        <v>3.01E-6</v>
      </c>
      <c r="G59" s="103" t="s">
        <v>1383</v>
      </c>
      <c r="H59" s="83" t="s">
        <v>1384</v>
      </c>
      <c r="I59" s="104" t="s">
        <v>1391</v>
      </c>
      <c r="J59" s="102" t="s">
        <v>1383</v>
      </c>
      <c r="K59" s="105">
        <v>0.13719853307999999</v>
      </c>
      <c r="L59" s="83">
        <v>0.13719853307999999</v>
      </c>
      <c r="M59" s="102" t="s">
        <v>1383</v>
      </c>
      <c r="N59" s="105">
        <v>3.7588639199999998E-4</v>
      </c>
      <c r="O59" s="83">
        <v>3.7588639199999998E-4</v>
      </c>
    </row>
    <row r="60" spans="1:15" x14ac:dyDescent="0.25">
      <c r="A60" s="79" t="s">
        <v>1365</v>
      </c>
      <c r="B60" s="100" t="s">
        <v>865</v>
      </c>
      <c r="C60" s="81" t="str">
        <f>IFERROR(IF(B60="No CAS","",INDEX('DEQ Pollutant List'!$C$7:$C$611,MATCH('3. Pollutant Emissions - EF'!B60,'DEQ Pollutant List'!$B$7:$B$611,0))),"")</f>
        <v>Indeno[1,2,3-cd]pyrene</v>
      </c>
      <c r="D60" s="115">
        <f>IFERROR(IF(OR($B60="",$B60="No CAS"),INDEX('DEQ Pollutant List'!$A$7:$A$611,MATCH($C60,'DEQ Pollutant List'!$C$7:$C$611,0)),INDEX('DEQ Pollutant List'!$A$7:$A$611,MATCH($B60,'DEQ Pollutant List'!$B$7:$B$611,0))),"")</f>
        <v>426</v>
      </c>
      <c r="E60" s="101">
        <v>0</v>
      </c>
      <c r="F60" s="102">
        <v>1.02E-7</v>
      </c>
      <c r="G60" s="103" t="s">
        <v>1383</v>
      </c>
      <c r="H60" s="83" t="s">
        <v>1384</v>
      </c>
      <c r="I60" s="104" t="s">
        <v>1391</v>
      </c>
      <c r="J60" s="102" t="s">
        <v>1383</v>
      </c>
      <c r="K60" s="105">
        <v>4.6492526159999997E-3</v>
      </c>
      <c r="L60" s="83">
        <v>4.6492526159999997E-3</v>
      </c>
      <c r="M60" s="102" t="s">
        <v>1383</v>
      </c>
      <c r="N60" s="105">
        <v>1.27376784E-5</v>
      </c>
      <c r="O60" s="83">
        <v>1.27376784E-5</v>
      </c>
    </row>
    <row r="61" spans="1:15" x14ac:dyDescent="0.25">
      <c r="A61" s="79" t="s">
        <v>1365</v>
      </c>
      <c r="B61" s="100" t="s">
        <v>867</v>
      </c>
      <c r="C61" s="81" t="str">
        <f>IFERROR(IF(B61="No CAS","",INDEX('DEQ Pollutant List'!$C$7:$C$611,MATCH('3. Pollutant Emissions - EF'!B61,'DEQ Pollutant List'!$B$7:$B$611,0))),"")</f>
        <v>2-Methyl naphthalene</v>
      </c>
      <c r="D61" s="115">
        <f>IFERROR(IF(OR($B61="",$B61="No CAS"),INDEX('DEQ Pollutant List'!$A$7:$A$611,MATCH($C61,'DEQ Pollutant List'!$C$7:$C$611,0)),INDEX('DEQ Pollutant List'!$A$7:$A$611,MATCH($B61,'DEQ Pollutant List'!$B$7:$B$611,0))),"")</f>
        <v>427</v>
      </c>
      <c r="E61" s="101">
        <v>0</v>
      </c>
      <c r="F61" s="102">
        <v>1.3999999999999999E-6</v>
      </c>
      <c r="G61" s="103" t="s">
        <v>1383</v>
      </c>
      <c r="H61" s="83" t="s">
        <v>1384</v>
      </c>
      <c r="I61" s="104" t="s">
        <v>1391</v>
      </c>
      <c r="J61" s="102" t="s">
        <v>1383</v>
      </c>
      <c r="K61" s="105">
        <v>6.3813271199999994E-2</v>
      </c>
      <c r="L61" s="83">
        <v>6.3813271199999994E-2</v>
      </c>
      <c r="M61" s="102" t="s">
        <v>1383</v>
      </c>
      <c r="N61" s="105">
        <v>1.7483087999999999E-4</v>
      </c>
      <c r="O61" s="83">
        <v>1.7483087999999999E-4</v>
      </c>
    </row>
    <row r="62" spans="1:15" x14ac:dyDescent="0.25">
      <c r="A62" s="79" t="s">
        <v>1365</v>
      </c>
      <c r="B62" s="100" t="s">
        <v>581</v>
      </c>
      <c r="C62" s="81" t="str">
        <f>IFERROR(IF(B62="No CAS","",INDEX('DEQ Pollutant List'!$C$7:$C$611,MATCH('3. Pollutant Emissions - EF'!B62,'DEQ Pollutant List'!$B$7:$B$611,0))),"")</f>
        <v>Naphthalene</v>
      </c>
      <c r="D62" s="115">
        <f>IFERROR(IF(OR($B62="",$B62="No CAS"),INDEX('DEQ Pollutant List'!$A$7:$A$611,MATCH($C62,'DEQ Pollutant List'!$C$7:$C$611,0)),INDEX('DEQ Pollutant List'!$A$7:$A$611,MATCH($B62,'DEQ Pollutant List'!$B$7:$B$611,0))),"")</f>
        <v>428</v>
      </c>
      <c r="E62" s="101">
        <v>0</v>
      </c>
      <c r="F62" s="102">
        <v>9.9599999999999995E-5</v>
      </c>
      <c r="G62" s="103" t="s">
        <v>1383</v>
      </c>
      <c r="H62" s="83" t="s">
        <v>1384</v>
      </c>
      <c r="I62" s="104" t="s">
        <v>1391</v>
      </c>
      <c r="J62" s="102" t="s">
        <v>1383</v>
      </c>
      <c r="K62" s="105">
        <v>4.5398584367999995</v>
      </c>
      <c r="L62" s="83">
        <v>4.5398584367999995</v>
      </c>
      <c r="M62" s="102" t="s">
        <v>1383</v>
      </c>
      <c r="N62" s="105">
        <v>1.2437968319999999E-2</v>
      </c>
      <c r="O62" s="83">
        <v>1.2437968319999999E-2</v>
      </c>
    </row>
    <row r="63" spans="1:15" x14ac:dyDescent="0.25">
      <c r="A63" s="79" t="s">
        <v>1365</v>
      </c>
      <c r="B63" s="100" t="s">
        <v>869</v>
      </c>
      <c r="C63" s="81" t="str">
        <f>IFERROR(IF(B63="No CAS","",INDEX('DEQ Pollutant List'!$C$7:$C$611,MATCH('3. Pollutant Emissions - EF'!B63,'DEQ Pollutant List'!$B$7:$B$611,0))),"")</f>
        <v>Perylene</v>
      </c>
      <c r="D63" s="115">
        <f>IFERROR(IF(OR($B63="",$B63="No CAS"),INDEX('DEQ Pollutant List'!$A$7:$A$611,MATCH($C63,'DEQ Pollutant List'!$C$7:$C$611,0)),INDEX('DEQ Pollutant List'!$A$7:$A$611,MATCH($B63,'DEQ Pollutant List'!$B$7:$B$611,0))),"")</f>
        <v>429</v>
      </c>
      <c r="E63" s="101">
        <v>0</v>
      </c>
      <c r="F63" s="102">
        <v>3.2000000000000002E-8</v>
      </c>
      <c r="G63" s="103" t="s">
        <v>1383</v>
      </c>
      <c r="H63" s="83" t="s">
        <v>1384</v>
      </c>
      <c r="I63" s="104" t="s">
        <v>1391</v>
      </c>
      <c r="J63" s="102" t="s">
        <v>1383</v>
      </c>
      <c r="K63" s="105">
        <v>1.4585890559999999E-3</v>
      </c>
      <c r="L63" s="83">
        <v>1.4585890559999999E-3</v>
      </c>
      <c r="M63" s="102" t="s">
        <v>1383</v>
      </c>
      <c r="N63" s="105">
        <v>3.9961344E-6</v>
      </c>
      <c r="O63" s="83">
        <v>3.9961344E-6</v>
      </c>
    </row>
    <row r="64" spans="1:15" x14ac:dyDescent="0.25">
      <c r="A64" s="79" t="s">
        <v>1365</v>
      </c>
      <c r="B64" s="100" t="s">
        <v>871</v>
      </c>
      <c r="C64" s="81" t="str">
        <f>IFERROR(IF(B64="No CAS","",INDEX('DEQ Pollutant List'!$C$7:$C$611,MATCH('3. Pollutant Emissions - EF'!B64,'DEQ Pollutant List'!$B$7:$B$611,0))),"")</f>
        <v>Phenanthrene</v>
      </c>
      <c r="D64" s="115">
        <f>IFERROR(IF(OR($B64="",$B64="No CAS"),INDEX('DEQ Pollutant List'!$A$7:$A$611,MATCH($C64,'DEQ Pollutant List'!$C$7:$C$611,0)),INDEX('DEQ Pollutant List'!$A$7:$A$611,MATCH($B64,'DEQ Pollutant List'!$B$7:$B$611,0))),"")</f>
        <v>430</v>
      </c>
      <c r="E64" s="101">
        <v>0</v>
      </c>
      <c r="F64" s="102">
        <v>6.46E-6</v>
      </c>
      <c r="G64" s="103" t="s">
        <v>1383</v>
      </c>
      <c r="H64" s="83" t="s">
        <v>1384</v>
      </c>
      <c r="I64" s="104" t="s">
        <v>1391</v>
      </c>
      <c r="J64" s="102" t="s">
        <v>1383</v>
      </c>
      <c r="K64" s="105">
        <v>0.29445266567999995</v>
      </c>
      <c r="L64" s="83">
        <v>0.29445266567999995</v>
      </c>
      <c r="M64" s="102" t="s">
        <v>1383</v>
      </c>
      <c r="N64" s="105">
        <v>8.0671963199999998E-4</v>
      </c>
      <c r="O64" s="83">
        <v>8.0671963199999998E-4</v>
      </c>
    </row>
    <row r="65" spans="1:15" x14ac:dyDescent="0.25">
      <c r="A65" s="79" t="s">
        <v>1365</v>
      </c>
      <c r="B65" s="100" t="s">
        <v>873</v>
      </c>
      <c r="C65" s="81" t="str">
        <f>IFERROR(IF(B65="No CAS","",INDEX('DEQ Pollutant List'!$C$7:$C$611,MATCH('3. Pollutant Emissions - EF'!B65,'DEQ Pollutant List'!$B$7:$B$611,0))),"")</f>
        <v>Pyrene</v>
      </c>
      <c r="D65" s="115">
        <f>IFERROR(IF(OR($B65="",$B65="No CAS"),INDEX('DEQ Pollutant List'!$A$7:$A$611,MATCH($C65,'DEQ Pollutant List'!$C$7:$C$611,0)),INDEX('DEQ Pollutant List'!$A$7:$A$611,MATCH($B65,'DEQ Pollutant List'!$B$7:$B$611,0))),"")</f>
        <v>431</v>
      </c>
      <c r="E65" s="101">
        <v>0</v>
      </c>
      <c r="F65" s="102">
        <v>3.54E-6</v>
      </c>
      <c r="G65" s="103" t="s">
        <v>1383</v>
      </c>
      <c r="H65" s="83" t="s">
        <v>1384</v>
      </c>
      <c r="I65" s="104" t="s">
        <v>1391</v>
      </c>
      <c r="J65" s="102" t="s">
        <v>1383</v>
      </c>
      <c r="K65" s="105">
        <v>0.16135641431999997</v>
      </c>
      <c r="L65" s="83">
        <v>0.16135641431999997</v>
      </c>
      <c r="M65" s="102" t="s">
        <v>1383</v>
      </c>
      <c r="N65" s="105">
        <v>4.42072368E-4</v>
      </c>
      <c r="O65" s="83">
        <v>4.42072368E-4</v>
      </c>
    </row>
    <row r="66" spans="1:15" x14ac:dyDescent="0.25">
      <c r="A66" s="79" t="s">
        <v>1365</v>
      </c>
      <c r="B66" s="100" t="s">
        <v>780</v>
      </c>
      <c r="C66" s="81" t="str">
        <f>IFERROR(IF(B66="No CAS","",INDEX('DEQ Pollutant List'!$C$7:$C$611,MATCH('3. Pollutant Emissions - EF'!B66,'DEQ Pollutant List'!$B$7:$B$611,0))),"")</f>
        <v>2,3,7,8-Tetrachlorodibenzo-p-dioxin (TCDD)</v>
      </c>
      <c r="D66" s="115">
        <f>IFERROR(IF(OR($B66="",$B66="No CAS"),INDEX('DEQ Pollutant List'!$A$7:$A$611,MATCH($C66,'DEQ Pollutant List'!$C$7:$C$611,0)),INDEX('DEQ Pollutant List'!$A$7:$A$611,MATCH($B66,'DEQ Pollutant List'!$B$7:$B$611,0))),"")</f>
        <v>527</v>
      </c>
      <c r="E66" s="101">
        <v>0</v>
      </c>
      <c r="F66" s="102">
        <v>9.5300000000000008E-13</v>
      </c>
      <c r="G66" s="103" t="s">
        <v>1383</v>
      </c>
      <c r="H66" s="83" t="s">
        <v>1384</v>
      </c>
      <c r="I66" s="104" t="s">
        <v>1391</v>
      </c>
      <c r="J66" s="102" t="s">
        <v>1383</v>
      </c>
      <c r="K66" s="105">
        <v>4.3438605324000001E-8</v>
      </c>
      <c r="L66" s="83">
        <v>4.3438605324000001E-8</v>
      </c>
      <c r="M66" s="102" t="s">
        <v>1383</v>
      </c>
      <c r="N66" s="105">
        <v>1.1900987760000002E-10</v>
      </c>
      <c r="O66" s="83">
        <v>1.1900987760000002E-10</v>
      </c>
    </row>
    <row r="67" spans="1:15" x14ac:dyDescent="0.25">
      <c r="A67" s="79" t="s">
        <v>1365</v>
      </c>
      <c r="B67" s="100" t="s">
        <v>782</v>
      </c>
      <c r="C67" s="81" t="str">
        <f>IFERROR(IF(B67="No CAS","",INDEX('DEQ Pollutant List'!$C$7:$C$611,MATCH('3. Pollutant Emissions - EF'!B67,'DEQ Pollutant List'!$B$7:$B$611,0))),"")</f>
        <v>1,2,3,7,8-Pentachlorodibenzo-p-dioxin (PeCDD)</v>
      </c>
      <c r="D67" s="115">
        <f>IFERROR(IF(OR($B67="",$B67="No CAS"),INDEX('DEQ Pollutant List'!$A$7:$A$611,MATCH($C67,'DEQ Pollutant List'!$C$7:$C$611,0)),INDEX('DEQ Pollutant List'!$A$7:$A$611,MATCH($B67,'DEQ Pollutant List'!$B$7:$B$611,0))),"")</f>
        <v>528</v>
      </c>
      <c r="E67" s="101">
        <v>0</v>
      </c>
      <c r="F67" s="102">
        <v>1.33E-12</v>
      </c>
      <c r="G67" s="103" t="s">
        <v>1383</v>
      </c>
      <c r="H67" s="83" t="s">
        <v>1384</v>
      </c>
      <c r="I67" s="104" t="s">
        <v>1391</v>
      </c>
      <c r="J67" s="102" t="s">
        <v>1383</v>
      </c>
      <c r="K67" s="105">
        <v>6.0622607639999993E-8</v>
      </c>
      <c r="L67" s="83">
        <v>6.0622607639999993E-8</v>
      </c>
      <c r="M67" s="102" t="s">
        <v>1383</v>
      </c>
      <c r="N67" s="105">
        <v>1.66089336E-10</v>
      </c>
      <c r="O67" s="83">
        <v>1.66089336E-10</v>
      </c>
    </row>
    <row r="68" spans="1:15" x14ac:dyDescent="0.25">
      <c r="A68" s="79" t="s">
        <v>1365</v>
      </c>
      <c r="B68" s="100" t="s">
        <v>784</v>
      </c>
      <c r="C68" s="81" t="str">
        <f>IFERROR(IF(B68="No CAS","",INDEX('DEQ Pollutant List'!$C$7:$C$611,MATCH('3. Pollutant Emissions - EF'!B68,'DEQ Pollutant List'!$B$7:$B$611,0))),"")</f>
        <v>1,2,3,4,7,8-Hexachlorodibenzo-p-dioxin (HxCDD)</v>
      </c>
      <c r="D68" s="115">
        <f>IFERROR(IF(OR($B68="",$B68="No CAS"),INDEX('DEQ Pollutant List'!$A$7:$A$611,MATCH($C68,'DEQ Pollutant List'!$C$7:$C$611,0)),INDEX('DEQ Pollutant List'!$A$7:$A$611,MATCH($B68,'DEQ Pollutant List'!$B$7:$B$611,0))),"")</f>
        <v>529</v>
      </c>
      <c r="E68" s="101">
        <v>0</v>
      </c>
      <c r="F68" s="102">
        <v>8.7000000000000003E-13</v>
      </c>
      <c r="G68" s="103" t="s">
        <v>1383</v>
      </c>
      <c r="H68" s="83" t="s">
        <v>1384</v>
      </c>
      <c r="I68" s="104" t="s">
        <v>1391</v>
      </c>
      <c r="J68" s="102" t="s">
        <v>1383</v>
      </c>
      <c r="K68" s="105">
        <v>3.9655389959999999E-8</v>
      </c>
      <c r="L68" s="83">
        <v>3.9655389959999999E-8</v>
      </c>
      <c r="M68" s="102" t="s">
        <v>1383</v>
      </c>
      <c r="N68" s="105">
        <v>1.08644904E-10</v>
      </c>
      <c r="O68" s="83">
        <v>1.08644904E-10</v>
      </c>
    </row>
    <row r="69" spans="1:15" x14ac:dyDescent="0.25">
      <c r="A69" s="79" t="s">
        <v>1365</v>
      </c>
      <c r="B69" s="100" t="s">
        <v>786</v>
      </c>
      <c r="C69" s="81" t="str">
        <f>IFERROR(IF(B69="No CAS","",INDEX('DEQ Pollutant List'!$C$7:$C$611,MATCH('3. Pollutant Emissions - EF'!B69,'DEQ Pollutant List'!$B$7:$B$611,0))),"")</f>
        <v>1,2,3,6,7,8-Hexachlorodibenzo-p-dioxin (HxCDD)</v>
      </c>
      <c r="D69" s="115">
        <f>IFERROR(IF(OR($B69="",$B69="No CAS"),INDEX('DEQ Pollutant List'!$A$7:$A$611,MATCH($C69,'DEQ Pollutant List'!$C$7:$C$611,0)),INDEX('DEQ Pollutant List'!$A$7:$A$611,MATCH($B69,'DEQ Pollutant List'!$B$7:$B$611,0))),"")</f>
        <v>530</v>
      </c>
      <c r="E69" s="101">
        <v>0</v>
      </c>
      <c r="F69" s="102">
        <v>2.0900000000000002E-12</v>
      </c>
      <c r="G69" s="103" t="s">
        <v>1383</v>
      </c>
      <c r="H69" s="83" t="s">
        <v>1384</v>
      </c>
      <c r="I69" s="104" t="s">
        <v>1391</v>
      </c>
      <c r="J69" s="102" t="s">
        <v>1383</v>
      </c>
      <c r="K69" s="105">
        <v>9.5264097719999995E-8</v>
      </c>
      <c r="L69" s="83">
        <v>9.5264097719999995E-8</v>
      </c>
      <c r="M69" s="102" t="s">
        <v>1383</v>
      </c>
      <c r="N69" s="105">
        <v>2.60997528E-10</v>
      </c>
      <c r="O69" s="83">
        <v>2.60997528E-10</v>
      </c>
    </row>
    <row r="70" spans="1:15" x14ac:dyDescent="0.25">
      <c r="A70" s="79" t="s">
        <v>1365</v>
      </c>
      <c r="B70" s="100" t="s">
        <v>788</v>
      </c>
      <c r="C70" s="81" t="str">
        <f>IFERROR(IF(B70="No CAS","",INDEX('DEQ Pollutant List'!$C$7:$C$611,MATCH('3. Pollutant Emissions - EF'!B70,'DEQ Pollutant List'!$B$7:$B$611,0))),"")</f>
        <v>1,2,3,7,8,9-Hexachlorodibenzo-p-dioxin (HxCDD)</v>
      </c>
      <c r="D70" s="115">
        <f>IFERROR(IF(OR($B70="",$B70="No CAS"),INDEX('DEQ Pollutant List'!$A$7:$A$611,MATCH($C70,'DEQ Pollutant List'!$C$7:$C$611,0)),INDEX('DEQ Pollutant List'!$A$7:$A$611,MATCH($B70,'DEQ Pollutant List'!$B$7:$B$611,0))),"")</f>
        <v>531</v>
      </c>
      <c r="E70" s="101">
        <v>0</v>
      </c>
      <c r="F70" s="102">
        <v>2.2100000000000001E-12</v>
      </c>
      <c r="G70" s="103" t="s">
        <v>1383</v>
      </c>
      <c r="H70" s="83" t="s">
        <v>1384</v>
      </c>
      <c r="I70" s="104" t="s">
        <v>1391</v>
      </c>
      <c r="J70" s="102" t="s">
        <v>1383</v>
      </c>
      <c r="K70" s="105">
        <v>1.0073380668E-7</v>
      </c>
      <c r="L70" s="83">
        <v>1.0073380668E-7</v>
      </c>
      <c r="M70" s="102" t="s">
        <v>1383</v>
      </c>
      <c r="N70" s="105">
        <v>2.7598303200000001E-10</v>
      </c>
      <c r="O70" s="83">
        <v>2.7598303200000001E-10</v>
      </c>
    </row>
    <row r="71" spans="1:15" x14ac:dyDescent="0.25">
      <c r="A71" s="79" t="s">
        <v>1365</v>
      </c>
      <c r="B71" s="100" t="s">
        <v>790</v>
      </c>
      <c r="C71" s="81" t="str">
        <f>IFERROR(IF(B71="No CAS","",INDEX('DEQ Pollutant List'!$C$7:$C$611,MATCH('3. Pollutant Emissions - EF'!B71,'DEQ Pollutant List'!$B$7:$B$611,0))),"")</f>
        <v>1,2,3,4,6,7,8-Heptachlorodibenzo-p-dioxin (HpCDD)</v>
      </c>
      <c r="D71" s="115">
        <f>IFERROR(IF(OR($B71="",$B71="No CAS"),INDEX('DEQ Pollutant List'!$A$7:$A$611,MATCH($C71,'DEQ Pollutant List'!$C$7:$C$611,0)),INDEX('DEQ Pollutant List'!$A$7:$A$611,MATCH($B71,'DEQ Pollutant List'!$B$7:$B$611,0))),"")</f>
        <v>532</v>
      </c>
      <c r="E71" s="101">
        <v>0</v>
      </c>
      <c r="F71" s="102">
        <v>9.7600000000000004E-12</v>
      </c>
      <c r="G71" s="103" t="s">
        <v>1383</v>
      </c>
      <c r="H71" s="83" t="s">
        <v>1384</v>
      </c>
      <c r="I71" s="104" t="s">
        <v>1391</v>
      </c>
      <c r="J71" s="102" t="s">
        <v>1383</v>
      </c>
      <c r="K71" s="105">
        <v>4.4486966207999996E-7</v>
      </c>
      <c r="L71" s="83">
        <v>4.4486966207999996E-7</v>
      </c>
      <c r="M71" s="102" t="s">
        <v>1383</v>
      </c>
      <c r="N71" s="105">
        <v>1.2188209920000001E-9</v>
      </c>
      <c r="O71" s="83">
        <v>1.2188209920000001E-9</v>
      </c>
    </row>
    <row r="72" spans="1:15" x14ac:dyDescent="0.25">
      <c r="A72" s="79" t="s">
        <v>1365</v>
      </c>
      <c r="B72" s="100" t="s">
        <v>792</v>
      </c>
      <c r="C72" s="81" t="str">
        <f>IFERROR(IF(B72="No CAS","",INDEX('DEQ Pollutant List'!$C$7:$C$611,MATCH('3. Pollutant Emissions - EF'!B72,'DEQ Pollutant List'!$B$7:$B$611,0))),"")</f>
        <v>Octachlorodibenzo-p-dioxin (OCDD)</v>
      </c>
      <c r="D72" s="115">
        <f>IFERROR(IF(OR($B72="",$B72="No CAS"),INDEX('DEQ Pollutant List'!$A$7:$A$611,MATCH($C72,'DEQ Pollutant List'!$C$7:$C$611,0)),INDEX('DEQ Pollutant List'!$A$7:$A$611,MATCH($B72,'DEQ Pollutant List'!$B$7:$B$611,0))),"")</f>
        <v>533</v>
      </c>
      <c r="E72" s="101">
        <v>0</v>
      </c>
      <c r="F72" s="102">
        <v>2.4600000000000001E-11</v>
      </c>
      <c r="G72" s="103" t="s">
        <v>1383</v>
      </c>
      <c r="H72" s="83" t="s">
        <v>1384</v>
      </c>
      <c r="I72" s="104" t="s">
        <v>1391</v>
      </c>
      <c r="J72" s="102" t="s">
        <v>1383</v>
      </c>
      <c r="K72" s="105">
        <v>1.1212903368E-6</v>
      </c>
      <c r="L72" s="83">
        <v>1.1212903368E-6</v>
      </c>
      <c r="M72" s="102" t="s">
        <v>1383</v>
      </c>
      <c r="N72" s="105">
        <v>3.0720283200000002E-9</v>
      </c>
      <c r="O72" s="83">
        <v>3.0720283200000002E-9</v>
      </c>
    </row>
    <row r="73" spans="1:15" x14ac:dyDescent="0.25">
      <c r="A73" s="79" t="s">
        <v>1365</v>
      </c>
      <c r="B73" s="100" t="s">
        <v>794</v>
      </c>
      <c r="C73" s="81" t="str">
        <f>IFERROR(IF(B73="No CAS","",INDEX('DEQ Pollutant List'!$C$7:$C$611,MATCH('3. Pollutant Emissions - EF'!B73,'DEQ Pollutant List'!$B$7:$B$611,0))),"")</f>
        <v>2,3,7,8-Tetrachlorodibenzofuran (TcDF)</v>
      </c>
      <c r="D73" s="115">
        <f>IFERROR(IF(OR($B73="",$B73="No CAS"),INDEX('DEQ Pollutant List'!$A$7:$A$611,MATCH($C73,'DEQ Pollutant List'!$C$7:$C$611,0)),INDEX('DEQ Pollutant List'!$A$7:$A$611,MATCH($B73,'DEQ Pollutant List'!$B$7:$B$611,0))),"")</f>
        <v>539</v>
      </c>
      <c r="E73" s="101">
        <v>0</v>
      </c>
      <c r="F73" s="102">
        <v>8.0400000000000005E-12</v>
      </c>
      <c r="G73" s="103" t="s">
        <v>1383</v>
      </c>
      <c r="H73" s="83" t="s">
        <v>1384</v>
      </c>
      <c r="I73" s="104" t="s">
        <v>1391</v>
      </c>
      <c r="J73" s="102" t="s">
        <v>1383</v>
      </c>
      <c r="K73" s="105">
        <v>3.6647050031999998E-7</v>
      </c>
      <c r="L73" s="83">
        <v>3.6647050031999998E-7</v>
      </c>
      <c r="M73" s="102" t="s">
        <v>1383</v>
      </c>
      <c r="N73" s="105">
        <v>1.0040287680000001E-9</v>
      </c>
      <c r="O73" s="83">
        <v>1.0040287680000001E-9</v>
      </c>
    </row>
    <row r="74" spans="1:15" x14ac:dyDescent="0.25">
      <c r="A74" s="79" t="s">
        <v>1365</v>
      </c>
      <c r="B74" s="100" t="s">
        <v>796</v>
      </c>
      <c r="C74" s="81" t="str">
        <f>IFERROR(IF(B74="No CAS","",INDEX('DEQ Pollutant List'!$C$7:$C$611,MATCH('3. Pollutant Emissions - EF'!B74,'DEQ Pollutant List'!$B$7:$B$611,0))),"")</f>
        <v>1,2,3,7,8-Pentachlorodibenzofuran (PeCDF)</v>
      </c>
      <c r="D74" s="115">
        <f>IFERROR(IF(OR($B74="",$B74="No CAS"),INDEX('DEQ Pollutant List'!$A$7:$A$611,MATCH($C74,'DEQ Pollutant List'!$C$7:$C$611,0)),INDEX('DEQ Pollutant List'!$A$7:$A$611,MATCH($B74,'DEQ Pollutant List'!$B$7:$B$611,0))),"")</f>
        <v>540</v>
      </c>
      <c r="E74" s="101">
        <v>0</v>
      </c>
      <c r="F74" s="102">
        <v>3.9899999999999998E-12</v>
      </c>
      <c r="G74" s="103" t="s">
        <v>1383</v>
      </c>
      <c r="H74" s="83" t="s">
        <v>1384</v>
      </c>
      <c r="I74" s="104" t="s">
        <v>1391</v>
      </c>
      <c r="J74" s="102" t="s">
        <v>1383</v>
      </c>
      <c r="K74" s="105">
        <v>1.8186782291999998E-7</v>
      </c>
      <c r="L74" s="83">
        <v>1.8186782291999998E-7</v>
      </c>
      <c r="M74" s="102" t="s">
        <v>1383</v>
      </c>
      <c r="N74" s="105">
        <v>4.9826800799999991E-10</v>
      </c>
      <c r="O74" s="83">
        <v>4.9826800799999991E-10</v>
      </c>
    </row>
    <row r="75" spans="1:15" x14ac:dyDescent="0.25">
      <c r="A75" s="79" t="s">
        <v>1365</v>
      </c>
      <c r="B75" s="100" t="s">
        <v>798</v>
      </c>
      <c r="C75" s="81" t="str">
        <f>IFERROR(IF(B75="No CAS","",INDEX('DEQ Pollutant List'!$C$7:$C$611,MATCH('3. Pollutant Emissions - EF'!B75,'DEQ Pollutant List'!$B$7:$B$611,0))),"")</f>
        <v>2,3,4,7,8-Pentachlorodibenzofuran (PeCDF)</v>
      </c>
      <c r="D75" s="115">
        <f>IFERROR(IF(OR($B75="",$B75="No CAS"),INDEX('DEQ Pollutant List'!$A$7:$A$611,MATCH($C75,'DEQ Pollutant List'!$C$7:$C$611,0)),INDEX('DEQ Pollutant List'!$A$7:$A$611,MATCH($B75,'DEQ Pollutant List'!$B$7:$B$611,0))),"")</f>
        <v>541</v>
      </c>
      <c r="E75" s="101">
        <v>0</v>
      </c>
      <c r="F75" s="102">
        <v>6.0900000000000001E-12</v>
      </c>
      <c r="G75" s="103" t="s">
        <v>1383</v>
      </c>
      <c r="H75" s="83" t="s">
        <v>1384</v>
      </c>
      <c r="I75" s="104" t="s">
        <v>1391</v>
      </c>
      <c r="J75" s="102" t="s">
        <v>1383</v>
      </c>
      <c r="K75" s="105">
        <v>2.7758772971999998E-7</v>
      </c>
      <c r="L75" s="83">
        <v>2.7758772971999998E-7</v>
      </c>
      <c r="M75" s="102" t="s">
        <v>1383</v>
      </c>
      <c r="N75" s="105">
        <v>7.6051432799999996E-10</v>
      </c>
      <c r="O75" s="83">
        <v>7.6051432799999996E-10</v>
      </c>
    </row>
    <row r="76" spans="1:15" x14ac:dyDescent="0.25">
      <c r="A76" s="79" t="s">
        <v>1365</v>
      </c>
      <c r="B76" s="100" t="s">
        <v>800</v>
      </c>
      <c r="C76" s="81" t="str">
        <f>IFERROR(IF(B76="No CAS","",INDEX('DEQ Pollutant List'!$C$7:$C$611,MATCH('3. Pollutant Emissions - EF'!B76,'DEQ Pollutant List'!$B$7:$B$611,0))),"")</f>
        <v>1,2,3,4,7,8-Hexachlorodibenzofuran (HxCDF)</v>
      </c>
      <c r="D76" s="115">
        <f>IFERROR(IF(OR($B76="",$B76="No CAS"),INDEX('DEQ Pollutant List'!$A$7:$A$611,MATCH($C76,'DEQ Pollutant List'!$C$7:$C$611,0)),INDEX('DEQ Pollutant List'!$A$7:$A$611,MATCH($B76,'DEQ Pollutant List'!$B$7:$B$611,0))),"")</f>
        <v>542</v>
      </c>
      <c r="E76" s="101">
        <v>0</v>
      </c>
      <c r="F76" s="102">
        <v>3.5600000000000002E-12</v>
      </c>
      <c r="G76" s="103" t="s">
        <v>1383</v>
      </c>
      <c r="H76" s="83" t="s">
        <v>1384</v>
      </c>
      <c r="I76" s="104" t="s">
        <v>1391</v>
      </c>
      <c r="J76" s="102" t="s">
        <v>1383</v>
      </c>
      <c r="K76" s="105">
        <v>1.6226803247999998E-7</v>
      </c>
      <c r="L76" s="83">
        <v>1.6226803247999998E-7</v>
      </c>
      <c r="M76" s="102" t="s">
        <v>1383</v>
      </c>
      <c r="N76" s="105">
        <v>4.4456995200000002E-10</v>
      </c>
      <c r="O76" s="83">
        <v>4.4456995200000002E-10</v>
      </c>
    </row>
    <row r="77" spans="1:15" x14ac:dyDescent="0.25">
      <c r="A77" s="79" t="s">
        <v>1365</v>
      </c>
      <c r="B77" s="100" t="s">
        <v>802</v>
      </c>
      <c r="C77" s="81" t="str">
        <f>IFERROR(IF(B77="No CAS","",INDEX('DEQ Pollutant List'!$C$7:$C$611,MATCH('3. Pollutant Emissions - EF'!B77,'DEQ Pollutant List'!$B$7:$B$611,0))),"")</f>
        <v>1,2,3,6,7,8-Hexachlorodibenzofuran (HxCDF)</v>
      </c>
      <c r="D77" s="115">
        <f>IFERROR(IF(OR($B77="",$B77="No CAS"),INDEX('DEQ Pollutant List'!$A$7:$A$611,MATCH($C77,'DEQ Pollutant List'!$C$7:$C$611,0)),INDEX('DEQ Pollutant List'!$A$7:$A$611,MATCH($B77,'DEQ Pollutant List'!$B$7:$B$611,0))),"")</f>
        <v>543</v>
      </c>
      <c r="E77" s="101">
        <v>0</v>
      </c>
      <c r="F77" s="102">
        <v>3.1599999999999999E-12</v>
      </c>
      <c r="G77" s="103" t="s">
        <v>1383</v>
      </c>
      <c r="H77" s="83" t="s">
        <v>1384</v>
      </c>
      <c r="I77" s="104" t="s">
        <v>1391</v>
      </c>
      <c r="J77" s="102" t="s">
        <v>1383</v>
      </c>
      <c r="K77" s="105">
        <v>1.4403566927999997E-7</v>
      </c>
      <c r="L77" s="83">
        <v>1.4403566927999997E-7</v>
      </c>
      <c r="M77" s="102" t="s">
        <v>1383</v>
      </c>
      <c r="N77" s="105">
        <v>3.9461827199999996E-10</v>
      </c>
      <c r="O77" s="83">
        <v>3.9461827199999996E-10</v>
      </c>
    </row>
    <row r="78" spans="1:15" x14ac:dyDescent="0.25">
      <c r="A78" s="79" t="s">
        <v>1365</v>
      </c>
      <c r="B78" s="100" t="s">
        <v>804</v>
      </c>
      <c r="C78" s="81" t="str">
        <f>IFERROR(IF(B78="No CAS","",INDEX('DEQ Pollutant List'!$C$7:$C$611,MATCH('3. Pollutant Emissions - EF'!B78,'DEQ Pollutant List'!$B$7:$B$611,0))),"")</f>
        <v>1,2,3,7,8,9-Hexachlorodibenzofuran (HxCDF)</v>
      </c>
      <c r="D78" s="115">
        <f>IFERROR(IF(OR($B78="",$B78="No CAS"),INDEX('DEQ Pollutant List'!$A$7:$A$611,MATCH($C78,'DEQ Pollutant List'!$C$7:$C$611,0)),INDEX('DEQ Pollutant List'!$A$7:$A$611,MATCH($B78,'DEQ Pollutant List'!$B$7:$B$611,0))),"")</f>
        <v>544</v>
      </c>
      <c r="E78" s="101">
        <v>0</v>
      </c>
      <c r="F78" s="102">
        <v>6.6699999999999999E-13</v>
      </c>
      <c r="G78" s="103" t="s">
        <v>1383</v>
      </c>
      <c r="H78" s="83" t="s">
        <v>1384</v>
      </c>
      <c r="I78" s="104" t="s">
        <v>1391</v>
      </c>
      <c r="J78" s="102" t="s">
        <v>1383</v>
      </c>
      <c r="K78" s="105">
        <v>3.0402465635999998E-8</v>
      </c>
      <c r="L78" s="83">
        <v>3.0402465635999998E-8</v>
      </c>
      <c r="M78" s="102" t="s">
        <v>1383</v>
      </c>
      <c r="N78" s="105">
        <v>8.32944264E-11</v>
      </c>
      <c r="O78" s="83">
        <v>8.32944264E-11</v>
      </c>
    </row>
    <row r="79" spans="1:15" x14ac:dyDescent="0.25">
      <c r="A79" s="79" t="s">
        <v>1365</v>
      </c>
      <c r="B79" s="100" t="s">
        <v>806</v>
      </c>
      <c r="C79" s="81" t="str">
        <f>IFERROR(IF(B79="No CAS","",INDEX('DEQ Pollutant List'!$C$7:$C$611,MATCH('3. Pollutant Emissions - EF'!B79,'DEQ Pollutant List'!$B$7:$B$611,0))),"")</f>
        <v>2,3,4,6,7,8-Hexachlorodibenzofuran (HxCDF)</v>
      </c>
      <c r="D79" s="115">
        <f>IFERROR(IF(OR($B79="",$B79="No CAS"),INDEX('DEQ Pollutant List'!$A$7:$A$611,MATCH($C79,'DEQ Pollutant List'!$C$7:$C$611,0)),INDEX('DEQ Pollutant List'!$A$7:$A$611,MATCH($B79,'DEQ Pollutant List'!$B$7:$B$611,0))),"")</f>
        <v>545</v>
      </c>
      <c r="E79" s="101">
        <v>0</v>
      </c>
      <c r="F79" s="102">
        <v>2.66E-12</v>
      </c>
      <c r="G79" s="103" t="s">
        <v>1383</v>
      </c>
      <c r="H79" s="83" t="s">
        <v>1384</v>
      </c>
      <c r="I79" s="104" t="s">
        <v>1391</v>
      </c>
      <c r="J79" s="102" t="s">
        <v>1383</v>
      </c>
      <c r="K79" s="105">
        <v>1.2124521527999999E-7</v>
      </c>
      <c r="L79" s="83">
        <v>1.2124521527999999E-7</v>
      </c>
      <c r="M79" s="102" t="s">
        <v>1383</v>
      </c>
      <c r="N79" s="105">
        <v>3.3217867199999999E-10</v>
      </c>
      <c r="O79" s="83">
        <v>3.3217867199999999E-10</v>
      </c>
    </row>
    <row r="80" spans="1:15" x14ac:dyDescent="0.25">
      <c r="A80" s="79" t="s">
        <v>1365</v>
      </c>
      <c r="B80" s="100" t="s">
        <v>807</v>
      </c>
      <c r="C80" s="81" t="str">
        <f>IFERROR(IF(B80="No CAS","",INDEX('DEQ Pollutant List'!$C$7:$C$611,MATCH('3. Pollutant Emissions - EF'!B80,'DEQ Pollutant List'!$B$7:$B$611,0))),"")</f>
        <v>1,2,3,4,6,7,8-Heptachlorodibenzofuran (HpCDF)</v>
      </c>
      <c r="D80" s="115">
        <f>IFERROR(IF(OR($B80="",$B80="No CAS"),INDEX('DEQ Pollutant List'!$A$7:$A$611,MATCH($C80,'DEQ Pollutant List'!$C$7:$C$611,0)),INDEX('DEQ Pollutant List'!$A$7:$A$611,MATCH($B80,'DEQ Pollutant List'!$B$7:$B$611,0))),"")</f>
        <v>546</v>
      </c>
      <c r="E80" s="101">
        <v>0</v>
      </c>
      <c r="F80" s="102">
        <v>5.7099999999999997E-12</v>
      </c>
      <c r="G80" s="103" t="s">
        <v>1383</v>
      </c>
      <c r="H80" s="83" t="s">
        <v>1384</v>
      </c>
      <c r="I80" s="104" t="s">
        <v>1391</v>
      </c>
      <c r="J80" s="102" t="s">
        <v>1383</v>
      </c>
      <c r="K80" s="105">
        <v>2.6026698467999996E-7</v>
      </c>
      <c r="L80" s="83">
        <v>2.6026698467999996E-7</v>
      </c>
      <c r="M80" s="102" t="s">
        <v>1383</v>
      </c>
      <c r="N80" s="105">
        <v>7.13060232E-10</v>
      </c>
      <c r="O80" s="83">
        <v>7.13060232E-10</v>
      </c>
    </row>
    <row r="81" spans="1:15" x14ac:dyDescent="0.25">
      <c r="A81" s="79" t="s">
        <v>1365</v>
      </c>
      <c r="B81" s="100" t="s">
        <v>809</v>
      </c>
      <c r="C81" s="81" t="str">
        <f>IFERROR(IF(B81="No CAS","",INDEX('DEQ Pollutant List'!$C$7:$C$611,MATCH('3. Pollutant Emissions - EF'!B81,'DEQ Pollutant List'!$B$7:$B$611,0))),"")</f>
        <v>1,2,3,4,7,8,9-Heptachlorodibenzofuran (HpCDF)</v>
      </c>
      <c r="D81" s="115">
        <f>IFERROR(IF(OR($B81="",$B81="No CAS"),INDEX('DEQ Pollutant List'!$A$7:$A$611,MATCH($C81,'DEQ Pollutant List'!$C$7:$C$611,0)),INDEX('DEQ Pollutant List'!$A$7:$A$611,MATCH($B81,'DEQ Pollutant List'!$B$7:$B$611,0))),"")</f>
        <v>547</v>
      </c>
      <c r="E81" s="101">
        <v>0</v>
      </c>
      <c r="F81" s="102">
        <v>7.9800000000000003E-13</v>
      </c>
      <c r="G81" s="103" t="s">
        <v>1383</v>
      </c>
      <c r="H81" s="83" t="s">
        <v>1384</v>
      </c>
      <c r="I81" s="104" t="s">
        <v>1391</v>
      </c>
      <c r="J81" s="102" t="s">
        <v>1383</v>
      </c>
      <c r="K81" s="105">
        <v>3.6373564584E-8</v>
      </c>
      <c r="L81" s="83">
        <v>3.6373564584E-8</v>
      </c>
      <c r="M81" s="102" t="s">
        <v>1383</v>
      </c>
      <c r="N81" s="105">
        <v>9.9653601599999998E-11</v>
      </c>
      <c r="O81" s="83">
        <v>9.9653601599999998E-11</v>
      </c>
    </row>
    <row r="82" spans="1:15" x14ac:dyDescent="0.25">
      <c r="A82" s="79" t="s">
        <v>1365</v>
      </c>
      <c r="B82" s="100" t="s">
        <v>811</v>
      </c>
      <c r="C82" s="81" t="str">
        <f>IFERROR(IF(B82="No CAS","",INDEX('DEQ Pollutant List'!$C$7:$C$611,MATCH('3. Pollutant Emissions - EF'!B82,'DEQ Pollutant List'!$B$7:$B$611,0))),"")</f>
        <v>Octachlorodibenzofuran (OCDF)</v>
      </c>
      <c r="D82" s="115">
        <f>IFERROR(IF(OR($B82="",$B82="No CAS"),INDEX('DEQ Pollutant List'!$A$7:$A$611,MATCH($C82,'DEQ Pollutant List'!$C$7:$C$611,0)),INDEX('DEQ Pollutant List'!$A$7:$A$611,MATCH($B82,'DEQ Pollutant List'!$B$7:$B$611,0))),"")</f>
        <v>548</v>
      </c>
      <c r="E82" s="101">
        <v>0</v>
      </c>
      <c r="F82" s="102">
        <v>4.9999999999999997E-12</v>
      </c>
      <c r="G82" s="103" t="s">
        <v>1383</v>
      </c>
      <c r="H82" s="83" t="s">
        <v>1384</v>
      </c>
      <c r="I82" s="104" t="s">
        <v>1391</v>
      </c>
      <c r="J82" s="102" t="s">
        <v>1383</v>
      </c>
      <c r="K82" s="105">
        <v>2.2790453999999997E-7</v>
      </c>
      <c r="L82" s="83">
        <v>2.2790453999999997E-7</v>
      </c>
      <c r="M82" s="102" t="s">
        <v>1383</v>
      </c>
      <c r="N82" s="105">
        <v>6.243959999999999E-10</v>
      </c>
      <c r="O82" s="83">
        <v>6.243959999999999E-10</v>
      </c>
    </row>
    <row r="83" spans="1:15" x14ac:dyDescent="0.25">
      <c r="A83" s="79" t="s">
        <v>1365</v>
      </c>
      <c r="B83" s="100" t="s">
        <v>75</v>
      </c>
      <c r="C83" s="81" t="str">
        <f>IFERROR(IF(B83="No CAS","",INDEX('DEQ Pollutant List'!$C$7:$C$611,MATCH('3. Pollutant Emissions - EF'!B83,'DEQ Pollutant List'!$B$7:$B$611,0))),"")</f>
        <v>Antimony and compounds</v>
      </c>
      <c r="D83" s="115">
        <f>IFERROR(IF(OR($B83="",$B83="No CAS"),INDEX('DEQ Pollutant List'!$A$7:$A$611,MATCH($C83,'DEQ Pollutant List'!$C$7:$C$611,0)),INDEX('DEQ Pollutant List'!$A$7:$A$611,MATCH($B83,'DEQ Pollutant List'!$B$7:$B$611,0))),"")</f>
        <v>33</v>
      </c>
      <c r="E83" s="101">
        <v>0</v>
      </c>
      <c r="F83" s="102">
        <v>3.0600000000000001E-7</v>
      </c>
      <c r="G83" s="103" t="s">
        <v>1383</v>
      </c>
      <c r="H83" s="83" t="s">
        <v>1384</v>
      </c>
      <c r="I83" s="104" t="s">
        <v>1391</v>
      </c>
      <c r="J83" s="102" t="s">
        <v>1383</v>
      </c>
      <c r="K83" s="105">
        <v>1.3947757848E-2</v>
      </c>
      <c r="L83" s="83">
        <v>1.3947757848E-2</v>
      </c>
      <c r="M83" s="102" t="s">
        <v>1383</v>
      </c>
      <c r="N83" s="105">
        <v>3.8213035200000001E-5</v>
      </c>
      <c r="O83" s="83">
        <v>3.8213035200000001E-5</v>
      </c>
    </row>
    <row r="84" spans="1:15" x14ac:dyDescent="0.25">
      <c r="A84" s="79" t="s">
        <v>1365</v>
      </c>
      <c r="B84" s="100" t="s">
        <v>81</v>
      </c>
      <c r="C84" s="81" t="str">
        <f>IFERROR(IF(B84="No CAS","",INDEX('DEQ Pollutant List'!$C$7:$C$611,MATCH('3. Pollutant Emissions - EF'!B84,'DEQ Pollutant List'!$B$7:$B$611,0))),"")</f>
        <v>Arsenic and compounds</v>
      </c>
      <c r="D84" s="115">
        <f>IFERROR(IF(OR($B84="",$B84="No CAS"),INDEX('DEQ Pollutant List'!$A$7:$A$611,MATCH($C84,'DEQ Pollutant List'!$C$7:$C$611,0)),INDEX('DEQ Pollutant List'!$A$7:$A$611,MATCH($B84,'DEQ Pollutant List'!$B$7:$B$611,0))),"")</f>
        <v>37</v>
      </c>
      <c r="E84" s="101">
        <v>0</v>
      </c>
      <c r="F84" s="102">
        <v>1.8899999999999999E-6</v>
      </c>
      <c r="G84" s="103" t="s">
        <v>1383</v>
      </c>
      <c r="H84" s="83" t="s">
        <v>1384</v>
      </c>
      <c r="I84" s="104" t="s">
        <v>1391</v>
      </c>
      <c r="J84" s="102" t="s">
        <v>1383</v>
      </c>
      <c r="K84" s="105">
        <v>8.6147916119999987E-2</v>
      </c>
      <c r="L84" s="83">
        <v>8.6147916119999987E-2</v>
      </c>
      <c r="M84" s="102" t="s">
        <v>1383</v>
      </c>
      <c r="N84" s="105">
        <v>2.3602168799999998E-4</v>
      </c>
      <c r="O84" s="83">
        <v>2.3602168799999998E-4</v>
      </c>
    </row>
    <row r="85" spans="1:15" x14ac:dyDescent="0.25">
      <c r="A85" s="79" t="s">
        <v>1365</v>
      </c>
      <c r="B85" s="100" t="s">
        <v>96</v>
      </c>
      <c r="C85" s="81" t="str">
        <f>IFERROR(IF(B85="No CAS","",INDEX('DEQ Pollutant List'!$C$7:$C$611,MATCH('3. Pollutant Emissions - EF'!B85,'DEQ Pollutant List'!$B$7:$B$611,0))),"")</f>
        <v>Barium and compounds</v>
      </c>
      <c r="D85" s="115">
        <f>IFERROR(IF(OR($B85="",$B85="No CAS"),INDEX('DEQ Pollutant List'!$A$7:$A$611,MATCH($C85,'DEQ Pollutant List'!$C$7:$C$611,0)),INDEX('DEQ Pollutant List'!$A$7:$A$611,MATCH($B85,'DEQ Pollutant List'!$B$7:$B$611,0))),"")</f>
        <v>45</v>
      </c>
      <c r="E85" s="101">
        <v>0</v>
      </c>
      <c r="F85" s="102">
        <v>2.0900000000000001E-4</v>
      </c>
      <c r="G85" s="103" t="s">
        <v>1383</v>
      </c>
      <c r="H85" s="83" t="s">
        <v>1384</v>
      </c>
      <c r="I85" s="104" t="s">
        <v>1391</v>
      </c>
      <c r="J85" s="102" t="s">
        <v>1383</v>
      </c>
      <c r="K85" s="105">
        <v>9.5264097719999992</v>
      </c>
      <c r="L85" s="83">
        <v>9.5264097719999992</v>
      </c>
      <c r="M85" s="102" t="s">
        <v>1383</v>
      </c>
      <c r="N85" s="105">
        <v>2.6099752800000001E-2</v>
      </c>
      <c r="O85" s="83">
        <v>2.6099752800000001E-2</v>
      </c>
    </row>
    <row r="86" spans="1:15" x14ac:dyDescent="0.25">
      <c r="A86" s="79" t="s">
        <v>1365</v>
      </c>
      <c r="B86" s="100" t="s">
        <v>113</v>
      </c>
      <c r="C86" s="81" t="str">
        <f>IFERROR(IF(B86="No CAS","",INDEX('DEQ Pollutant List'!$C$7:$C$611,MATCH('3. Pollutant Emissions - EF'!B86,'DEQ Pollutant List'!$B$7:$B$611,0))),"")</f>
        <v>Beryllium and compounds</v>
      </c>
      <c r="D86" s="115">
        <f>IFERROR(IF(OR($B86="",$B86="No CAS"),INDEX('DEQ Pollutant List'!$A$7:$A$611,MATCH($C86,'DEQ Pollutant List'!$C$7:$C$611,0)),INDEX('DEQ Pollutant List'!$A$7:$A$611,MATCH($B86,'DEQ Pollutant List'!$B$7:$B$611,0))),"")</f>
        <v>58</v>
      </c>
      <c r="E86" s="101">
        <v>0</v>
      </c>
      <c r="F86" s="102">
        <v>2.85E-8</v>
      </c>
      <c r="G86" s="103" t="s">
        <v>1383</v>
      </c>
      <c r="H86" s="83" t="s">
        <v>1384</v>
      </c>
      <c r="I86" s="104" t="s">
        <v>1391</v>
      </c>
      <c r="J86" s="102" t="s">
        <v>1383</v>
      </c>
      <c r="K86" s="105">
        <v>1.2990558779999999E-3</v>
      </c>
      <c r="L86" s="83">
        <v>1.2990558779999999E-3</v>
      </c>
      <c r="M86" s="102" t="s">
        <v>1383</v>
      </c>
      <c r="N86" s="105">
        <v>3.5590572000000001E-6</v>
      </c>
      <c r="O86" s="83">
        <v>3.5590572000000001E-6</v>
      </c>
    </row>
    <row r="87" spans="1:15" x14ac:dyDescent="0.25">
      <c r="A87" s="79" t="s">
        <v>1365</v>
      </c>
      <c r="B87" s="100" t="s">
        <v>154</v>
      </c>
      <c r="C87" s="81" t="str">
        <f>IFERROR(IF(B87="No CAS","",INDEX('DEQ Pollutant List'!$C$7:$C$611,MATCH('3. Pollutant Emissions - EF'!B87,'DEQ Pollutant List'!$B$7:$B$611,0))),"")</f>
        <v>Cadmium and compounds</v>
      </c>
      <c r="D87" s="115">
        <f>IFERROR(IF(OR($B87="",$B87="No CAS"),INDEX('DEQ Pollutant List'!$A$7:$A$611,MATCH($C87,'DEQ Pollutant List'!$C$7:$C$611,0)),INDEX('DEQ Pollutant List'!$A$7:$A$611,MATCH($B87,'DEQ Pollutant List'!$B$7:$B$611,0))),"")</f>
        <v>83</v>
      </c>
      <c r="E87" s="101">
        <v>0</v>
      </c>
      <c r="F87" s="102">
        <v>3.2399999999999999E-7</v>
      </c>
      <c r="G87" s="103" t="s">
        <v>1383</v>
      </c>
      <c r="H87" s="83" t="s">
        <v>1384</v>
      </c>
      <c r="I87" s="104" t="s">
        <v>1391</v>
      </c>
      <c r="J87" s="102" t="s">
        <v>1383</v>
      </c>
      <c r="K87" s="105">
        <v>1.4768214191999997E-2</v>
      </c>
      <c r="L87" s="83">
        <v>1.4768214191999997E-2</v>
      </c>
      <c r="M87" s="102" t="s">
        <v>1383</v>
      </c>
      <c r="N87" s="105">
        <v>4.0460860800000001E-5</v>
      </c>
      <c r="O87" s="83">
        <v>4.0460860800000001E-5</v>
      </c>
    </row>
    <row r="88" spans="1:15" x14ac:dyDescent="0.25">
      <c r="A88" s="79" t="s">
        <v>1365</v>
      </c>
      <c r="B88" s="100" t="s">
        <v>230</v>
      </c>
      <c r="C88" s="81" t="str">
        <f>IFERROR(IF(B88="No CAS","",INDEX('DEQ Pollutant List'!$C$7:$C$611,MATCH('3. Pollutant Emissions - EF'!B88,'DEQ Pollutant List'!$B$7:$B$611,0))),"")</f>
        <v>Chromium VI, chromate and dichromate particulate</v>
      </c>
      <c r="D88" s="115">
        <f>IFERROR(IF(OR($B88="",$B88="No CAS"),INDEX('DEQ Pollutant List'!$A$7:$A$611,MATCH($C88,'DEQ Pollutant List'!$C$7:$C$611,0)),INDEX('DEQ Pollutant List'!$A$7:$A$611,MATCH($B88,'DEQ Pollutant List'!$B$7:$B$611,0))),"")</f>
        <v>136</v>
      </c>
      <c r="E88" s="101">
        <v>0</v>
      </c>
      <c r="F88" s="102">
        <v>2.72E-7</v>
      </c>
      <c r="G88" s="103" t="s">
        <v>1383</v>
      </c>
      <c r="H88" s="83" t="s">
        <v>1384</v>
      </c>
      <c r="I88" s="104" t="s">
        <v>1391</v>
      </c>
      <c r="J88" s="102" t="s">
        <v>1383</v>
      </c>
      <c r="K88" s="105">
        <v>1.2398006975999999E-2</v>
      </c>
      <c r="L88" s="83">
        <v>1.2398006975999999E-2</v>
      </c>
      <c r="M88" s="102" t="s">
        <v>1383</v>
      </c>
      <c r="N88" s="105">
        <v>3.3967142399999997E-5</v>
      </c>
      <c r="O88" s="83">
        <v>3.3967142399999997E-5</v>
      </c>
    </row>
    <row r="89" spans="1:15" x14ac:dyDescent="0.25">
      <c r="A89" s="79" t="s">
        <v>1365</v>
      </c>
      <c r="B89" s="100" t="s">
        <v>234</v>
      </c>
      <c r="C89" s="81" t="str">
        <f>IFERROR(IF(B89="No CAS","",INDEX('DEQ Pollutant List'!$C$7:$C$611,MATCH('3. Pollutant Emissions - EF'!B89,'DEQ Pollutant List'!$B$7:$B$611,0))),"")</f>
        <v>Cobalt and compounds</v>
      </c>
      <c r="D89" s="115">
        <f>IFERROR(IF(OR($B89="",$B89="No CAS"),INDEX('DEQ Pollutant List'!$A$7:$A$611,MATCH($C89,'DEQ Pollutant List'!$C$7:$C$611,0)),INDEX('DEQ Pollutant List'!$A$7:$A$611,MATCH($B89,'DEQ Pollutant List'!$B$7:$B$611,0))),"")</f>
        <v>146</v>
      </c>
      <c r="E89" s="101">
        <v>0</v>
      </c>
      <c r="F89" s="102">
        <v>4.9699999999999996E-7</v>
      </c>
      <c r="G89" s="103" t="s">
        <v>1383</v>
      </c>
      <c r="H89" s="83" t="s">
        <v>1384</v>
      </c>
      <c r="I89" s="104" t="s">
        <v>1391</v>
      </c>
      <c r="J89" s="102" t="s">
        <v>1383</v>
      </c>
      <c r="K89" s="105">
        <v>2.2653711275999997E-2</v>
      </c>
      <c r="L89" s="83">
        <v>2.2653711275999997E-2</v>
      </c>
      <c r="M89" s="102" t="s">
        <v>1383</v>
      </c>
      <c r="N89" s="105">
        <v>6.2064962399999992E-5</v>
      </c>
      <c r="O89" s="83">
        <v>6.2064962399999992E-5</v>
      </c>
    </row>
    <row r="90" spans="1:15" x14ac:dyDescent="0.25">
      <c r="A90" s="79" t="s">
        <v>1365</v>
      </c>
      <c r="B90" s="100" t="s">
        <v>236</v>
      </c>
      <c r="C90" s="81" t="str">
        <f>IFERROR(IF(B90="No CAS","",INDEX('DEQ Pollutant List'!$C$7:$C$611,MATCH('3. Pollutant Emissions - EF'!B90,'DEQ Pollutant List'!$B$7:$B$611,0))),"")</f>
        <v>Copper and compounds</v>
      </c>
      <c r="D90" s="115">
        <f>IFERROR(IF(OR($B90="",$B90="No CAS"),INDEX('DEQ Pollutant List'!$A$7:$A$611,MATCH($C90,'DEQ Pollutant List'!$C$7:$C$611,0)),INDEX('DEQ Pollutant List'!$A$7:$A$611,MATCH($B90,'DEQ Pollutant List'!$B$7:$B$611,0))),"")</f>
        <v>149</v>
      </c>
      <c r="E90" s="101">
        <v>0</v>
      </c>
      <c r="F90" s="102">
        <v>3.7900000000000001E-6</v>
      </c>
      <c r="G90" s="103" t="s">
        <v>1383</v>
      </c>
      <c r="H90" s="83" t="s">
        <v>1384</v>
      </c>
      <c r="I90" s="104" t="s">
        <v>1391</v>
      </c>
      <c r="J90" s="102" t="s">
        <v>1383</v>
      </c>
      <c r="K90" s="105">
        <v>0.17275164131999998</v>
      </c>
      <c r="L90" s="83">
        <v>0.17275164131999998</v>
      </c>
      <c r="M90" s="102" t="s">
        <v>1383</v>
      </c>
      <c r="N90" s="105">
        <v>4.7329216800000003E-4</v>
      </c>
      <c r="O90" s="83">
        <v>4.7329216800000003E-4</v>
      </c>
    </row>
    <row r="91" spans="1:15" x14ac:dyDescent="0.25">
      <c r="A91" s="79" t="s">
        <v>1365</v>
      </c>
      <c r="B91" s="100" t="s">
        <v>512</v>
      </c>
      <c r="C91" s="81" t="str">
        <f>IFERROR(IF(B91="No CAS","",INDEX('DEQ Pollutant List'!$C$7:$C$611,MATCH('3. Pollutant Emissions - EF'!B91,'DEQ Pollutant List'!$B$7:$B$611,0))),"")</f>
        <v>Lead and compounds</v>
      </c>
      <c r="D91" s="115">
        <f>IFERROR(IF(OR($B91="",$B91="No CAS"),INDEX('DEQ Pollutant List'!$A$7:$A$611,MATCH($C91,'DEQ Pollutant List'!$C$7:$C$611,0)),INDEX('DEQ Pollutant List'!$A$7:$A$611,MATCH($B91,'DEQ Pollutant List'!$B$7:$B$611,0))),"")</f>
        <v>305</v>
      </c>
      <c r="E91" s="101">
        <v>0</v>
      </c>
      <c r="F91" s="102">
        <v>5.2100000000000001E-6</v>
      </c>
      <c r="G91" s="103" t="s">
        <v>1383</v>
      </c>
      <c r="H91" s="83" t="s">
        <v>1384</v>
      </c>
      <c r="I91" s="104" t="s">
        <v>1391</v>
      </c>
      <c r="J91" s="102" t="s">
        <v>1383</v>
      </c>
      <c r="K91" s="105">
        <v>0.23747653067999999</v>
      </c>
      <c r="L91" s="83">
        <v>0.23747653067999999</v>
      </c>
      <c r="M91" s="102" t="s">
        <v>1383</v>
      </c>
      <c r="N91" s="105">
        <v>6.5062063200000005E-4</v>
      </c>
      <c r="O91" s="83">
        <v>6.5062063200000005E-4</v>
      </c>
    </row>
    <row r="92" spans="1:15" x14ac:dyDescent="0.25">
      <c r="A92" s="79" t="s">
        <v>1365</v>
      </c>
      <c r="B92" s="100" t="s">
        <v>518</v>
      </c>
      <c r="C92" s="81" t="str">
        <f>IFERROR(IF(B92="No CAS","",INDEX('DEQ Pollutant List'!$C$7:$C$611,MATCH('3. Pollutant Emissions - EF'!B92,'DEQ Pollutant List'!$B$7:$B$611,0))),"")</f>
        <v>Manganese and compounds</v>
      </c>
      <c r="D92" s="115">
        <f>IFERROR(IF(OR($B92="",$B92="No CAS"),INDEX('DEQ Pollutant List'!$A$7:$A$611,MATCH($C92,'DEQ Pollutant List'!$C$7:$C$611,0)),INDEX('DEQ Pollutant List'!$A$7:$A$611,MATCH($B92,'DEQ Pollutant List'!$B$7:$B$611,0))),"")</f>
        <v>312</v>
      </c>
      <c r="E92" s="101">
        <v>0</v>
      </c>
      <c r="F92" s="102">
        <v>9.5699999999999995E-5</v>
      </c>
      <c r="G92" s="103" t="s">
        <v>1383</v>
      </c>
      <c r="H92" s="83" t="s">
        <v>1384</v>
      </c>
      <c r="I92" s="104" t="s">
        <v>1391</v>
      </c>
      <c r="J92" s="102" t="s">
        <v>1383</v>
      </c>
      <c r="K92" s="105">
        <v>4.3620928955999991</v>
      </c>
      <c r="L92" s="83">
        <v>4.3620928955999991</v>
      </c>
      <c r="M92" s="102" t="s">
        <v>1383</v>
      </c>
      <c r="N92" s="105">
        <v>1.1950939439999999E-2</v>
      </c>
      <c r="O92" s="83">
        <v>1.1950939439999999E-2</v>
      </c>
    </row>
    <row r="93" spans="1:15" x14ac:dyDescent="0.25">
      <c r="A93" s="79" t="s">
        <v>1365</v>
      </c>
      <c r="B93" s="100" t="s">
        <v>524</v>
      </c>
      <c r="C93" s="81" t="str">
        <f>IFERROR(IF(B93="No CAS","",INDEX('DEQ Pollutant List'!$C$7:$C$611,MATCH('3. Pollutant Emissions - EF'!B93,'DEQ Pollutant List'!$B$7:$B$611,0))),"")</f>
        <v>Mercury and compounds</v>
      </c>
      <c r="D93" s="115">
        <f>IFERROR(IF(OR($B93="",$B93="No CAS"),INDEX('DEQ Pollutant List'!$A$7:$A$611,MATCH($C93,'DEQ Pollutant List'!$C$7:$C$611,0)),INDEX('DEQ Pollutant List'!$A$7:$A$611,MATCH($B93,'DEQ Pollutant List'!$B$7:$B$611,0))),"")</f>
        <v>316</v>
      </c>
      <c r="E93" s="101">
        <v>0</v>
      </c>
      <c r="F93" s="102">
        <v>1.06E-6</v>
      </c>
      <c r="G93" s="103" t="s">
        <v>1383</v>
      </c>
      <c r="H93" s="83" t="s">
        <v>1384</v>
      </c>
      <c r="I93" s="104" t="s">
        <v>1391</v>
      </c>
      <c r="J93" s="102" t="s">
        <v>1383</v>
      </c>
      <c r="K93" s="105">
        <v>4.8315762479999996E-2</v>
      </c>
      <c r="L93" s="83">
        <v>4.8315762479999996E-2</v>
      </c>
      <c r="M93" s="102" t="s">
        <v>1383</v>
      </c>
      <c r="N93" s="105">
        <v>1.3237195199999999E-4</v>
      </c>
      <c r="O93" s="83">
        <v>1.3237195199999999E-4</v>
      </c>
    </row>
    <row r="94" spans="1:15" x14ac:dyDescent="0.25">
      <c r="A94" s="79" t="s">
        <v>1365</v>
      </c>
      <c r="B94" s="100" t="s">
        <v>575</v>
      </c>
      <c r="C94" s="81" t="str">
        <f>IFERROR(IF(B94="No CAS","",INDEX('DEQ Pollutant List'!$C$7:$C$611,MATCH('3. Pollutant Emissions - EF'!B94,'DEQ Pollutant List'!$B$7:$B$611,0))),"")</f>
        <v>Molybdenum trioxide</v>
      </c>
      <c r="D94" s="115">
        <f>IFERROR(IF(OR($B94="",$B94="No CAS"),INDEX('DEQ Pollutant List'!$A$7:$A$611,MATCH($C94,'DEQ Pollutant List'!$C$7:$C$611,0)),INDEX('DEQ Pollutant List'!$A$7:$A$611,MATCH($B94,'DEQ Pollutant List'!$B$7:$B$611,0))),"")</f>
        <v>361</v>
      </c>
      <c r="E94" s="101">
        <v>0</v>
      </c>
      <c r="F94" s="102">
        <v>3.1053236060448153E-6</v>
      </c>
      <c r="G94" s="103" t="s">
        <v>1383</v>
      </c>
      <c r="H94" s="83" t="s">
        <v>1384</v>
      </c>
      <c r="I94" s="104" t="s">
        <v>1391</v>
      </c>
      <c r="J94" s="102" t="s">
        <v>1383</v>
      </c>
      <c r="K94" s="105">
        <v>0.14154346959735695</v>
      </c>
      <c r="L94" s="83">
        <v>0.14154346959735695</v>
      </c>
      <c r="M94" s="102" t="s">
        <v>1383</v>
      </c>
      <c r="N94" s="105">
        <v>3.877903276639917E-4</v>
      </c>
      <c r="O94" s="83">
        <v>3.877903276639917E-4</v>
      </c>
    </row>
    <row r="95" spans="1:15" x14ac:dyDescent="0.25">
      <c r="A95" s="79" t="s">
        <v>1365</v>
      </c>
      <c r="B95" s="100" t="s">
        <v>583</v>
      </c>
      <c r="C95" s="81" t="str">
        <f>IFERROR(IF(B95="No CAS","",INDEX('DEQ Pollutant List'!$C$7:$C$611,MATCH('3. Pollutant Emissions - EF'!B95,'DEQ Pollutant List'!$B$7:$B$611,0))),"")</f>
        <v>Nickel and compounds</v>
      </c>
      <c r="D95" s="115">
        <f>IFERROR(IF(OR($B95="",$B95="No CAS"),INDEX('DEQ Pollutant List'!$A$7:$A$611,MATCH($C95,'DEQ Pollutant List'!$C$7:$C$611,0)),INDEX('DEQ Pollutant List'!$A$7:$A$611,MATCH($B95,'DEQ Pollutant List'!$B$7:$B$611,0))),"")</f>
        <v>364</v>
      </c>
      <c r="E95" s="101">
        <v>0</v>
      </c>
      <c r="F95" s="102">
        <v>2.7999999999999999E-6</v>
      </c>
      <c r="G95" s="103" t="s">
        <v>1383</v>
      </c>
      <c r="H95" s="83" t="s">
        <v>1384</v>
      </c>
      <c r="I95" s="104" t="s">
        <v>1391</v>
      </c>
      <c r="J95" s="102" t="s">
        <v>1383</v>
      </c>
      <c r="K95" s="105">
        <v>0.12762654239999999</v>
      </c>
      <c r="L95" s="83">
        <v>0.12762654239999999</v>
      </c>
      <c r="M95" s="102" t="s">
        <v>1383</v>
      </c>
      <c r="N95" s="105">
        <v>3.4966175999999997E-4</v>
      </c>
      <c r="O95" s="83">
        <v>3.4966175999999997E-4</v>
      </c>
    </row>
    <row r="96" spans="1:15" x14ac:dyDescent="0.25">
      <c r="A96" s="79" t="s">
        <v>1365</v>
      </c>
      <c r="B96" s="100">
        <v>504</v>
      </c>
      <c r="C96" s="81" t="str">
        <f>IFERROR(IF(B96="No CAS","",INDEX('DEQ Pollutant List'!$C$7:$C$611,MATCH('3. Pollutant Emissions - EF'!B96,'DEQ Pollutant List'!$B$7:$B$611,0))),"")</f>
        <v>Phosphorus and compounds</v>
      </c>
      <c r="D96" s="115">
        <f>IFERROR(IF(OR($B96="",$B96="No CAS"),INDEX('DEQ Pollutant List'!$A$7:$A$611,MATCH($C96,'DEQ Pollutant List'!$C$7:$C$611,0)),INDEX('DEQ Pollutant List'!$A$7:$A$611,MATCH($B96,'DEQ Pollutant List'!$B$7:$B$611,0))),"")</f>
        <v>504</v>
      </c>
      <c r="E96" s="101">
        <v>0</v>
      </c>
      <c r="F96" s="102">
        <v>3.1E-4</v>
      </c>
      <c r="G96" s="103" t="s">
        <v>1383</v>
      </c>
      <c r="H96" s="83" t="s">
        <v>1384</v>
      </c>
      <c r="I96" s="104" t="s">
        <v>1391</v>
      </c>
      <c r="J96" s="102" t="s">
        <v>1383</v>
      </c>
      <c r="K96" s="105">
        <v>14.130081479999999</v>
      </c>
      <c r="L96" s="83">
        <v>14.130081479999999</v>
      </c>
      <c r="M96" s="102" t="s">
        <v>1383</v>
      </c>
      <c r="N96" s="105">
        <v>3.8712551999999997E-2</v>
      </c>
      <c r="O96" s="83">
        <v>3.8712551999999997E-2</v>
      </c>
    </row>
    <row r="97" spans="1:15" x14ac:dyDescent="0.25">
      <c r="A97" s="79" t="s">
        <v>1365</v>
      </c>
      <c r="B97" s="100" t="s">
        <v>945</v>
      </c>
      <c r="C97" s="81" t="str">
        <f>IFERROR(IF(B97="No CAS","",INDEX('DEQ Pollutant List'!$C$7:$C$611,MATCH('3. Pollutant Emissions - EF'!B97,'DEQ Pollutant List'!$B$7:$B$611,0))),"")</f>
        <v>Selenium and compounds</v>
      </c>
      <c r="D97" s="115">
        <f>IFERROR(IF(OR($B97="",$B97="No CAS"),INDEX('DEQ Pollutant List'!$A$7:$A$611,MATCH($C97,'DEQ Pollutant List'!$C$7:$C$611,0)),INDEX('DEQ Pollutant List'!$A$7:$A$611,MATCH($B97,'DEQ Pollutant List'!$B$7:$B$611,0))),"")</f>
        <v>575</v>
      </c>
      <c r="E97" s="101">
        <v>0</v>
      </c>
      <c r="F97" s="102">
        <v>1.6199999999999999E-6</v>
      </c>
      <c r="G97" s="103" t="s">
        <v>1383</v>
      </c>
      <c r="H97" s="83" t="s">
        <v>1384</v>
      </c>
      <c r="I97" s="104" t="s">
        <v>1391</v>
      </c>
      <c r="J97" s="102" t="s">
        <v>1383</v>
      </c>
      <c r="K97" s="105">
        <v>7.3841070959999991E-2</v>
      </c>
      <c r="L97" s="83">
        <v>7.3841070959999991E-2</v>
      </c>
      <c r="M97" s="102" t="s">
        <v>1383</v>
      </c>
      <c r="N97" s="105">
        <v>2.02304304E-4</v>
      </c>
      <c r="O97" s="83">
        <v>2.02304304E-4</v>
      </c>
    </row>
    <row r="98" spans="1:15" x14ac:dyDescent="0.25">
      <c r="A98" s="79" t="s">
        <v>1365</v>
      </c>
      <c r="B98" s="100" t="s">
        <v>951</v>
      </c>
      <c r="C98" s="81" t="str">
        <f>IFERROR(IF(B98="No CAS","",INDEX('DEQ Pollutant List'!$C$7:$C$611,MATCH('3. Pollutant Emissions - EF'!B98,'DEQ Pollutant List'!$B$7:$B$611,0))),"")</f>
        <v>Silver and compounds</v>
      </c>
      <c r="D98" s="115">
        <f>IFERROR(IF(OR($B98="",$B98="No CAS"),INDEX('DEQ Pollutant List'!$A$7:$A$611,MATCH($C98,'DEQ Pollutant List'!$C$7:$C$611,0)),INDEX('DEQ Pollutant List'!$A$7:$A$611,MATCH($B98,'DEQ Pollutant List'!$B$7:$B$611,0))),"")</f>
        <v>580</v>
      </c>
      <c r="E98" s="101">
        <v>0</v>
      </c>
      <c r="F98" s="102">
        <v>9.850000000000001E-7</v>
      </c>
      <c r="G98" s="103" t="s">
        <v>1383</v>
      </c>
      <c r="H98" s="83" t="s">
        <v>1384</v>
      </c>
      <c r="I98" s="104" t="s">
        <v>1391</v>
      </c>
      <c r="J98" s="102" t="s">
        <v>1383</v>
      </c>
      <c r="K98" s="105">
        <v>4.4897194379999998E-2</v>
      </c>
      <c r="L98" s="83">
        <v>4.4897194379999998E-2</v>
      </c>
      <c r="M98" s="102" t="s">
        <v>1383</v>
      </c>
      <c r="N98" s="105">
        <v>1.23006012E-4</v>
      </c>
      <c r="O98" s="83">
        <v>1.23006012E-4</v>
      </c>
    </row>
    <row r="99" spans="1:15" x14ac:dyDescent="0.25">
      <c r="A99" s="79" t="s">
        <v>1365</v>
      </c>
      <c r="B99" s="100" t="s">
        <v>985</v>
      </c>
      <c r="C99" s="81" t="str">
        <f>IFERROR(IF(B99="No CAS","",INDEX('DEQ Pollutant List'!$C$7:$C$611,MATCH('3. Pollutant Emissions - EF'!B99,'DEQ Pollutant List'!$B$7:$B$611,0))),"")</f>
        <v>Thallium and compounds</v>
      </c>
      <c r="D99" s="115">
        <f>IFERROR(IF(OR($B99="",$B99="No CAS"),INDEX('DEQ Pollutant List'!$A$7:$A$611,MATCH($C99,'DEQ Pollutant List'!$C$7:$C$611,0)),INDEX('DEQ Pollutant List'!$A$7:$A$611,MATCH($B99,'DEQ Pollutant List'!$B$7:$B$611,0))),"")</f>
        <v>595</v>
      </c>
      <c r="E99" s="101">
        <v>0</v>
      </c>
      <c r="F99" s="102">
        <v>1.8500000000000001E-6</v>
      </c>
      <c r="G99" s="103" t="s">
        <v>1383</v>
      </c>
      <c r="H99" s="83" t="s">
        <v>1384</v>
      </c>
      <c r="I99" s="104" t="s">
        <v>1391</v>
      </c>
      <c r="J99" s="102" t="s">
        <v>1383</v>
      </c>
      <c r="K99" s="105">
        <v>8.4324679799999996E-2</v>
      </c>
      <c r="L99" s="83">
        <v>8.4324679799999996E-2</v>
      </c>
      <c r="M99" s="102" t="s">
        <v>1383</v>
      </c>
      <c r="N99" s="105">
        <v>2.3102652000000002E-4</v>
      </c>
      <c r="O99" s="83">
        <v>2.3102652000000002E-4</v>
      </c>
    </row>
    <row r="100" spans="1:15" x14ac:dyDescent="0.25">
      <c r="A100" s="79" t="s">
        <v>1365</v>
      </c>
      <c r="B100" s="100" t="s">
        <v>1055</v>
      </c>
      <c r="C100" s="81" t="str">
        <f>IFERROR(IF(B100="No CAS","",INDEX('DEQ Pollutant List'!$C$7:$C$611,MATCH('3. Pollutant Emissions - EF'!B100,'DEQ Pollutant List'!$B$7:$B$611,0))),"")</f>
        <v>Vanadium (fume or dust)</v>
      </c>
      <c r="D100" s="115">
        <f>IFERROR(IF(OR($B100="",$B100="No CAS"),INDEX('DEQ Pollutant List'!$A$7:$A$611,MATCH($C100,'DEQ Pollutant List'!$C$7:$C$611,0)),INDEX('DEQ Pollutant List'!$A$7:$A$611,MATCH($B100,'DEQ Pollutant List'!$B$7:$B$611,0))),"")</f>
        <v>620</v>
      </c>
      <c r="E100" s="101">
        <v>0</v>
      </c>
      <c r="F100" s="102">
        <v>5.9400000000000005E-7</v>
      </c>
      <c r="G100" s="103" t="s">
        <v>1383</v>
      </c>
      <c r="H100" s="83" t="s">
        <v>1384</v>
      </c>
      <c r="I100" s="104" t="s">
        <v>1391</v>
      </c>
      <c r="J100" s="102" t="s">
        <v>1383</v>
      </c>
      <c r="K100" s="105">
        <v>2.7075059352000001E-2</v>
      </c>
      <c r="L100" s="83">
        <v>2.7075059352000001E-2</v>
      </c>
      <c r="M100" s="102" t="s">
        <v>1383</v>
      </c>
      <c r="N100" s="105">
        <v>7.4178244800000007E-5</v>
      </c>
      <c r="O100" s="83">
        <v>7.4178244800000007E-5</v>
      </c>
    </row>
    <row r="101" spans="1:15" x14ac:dyDescent="0.25">
      <c r="A101" s="79" t="s">
        <v>1365</v>
      </c>
      <c r="B101" s="100" t="s">
        <v>1076</v>
      </c>
      <c r="C101" s="81" t="str">
        <f>IFERROR(IF(B101="No CAS","",INDEX('DEQ Pollutant List'!$C$7:$C$611,MATCH('3. Pollutant Emissions - EF'!B101,'DEQ Pollutant List'!$B$7:$B$611,0))),"")</f>
        <v>Zinc and compounds</v>
      </c>
      <c r="D101" s="115">
        <f>IFERROR(IF(OR($B101="",$B101="No CAS"),INDEX('DEQ Pollutant List'!$A$7:$A$611,MATCH($C101,'DEQ Pollutant List'!$C$7:$C$611,0)),INDEX('DEQ Pollutant List'!$A$7:$A$611,MATCH($B101,'DEQ Pollutant List'!$B$7:$B$611,0))),"")</f>
        <v>632</v>
      </c>
      <c r="E101" s="101">
        <v>0</v>
      </c>
      <c r="F101" s="102">
        <v>5.7599999999999997E-5</v>
      </c>
      <c r="G101" s="103" t="s">
        <v>1383</v>
      </c>
      <c r="H101" s="83" t="s">
        <v>1384</v>
      </c>
      <c r="I101" s="104" t="s">
        <v>1391</v>
      </c>
      <c r="J101" s="102" t="s">
        <v>1383</v>
      </c>
      <c r="K101" s="105">
        <v>2.6254603007999995</v>
      </c>
      <c r="L101" s="83">
        <v>2.6254603007999995</v>
      </c>
      <c r="M101" s="102" t="s">
        <v>1383</v>
      </c>
      <c r="N101" s="105">
        <v>7.1930419199999996E-3</v>
      </c>
      <c r="O101" s="83">
        <v>7.1930419199999996E-3</v>
      </c>
    </row>
    <row r="102" spans="1:15" x14ac:dyDescent="0.25">
      <c r="A102" s="79" t="s">
        <v>1365</v>
      </c>
      <c r="B102" s="100" t="s">
        <v>729</v>
      </c>
      <c r="C102" s="81" t="str">
        <f>IFERROR(IF(B102="No CAS","",INDEX('DEQ Pollutant List'!$C$7:$C$611,MATCH('3. Pollutant Emissions - EF'!B102,'DEQ Pollutant List'!$B$7:$B$611,0))),"")</f>
        <v>Polychlorinated biphenyls (PCBs)</v>
      </c>
      <c r="D102" s="115">
        <f>IFERROR(IF(OR($B102="",$B102="No CAS"),INDEX('DEQ Pollutant List'!$A$7:$A$611,MATCH($C102,'DEQ Pollutant List'!$C$7:$C$611,0)),INDEX('DEQ Pollutant List'!$A$7:$A$611,MATCH($B102,'DEQ Pollutant List'!$B$7:$B$611,0))),"")</f>
        <v>456</v>
      </c>
      <c r="E102" s="101">
        <v>0</v>
      </c>
      <c r="F102" s="102">
        <v>7.8549999999999999E-9</v>
      </c>
      <c r="G102" s="103" t="s">
        <v>1383</v>
      </c>
      <c r="H102" s="83" t="s">
        <v>1384</v>
      </c>
      <c r="I102" s="104" t="s">
        <v>1385</v>
      </c>
      <c r="J102" s="102" t="s">
        <v>1383</v>
      </c>
      <c r="K102" s="105">
        <v>3.5803803233999996E-4</v>
      </c>
      <c r="L102" s="83">
        <v>3.5803803233999996E-4</v>
      </c>
      <c r="M102" s="102" t="s">
        <v>1383</v>
      </c>
      <c r="N102" s="105">
        <v>9.8092611599999987E-7</v>
      </c>
      <c r="O102" s="83">
        <v>9.8092611599999987E-7</v>
      </c>
    </row>
    <row r="103" spans="1:15" x14ac:dyDescent="0.25">
      <c r="A103" s="79" t="s">
        <v>1365</v>
      </c>
      <c r="B103" s="100" t="s">
        <v>560</v>
      </c>
      <c r="C103" s="81" t="str">
        <f>IFERROR(IF(B103="No CAS","",INDEX('DEQ Pollutant List'!$C$7:$C$611,MATCH('3. Pollutant Emissions - EF'!B103,'DEQ Pollutant List'!$B$7:$B$611,0))),"")</f>
        <v>1-Methylphenanthrene</v>
      </c>
      <c r="D103" s="115">
        <f>IFERROR(IF(OR($B103="",$B103="No CAS"),INDEX('DEQ Pollutant List'!$A$7:$A$611,MATCH($C103,'DEQ Pollutant List'!$C$7:$C$611,0)),INDEX('DEQ Pollutant List'!$A$7:$A$611,MATCH($B103,'DEQ Pollutant List'!$B$7:$B$611,0))),"")</f>
        <v>343</v>
      </c>
      <c r="E103" s="101">
        <v>0</v>
      </c>
      <c r="F103" s="102">
        <v>2.5899999999999998E-7</v>
      </c>
      <c r="G103" s="103" t="s">
        <v>1383</v>
      </c>
      <c r="H103" s="83" t="s">
        <v>1384</v>
      </c>
      <c r="I103" s="104" t="s">
        <v>1391</v>
      </c>
      <c r="J103" s="102" t="s">
        <v>1383</v>
      </c>
      <c r="K103" s="105">
        <v>1.1805455171999997E-2</v>
      </c>
      <c r="L103" s="83">
        <v>1.1805455171999997E-2</v>
      </c>
      <c r="M103" s="102" t="s">
        <v>1383</v>
      </c>
      <c r="N103" s="105">
        <v>3.2343712799999999E-5</v>
      </c>
      <c r="O103" s="83">
        <v>3.2343712799999999E-5</v>
      </c>
    </row>
    <row r="104" spans="1:15" x14ac:dyDescent="0.25">
      <c r="A104" s="79" t="s">
        <v>1365</v>
      </c>
      <c r="B104" s="100" t="s">
        <v>887</v>
      </c>
      <c r="C104" s="81" t="str">
        <f>IFERROR(IF(B104="No CAS","",INDEX('DEQ Pollutant List'!$C$7:$C$611,MATCH('3. Pollutant Emissions - EF'!B104,'DEQ Pollutant List'!$B$7:$B$611,0))),"")</f>
        <v>3-Methylcholanthrene</v>
      </c>
      <c r="D104" s="115">
        <f>IFERROR(IF(OR($B104="",$B104="No CAS"),INDEX('DEQ Pollutant List'!$A$7:$A$611,MATCH($C104,'DEQ Pollutant List'!$C$7:$C$611,0)),INDEX('DEQ Pollutant List'!$A$7:$A$611,MATCH($B104,'DEQ Pollutant List'!$B$7:$B$611,0))),"")</f>
        <v>439</v>
      </c>
      <c r="E104" s="101">
        <v>0</v>
      </c>
      <c r="F104" s="102">
        <v>8.6800000000000006E-9</v>
      </c>
      <c r="G104" s="103" t="s">
        <v>1383</v>
      </c>
      <c r="H104" s="83" t="s">
        <v>1384</v>
      </c>
      <c r="I104" s="104" t="s">
        <v>1391</v>
      </c>
      <c r="J104" s="102" t="s">
        <v>1383</v>
      </c>
      <c r="K104" s="105">
        <v>3.9564228143999997E-4</v>
      </c>
      <c r="L104" s="83">
        <v>3.9564228143999997E-4</v>
      </c>
      <c r="M104" s="102" t="s">
        <v>1383</v>
      </c>
      <c r="N104" s="105">
        <v>1.083951456E-6</v>
      </c>
      <c r="O104" s="83">
        <v>1.083951456E-6</v>
      </c>
    </row>
    <row r="105" spans="1:15" x14ac:dyDescent="0.25">
      <c r="A105" s="79" t="s">
        <v>1365</v>
      </c>
      <c r="B105" s="100" t="s">
        <v>881</v>
      </c>
      <c r="C105" s="81" t="str">
        <f>IFERROR(IF(B105="No CAS","",INDEX('DEQ Pollutant List'!$C$7:$C$611,MATCH('3. Pollutant Emissions - EF'!B105,'DEQ Pollutant List'!$B$7:$B$611,0))),"")</f>
        <v>7,12-Dimethylbenz[a]anthracene</v>
      </c>
      <c r="D105" s="115">
        <f>IFERROR(IF(OR($B105="",$B105="No CAS"),INDEX('DEQ Pollutant List'!$A$7:$A$611,MATCH($C105,'DEQ Pollutant List'!$C$7:$C$611,0)),INDEX('DEQ Pollutant List'!$A$7:$A$611,MATCH($B105,'DEQ Pollutant List'!$B$7:$B$611,0))),"")</f>
        <v>436</v>
      </c>
      <c r="E105" s="101">
        <v>0</v>
      </c>
      <c r="F105" s="102">
        <v>4.5699999999999997E-9</v>
      </c>
      <c r="G105" s="103" t="s">
        <v>1383</v>
      </c>
      <c r="H105" s="83" t="s">
        <v>1384</v>
      </c>
      <c r="I105" s="104" t="s">
        <v>1391</v>
      </c>
      <c r="J105" s="102" t="s">
        <v>1383</v>
      </c>
      <c r="K105" s="105">
        <v>2.0830474955999996E-4</v>
      </c>
      <c r="L105" s="83">
        <v>2.0830474955999996E-4</v>
      </c>
      <c r="M105" s="102" t="s">
        <v>1383</v>
      </c>
      <c r="N105" s="105">
        <v>5.7069794399999995E-7</v>
      </c>
      <c r="O105" s="83">
        <v>5.7069794399999995E-7</v>
      </c>
    </row>
    <row r="106" spans="1:15" x14ac:dyDescent="0.25">
      <c r="A106" s="79" t="s">
        <v>1365</v>
      </c>
      <c r="B106" s="100" t="s">
        <v>378</v>
      </c>
      <c r="C106" s="81" t="str">
        <f>IFERROR(IF(B106="No CAS","",INDEX('DEQ Pollutant List'!$C$7:$C$611,MATCH('3. Pollutant Emissions - EF'!B106,'DEQ Pollutant List'!$B$7:$B$611,0))),"")</f>
        <v>2,4-Dinitrotoluene</v>
      </c>
      <c r="D106" s="115">
        <f>IFERROR(IF(OR($B106="",$B106="No CAS"),INDEX('DEQ Pollutant List'!$A$7:$A$611,MATCH($C106,'DEQ Pollutant List'!$C$7:$C$611,0)),INDEX('DEQ Pollutant List'!$A$7:$A$611,MATCH($B106,'DEQ Pollutant List'!$B$7:$B$611,0))),"")</f>
        <v>218</v>
      </c>
      <c r="E106" s="101">
        <v>0</v>
      </c>
      <c r="F106" s="102">
        <v>9.4200000000000004E-7</v>
      </c>
      <c r="G106" s="103" t="s">
        <v>1383</v>
      </c>
      <c r="H106" s="83" t="s">
        <v>1384</v>
      </c>
      <c r="I106" s="104" t="s">
        <v>1391</v>
      </c>
      <c r="J106" s="102" t="s">
        <v>1383</v>
      </c>
      <c r="K106" s="105">
        <v>4.2937215335999999E-2</v>
      </c>
      <c r="L106" s="83">
        <v>4.2937215335999999E-2</v>
      </c>
      <c r="M106" s="102" t="s">
        <v>1383</v>
      </c>
      <c r="N106" s="105">
        <v>1.1763620640000001E-4</v>
      </c>
      <c r="O106" s="83">
        <v>1.1763620640000001E-4</v>
      </c>
    </row>
    <row r="107" spans="1:15" x14ac:dyDescent="0.25">
      <c r="A107" s="79" t="s">
        <v>1365</v>
      </c>
      <c r="B107" s="100" t="s">
        <v>374</v>
      </c>
      <c r="C107" s="81" t="str">
        <f>IFERROR(IF(B107="No CAS","",INDEX('DEQ Pollutant List'!$C$7:$C$611,MATCH('3. Pollutant Emissions - EF'!B107,'DEQ Pollutant List'!$B$7:$B$611,0))),"")</f>
        <v>4,6-Dinitro-o-cresol (and salts)</v>
      </c>
      <c r="D107" s="115">
        <f>IFERROR(IF(OR($B107="",$B107="No CAS"),INDEX('DEQ Pollutant List'!$A$7:$A$611,MATCH($C107,'DEQ Pollutant List'!$C$7:$C$611,0)),INDEX('DEQ Pollutant List'!$A$7:$A$611,MATCH($B107,'DEQ Pollutant List'!$B$7:$B$611,0))),"")</f>
        <v>215</v>
      </c>
      <c r="E107" s="101">
        <v>0</v>
      </c>
      <c r="F107" s="102">
        <v>2.0999999999999998E-6</v>
      </c>
      <c r="G107" s="103" t="s">
        <v>1383</v>
      </c>
      <c r="H107" s="83" t="s">
        <v>1384</v>
      </c>
      <c r="I107" s="104" t="s">
        <v>1393</v>
      </c>
      <c r="J107" s="102" t="s">
        <v>1383</v>
      </c>
      <c r="K107" s="105">
        <v>9.5719906799999976E-2</v>
      </c>
      <c r="L107" s="83">
        <v>9.5719906799999976E-2</v>
      </c>
      <c r="M107" s="102" t="s">
        <v>1383</v>
      </c>
      <c r="N107" s="105">
        <v>2.6224631999999996E-4</v>
      </c>
      <c r="O107" s="83">
        <v>2.6224631999999996E-4</v>
      </c>
    </row>
    <row r="108" spans="1:15" x14ac:dyDescent="0.25">
      <c r="A108" s="79" t="s">
        <v>1365</v>
      </c>
      <c r="B108" s="100" t="s">
        <v>122</v>
      </c>
      <c r="C108" s="81" t="str">
        <f>IFERROR(IF(B108="No CAS","",INDEX('DEQ Pollutant List'!$C$7:$C$611,MATCH('3. Pollutant Emissions - EF'!B108,'DEQ Pollutant List'!$B$7:$B$611,0))),"")</f>
        <v>bis(2-Ethylhexyl) phthalate (DEHP)</v>
      </c>
      <c r="D108" s="115">
        <f>IFERROR(IF(OR($B108="",$B108="No CAS"),INDEX('DEQ Pollutant List'!$A$7:$A$611,MATCH($C108,'DEQ Pollutant List'!$C$7:$C$611,0)),INDEX('DEQ Pollutant List'!$A$7:$A$611,MATCH($B108,'DEQ Pollutant List'!$B$7:$B$611,0))),"")</f>
        <v>522</v>
      </c>
      <c r="E108" s="101">
        <v>0</v>
      </c>
      <c r="F108" s="102">
        <v>4.6499999999999999E-8</v>
      </c>
      <c r="G108" s="103" t="s">
        <v>1383</v>
      </c>
      <c r="H108" s="83" t="s">
        <v>1384</v>
      </c>
      <c r="I108" s="104" t="s">
        <v>1391</v>
      </c>
      <c r="J108" s="102" t="s">
        <v>1383</v>
      </c>
      <c r="K108" s="105">
        <v>2.1195122219999996E-3</v>
      </c>
      <c r="L108" s="83">
        <v>2.1195122219999996E-3</v>
      </c>
      <c r="M108" s="102" t="s">
        <v>1383</v>
      </c>
      <c r="N108" s="105">
        <v>5.8068827999999997E-6</v>
      </c>
      <c r="O108" s="83">
        <v>5.8068827999999997E-6</v>
      </c>
    </row>
    <row r="109" spans="1:15" x14ac:dyDescent="0.25">
      <c r="A109" s="79" t="s">
        <v>1365</v>
      </c>
      <c r="B109" s="100" t="s">
        <v>148</v>
      </c>
      <c r="C109" s="81" t="str">
        <f>IFERROR(IF(B109="No CAS","",INDEX('DEQ Pollutant List'!$C$7:$C$611,MATCH('3. Pollutant Emissions - EF'!B109,'DEQ Pollutant List'!$B$7:$B$611,0))),"")</f>
        <v>Butyl benzyl phthalate</v>
      </c>
      <c r="D109" s="115">
        <f>IFERROR(IF(OR($B109="",$B109="No CAS"),INDEX('DEQ Pollutant List'!$A$7:$A$611,MATCH($C109,'DEQ Pollutant List'!$C$7:$C$611,0)),INDEX('DEQ Pollutant List'!$A$7:$A$611,MATCH($B109,'DEQ Pollutant List'!$B$7:$B$611,0))),"")</f>
        <v>519</v>
      </c>
      <c r="E109" s="101">
        <v>0</v>
      </c>
      <c r="F109" s="102">
        <v>2.6800000000000001E-5</v>
      </c>
      <c r="G109" s="103" t="s">
        <v>1383</v>
      </c>
      <c r="H109" s="83" t="s">
        <v>1384</v>
      </c>
      <c r="I109" s="104" t="s">
        <v>1391</v>
      </c>
      <c r="J109" s="102" t="s">
        <v>1383</v>
      </c>
      <c r="K109" s="105">
        <v>1.2215683343999999</v>
      </c>
      <c r="L109" s="83">
        <v>1.2215683343999999</v>
      </c>
      <c r="M109" s="102" t="s">
        <v>1383</v>
      </c>
      <c r="N109" s="105">
        <v>3.34676256E-3</v>
      </c>
      <c r="O109" s="83">
        <v>3.34676256E-3</v>
      </c>
    </row>
    <row r="110" spans="1:15" x14ac:dyDescent="0.25">
      <c r="A110" s="79" t="s">
        <v>1365</v>
      </c>
      <c r="B110" s="100" t="s">
        <v>252</v>
      </c>
      <c r="C110" s="81" t="str">
        <f>IFERROR(IF(B110="No CAS","",INDEX('DEQ Pollutant List'!$C$7:$C$611,MATCH('3. Pollutant Emissions - EF'!B110,'DEQ Pollutant List'!$B$7:$B$611,0))),"")</f>
        <v>Cyanide, hydrogen</v>
      </c>
      <c r="D110" s="115">
        <f>IFERROR(IF(OR($B110="",$B110="No CAS"),INDEX('DEQ Pollutant List'!$A$7:$A$611,MATCH($C110,'DEQ Pollutant List'!$C$7:$C$611,0)),INDEX('DEQ Pollutant List'!$A$7:$A$611,MATCH($B110,'DEQ Pollutant List'!$B$7:$B$611,0))),"")</f>
        <v>161</v>
      </c>
      <c r="E110" s="101">
        <v>0</v>
      </c>
      <c r="F110" s="102">
        <v>2.05E-5</v>
      </c>
      <c r="G110" s="103" t="s">
        <v>1383</v>
      </c>
      <c r="H110" s="83" t="s">
        <v>1384</v>
      </c>
      <c r="I110" s="104" t="s">
        <v>1391</v>
      </c>
      <c r="J110" s="102" t="s">
        <v>1383</v>
      </c>
      <c r="K110" s="105">
        <v>0.93440861399999997</v>
      </c>
      <c r="L110" s="83">
        <v>0.93440861399999997</v>
      </c>
      <c r="M110" s="102" t="s">
        <v>1383</v>
      </c>
      <c r="N110" s="105">
        <v>2.5600236E-3</v>
      </c>
      <c r="O110" s="83">
        <v>2.5600236E-3</v>
      </c>
    </row>
    <row r="111" spans="1:15" x14ac:dyDescent="0.25">
      <c r="A111" s="79" t="s">
        <v>1365</v>
      </c>
      <c r="B111" s="100">
        <v>518</v>
      </c>
      <c r="C111" s="81" t="str">
        <f>IFERROR(IF(B111="No CAS","",INDEX('DEQ Pollutant List'!$C$7:$C$611,MATCH('3. Pollutant Emissions - EF'!B111,'DEQ Pollutant List'!$B$7:$B$611,0))),"")</f>
        <v>Phthalates</v>
      </c>
      <c r="D111" s="115">
        <f>IFERROR(IF(OR($B111="",$B111="No CAS"),INDEX('DEQ Pollutant List'!$A$7:$A$611,MATCH($C111,'DEQ Pollutant List'!$C$7:$C$611,0)),INDEX('DEQ Pollutant List'!$A$7:$A$611,MATCH($B111,'DEQ Pollutant List'!$B$7:$B$611,0))),"")</f>
        <v>518</v>
      </c>
      <c r="E111" s="101">
        <v>0</v>
      </c>
      <c r="F111" s="102">
        <v>1.1000000000000001E-7</v>
      </c>
      <c r="G111" s="103" t="s">
        <v>1383</v>
      </c>
      <c r="H111" s="83" t="s">
        <v>1384</v>
      </c>
      <c r="I111" s="104" t="s">
        <v>1391</v>
      </c>
      <c r="J111" s="102" t="s">
        <v>1383</v>
      </c>
      <c r="K111" s="105">
        <v>5.0138998799999996E-3</v>
      </c>
      <c r="L111" s="83">
        <v>5.0138998799999996E-3</v>
      </c>
      <c r="M111" s="102" t="s">
        <v>1383</v>
      </c>
      <c r="N111" s="105">
        <v>1.3736712E-5</v>
      </c>
      <c r="O111" s="83">
        <v>1.3736712E-5</v>
      </c>
    </row>
    <row r="112" spans="1:15" x14ac:dyDescent="0.25">
      <c r="A112" s="79" t="s">
        <v>1365</v>
      </c>
      <c r="B112" s="100" t="s">
        <v>415</v>
      </c>
      <c r="C112" s="81" t="str">
        <f>IFERROR(IF(B112="No CAS","",INDEX('DEQ Pollutant List'!$C$7:$C$611,MATCH('3. Pollutant Emissions - EF'!B112,'DEQ Pollutant List'!$B$7:$B$611,0))),"")</f>
        <v>Ethylene dichloride (EDC, 1,2-dichloroethane)</v>
      </c>
      <c r="D112" s="115">
        <f>IFERROR(IF(OR($B112="",$B112="No CAS"),INDEX('DEQ Pollutant List'!$A$7:$A$611,MATCH($C112,'DEQ Pollutant List'!$C$7:$C$611,0)),INDEX('DEQ Pollutant List'!$A$7:$A$611,MATCH($B112,'DEQ Pollutant List'!$B$7:$B$611,0))),"")</f>
        <v>233</v>
      </c>
      <c r="E112" s="101">
        <v>0</v>
      </c>
      <c r="F112" s="102">
        <v>2.9200000000000002E-5</v>
      </c>
      <c r="G112" s="103" t="s">
        <v>1383</v>
      </c>
      <c r="H112" s="83" t="s">
        <v>1384</v>
      </c>
      <c r="I112" s="104" t="s">
        <v>1391</v>
      </c>
      <c r="J112" s="102" t="s">
        <v>1383</v>
      </c>
      <c r="K112" s="105">
        <v>1.3309625136000001</v>
      </c>
      <c r="L112" s="83">
        <v>1.3309625136000001</v>
      </c>
      <c r="M112" s="102" t="s">
        <v>1383</v>
      </c>
      <c r="N112" s="105">
        <v>3.64647264E-3</v>
      </c>
      <c r="O112" s="83">
        <v>3.64647264E-3</v>
      </c>
    </row>
    <row r="113" spans="1:15" x14ac:dyDescent="0.25">
      <c r="A113" s="79" t="s">
        <v>1365</v>
      </c>
      <c r="B113" s="100" t="s">
        <v>508</v>
      </c>
      <c r="C113" s="81" t="str">
        <f>IFERROR(IF(B113="No CAS","",INDEX('DEQ Pollutant List'!$C$7:$C$611,MATCH('3. Pollutant Emissions - EF'!B113,'DEQ Pollutant List'!$B$7:$B$611,0))),"")</f>
        <v>Isopropylbenzene (cumene)</v>
      </c>
      <c r="D113" s="115">
        <f>IFERROR(IF(OR($B113="",$B113="No CAS"),INDEX('DEQ Pollutant List'!$A$7:$A$611,MATCH($C113,'DEQ Pollutant List'!$C$7:$C$611,0)),INDEX('DEQ Pollutant List'!$A$7:$A$611,MATCH($B113,'DEQ Pollutant List'!$B$7:$B$611,0))),"")</f>
        <v>157</v>
      </c>
      <c r="E113" s="101">
        <v>0</v>
      </c>
      <c r="F113" s="102">
        <v>1.77E-5</v>
      </c>
      <c r="G113" s="103" t="s">
        <v>1383</v>
      </c>
      <c r="H113" s="83" t="s">
        <v>1384</v>
      </c>
      <c r="I113" s="104" t="s">
        <v>1391</v>
      </c>
      <c r="J113" s="102" t="s">
        <v>1383</v>
      </c>
      <c r="K113" s="105">
        <v>0.80678207159999993</v>
      </c>
      <c r="L113" s="83">
        <v>0.80678207159999993</v>
      </c>
      <c r="M113" s="102" t="s">
        <v>1383</v>
      </c>
      <c r="N113" s="105">
        <v>2.2103618399999998E-3</v>
      </c>
      <c r="O113" s="83">
        <v>2.2103618399999998E-3</v>
      </c>
    </row>
    <row r="114" spans="1:15" x14ac:dyDescent="0.25">
      <c r="A114" s="79" t="s">
        <v>1365</v>
      </c>
      <c r="B114" s="100" t="s">
        <v>308</v>
      </c>
      <c r="C114" s="81" t="str">
        <f>IFERROR(IF(B114="No CAS","",INDEX('DEQ Pollutant List'!$C$7:$C$611,MATCH('3. Pollutant Emissions - EF'!B114,'DEQ Pollutant List'!$B$7:$B$611,0))),"")</f>
        <v>p-Dichlorobenzene (1,4-dichlorobenzene)</v>
      </c>
      <c r="D114" s="115">
        <f>IFERROR(IF(OR($B114="",$B114="No CAS"),INDEX('DEQ Pollutant List'!$A$7:$A$611,MATCH($C114,'DEQ Pollutant List'!$C$7:$C$611,0)),INDEX('DEQ Pollutant List'!$A$7:$A$611,MATCH($B114,'DEQ Pollutant List'!$B$7:$B$611,0))),"")</f>
        <v>112</v>
      </c>
      <c r="E114" s="101">
        <v>0</v>
      </c>
      <c r="F114" s="102">
        <v>2.7900000000000001E-4</v>
      </c>
      <c r="G114" s="103" t="s">
        <v>1383</v>
      </c>
      <c r="H114" s="83" t="s">
        <v>1384</v>
      </c>
      <c r="I114" s="104" t="s">
        <v>1391</v>
      </c>
      <c r="J114" s="102" t="s">
        <v>1383</v>
      </c>
      <c r="K114" s="105">
        <v>12.717073331999998</v>
      </c>
      <c r="L114" s="83">
        <v>12.717073331999998</v>
      </c>
      <c r="M114" s="102" t="s">
        <v>1383</v>
      </c>
      <c r="N114" s="105">
        <v>3.4841296799999998E-2</v>
      </c>
      <c r="O114" s="83">
        <v>3.4841296799999998E-2</v>
      </c>
    </row>
    <row r="115" spans="1:15" x14ac:dyDescent="0.25">
      <c r="A115" s="79" t="s">
        <v>1365</v>
      </c>
      <c r="B115" s="100" t="s">
        <v>1063</v>
      </c>
      <c r="C115" s="81" t="str">
        <f>IFERROR(IF(B115="No CAS","",INDEX('DEQ Pollutant List'!$C$7:$C$611,MATCH('3. Pollutant Emissions - EF'!B115,'DEQ Pollutant List'!$B$7:$B$611,0))),"")</f>
        <v>Vinyl chloride</v>
      </c>
      <c r="D115" s="115">
        <f>IFERROR(IF(OR($B115="",$B115="No CAS"),INDEX('DEQ Pollutant List'!$A$7:$A$611,MATCH($C115,'DEQ Pollutant List'!$C$7:$C$611,0)),INDEX('DEQ Pollutant List'!$A$7:$A$611,MATCH($B115,'DEQ Pollutant List'!$B$7:$B$611,0))),"")</f>
        <v>624</v>
      </c>
      <c r="E115" s="101">
        <v>0</v>
      </c>
      <c r="F115" s="102">
        <v>1.84E-5</v>
      </c>
      <c r="G115" s="103" t="s">
        <v>1383</v>
      </c>
      <c r="H115" s="83" t="s">
        <v>1384</v>
      </c>
      <c r="I115" s="104" t="s">
        <v>1391</v>
      </c>
      <c r="J115" s="102" t="s">
        <v>1383</v>
      </c>
      <c r="K115" s="105">
        <v>0.83868870719999988</v>
      </c>
      <c r="L115" s="83">
        <v>0.83868870719999988</v>
      </c>
      <c r="M115" s="102" t="s">
        <v>1383</v>
      </c>
      <c r="N115" s="105">
        <v>2.2977772800000002E-3</v>
      </c>
      <c r="O115" s="83">
        <v>2.2977772800000002E-3</v>
      </c>
    </row>
    <row r="116" spans="1:15" x14ac:dyDescent="0.25">
      <c r="A116" s="79" t="s">
        <v>1365</v>
      </c>
      <c r="B116" s="100" t="s">
        <v>1021</v>
      </c>
      <c r="C116" s="81" t="str">
        <f>IFERROR(IF(B116="No CAS","",INDEX('DEQ Pollutant List'!$C$7:$C$611,MATCH('3. Pollutant Emissions - EF'!B116,'DEQ Pollutant List'!$B$7:$B$611,0))),"")</f>
        <v>Trichloroethene (TCE, trichloroethylene)</v>
      </c>
      <c r="D116" s="115">
        <f>IFERROR(IF(OR($B116="",$B116="No CAS"),INDEX('DEQ Pollutant List'!$A$7:$A$611,MATCH($C116,'DEQ Pollutant List'!$C$7:$C$611,0)),INDEX('DEQ Pollutant List'!$A$7:$A$611,MATCH($B116,'DEQ Pollutant List'!$B$7:$B$611,0))),"")</f>
        <v>608</v>
      </c>
      <c r="E116" s="101">
        <v>0</v>
      </c>
      <c r="F116" s="102">
        <v>1.9899999999999999E-5</v>
      </c>
      <c r="G116" s="103" t="s">
        <v>1383</v>
      </c>
      <c r="H116" s="83" t="s">
        <v>1384</v>
      </c>
      <c r="I116" s="104" t="s">
        <v>1391</v>
      </c>
      <c r="J116" s="102" t="s">
        <v>1383</v>
      </c>
      <c r="K116" s="105">
        <v>0.90706006919999993</v>
      </c>
      <c r="L116" s="83">
        <v>0.90706006919999993</v>
      </c>
      <c r="M116" s="102" t="s">
        <v>1383</v>
      </c>
      <c r="N116" s="105">
        <v>2.4850960799999997E-3</v>
      </c>
      <c r="O116" s="83">
        <v>2.4850960799999997E-3</v>
      </c>
    </row>
    <row r="117" spans="1:15" x14ac:dyDescent="0.25">
      <c r="A117" s="79" t="s">
        <v>1365</v>
      </c>
      <c r="B117" s="100" t="s">
        <v>633</v>
      </c>
      <c r="C117" s="81" t="str">
        <f>IFERROR(IF(B117="No CAS","",INDEX('DEQ Pollutant List'!$C$7:$C$611,MATCH('3. Pollutant Emissions - EF'!B117,'DEQ Pollutant List'!$B$7:$B$611,0))),"")</f>
        <v>4-Nitrophenol</v>
      </c>
      <c r="D117" s="115">
        <f>IFERROR(IF(OR($B117="",$B117="No CAS"),INDEX('DEQ Pollutant List'!$A$7:$A$611,MATCH($C117,'DEQ Pollutant List'!$C$7:$C$611,0)),INDEX('DEQ Pollutant List'!$A$7:$A$611,MATCH($B117,'DEQ Pollutant List'!$B$7:$B$611,0))),"")</f>
        <v>388</v>
      </c>
      <c r="E117" s="101">
        <v>0</v>
      </c>
      <c r="F117" s="102">
        <v>1.14E-7</v>
      </c>
      <c r="G117" s="103" t="s">
        <v>1383</v>
      </c>
      <c r="H117" s="83" t="s">
        <v>1384</v>
      </c>
      <c r="I117" s="104" t="s">
        <v>1391</v>
      </c>
      <c r="J117" s="102" t="s">
        <v>1383</v>
      </c>
      <c r="K117" s="105">
        <v>5.1962235119999995E-3</v>
      </c>
      <c r="L117" s="83">
        <v>5.1962235119999995E-3</v>
      </c>
      <c r="M117" s="102" t="s">
        <v>1383</v>
      </c>
      <c r="N117" s="105">
        <v>1.42362288E-5</v>
      </c>
      <c r="O117" s="83">
        <v>1.42362288E-5</v>
      </c>
    </row>
    <row r="118" spans="1:15" x14ac:dyDescent="0.25">
      <c r="A118" s="79" t="s">
        <v>1365</v>
      </c>
      <c r="B118" s="100" t="s">
        <v>215</v>
      </c>
      <c r="C118" s="81" t="str">
        <f>IFERROR(IF(B118="No CAS","",INDEX('DEQ Pollutant List'!$C$7:$C$611,MATCH('3. Pollutant Emissions - EF'!B118,'DEQ Pollutant List'!$B$7:$B$611,0))),"")</f>
        <v>2-Chlorophenol</v>
      </c>
      <c r="D118" s="115">
        <f>IFERROR(IF(OR($B118="",$B118="No CAS"),INDEX('DEQ Pollutant List'!$A$7:$A$611,MATCH($C118,'DEQ Pollutant List'!$C$7:$C$611,0)),INDEX('DEQ Pollutant List'!$A$7:$A$611,MATCH($B118,'DEQ Pollutant List'!$B$7:$B$611,0))),"")</f>
        <v>122</v>
      </c>
      <c r="E118" s="101">
        <v>0</v>
      </c>
      <c r="F118" s="102">
        <v>2.3499999999999999E-8</v>
      </c>
      <c r="G118" s="103" t="s">
        <v>1383</v>
      </c>
      <c r="H118" s="83" t="s">
        <v>1384</v>
      </c>
      <c r="I118" s="104" t="s">
        <v>1391</v>
      </c>
      <c r="J118" s="102" t="s">
        <v>1383</v>
      </c>
      <c r="K118" s="105">
        <v>1.0711513379999997E-3</v>
      </c>
      <c r="L118" s="83">
        <v>1.0711513379999997E-3</v>
      </c>
      <c r="M118" s="102" t="s">
        <v>1383</v>
      </c>
      <c r="N118" s="105">
        <v>2.9346611999999999E-6</v>
      </c>
      <c r="O118" s="83">
        <v>2.9346611999999999E-6</v>
      </c>
    </row>
    <row r="119" spans="1:15" x14ac:dyDescent="0.25">
      <c r="A119" s="79" t="s">
        <v>1365</v>
      </c>
      <c r="B119" s="100" t="s">
        <v>376</v>
      </c>
      <c r="C119" s="81" t="str">
        <f>IFERROR(IF(B119="No CAS","",INDEX('DEQ Pollutant List'!$C$7:$C$611,MATCH('3. Pollutant Emissions - EF'!B119,'DEQ Pollutant List'!$B$7:$B$611,0))),"")</f>
        <v>2,4-Dinitrophenol</v>
      </c>
      <c r="D119" s="115">
        <f>IFERROR(IF(OR($B119="",$B119="No CAS"),INDEX('DEQ Pollutant List'!$A$7:$A$611,MATCH($C119,'DEQ Pollutant List'!$C$7:$C$611,0)),INDEX('DEQ Pollutant List'!$A$7:$A$611,MATCH($B119,'DEQ Pollutant List'!$B$7:$B$611,0))),"")</f>
        <v>216</v>
      </c>
      <c r="E119" s="101">
        <v>0</v>
      </c>
      <c r="F119" s="102">
        <v>1.8E-7</v>
      </c>
      <c r="G119" s="103" t="s">
        <v>1383</v>
      </c>
      <c r="H119" s="83" t="s">
        <v>1384</v>
      </c>
      <c r="I119" s="104" t="s">
        <v>1391</v>
      </c>
      <c r="J119" s="102" t="s">
        <v>1383</v>
      </c>
      <c r="K119" s="105">
        <v>8.2045634399999998E-3</v>
      </c>
      <c r="L119" s="83">
        <v>8.2045634399999998E-3</v>
      </c>
      <c r="M119" s="102" t="s">
        <v>1383</v>
      </c>
      <c r="N119" s="105">
        <v>2.2478255999999998E-5</v>
      </c>
      <c r="O119" s="83">
        <v>2.2478255999999998E-5</v>
      </c>
    </row>
    <row r="120" spans="1:15" x14ac:dyDescent="0.25">
      <c r="A120" s="79" t="s">
        <v>1365</v>
      </c>
      <c r="B120" s="100" t="s">
        <v>1022</v>
      </c>
      <c r="C120" s="81" t="str">
        <f>IFERROR(IF(B120="No CAS","",INDEX('DEQ Pollutant List'!$C$7:$C$611,MATCH('3. Pollutant Emissions - EF'!B120,'DEQ Pollutant List'!$B$7:$B$611,0))),"")</f>
        <v>Trichlorofluoromethane (Freon 11)</v>
      </c>
      <c r="D120" s="115">
        <f>IFERROR(IF(OR($B120="",$B120="No CAS"),INDEX('DEQ Pollutant List'!$A$7:$A$611,MATCH($C120,'DEQ Pollutant List'!$C$7:$C$611,0)),INDEX('DEQ Pollutant List'!$A$7:$A$611,MATCH($B120,'DEQ Pollutant List'!$B$7:$B$611,0))),"")</f>
        <v>249</v>
      </c>
      <c r="E120" s="101">
        <v>0</v>
      </c>
      <c r="F120" s="102">
        <v>1.3900000000000001E-5</v>
      </c>
      <c r="G120" s="103" t="s">
        <v>1383</v>
      </c>
      <c r="H120" s="83" t="s">
        <v>1384</v>
      </c>
      <c r="I120" s="104" t="s">
        <v>1391</v>
      </c>
      <c r="J120" s="102" t="s">
        <v>1383</v>
      </c>
      <c r="K120" s="105">
        <v>0.63357462119999997</v>
      </c>
      <c r="L120" s="83">
        <v>0.63357462119999997</v>
      </c>
      <c r="M120" s="102" t="s">
        <v>1383</v>
      </c>
      <c r="N120" s="105">
        <v>1.7358208800000001E-3</v>
      </c>
      <c r="O120" s="83">
        <v>1.7358208800000001E-3</v>
      </c>
    </row>
    <row r="121" spans="1:15" x14ac:dyDescent="0.25">
      <c r="A121" s="79" t="s">
        <v>1365</v>
      </c>
      <c r="B121" s="100" t="s">
        <v>1026</v>
      </c>
      <c r="C121" s="81" t="str">
        <f>IFERROR(IF(B121="No CAS","",INDEX('DEQ Pollutant List'!$C$7:$C$611,MATCH('3. Pollutant Emissions - EF'!B121,'DEQ Pollutant List'!$B$7:$B$611,0))),"")</f>
        <v>2,4,6-Trichlorophenol</v>
      </c>
      <c r="D121" s="115">
        <f>IFERROR(IF(OR($B121="",$B121="No CAS"),INDEX('DEQ Pollutant List'!$A$7:$A$611,MATCH($C121,'DEQ Pollutant List'!$C$7:$C$611,0)),INDEX('DEQ Pollutant List'!$A$7:$A$611,MATCH($B121,'DEQ Pollutant List'!$B$7:$B$611,0))),"")</f>
        <v>126</v>
      </c>
      <c r="E121" s="101">
        <v>0</v>
      </c>
      <c r="F121" s="102">
        <v>1.9999999999999999E-7</v>
      </c>
      <c r="G121" s="103" t="s">
        <v>1383</v>
      </c>
      <c r="H121" s="83" t="s">
        <v>1384</v>
      </c>
      <c r="I121" s="104" t="s">
        <v>1391</v>
      </c>
      <c r="J121" s="102" t="s">
        <v>1383</v>
      </c>
      <c r="K121" s="105">
        <v>9.1161815999999986E-3</v>
      </c>
      <c r="L121" s="83">
        <v>9.1161815999999986E-3</v>
      </c>
      <c r="M121" s="102" t="s">
        <v>1383</v>
      </c>
      <c r="N121" s="105">
        <v>2.4975839999999998E-5</v>
      </c>
      <c r="O121" s="83">
        <v>2.4975839999999998E-5</v>
      </c>
    </row>
    <row r="122" spans="1:15" x14ac:dyDescent="0.25">
      <c r="A122" s="79" t="s">
        <v>1365</v>
      </c>
      <c r="B122" s="100" t="s">
        <v>672</v>
      </c>
      <c r="C122" s="81" t="str">
        <f>IFERROR(IF(B122="No CAS","",INDEX('DEQ Pollutant List'!$C$7:$C$611,MATCH('3. Pollutant Emissions - EF'!B122,'DEQ Pollutant List'!$B$7:$B$611,0))),"")</f>
        <v>Pentachlorophenol</v>
      </c>
      <c r="D122" s="115">
        <f>IFERROR(IF(OR($B122="",$B122="No CAS"),INDEX('DEQ Pollutant List'!$A$7:$A$611,MATCH($C122,'DEQ Pollutant List'!$C$7:$C$611,0)),INDEX('DEQ Pollutant List'!$A$7:$A$611,MATCH($B122,'DEQ Pollutant List'!$B$7:$B$611,0))),"")</f>
        <v>124</v>
      </c>
      <c r="E122" s="101">
        <v>0</v>
      </c>
      <c r="F122" s="102">
        <v>2.1400000000000001E-7</v>
      </c>
      <c r="G122" s="103" t="s">
        <v>1383</v>
      </c>
      <c r="H122" s="83" t="s">
        <v>1384</v>
      </c>
      <c r="I122" s="104" t="s">
        <v>1391</v>
      </c>
      <c r="J122" s="102" t="s">
        <v>1383</v>
      </c>
      <c r="K122" s="105">
        <v>9.7543143119999988E-3</v>
      </c>
      <c r="L122" s="83">
        <v>9.7543143119999988E-3</v>
      </c>
      <c r="M122" s="102" t="s">
        <v>1383</v>
      </c>
      <c r="N122" s="105">
        <v>2.6724148800000001E-5</v>
      </c>
      <c r="O122" s="83">
        <v>2.6724148800000001E-5</v>
      </c>
    </row>
    <row r="123" spans="1:15" x14ac:dyDescent="0.25">
      <c r="A123" s="79" t="s">
        <v>1365</v>
      </c>
      <c r="B123" s="100" t="s">
        <v>980</v>
      </c>
      <c r="C123" s="81" t="str">
        <f>IFERROR(IF(B123="No CAS","",INDEX('DEQ Pollutant List'!$C$7:$C$611,MATCH('3. Pollutant Emissions - EF'!B123,'DEQ Pollutant List'!$B$7:$B$611,0))),"")</f>
        <v>Tetrachloroethene (perchloroethylene)</v>
      </c>
      <c r="D123" s="115">
        <f>IFERROR(IF(OR($B123="",$B123="No CAS"),INDEX('DEQ Pollutant List'!$A$7:$A$611,MATCH($C123,'DEQ Pollutant List'!$C$7:$C$611,0)),INDEX('DEQ Pollutant List'!$A$7:$A$611,MATCH($B123,'DEQ Pollutant List'!$B$7:$B$611,0))),"")</f>
        <v>488</v>
      </c>
      <c r="E123" s="101">
        <v>0</v>
      </c>
      <c r="F123" s="102">
        <v>2.4600000000000002E-5</v>
      </c>
      <c r="G123" s="103" t="s">
        <v>1383</v>
      </c>
      <c r="H123" s="83" t="s">
        <v>1384</v>
      </c>
      <c r="I123" s="104" t="s">
        <v>1391</v>
      </c>
      <c r="J123" s="102" t="s">
        <v>1383</v>
      </c>
      <c r="K123" s="105">
        <v>1.1212903368</v>
      </c>
      <c r="L123" s="83">
        <v>1.1212903368</v>
      </c>
      <c r="M123" s="102" t="s">
        <v>1383</v>
      </c>
      <c r="N123" s="105">
        <v>3.0720283200000001E-3</v>
      </c>
      <c r="O123" s="83">
        <v>3.0720283200000001E-3</v>
      </c>
    </row>
    <row r="124" spans="1:15" x14ac:dyDescent="0.25">
      <c r="A124" s="79" t="s">
        <v>1368</v>
      </c>
      <c r="B124" s="100" t="s">
        <v>14</v>
      </c>
      <c r="C124" s="81" t="str">
        <f>IFERROR(IF(B124="No CAS","",INDEX('DEQ Pollutant List'!$C$7:$C$611,MATCH('3. Pollutant Emissions - EF'!B124,'DEQ Pollutant List'!$B$7:$B$611,0))),"")</f>
        <v>Acetaldehyde</v>
      </c>
      <c r="D124" s="115">
        <f>IFERROR(IF(OR($B124="",$B124="No CAS"),INDEX('DEQ Pollutant List'!$A$7:$A$611,MATCH($C124,'DEQ Pollutant List'!$C$7:$C$611,0)),INDEX('DEQ Pollutant List'!$A$7:$A$611,MATCH($B124,'DEQ Pollutant List'!$B$7:$B$611,0))),"")</f>
        <v>1</v>
      </c>
      <c r="E124" s="101">
        <v>0</v>
      </c>
      <c r="F124" s="102">
        <v>3.8000000000000002E-4</v>
      </c>
      <c r="G124" s="103" t="s">
        <v>1383</v>
      </c>
      <c r="H124" s="83" t="s">
        <v>1386</v>
      </c>
      <c r="I124" s="104" t="s">
        <v>1387</v>
      </c>
      <c r="J124" s="102" t="s">
        <v>1383</v>
      </c>
      <c r="K124" s="105">
        <v>0.20300222950819671</v>
      </c>
      <c r="L124" s="83">
        <v>0.20300222950819671</v>
      </c>
      <c r="M124" s="102" t="s">
        <v>1383</v>
      </c>
      <c r="N124" s="105">
        <v>5.5617049180327869E-4</v>
      </c>
      <c r="O124" s="83">
        <v>5.5617049180327869E-4</v>
      </c>
    </row>
    <row r="125" spans="1:15" x14ac:dyDescent="0.25">
      <c r="A125" s="79" t="s">
        <v>1368</v>
      </c>
      <c r="B125" s="100" t="s">
        <v>24</v>
      </c>
      <c r="C125" s="81" t="str">
        <f>IFERROR(IF(B125="No CAS","",INDEX('DEQ Pollutant List'!$C$7:$C$611,MATCH('3. Pollutant Emissions - EF'!B125,'DEQ Pollutant List'!$B$7:$B$611,0))),"")</f>
        <v>Acrolein</v>
      </c>
      <c r="D125" s="115">
        <f>IFERROR(IF(OR($B125="",$B125="No CAS"),INDEX('DEQ Pollutant List'!$A$7:$A$611,MATCH($C125,'DEQ Pollutant List'!$C$7:$C$611,0)),INDEX('DEQ Pollutant List'!$A$7:$A$611,MATCH($B125,'DEQ Pollutant List'!$B$7:$B$611,0))),"")</f>
        <v>5</v>
      </c>
      <c r="E125" s="101">
        <v>0</v>
      </c>
      <c r="F125" s="102">
        <v>2.4000000000000001E-4</v>
      </c>
      <c r="G125" s="103" t="s">
        <v>1383</v>
      </c>
      <c r="H125" s="83" t="s">
        <v>1386</v>
      </c>
      <c r="I125" s="104" t="s">
        <v>1387</v>
      </c>
      <c r="J125" s="102" t="s">
        <v>1383</v>
      </c>
      <c r="K125" s="105">
        <v>0.1282119344262295</v>
      </c>
      <c r="L125" s="83">
        <v>0.1282119344262295</v>
      </c>
      <c r="M125" s="102" t="s">
        <v>1383</v>
      </c>
      <c r="N125" s="105">
        <v>3.512655737704918E-4</v>
      </c>
      <c r="O125" s="83">
        <v>3.512655737704918E-4</v>
      </c>
    </row>
    <row r="126" spans="1:15" x14ac:dyDescent="0.25">
      <c r="A126" s="79" t="s">
        <v>1368</v>
      </c>
      <c r="B126" s="100" t="s">
        <v>61</v>
      </c>
      <c r="C126" s="81" t="str">
        <f>IFERROR(IF(B126="No CAS","",INDEX('DEQ Pollutant List'!$C$7:$C$611,MATCH('3. Pollutant Emissions - EF'!B126,'DEQ Pollutant List'!$B$7:$B$611,0))),"")</f>
        <v>Ammonia</v>
      </c>
      <c r="D126" s="115">
        <f>IFERROR(IF(OR($B126="",$B126="No CAS"),INDEX('DEQ Pollutant List'!$A$7:$A$611,MATCH($C126,'DEQ Pollutant List'!$C$7:$C$611,0)),INDEX('DEQ Pollutant List'!$A$7:$A$611,MATCH($B126,'DEQ Pollutant List'!$B$7:$B$611,0))),"")</f>
        <v>26</v>
      </c>
      <c r="E126" s="101">
        <v>0</v>
      </c>
      <c r="F126" s="102">
        <v>0.3</v>
      </c>
      <c r="G126" s="103" t="s">
        <v>1383</v>
      </c>
      <c r="H126" s="83" t="s">
        <v>1386</v>
      </c>
      <c r="I126" s="104" t="s">
        <v>1387</v>
      </c>
      <c r="J126" s="102" t="s">
        <v>1383</v>
      </c>
      <c r="K126" s="105">
        <v>160.26491803278688</v>
      </c>
      <c r="L126" s="83">
        <v>160.26491803278688</v>
      </c>
      <c r="M126" s="102" t="s">
        <v>1383</v>
      </c>
      <c r="N126" s="105">
        <v>0.43908196721311471</v>
      </c>
      <c r="O126" s="83">
        <v>0.43908196721311471</v>
      </c>
    </row>
    <row r="127" spans="1:15" x14ac:dyDescent="0.25">
      <c r="A127" s="79" t="s">
        <v>1368</v>
      </c>
      <c r="B127" s="100" t="s">
        <v>98</v>
      </c>
      <c r="C127" s="81" t="str">
        <f>IFERROR(IF(B127="No CAS","",INDEX('DEQ Pollutant List'!$C$7:$C$611,MATCH('3. Pollutant Emissions - EF'!B127,'DEQ Pollutant List'!$B$7:$B$611,0))),"")</f>
        <v>Benzene</v>
      </c>
      <c r="D127" s="115">
        <f>IFERROR(IF(OR($B127="",$B127="No CAS"),INDEX('DEQ Pollutant List'!$A$7:$A$611,MATCH($C127,'DEQ Pollutant List'!$C$7:$C$611,0)),INDEX('DEQ Pollutant List'!$A$7:$A$611,MATCH($B127,'DEQ Pollutant List'!$B$7:$B$611,0))),"")</f>
        <v>46</v>
      </c>
      <c r="E127" s="101">
        <v>0</v>
      </c>
      <c r="F127" s="102">
        <v>7.1000000000000002E-4</v>
      </c>
      <c r="G127" s="103" t="s">
        <v>1383</v>
      </c>
      <c r="H127" s="83" t="s">
        <v>1386</v>
      </c>
      <c r="I127" s="104" t="s">
        <v>1387</v>
      </c>
      <c r="J127" s="102" t="s">
        <v>1383</v>
      </c>
      <c r="K127" s="105">
        <v>0.3792936393442623</v>
      </c>
      <c r="L127" s="83">
        <v>0.3792936393442623</v>
      </c>
      <c r="M127" s="102" t="s">
        <v>1383</v>
      </c>
      <c r="N127" s="105">
        <v>1.0391606557377049E-3</v>
      </c>
      <c r="O127" s="83">
        <v>1.0391606557377049E-3</v>
      </c>
    </row>
    <row r="128" spans="1:15" x14ac:dyDescent="0.25">
      <c r="A128" s="79" t="s">
        <v>1368</v>
      </c>
      <c r="B128" s="100" t="s">
        <v>410</v>
      </c>
      <c r="C128" s="81" t="str">
        <f>IFERROR(IF(B128="No CAS","",INDEX('DEQ Pollutant List'!$C$7:$C$611,MATCH('3. Pollutant Emissions - EF'!B128,'DEQ Pollutant List'!$B$7:$B$611,0))),"")</f>
        <v>Ethyl benzene</v>
      </c>
      <c r="D128" s="115">
        <f>IFERROR(IF(OR($B128="",$B128="No CAS"),INDEX('DEQ Pollutant List'!$A$7:$A$611,MATCH($C128,'DEQ Pollutant List'!$C$7:$C$611,0)),INDEX('DEQ Pollutant List'!$A$7:$A$611,MATCH($B128,'DEQ Pollutant List'!$B$7:$B$611,0))),"")</f>
        <v>229</v>
      </c>
      <c r="E128" s="101">
        <v>0</v>
      </c>
      <c r="F128" s="102">
        <v>8.4000000000000003E-4</v>
      </c>
      <c r="G128" s="103" t="s">
        <v>1383</v>
      </c>
      <c r="H128" s="83" t="s">
        <v>1386</v>
      </c>
      <c r="I128" s="104" t="s">
        <v>1387</v>
      </c>
      <c r="J128" s="102" t="s">
        <v>1383</v>
      </c>
      <c r="K128" s="105">
        <v>0.44874177049180325</v>
      </c>
      <c r="L128" s="83">
        <v>0.44874177049180325</v>
      </c>
      <c r="M128" s="102" t="s">
        <v>1383</v>
      </c>
      <c r="N128" s="105">
        <v>1.2294295081967212E-3</v>
      </c>
      <c r="O128" s="83">
        <v>1.2294295081967212E-3</v>
      </c>
    </row>
    <row r="129" spans="1:15" x14ac:dyDescent="0.25">
      <c r="A129" s="79" t="s">
        <v>1368</v>
      </c>
      <c r="B129" s="100" t="s">
        <v>443</v>
      </c>
      <c r="C129" s="81" t="str">
        <f>IFERROR(IF(B129="No CAS","",INDEX('DEQ Pollutant List'!$C$7:$C$611,MATCH('3. Pollutant Emissions - EF'!B129,'DEQ Pollutant List'!$B$7:$B$611,0))),"")</f>
        <v>Formaldehyde</v>
      </c>
      <c r="D129" s="115">
        <f>IFERROR(IF(OR($B129="",$B129="No CAS"),INDEX('DEQ Pollutant List'!$A$7:$A$611,MATCH($C129,'DEQ Pollutant List'!$C$7:$C$611,0)),INDEX('DEQ Pollutant List'!$A$7:$A$611,MATCH($B129,'DEQ Pollutant List'!$B$7:$B$611,0))),"")</f>
        <v>250</v>
      </c>
      <c r="E129" s="101">
        <v>0</v>
      </c>
      <c r="F129" s="102">
        <v>1.5100000000000001E-3</v>
      </c>
      <c r="G129" s="103" t="s">
        <v>1383</v>
      </c>
      <c r="H129" s="83" t="s">
        <v>1386</v>
      </c>
      <c r="I129" s="104" t="s">
        <v>1387</v>
      </c>
      <c r="J129" s="102" t="s">
        <v>1383</v>
      </c>
      <c r="K129" s="105">
        <v>0.80666675409836064</v>
      </c>
      <c r="L129" s="83">
        <v>0.80666675409836064</v>
      </c>
      <c r="M129" s="102" t="s">
        <v>1383</v>
      </c>
      <c r="N129" s="105">
        <v>2.2100459016393442E-3</v>
      </c>
      <c r="O129" s="83">
        <v>2.2100459016393442E-3</v>
      </c>
    </row>
    <row r="130" spans="1:15" x14ac:dyDescent="0.25">
      <c r="A130" s="79" t="s">
        <v>1368</v>
      </c>
      <c r="B130" s="100" t="s">
        <v>483</v>
      </c>
      <c r="C130" s="81" t="str">
        <f>IFERROR(IF(B130="No CAS","",INDEX('DEQ Pollutant List'!$C$7:$C$611,MATCH('3. Pollutant Emissions - EF'!B130,'DEQ Pollutant List'!$B$7:$B$611,0))),"")</f>
        <v>Hexane</v>
      </c>
      <c r="D130" s="115">
        <f>IFERROR(IF(OR($B130="",$B130="No CAS"),INDEX('DEQ Pollutant List'!$A$7:$A$611,MATCH($C130,'DEQ Pollutant List'!$C$7:$C$611,0)),INDEX('DEQ Pollutant List'!$A$7:$A$611,MATCH($B130,'DEQ Pollutant List'!$B$7:$B$611,0))),"")</f>
        <v>289</v>
      </c>
      <c r="E130" s="101">
        <v>0</v>
      </c>
      <c r="F130" s="102">
        <v>5.5999999999999995E-4</v>
      </c>
      <c r="G130" s="103" t="s">
        <v>1383</v>
      </c>
      <c r="H130" s="83" t="s">
        <v>1386</v>
      </c>
      <c r="I130" s="104" t="s">
        <v>1387</v>
      </c>
      <c r="J130" s="102" t="s">
        <v>1383</v>
      </c>
      <c r="K130" s="105">
        <v>0.29916118032786881</v>
      </c>
      <c r="L130" s="83">
        <v>0.29916118032786881</v>
      </c>
      <c r="M130" s="102" t="s">
        <v>1383</v>
      </c>
      <c r="N130" s="105">
        <v>8.1961967213114745E-4</v>
      </c>
      <c r="O130" s="83">
        <v>8.1961967213114745E-4</v>
      </c>
    </row>
    <row r="131" spans="1:15" x14ac:dyDescent="0.25">
      <c r="A131" s="79" t="s">
        <v>1368</v>
      </c>
      <c r="B131" s="100" t="s">
        <v>994</v>
      </c>
      <c r="C131" s="81" t="str">
        <f>IFERROR(IF(B131="No CAS","",INDEX('DEQ Pollutant List'!$C$7:$C$611,MATCH('3. Pollutant Emissions - EF'!B131,'DEQ Pollutant List'!$B$7:$B$611,0))),"")</f>
        <v>Toluene</v>
      </c>
      <c r="D131" s="115">
        <f>IFERROR(IF(OR($B131="",$B131="No CAS"),INDEX('DEQ Pollutant List'!$A$7:$A$611,MATCH($C131,'DEQ Pollutant List'!$C$7:$C$611,0)),INDEX('DEQ Pollutant List'!$A$7:$A$611,MATCH($B131,'DEQ Pollutant List'!$B$7:$B$611,0))),"")</f>
        <v>600</v>
      </c>
      <c r="E131" s="101">
        <v>0</v>
      </c>
      <c r="F131" s="102">
        <v>3.2499999999999999E-3</v>
      </c>
      <c r="G131" s="103" t="s">
        <v>1383</v>
      </c>
      <c r="H131" s="83" t="s">
        <v>1386</v>
      </c>
      <c r="I131" s="104" t="s">
        <v>1387</v>
      </c>
      <c r="J131" s="102" t="s">
        <v>1383</v>
      </c>
      <c r="K131" s="105">
        <v>1.7362032786885244</v>
      </c>
      <c r="L131" s="83">
        <v>1.7362032786885244</v>
      </c>
      <c r="M131" s="102" t="s">
        <v>1383</v>
      </c>
      <c r="N131" s="105">
        <v>4.7567213114754099E-3</v>
      </c>
      <c r="O131" s="83">
        <v>4.7567213114754099E-3</v>
      </c>
    </row>
    <row r="132" spans="1:15" x14ac:dyDescent="0.25">
      <c r="A132" s="79" t="s">
        <v>1368</v>
      </c>
      <c r="B132" s="100" t="s">
        <v>1071</v>
      </c>
      <c r="C132" s="81" t="str">
        <f>IFERROR(IF(B132="No CAS","",INDEX('DEQ Pollutant List'!$C$7:$C$611,MATCH('3. Pollutant Emissions - EF'!B132,'DEQ Pollutant List'!$B$7:$B$611,0))),"")</f>
        <v>Xylene (mixture), including m-xylene, o-xylene, p-xylene</v>
      </c>
      <c r="D132" s="115">
        <f>IFERROR(IF(OR($B132="",$B132="No CAS"),INDEX('DEQ Pollutant List'!$A$7:$A$611,MATCH($C132,'DEQ Pollutant List'!$C$7:$C$611,0)),INDEX('DEQ Pollutant List'!$A$7:$A$611,MATCH($B132,'DEQ Pollutant List'!$B$7:$B$611,0))),"")</f>
        <v>628</v>
      </c>
      <c r="E132" s="101">
        <v>0</v>
      </c>
      <c r="F132" s="102">
        <v>2.4099999999999998E-3</v>
      </c>
      <c r="G132" s="103" t="s">
        <v>1383</v>
      </c>
      <c r="H132" s="83" t="s">
        <v>1386</v>
      </c>
      <c r="I132" s="104" t="s">
        <v>1387</v>
      </c>
      <c r="J132" s="102" t="s">
        <v>1383</v>
      </c>
      <c r="K132" s="105">
        <v>1.2874615081967211</v>
      </c>
      <c r="L132" s="83">
        <v>1.2874615081967211</v>
      </c>
      <c r="M132" s="102" t="s">
        <v>1383</v>
      </c>
      <c r="N132" s="105">
        <v>3.527291803278688E-3</v>
      </c>
      <c r="O132" s="83">
        <v>3.527291803278688E-3</v>
      </c>
    </row>
    <row r="133" spans="1:15" x14ac:dyDescent="0.25">
      <c r="A133" s="79" t="s">
        <v>1368</v>
      </c>
      <c r="B133" s="100">
        <v>401</v>
      </c>
      <c r="C133" s="81" t="str">
        <f>IFERROR(IF(B133="No CAS","",INDEX('DEQ Pollutant List'!$C$7:$C$611,MATCH('3. Pollutant Emissions - EF'!B133,'DEQ Pollutant List'!$B$7:$B$611,0))),"")</f>
        <v>Polycyclic aromatic hydrocarbons (PAHs)</v>
      </c>
      <c r="D133" s="115">
        <f>IFERROR(IF(OR($B133="",$B133="No CAS"),INDEX('DEQ Pollutant List'!$A$7:$A$611,MATCH($C133,'DEQ Pollutant List'!$C$7:$C$611,0)),INDEX('DEQ Pollutant List'!$A$7:$A$611,MATCH($B133,'DEQ Pollutant List'!$B$7:$B$611,0))),"")</f>
        <v>401</v>
      </c>
      <c r="E133" s="101">
        <v>0</v>
      </c>
      <c r="F133" s="102">
        <v>1.0000000000000001E-5</v>
      </c>
      <c r="G133" s="103" t="s">
        <v>1383</v>
      </c>
      <c r="H133" s="83" t="s">
        <v>1386</v>
      </c>
      <c r="I133" s="104" t="s">
        <v>1387</v>
      </c>
      <c r="J133" s="102" t="s">
        <v>1383</v>
      </c>
      <c r="K133" s="105">
        <v>5.3421639344262296E-3</v>
      </c>
      <c r="L133" s="83">
        <v>5.3421639344262296E-3</v>
      </c>
      <c r="M133" s="102" t="s">
        <v>1383</v>
      </c>
      <c r="N133" s="105">
        <v>1.4636065573770492E-5</v>
      </c>
      <c r="O133" s="83">
        <v>1.4636065573770492E-5</v>
      </c>
    </row>
    <row r="134" spans="1:15" x14ac:dyDescent="0.25">
      <c r="A134" s="79" t="s">
        <v>1368</v>
      </c>
      <c r="B134" s="100" t="s">
        <v>581</v>
      </c>
      <c r="C134" s="81" t="str">
        <f>IFERROR(IF(B134="No CAS","",INDEX('DEQ Pollutant List'!$C$7:$C$611,MATCH('3. Pollutant Emissions - EF'!B134,'DEQ Pollutant List'!$B$7:$B$611,0))),"")</f>
        <v>Naphthalene</v>
      </c>
      <c r="D134" s="115">
        <f>IFERROR(IF(OR($B134="",$B134="No CAS"),INDEX('DEQ Pollutant List'!$A$7:$A$611,MATCH($C134,'DEQ Pollutant List'!$C$7:$C$611,0)),INDEX('DEQ Pollutant List'!$A$7:$A$611,MATCH($B134,'DEQ Pollutant List'!$B$7:$B$611,0))),"")</f>
        <v>428</v>
      </c>
      <c r="E134" s="101">
        <v>0</v>
      </c>
      <c r="F134" s="102">
        <v>3.0000000000000001E-5</v>
      </c>
      <c r="G134" s="103" t="s">
        <v>1383</v>
      </c>
      <c r="H134" s="83" t="s">
        <v>1386</v>
      </c>
      <c r="I134" s="104" t="s">
        <v>1387</v>
      </c>
      <c r="J134" s="102" t="s">
        <v>1383</v>
      </c>
      <c r="K134" s="105">
        <v>1.6026491803278687E-2</v>
      </c>
      <c r="L134" s="83">
        <v>1.6026491803278687E-2</v>
      </c>
      <c r="M134" s="102" t="s">
        <v>1383</v>
      </c>
      <c r="N134" s="105">
        <v>4.3908196721311475E-5</v>
      </c>
      <c r="O134" s="83">
        <v>4.3908196721311475E-5</v>
      </c>
    </row>
    <row r="135" spans="1:15" x14ac:dyDescent="0.25">
      <c r="A135" s="79" t="s">
        <v>1370</v>
      </c>
      <c r="B135" s="100" t="s">
        <v>14</v>
      </c>
      <c r="C135" s="81" t="str">
        <f>IFERROR(IF(B135="No CAS","",INDEX('DEQ Pollutant List'!$C$7:$C$611,MATCH('3. Pollutant Emissions - EF'!B135,'DEQ Pollutant List'!$B$7:$B$611,0))),"")</f>
        <v>Acetaldehyde</v>
      </c>
      <c r="D135" s="115">
        <f>IFERROR(IF(OR($B135="",$B135="No CAS"),INDEX('DEQ Pollutant List'!$A$7:$A$611,MATCH($C135,'DEQ Pollutant List'!$C$7:$C$611,0)),INDEX('DEQ Pollutant List'!$A$7:$A$611,MATCH($B135,'DEQ Pollutant List'!$B$7:$B$611,0))),"")</f>
        <v>1</v>
      </c>
      <c r="E135" s="101">
        <v>0</v>
      </c>
      <c r="F135" s="102">
        <v>0.7833</v>
      </c>
      <c r="G135" s="103" t="s">
        <v>1383</v>
      </c>
      <c r="H135" s="83" t="s">
        <v>1386</v>
      </c>
      <c r="I135" s="104" t="s">
        <v>1388</v>
      </c>
      <c r="J135" s="102" t="s">
        <v>1383</v>
      </c>
      <c r="K135" s="105">
        <v>4.4756399739130437</v>
      </c>
      <c r="L135" s="287" t="s">
        <v>1383</v>
      </c>
      <c r="M135" s="102" t="s">
        <v>1383</v>
      </c>
      <c r="N135" s="105">
        <v>2.2378199869565216E-2</v>
      </c>
      <c r="O135" s="287" t="s">
        <v>1383</v>
      </c>
    </row>
    <row r="136" spans="1:15" x14ac:dyDescent="0.25">
      <c r="A136" s="79" t="s">
        <v>1370</v>
      </c>
      <c r="B136" s="100" t="s">
        <v>24</v>
      </c>
      <c r="C136" s="81" t="str">
        <f>IFERROR(IF(B136="No CAS","",INDEX('DEQ Pollutant List'!$C$7:$C$611,MATCH('3. Pollutant Emissions - EF'!B136,'DEQ Pollutant List'!$B$7:$B$611,0))),"")</f>
        <v>Acrolein</v>
      </c>
      <c r="D136" s="115">
        <f>IFERROR(IF(OR($B136="",$B136="No CAS"),INDEX('DEQ Pollutant List'!$A$7:$A$611,MATCH($C136,'DEQ Pollutant List'!$C$7:$C$611,0)),INDEX('DEQ Pollutant List'!$A$7:$A$611,MATCH($B136,'DEQ Pollutant List'!$B$7:$B$611,0))),"")</f>
        <v>5</v>
      </c>
      <c r="E136" s="101">
        <v>0</v>
      </c>
      <c r="F136" s="102">
        <v>3.39E-2</v>
      </c>
      <c r="G136" s="103" t="s">
        <v>1383</v>
      </c>
      <c r="H136" s="83" t="s">
        <v>1386</v>
      </c>
      <c r="I136" s="104" t="s">
        <v>1388</v>
      </c>
      <c r="J136" s="102" t="s">
        <v>1383</v>
      </c>
      <c r="K136" s="105">
        <v>0.1936987043478261</v>
      </c>
      <c r="L136" s="83" t="s">
        <v>1383</v>
      </c>
      <c r="M136" s="102" t="s">
        <v>1383</v>
      </c>
      <c r="N136" s="105">
        <v>9.6849352173913037E-4</v>
      </c>
      <c r="O136" s="83" t="s">
        <v>1383</v>
      </c>
    </row>
    <row r="137" spans="1:15" x14ac:dyDescent="0.25">
      <c r="A137" s="79" t="s">
        <v>1370</v>
      </c>
      <c r="B137" s="100" t="s">
        <v>61</v>
      </c>
      <c r="C137" s="81" t="str">
        <f>IFERROR(IF(B137="No CAS","",INDEX('DEQ Pollutant List'!$C$7:$C$611,MATCH('3. Pollutant Emissions - EF'!B137,'DEQ Pollutant List'!$B$7:$B$611,0))),"")</f>
        <v>Ammonia</v>
      </c>
      <c r="D137" s="115">
        <f>IFERROR(IF(OR($B137="",$B137="No CAS"),INDEX('DEQ Pollutant List'!$A$7:$A$611,MATCH($C137,'DEQ Pollutant List'!$C$7:$C$611,0)),INDEX('DEQ Pollutant List'!$A$7:$A$611,MATCH($B137,'DEQ Pollutant List'!$B$7:$B$611,0))),"")</f>
        <v>26</v>
      </c>
      <c r="E137" s="101">
        <v>0</v>
      </c>
      <c r="F137" s="102">
        <v>0.8</v>
      </c>
      <c r="G137" s="103" t="s">
        <v>1383</v>
      </c>
      <c r="H137" s="83" t="s">
        <v>1386</v>
      </c>
      <c r="I137" s="104" t="s">
        <v>1388</v>
      </c>
      <c r="J137" s="102" t="s">
        <v>1383</v>
      </c>
      <c r="K137" s="105">
        <v>4.5710608695652182</v>
      </c>
      <c r="L137" s="83" t="s">
        <v>1383</v>
      </c>
      <c r="M137" s="102" t="s">
        <v>1383</v>
      </c>
      <c r="N137" s="105">
        <v>2.2855304347826087E-2</v>
      </c>
      <c r="O137" s="83" t="s">
        <v>1383</v>
      </c>
    </row>
    <row r="138" spans="1:15" x14ac:dyDescent="0.25">
      <c r="A138" s="79" t="s">
        <v>1370</v>
      </c>
      <c r="B138" s="100" t="s">
        <v>98</v>
      </c>
      <c r="C138" s="81" t="str">
        <f>IFERROR(IF(B138="No CAS","",INDEX('DEQ Pollutant List'!$C$7:$C$611,MATCH('3. Pollutant Emissions - EF'!B138,'DEQ Pollutant List'!$B$7:$B$611,0))),"")</f>
        <v>Benzene</v>
      </c>
      <c r="D138" s="115">
        <f>IFERROR(IF(OR($B138="",$B138="No CAS"),INDEX('DEQ Pollutant List'!$A$7:$A$611,MATCH($C138,'DEQ Pollutant List'!$C$7:$C$611,0)),INDEX('DEQ Pollutant List'!$A$7:$A$611,MATCH($B138,'DEQ Pollutant List'!$B$7:$B$611,0))),"")</f>
        <v>46</v>
      </c>
      <c r="E138" s="101">
        <v>0</v>
      </c>
      <c r="F138" s="102">
        <v>0.18629999999999999</v>
      </c>
      <c r="G138" s="103" t="s">
        <v>1383</v>
      </c>
      <c r="H138" s="83" t="s">
        <v>1386</v>
      </c>
      <c r="I138" s="104" t="s">
        <v>1388</v>
      </c>
      <c r="J138" s="102" t="s">
        <v>1383</v>
      </c>
      <c r="K138" s="105">
        <v>1.0644857999999999</v>
      </c>
      <c r="L138" s="83" t="s">
        <v>1383</v>
      </c>
      <c r="M138" s="102" t="s">
        <v>1383</v>
      </c>
      <c r="N138" s="105">
        <v>5.322429E-3</v>
      </c>
      <c r="O138" s="83" t="s">
        <v>1383</v>
      </c>
    </row>
    <row r="139" spans="1:15" x14ac:dyDescent="0.25">
      <c r="A139" s="79" t="s">
        <v>1370</v>
      </c>
      <c r="B139" s="100" t="s">
        <v>135</v>
      </c>
      <c r="C139" s="81" t="str">
        <f>IFERROR(IF(B139="No CAS","",INDEX('DEQ Pollutant List'!$C$7:$C$611,MATCH('3. Pollutant Emissions - EF'!B139,'DEQ Pollutant List'!$B$7:$B$611,0))),"")</f>
        <v>1,3-Butadiene</v>
      </c>
      <c r="D139" s="115">
        <f>IFERROR(IF(OR($B139="",$B139="No CAS"),INDEX('DEQ Pollutant List'!$A$7:$A$611,MATCH($C139,'DEQ Pollutant List'!$C$7:$C$611,0)),INDEX('DEQ Pollutant List'!$A$7:$A$611,MATCH($B139,'DEQ Pollutant List'!$B$7:$B$611,0))),"")</f>
        <v>75</v>
      </c>
      <c r="E139" s="101">
        <v>0</v>
      </c>
      <c r="F139" s="102">
        <v>0.21740000000000001</v>
      </c>
      <c r="G139" s="103" t="s">
        <v>1383</v>
      </c>
      <c r="H139" s="83" t="s">
        <v>1386</v>
      </c>
      <c r="I139" s="104" t="s">
        <v>1388</v>
      </c>
      <c r="J139" s="102" t="s">
        <v>1383</v>
      </c>
      <c r="K139" s="105">
        <v>1.2421857913043479</v>
      </c>
      <c r="L139" s="83" t="s">
        <v>1383</v>
      </c>
      <c r="M139" s="102" t="s">
        <v>1383</v>
      </c>
      <c r="N139" s="105">
        <v>6.2109289565217395E-3</v>
      </c>
      <c r="O139" s="83" t="s">
        <v>1383</v>
      </c>
    </row>
    <row r="140" spans="1:15" x14ac:dyDescent="0.25">
      <c r="A140" s="79" t="s">
        <v>1370</v>
      </c>
      <c r="B140" s="100" t="s">
        <v>410</v>
      </c>
      <c r="C140" s="81" t="str">
        <f>IFERROR(IF(B140="No CAS","",INDEX('DEQ Pollutant List'!$C$7:$C$611,MATCH('3. Pollutant Emissions - EF'!B140,'DEQ Pollutant List'!$B$7:$B$611,0))),"")</f>
        <v>Ethyl benzene</v>
      </c>
      <c r="D140" s="115">
        <f>IFERROR(IF(OR($B140="",$B140="No CAS"),INDEX('DEQ Pollutant List'!$A$7:$A$611,MATCH($C140,'DEQ Pollutant List'!$C$7:$C$611,0)),INDEX('DEQ Pollutant List'!$A$7:$A$611,MATCH($B140,'DEQ Pollutant List'!$B$7:$B$611,0))),"")</f>
        <v>229</v>
      </c>
      <c r="E140" s="101">
        <v>0</v>
      </c>
      <c r="F140" s="102">
        <v>1.09E-2</v>
      </c>
      <c r="G140" s="103" t="s">
        <v>1383</v>
      </c>
      <c r="H140" s="83" t="s">
        <v>1386</v>
      </c>
      <c r="I140" s="104" t="s">
        <v>1388</v>
      </c>
      <c r="J140" s="102" t="s">
        <v>1383</v>
      </c>
      <c r="K140" s="105">
        <v>6.228070434782608E-2</v>
      </c>
      <c r="L140" s="83" t="s">
        <v>1383</v>
      </c>
      <c r="M140" s="102" t="s">
        <v>1383</v>
      </c>
      <c r="N140" s="105">
        <v>3.1140352173913044E-4</v>
      </c>
      <c r="O140" s="83" t="s">
        <v>1383</v>
      </c>
    </row>
    <row r="141" spans="1:15" x14ac:dyDescent="0.25">
      <c r="A141" s="79" t="s">
        <v>1370</v>
      </c>
      <c r="B141" s="100" t="s">
        <v>443</v>
      </c>
      <c r="C141" s="81" t="str">
        <f>IFERROR(IF(B141="No CAS","",INDEX('DEQ Pollutant List'!$C$7:$C$611,MATCH('3. Pollutant Emissions - EF'!B141,'DEQ Pollutant List'!$B$7:$B$611,0))),"")</f>
        <v>Formaldehyde</v>
      </c>
      <c r="D141" s="115">
        <f>IFERROR(IF(OR($B141="",$B141="No CAS"),INDEX('DEQ Pollutant List'!$A$7:$A$611,MATCH($C141,'DEQ Pollutant List'!$C$7:$C$611,0)),INDEX('DEQ Pollutant List'!$A$7:$A$611,MATCH($B141,'DEQ Pollutant List'!$B$7:$B$611,0))),"")</f>
        <v>250</v>
      </c>
      <c r="E141" s="101">
        <v>0</v>
      </c>
      <c r="F141" s="102">
        <v>1.7261</v>
      </c>
      <c r="G141" s="103" t="s">
        <v>1383</v>
      </c>
      <c r="H141" s="83" t="s">
        <v>1386</v>
      </c>
      <c r="I141" s="104" t="s">
        <v>1388</v>
      </c>
      <c r="J141" s="102" t="s">
        <v>1383</v>
      </c>
      <c r="K141" s="105">
        <v>9.8626352086956519</v>
      </c>
      <c r="L141" s="83" t="s">
        <v>1383</v>
      </c>
      <c r="M141" s="102" t="s">
        <v>1383</v>
      </c>
      <c r="N141" s="105">
        <v>4.9313176043478256E-2</v>
      </c>
      <c r="O141" s="83" t="s">
        <v>1383</v>
      </c>
    </row>
    <row r="142" spans="1:15" x14ac:dyDescent="0.25">
      <c r="A142" s="79" t="s">
        <v>1370</v>
      </c>
      <c r="B142" s="100" t="s">
        <v>483</v>
      </c>
      <c r="C142" s="81" t="str">
        <f>IFERROR(IF(B142="No CAS","",INDEX('DEQ Pollutant List'!$C$7:$C$611,MATCH('3. Pollutant Emissions - EF'!B142,'DEQ Pollutant List'!$B$7:$B$611,0))),"")</f>
        <v>Hexane</v>
      </c>
      <c r="D142" s="115">
        <f>IFERROR(IF(OR($B142="",$B142="No CAS"),INDEX('DEQ Pollutant List'!$A$7:$A$611,MATCH($C142,'DEQ Pollutant List'!$C$7:$C$611,0)),INDEX('DEQ Pollutant List'!$A$7:$A$611,MATCH($B142,'DEQ Pollutant List'!$B$7:$B$611,0))),"")</f>
        <v>289</v>
      </c>
      <c r="E142" s="101">
        <v>0</v>
      </c>
      <c r="F142" s="102">
        <v>2.69E-2</v>
      </c>
      <c r="G142" s="103" t="s">
        <v>1383</v>
      </c>
      <c r="H142" s="83" t="s">
        <v>1386</v>
      </c>
      <c r="I142" s="104" t="s">
        <v>1388</v>
      </c>
      <c r="J142" s="102" t="s">
        <v>1383</v>
      </c>
      <c r="K142" s="105">
        <v>0.15370192173913044</v>
      </c>
      <c r="L142" s="83" t="s">
        <v>1383</v>
      </c>
      <c r="M142" s="102" t="s">
        <v>1383</v>
      </c>
      <c r="N142" s="105">
        <v>7.6850960869565205E-4</v>
      </c>
      <c r="O142" s="83" t="s">
        <v>1383</v>
      </c>
    </row>
    <row r="143" spans="1:15" x14ac:dyDescent="0.25">
      <c r="A143" s="79" t="s">
        <v>1370</v>
      </c>
      <c r="B143" s="100" t="s">
        <v>489</v>
      </c>
      <c r="C143" s="81" t="str">
        <f>IFERROR(IF(B143="No CAS","",INDEX('DEQ Pollutant List'!$C$7:$C$611,MATCH('3. Pollutant Emissions - EF'!B143,'DEQ Pollutant List'!$B$7:$B$611,0))),"")</f>
        <v>Hydrochloric acid</v>
      </c>
      <c r="D143" s="115">
        <f>IFERROR(IF(OR($B143="",$B143="No CAS"),INDEX('DEQ Pollutant List'!$A$7:$A$611,MATCH($C143,'DEQ Pollutant List'!$C$7:$C$611,0)),INDEX('DEQ Pollutant List'!$A$7:$A$611,MATCH($B143,'DEQ Pollutant List'!$B$7:$B$611,0))),"")</f>
        <v>292</v>
      </c>
      <c r="E143" s="101">
        <v>0</v>
      </c>
      <c r="F143" s="102">
        <v>0.18629999999999999</v>
      </c>
      <c r="G143" s="103" t="s">
        <v>1383</v>
      </c>
      <c r="H143" s="83" t="s">
        <v>1386</v>
      </c>
      <c r="I143" s="104" t="s">
        <v>1388</v>
      </c>
      <c r="J143" s="102" t="s">
        <v>1383</v>
      </c>
      <c r="K143" s="105">
        <v>1.0644857999999999</v>
      </c>
      <c r="L143" s="83" t="s">
        <v>1383</v>
      </c>
      <c r="M143" s="102" t="s">
        <v>1383</v>
      </c>
      <c r="N143" s="105">
        <v>5.322429E-3</v>
      </c>
      <c r="O143" s="83" t="s">
        <v>1383</v>
      </c>
    </row>
    <row r="144" spans="1:15" x14ac:dyDescent="0.25">
      <c r="A144" s="79" t="s">
        <v>1370</v>
      </c>
      <c r="B144" s="100" t="s">
        <v>994</v>
      </c>
      <c r="C144" s="81" t="str">
        <f>IFERROR(IF(B144="No CAS","",INDEX('DEQ Pollutant List'!$C$7:$C$611,MATCH('3. Pollutant Emissions - EF'!B144,'DEQ Pollutant List'!$B$7:$B$611,0))),"")</f>
        <v>Toluene</v>
      </c>
      <c r="D144" s="115">
        <f>IFERROR(IF(OR($B144="",$B144="No CAS"),INDEX('DEQ Pollutant List'!$A$7:$A$611,MATCH($C144,'DEQ Pollutant List'!$C$7:$C$611,0)),INDEX('DEQ Pollutant List'!$A$7:$A$611,MATCH($B144,'DEQ Pollutant List'!$B$7:$B$611,0))),"")</f>
        <v>600</v>
      </c>
      <c r="E144" s="101">
        <v>0</v>
      </c>
      <c r="F144" s="102">
        <v>0.10539999999999999</v>
      </c>
      <c r="G144" s="103" t="s">
        <v>1383</v>
      </c>
      <c r="H144" s="83" t="s">
        <v>1386</v>
      </c>
      <c r="I144" s="104" t="s">
        <v>1388</v>
      </c>
      <c r="J144" s="102" t="s">
        <v>1383</v>
      </c>
      <c r="K144" s="105">
        <v>0.60223726956521739</v>
      </c>
      <c r="L144" s="83" t="s">
        <v>1383</v>
      </c>
      <c r="M144" s="102" t="s">
        <v>1383</v>
      </c>
      <c r="N144" s="105">
        <v>3.0111863478260864E-3</v>
      </c>
      <c r="O144" s="83" t="s">
        <v>1383</v>
      </c>
    </row>
    <row r="145" spans="1:15" x14ac:dyDescent="0.25">
      <c r="A145" s="79" t="s">
        <v>1370</v>
      </c>
      <c r="B145" s="100" t="s">
        <v>1071</v>
      </c>
      <c r="C145" s="81" t="str">
        <f>IFERROR(IF(B145="No CAS","",INDEX('DEQ Pollutant List'!$C$7:$C$611,MATCH('3. Pollutant Emissions - EF'!B145,'DEQ Pollutant List'!$B$7:$B$611,0))),"")</f>
        <v>Xylene (mixture), including m-xylene, o-xylene, p-xylene</v>
      </c>
      <c r="D145" s="115">
        <f>IFERROR(IF(OR($B145="",$B145="No CAS"),INDEX('DEQ Pollutant List'!$A$7:$A$611,MATCH($C145,'DEQ Pollutant List'!$C$7:$C$611,0)),INDEX('DEQ Pollutant List'!$A$7:$A$611,MATCH($B145,'DEQ Pollutant List'!$B$7:$B$611,0))),"")</f>
        <v>628</v>
      </c>
      <c r="E145" s="101">
        <v>0</v>
      </c>
      <c r="F145" s="102">
        <v>4.24E-2</v>
      </c>
      <c r="G145" s="103" t="s">
        <v>1383</v>
      </c>
      <c r="H145" s="83" t="s">
        <v>1386</v>
      </c>
      <c r="I145" s="104" t="s">
        <v>1388</v>
      </c>
      <c r="J145" s="102" t="s">
        <v>1383</v>
      </c>
      <c r="K145" s="105">
        <v>0.24226622608695653</v>
      </c>
      <c r="L145" s="83" t="s">
        <v>1383</v>
      </c>
      <c r="M145" s="102" t="s">
        <v>1383</v>
      </c>
      <c r="N145" s="105">
        <v>1.2113311304347825E-3</v>
      </c>
      <c r="O145" s="83" t="s">
        <v>1383</v>
      </c>
    </row>
    <row r="146" spans="1:15" x14ac:dyDescent="0.25">
      <c r="A146" s="79" t="s">
        <v>1370</v>
      </c>
      <c r="B146" s="100">
        <v>401</v>
      </c>
      <c r="C146" s="81" t="str">
        <f>IFERROR(IF(B146="No CAS","",INDEX('DEQ Pollutant List'!$C$7:$C$611,MATCH('3. Pollutant Emissions - EF'!B146,'DEQ Pollutant List'!$B$7:$B$611,0))),"")</f>
        <v>Polycyclic aromatic hydrocarbons (PAHs)</v>
      </c>
      <c r="D146" s="115">
        <f>IFERROR(IF(OR($B146="",$B146="No CAS"),INDEX('DEQ Pollutant List'!$A$7:$A$611,MATCH($C146,'DEQ Pollutant List'!$C$7:$C$611,0)),INDEX('DEQ Pollutant List'!$A$7:$A$611,MATCH($B146,'DEQ Pollutant List'!$B$7:$B$611,0))),"")</f>
        <v>401</v>
      </c>
      <c r="E146" s="101">
        <v>0</v>
      </c>
      <c r="F146" s="102">
        <v>3.6200000000000003E-2</v>
      </c>
      <c r="G146" s="103" t="s">
        <v>1383</v>
      </c>
      <c r="H146" s="83" t="s">
        <v>1386</v>
      </c>
      <c r="I146" s="104" t="s">
        <v>1388</v>
      </c>
      <c r="J146" s="102" t="s">
        <v>1383</v>
      </c>
      <c r="K146" s="105">
        <v>0.20684050434782611</v>
      </c>
      <c r="L146" s="83" t="s">
        <v>1383</v>
      </c>
      <c r="M146" s="102" t="s">
        <v>1383</v>
      </c>
      <c r="N146" s="105">
        <v>1.0342025217391303E-3</v>
      </c>
      <c r="O146" s="83" t="s">
        <v>1383</v>
      </c>
    </row>
    <row r="147" spans="1:15" x14ac:dyDescent="0.25">
      <c r="A147" s="79" t="s">
        <v>1370</v>
      </c>
      <c r="B147" s="100" t="s">
        <v>823</v>
      </c>
      <c r="C147" s="81" t="str">
        <f>IFERROR(IF(B147="No CAS","",INDEX('DEQ Pollutant List'!$C$7:$C$611,MATCH('3. Pollutant Emissions - EF'!B147,'DEQ Pollutant List'!$B$7:$B$611,0))),"")</f>
        <v>Benzo[a]pyrene</v>
      </c>
      <c r="D147" s="115">
        <f>IFERROR(IF(OR($B147="",$B147="No CAS"),INDEX('DEQ Pollutant List'!$A$7:$A$611,MATCH($C147,'DEQ Pollutant List'!$C$7:$C$611,0)),INDEX('DEQ Pollutant List'!$A$7:$A$611,MATCH($B147,'DEQ Pollutant List'!$B$7:$B$611,0))),"")</f>
        <v>406</v>
      </c>
      <c r="E147" s="101">
        <v>0</v>
      </c>
      <c r="F147" s="102">
        <v>3.57E-5</v>
      </c>
      <c r="G147" s="103" t="s">
        <v>1383</v>
      </c>
      <c r="H147" s="83" t="s">
        <v>1386</v>
      </c>
      <c r="I147" s="104" t="s">
        <v>1388</v>
      </c>
      <c r="J147" s="102" t="s">
        <v>1383</v>
      </c>
      <c r="K147" s="105">
        <v>2.0398359130434785E-4</v>
      </c>
      <c r="L147" s="83" t="s">
        <v>1383</v>
      </c>
      <c r="M147" s="102" t="s">
        <v>1383</v>
      </c>
      <c r="N147" s="105">
        <v>1.0199179565217391E-6</v>
      </c>
      <c r="O147" s="83" t="s">
        <v>1383</v>
      </c>
    </row>
    <row r="148" spans="1:15" x14ac:dyDescent="0.25">
      <c r="A148" s="79" t="s">
        <v>1370</v>
      </c>
      <c r="B148" s="100" t="s">
        <v>581</v>
      </c>
      <c r="C148" s="81" t="str">
        <f>IFERROR(IF(B148="No CAS","",INDEX('DEQ Pollutant List'!$C$7:$C$611,MATCH('3. Pollutant Emissions - EF'!B148,'DEQ Pollutant List'!$B$7:$B$611,0))),"")</f>
        <v>Naphthalene</v>
      </c>
      <c r="D148" s="115">
        <f>IFERROR(IF(OR($B148="",$B148="No CAS"),INDEX('DEQ Pollutant List'!$A$7:$A$611,MATCH($C148,'DEQ Pollutant List'!$C$7:$C$611,0)),INDEX('DEQ Pollutant List'!$A$7:$A$611,MATCH($B148,'DEQ Pollutant List'!$B$7:$B$611,0))),"")</f>
        <v>428</v>
      </c>
      <c r="E148" s="101">
        <v>0</v>
      </c>
      <c r="F148" s="102">
        <v>1.9699999999999999E-2</v>
      </c>
      <c r="G148" s="103" t="s">
        <v>1383</v>
      </c>
      <c r="H148" s="83" t="s">
        <v>1386</v>
      </c>
      <c r="I148" s="104" t="s">
        <v>1388</v>
      </c>
      <c r="J148" s="102" t="s">
        <v>1383</v>
      </c>
      <c r="K148" s="105">
        <v>0.11256237391304347</v>
      </c>
      <c r="L148" s="83" t="s">
        <v>1383</v>
      </c>
      <c r="M148" s="102" t="s">
        <v>1383</v>
      </c>
      <c r="N148" s="105">
        <v>5.6281186956521733E-4</v>
      </c>
      <c r="O148" s="83" t="s">
        <v>1383</v>
      </c>
    </row>
    <row r="149" spans="1:15" x14ac:dyDescent="0.25">
      <c r="A149" s="79" t="s">
        <v>1370</v>
      </c>
      <c r="B149" s="100" t="s">
        <v>81</v>
      </c>
      <c r="C149" s="81" t="str">
        <f>IFERROR(IF(B149="No CAS","",INDEX('DEQ Pollutant List'!$C$7:$C$611,MATCH('3. Pollutant Emissions - EF'!B149,'DEQ Pollutant List'!$B$7:$B$611,0))),"")</f>
        <v>Arsenic and compounds</v>
      </c>
      <c r="D149" s="115">
        <f>IFERROR(IF(OR($B149="",$B149="No CAS"),INDEX('DEQ Pollutant List'!$A$7:$A$611,MATCH($C149,'DEQ Pollutant List'!$C$7:$C$611,0)),INDEX('DEQ Pollutant List'!$A$7:$A$611,MATCH($B149,'DEQ Pollutant List'!$B$7:$B$611,0))),"")</f>
        <v>37</v>
      </c>
      <c r="E149" s="101">
        <v>0</v>
      </c>
      <c r="F149" s="102">
        <v>1.6000000000000001E-3</v>
      </c>
      <c r="G149" s="103" t="s">
        <v>1383</v>
      </c>
      <c r="H149" s="83" t="s">
        <v>1386</v>
      </c>
      <c r="I149" s="104" t="s">
        <v>1388</v>
      </c>
      <c r="J149" s="102" t="s">
        <v>1383</v>
      </c>
      <c r="K149" s="105">
        <v>9.142121739130437E-3</v>
      </c>
      <c r="L149" s="83" t="s">
        <v>1383</v>
      </c>
      <c r="M149" s="102" t="s">
        <v>1383</v>
      </c>
      <c r="N149" s="105">
        <v>4.5710608695652172E-5</v>
      </c>
      <c r="O149" s="83" t="s">
        <v>1383</v>
      </c>
    </row>
    <row r="150" spans="1:15" x14ac:dyDescent="0.25">
      <c r="A150" s="79" t="s">
        <v>1370</v>
      </c>
      <c r="B150" s="100" t="s">
        <v>154</v>
      </c>
      <c r="C150" s="81" t="str">
        <f>IFERROR(IF(B150="No CAS","",INDEX('DEQ Pollutant List'!$C$7:$C$611,MATCH('3. Pollutant Emissions - EF'!B150,'DEQ Pollutant List'!$B$7:$B$611,0))),"")</f>
        <v>Cadmium and compounds</v>
      </c>
      <c r="D150" s="115">
        <f>IFERROR(IF(OR($B150="",$B150="No CAS"),INDEX('DEQ Pollutant List'!$A$7:$A$611,MATCH($C150,'DEQ Pollutant List'!$C$7:$C$611,0)),INDEX('DEQ Pollutant List'!$A$7:$A$611,MATCH($B150,'DEQ Pollutant List'!$B$7:$B$611,0))),"")</f>
        <v>83</v>
      </c>
      <c r="E150" s="101">
        <v>0</v>
      </c>
      <c r="F150" s="102">
        <v>1.5E-3</v>
      </c>
      <c r="G150" s="103" t="s">
        <v>1383</v>
      </c>
      <c r="H150" s="83" t="s">
        <v>1386</v>
      </c>
      <c r="I150" s="104" t="s">
        <v>1388</v>
      </c>
      <c r="J150" s="102" t="s">
        <v>1383</v>
      </c>
      <c r="K150" s="105">
        <v>8.5707391304347819E-3</v>
      </c>
      <c r="L150" s="83" t="s">
        <v>1383</v>
      </c>
      <c r="M150" s="102" t="s">
        <v>1383</v>
      </c>
      <c r="N150" s="105">
        <v>4.2853695652173911E-5</v>
      </c>
      <c r="O150" s="83" t="s">
        <v>1383</v>
      </c>
    </row>
    <row r="151" spans="1:15" x14ac:dyDescent="0.25">
      <c r="A151" s="79" t="s">
        <v>1370</v>
      </c>
      <c r="B151" s="100" t="s">
        <v>230</v>
      </c>
      <c r="C151" s="81" t="str">
        <f>IFERROR(IF(B151="No CAS","",INDEX('DEQ Pollutant List'!$C$7:$C$611,MATCH('3. Pollutant Emissions - EF'!B151,'DEQ Pollutant List'!$B$7:$B$611,0))),"")</f>
        <v>Chromium VI, chromate and dichromate particulate</v>
      </c>
      <c r="D151" s="115">
        <f>IFERROR(IF(OR($B151="",$B151="No CAS"),INDEX('DEQ Pollutant List'!$A$7:$A$611,MATCH($C151,'DEQ Pollutant List'!$C$7:$C$611,0)),INDEX('DEQ Pollutant List'!$A$7:$A$611,MATCH($B151,'DEQ Pollutant List'!$B$7:$B$611,0))),"")</f>
        <v>136</v>
      </c>
      <c r="E151" s="101">
        <v>0</v>
      </c>
      <c r="F151" s="102">
        <v>1E-4</v>
      </c>
      <c r="G151" s="103" t="s">
        <v>1383</v>
      </c>
      <c r="H151" s="83" t="s">
        <v>1386</v>
      </c>
      <c r="I151" s="104" t="s">
        <v>1388</v>
      </c>
      <c r="J151" s="102" t="s">
        <v>1383</v>
      </c>
      <c r="K151" s="105">
        <v>5.7138260869565231E-4</v>
      </c>
      <c r="L151" s="83" t="s">
        <v>1383</v>
      </c>
      <c r="M151" s="102" t="s">
        <v>1383</v>
      </c>
      <c r="N151" s="105">
        <v>2.8569130434782607E-6</v>
      </c>
      <c r="O151" s="83" t="s">
        <v>1383</v>
      </c>
    </row>
    <row r="152" spans="1:15" x14ac:dyDescent="0.25">
      <c r="A152" s="79" t="s">
        <v>1370</v>
      </c>
      <c r="B152" s="100" t="s">
        <v>236</v>
      </c>
      <c r="C152" s="81" t="str">
        <f>IFERROR(IF(B152="No CAS","",INDEX('DEQ Pollutant List'!$C$7:$C$611,MATCH('3. Pollutant Emissions - EF'!B152,'DEQ Pollutant List'!$B$7:$B$611,0))),"")</f>
        <v>Copper and compounds</v>
      </c>
      <c r="D152" s="115">
        <f>IFERROR(IF(OR($B152="",$B152="No CAS"),INDEX('DEQ Pollutant List'!$A$7:$A$611,MATCH($C152,'DEQ Pollutant List'!$C$7:$C$611,0)),INDEX('DEQ Pollutant List'!$A$7:$A$611,MATCH($B152,'DEQ Pollutant List'!$B$7:$B$611,0))),"")</f>
        <v>149</v>
      </c>
      <c r="E152" s="101">
        <v>0</v>
      </c>
      <c r="F152" s="102">
        <v>4.1000000000000003E-3</v>
      </c>
      <c r="G152" s="103" t="s">
        <v>1383</v>
      </c>
      <c r="H152" s="83" t="s">
        <v>1386</v>
      </c>
      <c r="I152" s="104" t="s">
        <v>1388</v>
      </c>
      <c r="J152" s="102" t="s">
        <v>1383</v>
      </c>
      <c r="K152" s="105">
        <v>2.3426686956521742E-2</v>
      </c>
      <c r="L152" s="83" t="s">
        <v>1383</v>
      </c>
      <c r="M152" s="102" t="s">
        <v>1383</v>
      </c>
      <c r="N152" s="105">
        <v>1.171334347826087E-4</v>
      </c>
      <c r="O152" s="83" t="s">
        <v>1383</v>
      </c>
    </row>
    <row r="153" spans="1:15" x14ac:dyDescent="0.25">
      <c r="A153" s="79" t="s">
        <v>1370</v>
      </c>
      <c r="B153" s="100" t="s">
        <v>512</v>
      </c>
      <c r="C153" s="81" t="str">
        <f>IFERROR(IF(B153="No CAS","",INDEX('DEQ Pollutant List'!$C$7:$C$611,MATCH('3. Pollutant Emissions - EF'!B153,'DEQ Pollutant List'!$B$7:$B$611,0))),"")</f>
        <v>Lead and compounds</v>
      </c>
      <c r="D153" s="115">
        <f>IFERROR(IF(OR($B153="",$B153="No CAS"),INDEX('DEQ Pollutant List'!$A$7:$A$611,MATCH($C153,'DEQ Pollutant List'!$C$7:$C$611,0)),INDEX('DEQ Pollutant List'!$A$7:$A$611,MATCH($B153,'DEQ Pollutant List'!$B$7:$B$611,0))),"")</f>
        <v>305</v>
      </c>
      <c r="E153" s="101">
        <v>0</v>
      </c>
      <c r="F153" s="102">
        <v>8.3000000000000001E-3</v>
      </c>
      <c r="G153" s="103" t="s">
        <v>1383</v>
      </c>
      <c r="H153" s="83" t="s">
        <v>1386</v>
      </c>
      <c r="I153" s="104" t="s">
        <v>1388</v>
      </c>
      <c r="J153" s="102" t="s">
        <v>1383</v>
      </c>
      <c r="K153" s="105">
        <v>4.7424756521739136E-2</v>
      </c>
      <c r="L153" s="83" t="s">
        <v>1383</v>
      </c>
      <c r="M153" s="102" t="s">
        <v>1383</v>
      </c>
      <c r="N153" s="105">
        <v>2.3712378260869565E-4</v>
      </c>
      <c r="O153" s="83" t="s">
        <v>1383</v>
      </c>
    </row>
    <row r="154" spans="1:15" x14ac:dyDescent="0.25">
      <c r="A154" s="79" t="s">
        <v>1370</v>
      </c>
      <c r="B154" s="100" t="s">
        <v>518</v>
      </c>
      <c r="C154" s="81" t="str">
        <f>IFERROR(IF(B154="No CAS","",INDEX('DEQ Pollutant List'!$C$7:$C$611,MATCH('3. Pollutant Emissions - EF'!B154,'DEQ Pollutant List'!$B$7:$B$611,0))),"")</f>
        <v>Manganese and compounds</v>
      </c>
      <c r="D154" s="115">
        <f>IFERROR(IF(OR($B154="",$B154="No CAS"),INDEX('DEQ Pollutant List'!$A$7:$A$611,MATCH($C154,'DEQ Pollutant List'!$C$7:$C$611,0)),INDEX('DEQ Pollutant List'!$A$7:$A$611,MATCH($B154,'DEQ Pollutant List'!$B$7:$B$611,0))),"")</f>
        <v>312</v>
      </c>
      <c r="E154" s="101">
        <v>0</v>
      </c>
      <c r="F154" s="102">
        <v>3.0999999999999999E-3</v>
      </c>
      <c r="G154" s="103" t="s">
        <v>1383</v>
      </c>
      <c r="H154" s="83" t="s">
        <v>1386</v>
      </c>
      <c r="I154" s="104" t="s">
        <v>1388</v>
      </c>
      <c r="J154" s="102" t="s">
        <v>1383</v>
      </c>
      <c r="K154" s="105">
        <v>1.7712860869565219E-2</v>
      </c>
      <c r="L154" s="83" t="s">
        <v>1383</v>
      </c>
      <c r="M154" s="102" t="s">
        <v>1383</v>
      </c>
      <c r="N154" s="105">
        <v>8.856430434782609E-5</v>
      </c>
      <c r="O154" s="83" t="s">
        <v>1383</v>
      </c>
    </row>
    <row r="155" spans="1:15" x14ac:dyDescent="0.25">
      <c r="A155" s="79" t="s">
        <v>1370</v>
      </c>
      <c r="B155" s="100" t="s">
        <v>524</v>
      </c>
      <c r="C155" s="81" t="str">
        <f>IFERROR(IF(B155="No CAS","",INDEX('DEQ Pollutant List'!$C$7:$C$611,MATCH('3. Pollutant Emissions - EF'!B155,'DEQ Pollutant List'!$B$7:$B$611,0))),"")</f>
        <v>Mercury and compounds</v>
      </c>
      <c r="D155" s="115">
        <f>IFERROR(IF(OR($B155="",$B155="No CAS"),INDEX('DEQ Pollutant List'!$A$7:$A$611,MATCH($C155,'DEQ Pollutant List'!$C$7:$C$611,0)),INDEX('DEQ Pollutant List'!$A$7:$A$611,MATCH($B155,'DEQ Pollutant List'!$B$7:$B$611,0))),"")</f>
        <v>316</v>
      </c>
      <c r="E155" s="101">
        <v>0</v>
      </c>
      <c r="F155" s="102">
        <v>2E-3</v>
      </c>
      <c r="G155" s="103" t="s">
        <v>1383</v>
      </c>
      <c r="H155" s="83" t="s">
        <v>1386</v>
      </c>
      <c r="I155" s="104" t="s">
        <v>1388</v>
      </c>
      <c r="J155" s="102" t="s">
        <v>1383</v>
      </c>
      <c r="K155" s="105">
        <v>1.1427652173913044E-2</v>
      </c>
      <c r="L155" s="83" t="s">
        <v>1383</v>
      </c>
      <c r="M155" s="102" t="s">
        <v>1383</v>
      </c>
      <c r="N155" s="105">
        <v>5.7138260869565215E-5</v>
      </c>
      <c r="O155" s="83" t="s">
        <v>1383</v>
      </c>
    </row>
    <row r="156" spans="1:15" x14ac:dyDescent="0.25">
      <c r="A156" s="79" t="s">
        <v>1370</v>
      </c>
      <c r="B156" s="100" t="s">
        <v>583</v>
      </c>
      <c r="C156" s="81" t="str">
        <f>IFERROR(IF(B156="No CAS","",INDEX('DEQ Pollutant List'!$C$7:$C$611,MATCH('3. Pollutant Emissions - EF'!B156,'DEQ Pollutant List'!$B$7:$B$611,0))),"")</f>
        <v>Nickel and compounds</v>
      </c>
      <c r="D156" s="115">
        <f>IFERROR(IF(OR($B156="",$B156="No CAS"),INDEX('DEQ Pollutant List'!$A$7:$A$611,MATCH($C156,'DEQ Pollutant List'!$C$7:$C$611,0)),INDEX('DEQ Pollutant List'!$A$7:$A$611,MATCH($B156,'DEQ Pollutant List'!$B$7:$B$611,0))),"")</f>
        <v>364</v>
      </c>
      <c r="E156" s="101">
        <v>0</v>
      </c>
      <c r="F156" s="102">
        <v>3.8999999999999998E-3</v>
      </c>
      <c r="G156" s="103" t="s">
        <v>1383</v>
      </c>
      <c r="H156" s="83" t="s">
        <v>1386</v>
      </c>
      <c r="I156" s="104" t="s">
        <v>1388</v>
      </c>
      <c r="J156" s="102" t="s">
        <v>1383</v>
      </c>
      <c r="K156" s="105">
        <v>2.2283921739130436E-2</v>
      </c>
      <c r="L156" s="83" t="s">
        <v>1383</v>
      </c>
      <c r="M156" s="102" t="s">
        <v>1383</v>
      </c>
      <c r="N156" s="105">
        <v>1.1141960869565216E-4</v>
      </c>
      <c r="O156" s="83" t="s">
        <v>1383</v>
      </c>
    </row>
    <row r="157" spans="1:15" x14ac:dyDescent="0.25">
      <c r="A157" s="79" t="s">
        <v>1370</v>
      </c>
      <c r="B157" s="100" t="s">
        <v>945</v>
      </c>
      <c r="C157" s="81" t="str">
        <f>IFERROR(IF(B157="No CAS","",INDEX('DEQ Pollutant List'!$C$7:$C$611,MATCH('3. Pollutant Emissions - EF'!B157,'DEQ Pollutant List'!$B$7:$B$611,0))),"")</f>
        <v>Selenium and compounds</v>
      </c>
      <c r="D157" s="115">
        <f>IFERROR(IF(OR($B157="",$B157="No CAS"),INDEX('DEQ Pollutant List'!$A$7:$A$611,MATCH($C157,'DEQ Pollutant List'!$C$7:$C$611,0)),INDEX('DEQ Pollutant List'!$A$7:$A$611,MATCH($B157,'DEQ Pollutant List'!$B$7:$B$611,0))),"")</f>
        <v>575</v>
      </c>
      <c r="E157" s="101">
        <v>0</v>
      </c>
      <c r="F157" s="102">
        <v>2.2000000000000001E-3</v>
      </c>
      <c r="G157" s="103" t="s">
        <v>1383</v>
      </c>
      <c r="H157" s="83" t="s">
        <v>1386</v>
      </c>
      <c r="I157" s="104" t="s">
        <v>1388</v>
      </c>
      <c r="J157" s="102" t="s">
        <v>1383</v>
      </c>
      <c r="K157" s="105">
        <v>1.257041739130435E-2</v>
      </c>
      <c r="L157" s="83" t="s">
        <v>1383</v>
      </c>
      <c r="M157" s="102" t="s">
        <v>1383</v>
      </c>
      <c r="N157" s="105">
        <v>6.2852086956521736E-5</v>
      </c>
      <c r="O157" s="83" t="s">
        <v>1383</v>
      </c>
    </row>
    <row r="158" spans="1:15" x14ac:dyDescent="0.25">
      <c r="A158" s="79" t="s">
        <v>1370</v>
      </c>
      <c r="B158" s="100">
        <v>200</v>
      </c>
      <c r="C158" s="81" t="str">
        <f>IFERROR(IF(B158="No CAS","",INDEX('DEQ Pollutant List'!$C$7:$C$611,MATCH('3. Pollutant Emissions - EF'!B158,'DEQ Pollutant List'!$B$7:$B$611,0))),"")</f>
        <v>Diesel particulate matter</v>
      </c>
      <c r="D158" s="115">
        <f>IFERROR(IF(OR($B158="",$B158="No CAS"),INDEX('DEQ Pollutant List'!$A$7:$A$611,MATCH($C158,'DEQ Pollutant List'!$C$7:$C$611,0)),INDEX('DEQ Pollutant List'!$A$7:$A$611,MATCH($B158,'DEQ Pollutant List'!$B$7:$B$611,0))),"")</f>
        <v>200</v>
      </c>
      <c r="E158" s="101">
        <v>0</v>
      </c>
      <c r="F158" s="102">
        <v>33.5</v>
      </c>
      <c r="G158" s="103" t="s">
        <v>1383</v>
      </c>
      <c r="H158" s="83" t="s">
        <v>1386</v>
      </c>
      <c r="I158" s="104" t="s">
        <v>1388</v>
      </c>
      <c r="J158" s="102" t="s">
        <v>1383</v>
      </c>
      <c r="K158" s="105">
        <v>191.41317391304349</v>
      </c>
      <c r="L158" s="83" t="s">
        <v>1383</v>
      </c>
      <c r="M158" s="102" t="s">
        <v>1383</v>
      </c>
      <c r="N158" s="105">
        <v>0.95706586956521733</v>
      </c>
      <c r="O158" s="83" t="s">
        <v>1383</v>
      </c>
    </row>
    <row r="159" spans="1:15" x14ac:dyDescent="0.25">
      <c r="A159" s="79" t="s">
        <v>1371</v>
      </c>
      <c r="B159" s="100" t="s">
        <v>14</v>
      </c>
      <c r="C159" s="81" t="str">
        <f>IFERROR(IF(B159="No CAS","",INDEX('DEQ Pollutant List'!$C$7:$C$611,MATCH('3. Pollutant Emissions - EF'!B159,'DEQ Pollutant List'!$B$7:$B$611,0))),"")</f>
        <v>Acetaldehyde</v>
      </c>
      <c r="D159" s="115">
        <f>IFERROR(IF(OR($B159="",$B159="No CAS"),INDEX('DEQ Pollutant List'!$A$7:$A$611,MATCH($C159,'DEQ Pollutant List'!$C$7:$C$611,0)),INDEX('DEQ Pollutant List'!$A$7:$A$611,MATCH($B159,'DEQ Pollutant List'!$B$7:$B$611,0))),"")</f>
        <v>1</v>
      </c>
      <c r="E159" s="101">
        <v>0</v>
      </c>
      <c r="F159" s="102">
        <v>0.7833</v>
      </c>
      <c r="G159" s="103" t="s">
        <v>1383</v>
      </c>
      <c r="H159" s="83" t="s">
        <v>1386</v>
      </c>
      <c r="I159" s="104" t="s">
        <v>1388</v>
      </c>
      <c r="J159" s="102" t="s">
        <v>1383</v>
      </c>
      <c r="K159" s="105">
        <v>2.6640714130434779</v>
      </c>
      <c r="L159" s="83" t="s">
        <v>1383</v>
      </c>
      <c r="M159" s="102" t="s">
        <v>1383</v>
      </c>
      <c r="N159" s="105">
        <v>1.332035706521739E-2</v>
      </c>
      <c r="O159" s="83" t="s">
        <v>1383</v>
      </c>
    </row>
    <row r="160" spans="1:15" x14ac:dyDescent="0.25">
      <c r="A160" s="79" t="s">
        <v>1371</v>
      </c>
      <c r="B160" s="100" t="s">
        <v>24</v>
      </c>
      <c r="C160" s="81" t="str">
        <f>IFERROR(IF(B160="No CAS","",INDEX('DEQ Pollutant List'!$C$7:$C$611,MATCH('3. Pollutant Emissions - EF'!B160,'DEQ Pollutant List'!$B$7:$B$611,0))),"")</f>
        <v>Acrolein</v>
      </c>
      <c r="D160" s="115">
        <f>IFERROR(IF(OR($B160="",$B160="No CAS"),INDEX('DEQ Pollutant List'!$A$7:$A$611,MATCH($C160,'DEQ Pollutant List'!$C$7:$C$611,0)),INDEX('DEQ Pollutant List'!$A$7:$A$611,MATCH($B160,'DEQ Pollutant List'!$B$7:$B$611,0))),"")</f>
        <v>5</v>
      </c>
      <c r="E160" s="101">
        <v>0</v>
      </c>
      <c r="F160" s="102">
        <v>3.39E-2</v>
      </c>
      <c r="G160" s="103" t="s">
        <v>1383</v>
      </c>
      <c r="H160" s="83" t="s">
        <v>1386</v>
      </c>
      <c r="I160" s="104" t="s">
        <v>1388</v>
      </c>
      <c r="J160" s="102" t="s">
        <v>1383</v>
      </c>
      <c r="K160" s="105">
        <v>0.11529684782608694</v>
      </c>
      <c r="L160" s="83" t="s">
        <v>1383</v>
      </c>
      <c r="M160" s="102" t="s">
        <v>1383</v>
      </c>
      <c r="N160" s="105">
        <v>5.7648423913043479E-4</v>
      </c>
      <c r="O160" s="83" t="s">
        <v>1383</v>
      </c>
    </row>
    <row r="161" spans="1:15" x14ac:dyDescent="0.25">
      <c r="A161" s="79" t="s">
        <v>1371</v>
      </c>
      <c r="B161" s="100" t="s">
        <v>61</v>
      </c>
      <c r="C161" s="81" t="str">
        <f>IFERROR(IF(B161="No CAS","",INDEX('DEQ Pollutant List'!$C$7:$C$611,MATCH('3. Pollutant Emissions - EF'!B161,'DEQ Pollutant List'!$B$7:$B$611,0))),"")</f>
        <v>Ammonia</v>
      </c>
      <c r="D161" s="115">
        <f>IFERROR(IF(OR($B161="",$B161="No CAS"),INDEX('DEQ Pollutant List'!$A$7:$A$611,MATCH($C161,'DEQ Pollutant List'!$C$7:$C$611,0)),INDEX('DEQ Pollutant List'!$A$7:$A$611,MATCH($B161,'DEQ Pollutant List'!$B$7:$B$611,0))),"")</f>
        <v>26</v>
      </c>
      <c r="E161" s="101">
        <v>0</v>
      </c>
      <c r="F161" s="102">
        <v>0.8</v>
      </c>
      <c r="G161" s="103" t="s">
        <v>1383</v>
      </c>
      <c r="H161" s="83" t="s">
        <v>1386</v>
      </c>
      <c r="I161" s="104" t="s">
        <v>1388</v>
      </c>
      <c r="J161" s="102" t="s">
        <v>1383</v>
      </c>
      <c r="K161" s="105">
        <v>2.7208695652173915</v>
      </c>
      <c r="L161" s="83" t="s">
        <v>1383</v>
      </c>
      <c r="M161" s="102" t="s">
        <v>1383</v>
      </c>
      <c r="N161" s="105">
        <v>1.3604347826086959E-2</v>
      </c>
      <c r="O161" s="83" t="s">
        <v>1383</v>
      </c>
    </row>
    <row r="162" spans="1:15" x14ac:dyDescent="0.25">
      <c r="A162" s="79" t="s">
        <v>1371</v>
      </c>
      <c r="B162" s="100" t="s">
        <v>98</v>
      </c>
      <c r="C162" s="81" t="str">
        <f>IFERROR(IF(B162="No CAS","",INDEX('DEQ Pollutant List'!$C$7:$C$611,MATCH('3. Pollutant Emissions - EF'!B162,'DEQ Pollutant List'!$B$7:$B$611,0))),"")</f>
        <v>Benzene</v>
      </c>
      <c r="D162" s="115">
        <f>IFERROR(IF(OR($B162="",$B162="No CAS"),INDEX('DEQ Pollutant List'!$A$7:$A$611,MATCH($C162,'DEQ Pollutant List'!$C$7:$C$611,0)),INDEX('DEQ Pollutant List'!$A$7:$A$611,MATCH($B162,'DEQ Pollutant List'!$B$7:$B$611,0))),"")</f>
        <v>46</v>
      </c>
      <c r="E162" s="101">
        <v>0</v>
      </c>
      <c r="F162" s="102">
        <v>0.18629999999999999</v>
      </c>
      <c r="G162" s="103" t="s">
        <v>1383</v>
      </c>
      <c r="H162" s="83" t="s">
        <v>1386</v>
      </c>
      <c r="I162" s="104" t="s">
        <v>1388</v>
      </c>
      <c r="J162" s="102" t="s">
        <v>1383</v>
      </c>
      <c r="K162" s="105">
        <v>0.63362249999999998</v>
      </c>
      <c r="L162" s="83" t="s">
        <v>1383</v>
      </c>
      <c r="M162" s="102" t="s">
        <v>1383</v>
      </c>
      <c r="N162" s="105">
        <v>3.1681125E-3</v>
      </c>
      <c r="O162" s="83" t="s">
        <v>1383</v>
      </c>
    </row>
    <row r="163" spans="1:15" x14ac:dyDescent="0.25">
      <c r="A163" s="79" t="s">
        <v>1371</v>
      </c>
      <c r="B163" s="100" t="s">
        <v>135</v>
      </c>
      <c r="C163" s="81" t="str">
        <f>IFERROR(IF(B163="No CAS","",INDEX('DEQ Pollutant List'!$C$7:$C$611,MATCH('3. Pollutant Emissions - EF'!B163,'DEQ Pollutant List'!$B$7:$B$611,0))),"")</f>
        <v>1,3-Butadiene</v>
      </c>
      <c r="D163" s="115">
        <f>IFERROR(IF(OR($B163="",$B163="No CAS"),INDEX('DEQ Pollutant List'!$A$7:$A$611,MATCH($C163,'DEQ Pollutant List'!$C$7:$C$611,0)),INDEX('DEQ Pollutant List'!$A$7:$A$611,MATCH($B163,'DEQ Pollutant List'!$B$7:$B$611,0))),"")</f>
        <v>75</v>
      </c>
      <c r="E163" s="101">
        <v>0</v>
      </c>
      <c r="F163" s="102">
        <v>0.21740000000000001</v>
      </c>
      <c r="G163" s="103" t="s">
        <v>1383</v>
      </c>
      <c r="H163" s="83" t="s">
        <v>1386</v>
      </c>
      <c r="I163" s="104" t="s">
        <v>1388</v>
      </c>
      <c r="J163" s="102" t="s">
        <v>1383</v>
      </c>
      <c r="K163" s="105">
        <v>0.73939630434782611</v>
      </c>
      <c r="L163" s="83" t="s">
        <v>1383</v>
      </c>
      <c r="M163" s="102" t="s">
        <v>1383</v>
      </c>
      <c r="N163" s="105">
        <v>3.6969815217391304E-3</v>
      </c>
      <c r="O163" s="83" t="s">
        <v>1383</v>
      </c>
    </row>
    <row r="164" spans="1:15" x14ac:dyDescent="0.25">
      <c r="A164" s="79" t="s">
        <v>1371</v>
      </c>
      <c r="B164" s="100" t="s">
        <v>410</v>
      </c>
      <c r="C164" s="81" t="str">
        <f>IFERROR(IF(B164="No CAS","",INDEX('DEQ Pollutant List'!$C$7:$C$611,MATCH('3. Pollutant Emissions - EF'!B164,'DEQ Pollutant List'!$B$7:$B$611,0))),"")</f>
        <v>Ethyl benzene</v>
      </c>
      <c r="D164" s="115">
        <f>IFERROR(IF(OR($B164="",$B164="No CAS"),INDEX('DEQ Pollutant List'!$A$7:$A$611,MATCH($C164,'DEQ Pollutant List'!$C$7:$C$611,0)),INDEX('DEQ Pollutant List'!$A$7:$A$611,MATCH($B164,'DEQ Pollutant List'!$B$7:$B$611,0))),"")</f>
        <v>229</v>
      </c>
      <c r="E164" s="101">
        <v>0</v>
      </c>
      <c r="F164" s="102">
        <v>1.09E-2</v>
      </c>
      <c r="G164" s="103" t="s">
        <v>1383</v>
      </c>
      <c r="H164" s="83" t="s">
        <v>1386</v>
      </c>
      <c r="I164" s="104" t="s">
        <v>1388</v>
      </c>
      <c r="J164" s="102" t="s">
        <v>1383</v>
      </c>
      <c r="K164" s="105">
        <v>3.7071847826086954E-2</v>
      </c>
      <c r="L164" s="83" t="s">
        <v>1383</v>
      </c>
      <c r="M164" s="102" t="s">
        <v>1383</v>
      </c>
      <c r="N164" s="105">
        <v>1.8535923913043479E-4</v>
      </c>
      <c r="O164" s="83" t="s">
        <v>1383</v>
      </c>
    </row>
    <row r="165" spans="1:15" x14ac:dyDescent="0.25">
      <c r="A165" s="79" t="s">
        <v>1371</v>
      </c>
      <c r="B165" s="100" t="s">
        <v>443</v>
      </c>
      <c r="C165" s="81" t="str">
        <f>IFERROR(IF(B165="No CAS","",INDEX('DEQ Pollutant List'!$C$7:$C$611,MATCH('3. Pollutant Emissions - EF'!B165,'DEQ Pollutant List'!$B$7:$B$611,0))),"")</f>
        <v>Formaldehyde</v>
      </c>
      <c r="D165" s="115">
        <f>IFERROR(IF(OR($B165="",$B165="No CAS"),INDEX('DEQ Pollutant List'!$A$7:$A$611,MATCH($C165,'DEQ Pollutant List'!$C$7:$C$611,0)),INDEX('DEQ Pollutant List'!$A$7:$A$611,MATCH($B165,'DEQ Pollutant List'!$B$7:$B$611,0))),"")</f>
        <v>250</v>
      </c>
      <c r="E165" s="101">
        <v>0</v>
      </c>
      <c r="F165" s="102">
        <v>1.7261</v>
      </c>
      <c r="G165" s="103" t="s">
        <v>1383</v>
      </c>
      <c r="H165" s="83" t="s">
        <v>1386</v>
      </c>
      <c r="I165" s="104" t="s">
        <v>1388</v>
      </c>
      <c r="J165" s="102" t="s">
        <v>1383</v>
      </c>
      <c r="K165" s="105">
        <v>5.8706161956521736</v>
      </c>
      <c r="L165" s="83" t="s">
        <v>1383</v>
      </c>
      <c r="M165" s="102" t="s">
        <v>1383</v>
      </c>
      <c r="N165" s="105">
        <v>2.9353080978260868E-2</v>
      </c>
      <c r="O165" s="83" t="s">
        <v>1383</v>
      </c>
    </row>
    <row r="166" spans="1:15" x14ac:dyDescent="0.25">
      <c r="A166" s="79" t="s">
        <v>1371</v>
      </c>
      <c r="B166" s="100" t="s">
        <v>483</v>
      </c>
      <c r="C166" s="81" t="str">
        <f>IFERROR(IF(B166="No CAS","",INDEX('DEQ Pollutant List'!$C$7:$C$611,MATCH('3. Pollutant Emissions - EF'!B166,'DEQ Pollutant List'!$B$7:$B$611,0))),"")</f>
        <v>Hexane</v>
      </c>
      <c r="D166" s="115">
        <f>IFERROR(IF(OR($B166="",$B166="No CAS"),INDEX('DEQ Pollutant List'!$A$7:$A$611,MATCH($C166,'DEQ Pollutant List'!$C$7:$C$611,0)),INDEX('DEQ Pollutant List'!$A$7:$A$611,MATCH($B166,'DEQ Pollutant List'!$B$7:$B$611,0))),"")</f>
        <v>289</v>
      </c>
      <c r="E166" s="101">
        <v>0</v>
      </c>
      <c r="F166" s="102">
        <v>2.69E-2</v>
      </c>
      <c r="G166" s="103" t="s">
        <v>1383</v>
      </c>
      <c r="H166" s="83" t="s">
        <v>1386</v>
      </c>
      <c r="I166" s="104" t="s">
        <v>1388</v>
      </c>
      <c r="J166" s="102" t="s">
        <v>1383</v>
      </c>
      <c r="K166" s="105">
        <v>9.1489239130434788E-2</v>
      </c>
      <c r="L166" s="83" t="s">
        <v>1383</v>
      </c>
      <c r="M166" s="102" t="s">
        <v>1383</v>
      </c>
      <c r="N166" s="105">
        <v>4.574461956521739E-4</v>
      </c>
      <c r="O166" s="83" t="s">
        <v>1383</v>
      </c>
    </row>
    <row r="167" spans="1:15" x14ac:dyDescent="0.25">
      <c r="A167" s="79" t="s">
        <v>1371</v>
      </c>
      <c r="B167" s="100" t="s">
        <v>489</v>
      </c>
      <c r="C167" s="81" t="str">
        <f>IFERROR(IF(B167="No CAS","",INDEX('DEQ Pollutant List'!$C$7:$C$611,MATCH('3. Pollutant Emissions - EF'!B167,'DEQ Pollutant List'!$B$7:$B$611,0))),"")</f>
        <v>Hydrochloric acid</v>
      </c>
      <c r="D167" s="115">
        <f>IFERROR(IF(OR($B167="",$B167="No CAS"),INDEX('DEQ Pollutant List'!$A$7:$A$611,MATCH($C167,'DEQ Pollutant List'!$C$7:$C$611,0)),INDEX('DEQ Pollutant List'!$A$7:$A$611,MATCH($B167,'DEQ Pollutant List'!$B$7:$B$611,0))),"")</f>
        <v>292</v>
      </c>
      <c r="E167" s="101">
        <v>0</v>
      </c>
      <c r="F167" s="102">
        <v>0.18629999999999999</v>
      </c>
      <c r="G167" s="103" t="s">
        <v>1383</v>
      </c>
      <c r="H167" s="83" t="s">
        <v>1386</v>
      </c>
      <c r="I167" s="104" t="s">
        <v>1388</v>
      </c>
      <c r="J167" s="102" t="s">
        <v>1383</v>
      </c>
      <c r="K167" s="105">
        <v>0.63362249999999998</v>
      </c>
      <c r="L167" s="83" t="s">
        <v>1383</v>
      </c>
      <c r="M167" s="102" t="s">
        <v>1383</v>
      </c>
      <c r="N167" s="105">
        <v>3.1681125E-3</v>
      </c>
      <c r="O167" s="83" t="s">
        <v>1383</v>
      </c>
    </row>
    <row r="168" spans="1:15" x14ac:dyDescent="0.25">
      <c r="A168" s="79" t="s">
        <v>1371</v>
      </c>
      <c r="B168" s="100" t="s">
        <v>994</v>
      </c>
      <c r="C168" s="81" t="str">
        <f>IFERROR(IF(B168="No CAS","",INDEX('DEQ Pollutant List'!$C$7:$C$611,MATCH('3. Pollutant Emissions - EF'!B168,'DEQ Pollutant List'!$B$7:$B$611,0))),"")</f>
        <v>Toluene</v>
      </c>
      <c r="D168" s="115">
        <f>IFERROR(IF(OR($B168="",$B168="No CAS"),INDEX('DEQ Pollutant List'!$A$7:$A$611,MATCH($C168,'DEQ Pollutant List'!$C$7:$C$611,0)),INDEX('DEQ Pollutant List'!$A$7:$A$611,MATCH($B168,'DEQ Pollutant List'!$B$7:$B$611,0))),"")</f>
        <v>600</v>
      </c>
      <c r="E168" s="101">
        <v>0</v>
      </c>
      <c r="F168" s="102">
        <v>0.10539999999999999</v>
      </c>
      <c r="G168" s="103" t="s">
        <v>1383</v>
      </c>
      <c r="H168" s="83" t="s">
        <v>1386</v>
      </c>
      <c r="I168" s="104" t="s">
        <v>1388</v>
      </c>
      <c r="J168" s="102" t="s">
        <v>1383</v>
      </c>
      <c r="K168" s="105">
        <v>0.35847456521739129</v>
      </c>
      <c r="L168" s="83" t="s">
        <v>1383</v>
      </c>
      <c r="M168" s="102" t="s">
        <v>1383</v>
      </c>
      <c r="N168" s="105">
        <v>1.7923728260869564E-3</v>
      </c>
      <c r="O168" s="83" t="s">
        <v>1383</v>
      </c>
    </row>
    <row r="169" spans="1:15" x14ac:dyDescent="0.25">
      <c r="A169" s="79" t="s">
        <v>1371</v>
      </c>
      <c r="B169" s="100" t="s">
        <v>1071</v>
      </c>
      <c r="C169" s="81" t="str">
        <f>IFERROR(IF(B169="No CAS","",INDEX('DEQ Pollutant List'!$C$7:$C$611,MATCH('3. Pollutant Emissions - EF'!B169,'DEQ Pollutant List'!$B$7:$B$611,0))),"")</f>
        <v>Xylene (mixture), including m-xylene, o-xylene, p-xylene</v>
      </c>
      <c r="D169" s="115">
        <f>IFERROR(IF(OR($B169="",$B169="No CAS"),INDEX('DEQ Pollutant List'!$A$7:$A$611,MATCH($C169,'DEQ Pollutant List'!$C$7:$C$611,0)),INDEX('DEQ Pollutant List'!$A$7:$A$611,MATCH($B169,'DEQ Pollutant List'!$B$7:$B$611,0))),"")</f>
        <v>628</v>
      </c>
      <c r="E169" s="101">
        <v>0</v>
      </c>
      <c r="F169" s="102">
        <v>4.24E-2</v>
      </c>
      <c r="G169" s="103" t="s">
        <v>1383</v>
      </c>
      <c r="H169" s="83" t="s">
        <v>1386</v>
      </c>
      <c r="I169" s="104" t="s">
        <v>1388</v>
      </c>
      <c r="J169" s="102" t="s">
        <v>1383</v>
      </c>
      <c r="K169" s="105">
        <v>0.14420608695652173</v>
      </c>
      <c r="L169" s="83" t="s">
        <v>1383</v>
      </c>
      <c r="M169" s="102" t="s">
        <v>1383</v>
      </c>
      <c r="N169" s="105">
        <v>7.2103043478260868E-4</v>
      </c>
      <c r="O169" s="83" t="s">
        <v>1383</v>
      </c>
    </row>
    <row r="170" spans="1:15" x14ac:dyDescent="0.25">
      <c r="A170" s="79" t="s">
        <v>1371</v>
      </c>
      <c r="B170" s="100">
        <v>401</v>
      </c>
      <c r="C170" s="81" t="str">
        <f>IFERROR(IF(B170="No CAS","",INDEX('DEQ Pollutant List'!$C$7:$C$611,MATCH('3. Pollutant Emissions - EF'!B170,'DEQ Pollutant List'!$B$7:$B$611,0))),"")</f>
        <v>Polycyclic aromatic hydrocarbons (PAHs)</v>
      </c>
      <c r="D170" s="115">
        <f>IFERROR(IF(OR($B170="",$B170="No CAS"),INDEX('DEQ Pollutant List'!$A$7:$A$611,MATCH($C170,'DEQ Pollutant List'!$C$7:$C$611,0)),INDEX('DEQ Pollutant List'!$A$7:$A$611,MATCH($B170,'DEQ Pollutant List'!$B$7:$B$611,0))),"")</f>
        <v>401</v>
      </c>
      <c r="E170" s="101">
        <v>0</v>
      </c>
      <c r="F170" s="102">
        <v>3.6200000000000003E-2</v>
      </c>
      <c r="G170" s="103" t="s">
        <v>1383</v>
      </c>
      <c r="H170" s="83" t="s">
        <v>1386</v>
      </c>
      <c r="I170" s="104" t="s">
        <v>1388</v>
      </c>
      <c r="J170" s="102" t="s">
        <v>1383</v>
      </c>
      <c r="K170" s="105">
        <v>0.12311934782608695</v>
      </c>
      <c r="L170" s="83" t="s">
        <v>1383</v>
      </c>
      <c r="M170" s="102" t="s">
        <v>1383</v>
      </c>
      <c r="N170" s="105">
        <v>6.1559673913043475E-4</v>
      </c>
      <c r="O170" s="83" t="s">
        <v>1383</v>
      </c>
    </row>
    <row r="171" spans="1:15" x14ac:dyDescent="0.25">
      <c r="A171" s="79" t="s">
        <v>1371</v>
      </c>
      <c r="B171" s="100" t="s">
        <v>823</v>
      </c>
      <c r="C171" s="81" t="str">
        <f>IFERROR(IF(B171="No CAS","",INDEX('DEQ Pollutant List'!$C$7:$C$611,MATCH('3. Pollutant Emissions - EF'!B171,'DEQ Pollutant List'!$B$7:$B$611,0))),"")</f>
        <v>Benzo[a]pyrene</v>
      </c>
      <c r="D171" s="115">
        <f>IFERROR(IF(OR($B171="",$B171="No CAS"),INDEX('DEQ Pollutant List'!$A$7:$A$611,MATCH($C171,'DEQ Pollutant List'!$C$7:$C$611,0)),INDEX('DEQ Pollutant List'!$A$7:$A$611,MATCH($B171,'DEQ Pollutant List'!$B$7:$B$611,0))),"")</f>
        <v>406</v>
      </c>
      <c r="E171" s="101">
        <v>0</v>
      </c>
      <c r="F171" s="102">
        <v>3.57E-5</v>
      </c>
      <c r="G171" s="103" t="s">
        <v>1383</v>
      </c>
      <c r="H171" s="83" t="s">
        <v>1386</v>
      </c>
      <c r="I171" s="104" t="s">
        <v>1388</v>
      </c>
      <c r="J171" s="102" t="s">
        <v>1383</v>
      </c>
      <c r="K171" s="105">
        <v>1.2141880434782608E-4</v>
      </c>
      <c r="L171" s="83" t="s">
        <v>1383</v>
      </c>
      <c r="M171" s="102" t="s">
        <v>1383</v>
      </c>
      <c r="N171" s="105">
        <v>6.0709402173913047E-7</v>
      </c>
      <c r="O171" s="83" t="s">
        <v>1383</v>
      </c>
    </row>
    <row r="172" spans="1:15" x14ac:dyDescent="0.25">
      <c r="A172" s="79" t="s">
        <v>1371</v>
      </c>
      <c r="B172" s="100" t="s">
        <v>581</v>
      </c>
      <c r="C172" s="81" t="str">
        <f>IFERROR(IF(B172="No CAS","",INDEX('DEQ Pollutant List'!$C$7:$C$611,MATCH('3. Pollutant Emissions - EF'!B172,'DEQ Pollutant List'!$B$7:$B$611,0))),"")</f>
        <v>Naphthalene</v>
      </c>
      <c r="D172" s="115">
        <f>IFERROR(IF(OR($B172="",$B172="No CAS"),INDEX('DEQ Pollutant List'!$A$7:$A$611,MATCH($C172,'DEQ Pollutant List'!$C$7:$C$611,0)),INDEX('DEQ Pollutant List'!$A$7:$A$611,MATCH($B172,'DEQ Pollutant List'!$B$7:$B$611,0))),"")</f>
        <v>428</v>
      </c>
      <c r="E172" s="101">
        <v>0</v>
      </c>
      <c r="F172" s="102">
        <v>1.9699999999999999E-2</v>
      </c>
      <c r="G172" s="103" t="s">
        <v>1383</v>
      </c>
      <c r="H172" s="83" t="s">
        <v>1386</v>
      </c>
      <c r="I172" s="104" t="s">
        <v>1388</v>
      </c>
      <c r="J172" s="102" t="s">
        <v>1383</v>
      </c>
      <c r="K172" s="105">
        <v>6.7001413043478258E-2</v>
      </c>
      <c r="L172" s="83" t="s">
        <v>1383</v>
      </c>
      <c r="M172" s="102" t="s">
        <v>1383</v>
      </c>
      <c r="N172" s="105">
        <v>3.3500706521739129E-4</v>
      </c>
      <c r="O172" s="83" t="s">
        <v>1383</v>
      </c>
    </row>
    <row r="173" spans="1:15" x14ac:dyDescent="0.25">
      <c r="A173" s="79" t="s">
        <v>1371</v>
      </c>
      <c r="B173" s="100" t="s">
        <v>81</v>
      </c>
      <c r="C173" s="81" t="str">
        <f>IFERROR(IF(B173="No CAS","",INDEX('DEQ Pollutant List'!$C$7:$C$611,MATCH('3. Pollutant Emissions - EF'!B173,'DEQ Pollutant List'!$B$7:$B$611,0))),"")</f>
        <v>Arsenic and compounds</v>
      </c>
      <c r="D173" s="115">
        <f>IFERROR(IF(OR($B173="",$B173="No CAS"),INDEX('DEQ Pollutant List'!$A$7:$A$611,MATCH($C173,'DEQ Pollutant List'!$C$7:$C$611,0)),INDEX('DEQ Pollutant List'!$A$7:$A$611,MATCH($B173,'DEQ Pollutant List'!$B$7:$B$611,0))),"")</f>
        <v>37</v>
      </c>
      <c r="E173" s="101">
        <v>0</v>
      </c>
      <c r="F173" s="102">
        <v>1.6000000000000001E-3</v>
      </c>
      <c r="G173" s="103" t="s">
        <v>1383</v>
      </c>
      <c r="H173" s="83" t="s">
        <v>1386</v>
      </c>
      <c r="I173" s="104" t="s">
        <v>1388</v>
      </c>
      <c r="J173" s="102" t="s">
        <v>1383</v>
      </c>
      <c r="K173" s="105">
        <v>5.4417391304347829E-3</v>
      </c>
      <c r="L173" s="83" t="s">
        <v>1383</v>
      </c>
      <c r="M173" s="102" t="s">
        <v>1383</v>
      </c>
      <c r="N173" s="105">
        <v>2.7208695652173914E-5</v>
      </c>
      <c r="O173" s="83" t="s">
        <v>1383</v>
      </c>
    </row>
    <row r="174" spans="1:15" x14ac:dyDescent="0.25">
      <c r="A174" s="79" t="s">
        <v>1371</v>
      </c>
      <c r="B174" s="100" t="s">
        <v>154</v>
      </c>
      <c r="C174" s="81" t="str">
        <f>IFERROR(IF(B174="No CAS","",INDEX('DEQ Pollutant List'!$C$7:$C$611,MATCH('3. Pollutant Emissions - EF'!B174,'DEQ Pollutant List'!$B$7:$B$611,0))),"")</f>
        <v>Cadmium and compounds</v>
      </c>
      <c r="D174" s="115">
        <f>IFERROR(IF(OR($B174="",$B174="No CAS"),INDEX('DEQ Pollutant List'!$A$7:$A$611,MATCH($C174,'DEQ Pollutant List'!$C$7:$C$611,0)),INDEX('DEQ Pollutant List'!$A$7:$A$611,MATCH($B174,'DEQ Pollutant List'!$B$7:$B$611,0))),"")</f>
        <v>83</v>
      </c>
      <c r="E174" s="101">
        <v>0</v>
      </c>
      <c r="F174" s="102">
        <v>1.5E-3</v>
      </c>
      <c r="G174" s="103" t="s">
        <v>1383</v>
      </c>
      <c r="H174" s="83" t="s">
        <v>1386</v>
      </c>
      <c r="I174" s="104" t="s">
        <v>1388</v>
      </c>
      <c r="J174" s="102" t="s">
        <v>1383</v>
      </c>
      <c r="K174" s="105">
        <v>5.1016304347826086E-3</v>
      </c>
      <c r="L174" s="83" t="s">
        <v>1383</v>
      </c>
      <c r="M174" s="102" t="s">
        <v>1383</v>
      </c>
      <c r="N174" s="105">
        <v>2.5508152173913041E-5</v>
      </c>
      <c r="O174" s="83" t="s">
        <v>1383</v>
      </c>
    </row>
    <row r="175" spans="1:15" x14ac:dyDescent="0.25">
      <c r="A175" s="79" t="s">
        <v>1371</v>
      </c>
      <c r="B175" s="100" t="s">
        <v>230</v>
      </c>
      <c r="C175" s="81" t="str">
        <f>IFERROR(IF(B175="No CAS","",INDEX('DEQ Pollutant List'!$C$7:$C$611,MATCH('3. Pollutant Emissions - EF'!B175,'DEQ Pollutant List'!$B$7:$B$611,0))),"")</f>
        <v>Chromium VI, chromate and dichromate particulate</v>
      </c>
      <c r="D175" s="115">
        <f>IFERROR(IF(OR($B175="",$B175="No CAS"),INDEX('DEQ Pollutant List'!$A$7:$A$611,MATCH($C175,'DEQ Pollutant List'!$C$7:$C$611,0)),INDEX('DEQ Pollutant List'!$A$7:$A$611,MATCH($B175,'DEQ Pollutant List'!$B$7:$B$611,0))),"")</f>
        <v>136</v>
      </c>
      <c r="E175" s="101">
        <v>0</v>
      </c>
      <c r="F175" s="102">
        <v>1E-4</v>
      </c>
      <c r="G175" s="103" t="s">
        <v>1383</v>
      </c>
      <c r="H175" s="83" t="s">
        <v>1386</v>
      </c>
      <c r="I175" s="104" t="s">
        <v>1388</v>
      </c>
      <c r="J175" s="102" t="s">
        <v>1383</v>
      </c>
      <c r="K175" s="105">
        <v>3.4010869565217393E-4</v>
      </c>
      <c r="L175" s="83" t="s">
        <v>1383</v>
      </c>
      <c r="M175" s="102" t="s">
        <v>1383</v>
      </c>
      <c r="N175" s="105">
        <v>1.7005434782608697E-6</v>
      </c>
      <c r="O175" s="83" t="s">
        <v>1383</v>
      </c>
    </row>
    <row r="176" spans="1:15" x14ac:dyDescent="0.25">
      <c r="A176" s="79" t="s">
        <v>1371</v>
      </c>
      <c r="B176" s="100" t="s">
        <v>236</v>
      </c>
      <c r="C176" s="81" t="str">
        <f>IFERROR(IF(B176="No CAS","",INDEX('DEQ Pollutant List'!$C$7:$C$611,MATCH('3. Pollutant Emissions - EF'!B176,'DEQ Pollutant List'!$B$7:$B$611,0))),"")</f>
        <v>Copper and compounds</v>
      </c>
      <c r="D176" s="115">
        <f>IFERROR(IF(OR($B176="",$B176="No CAS"),INDEX('DEQ Pollutant List'!$A$7:$A$611,MATCH($C176,'DEQ Pollutant List'!$C$7:$C$611,0)),INDEX('DEQ Pollutant List'!$A$7:$A$611,MATCH($B176,'DEQ Pollutant List'!$B$7:$B$611,0))),"")</f>
        <v>149</v>
      </c>
      <c r="E176" s="101">
        <v>0</v>
      </c>
      <c r="F176" s="102">
        <v>4.1000000000000003E-3</v>
      </c>
      <c r="G176" s="103" t="s">
        <v>1383</v>
      </c>
      <c r="H176" s="83" t="s">
        <v>1386</v>
      </c>
      <c r="I176" s="104" t="s">
        <v>1388</v>
      </c>
      <c r="J176" s="102" t="s">
        <v>1383</v>
      </c>
      <c r="K176" s="105">
        <v>1.394445652173913E-2</v>
      </c>
      <c r="L176" s="83" t="s">
        <v>1383</v>
      </c>
      <c r="M176" s="102" t="s">
        <v>1383</v>
      </c>
      <c r="N176" s="105">
        <v>6.9722282608695663E-5</v>
      </c>
      <c r="O176" s="83" t="s">
        <v>1383</v>
      </c>
    </row>
    <row r="177" spans="1:15" x14ac:dyDescent="0.25">
      <c r="A177" s="79" t="s">
        <v>1371</v>
      </c>
      <c r="B177" s="100" t="s">
        <v>512</v>
      </c>
      <c r="C177" s="81" t="str">
        <f>IFERROR(IF(B177="No CAS","",INDEX('DEQ Pollutant List'!$C$7:$C$611,MATCH('3. Pollutant Emissions - EF'!B177,'DEQ Pollutant List'!$B$7:$B$611,0))),"")</f>
        <v>Lead and compounds</v>
      </c>
      <c r="D177" s="115">
        <f>IFERROR(IF(OR($B177="",$B177="No CAS"),INDEX('DEQ Pollutant List'!$A$7:$A$611,MATCH($C177,'DEQ Pollutant List'!$C$7:$C$611,0)),INDEX('DEQ Pollutant List'!$A$7:$A$611,MATCH($B177,'DEQ Pollutant List'!$B$7:$B$611,0))),"")</f>
        <v>305</v>
      </c>
      <c r="E177" s="101">
        <v>0</v>
      </c>
      <c r="F177" s="102">
        <v>8.3000000000000001E-3</v>
      </c>
      <c r="G177" s="103" t="s">
        <v>1383</v>
      </c>
      <c r="H177" s="83" t="s">
        <v>1386</v>
      </c>
      <c r="I177" s="104" t="s">
        <v>1388</v>
      </c>
      <c r="J177" s="102" t="s">
        <v>1383</v>
      </c>
      <c r="K177" s="105">
        <v>2.8229021739130434E-2</v>
      </c>
      <c r="L177" s="83" t="s">
        <v>1383</v>
      </c>
      <c r="M177" s="102" t="s">
        <v>1383</v>
      </c>
      <c r="N177" s="105">
        <v>1.4114510869565216E-4</v>
      </c>
      <c r="O177" s="83" t="s">
        <v>1383</v>
      </c>
    </row>
    <row r="178" spans="1:15" x14ac:dyDescent="0.25">
      <c r="A178" s="79" t="s">
        <v>1371</v>
      </c>
      <c r="B178" s="100" t="s">
        <v>518</v>
      </c>
      <c r="C178" s="81" t="str">
        <f>IFERROR(IF(B178="No CAS","",INDEX('DEQ Pollutant List'!$C$7:$C$611,MATCH('3. Pollutant Emissions - EF'!B178,'DEQ Pollutant List'!$B$7:$B$611,0))),"")</f>
        <v>Manganese and compounds</v>
      </c>
      <c r="D178" s="115">
        <f>IFERROR(IF(OR($B178="",$B178="No CAS"),INDEX('DEQ Pollutant List'!$A$7:$A$611,MATCH($C178,'DEQ Pollutant List'!$C$7:$C$611,0)),INDEX('DEQ Pollutant List'!$A$7:$A$611,MATCH($B178,'DEQ Pollutant List'!$B$7:$B$611,0))),"")</f>
        <v>312</v>
      </c>
      <c r="E178" s="101">
        <v>0</v>
      </c>
      <c r="F178" s="102">
        <v>3.0999999999999999E-3</v>
      </c>
      <c r="G178" s="103" t="s">
        <v>1383</v>
      </c>
      <c r="H178" s="83" t="s">
        <v>1386</v>
      </c>
      <c r="I178" s="104" t="s">
        <v>1388</v>
      </c>
      <c r="J178" s="102" t="s">
        <v>1383</v>
      </c>
      <c r="K178" s="105">
        <v>1.0543369565217391E-2</v>
      </c>
      <c r="L178" s="83" t="s">
        <v>1383</v>
      </c>
      <c r="M178" s="102" t="s">
        <v>1383</v>
      </c>
      <c r="N178" s="105">
        <v>5.2716847826086952E-5</v>
      </c>
      <c r="O178" s="83" t="s">
        <v>1383</v>
      </c>
    </row>
    <row r="179" spans="1:15" x14ac:dyDescent="0.25">
      <c r="A179" s="79" t="s">
        <v>1371</v>
      </c>
      <c r="B179" s="100" t="s">
        <v>524</v>
      </c>
      <c r="C179" s="81" t="str">
        <f>IFERROR(IF(B179="No CAS","",INDEX('DEQ Pollutant List'!$C$7:$C$611,MATCH('3. Pollutant Emissions - EF'!B179,'DEQ Pollutant List'!$B$7:$B$611,0))),"")</f>
        <v>Mercury and compounds</v>
      </c>
      <c r="D179" s="115">
        <f>IFERROR(IF(OR($B179="",$B179="No CAS"),INDEX('DEQ Pollutant List'!$A$7:$A$611,MATCH($C179,'DEQ Pollutant List'!$C$7:$C$611,0)),INDEX('DEQ Pollutant List'!$A$7:$A$611,MATCH($B179,'DEQ Pollutant List'!$B$7:$B$611,0))),"")</f>
        <v>316</v>
      </c>
      <c r="E179" s="101">
        <v>0</v>
      </c>
      <c r="F179" s="102">
        <v>2E-3</v>
      </c>
      <c r="G179" s="103" t="s">
        <v>1383</v>
      </c>
      <c r="H179" s="83" t="s">
        <v>1386</v>
      </c>
      <c r="I179" s="104" t="s">
        <v>1388</v>
      </c>
      <c r="J179" s="102" t="s">
        <v>1383</v>
      </c>
      <c r="K179" s="105">
        <v>6.8021739130434775E-3</v>
      </c>
      <c r="L179" s="83" t="s">
        <v>1383</v>
      </c>
      <c r="M179" s="102" t="s">
        <v>1383</v>
      </c>
      <c r="N179" s="105">
        <v>3.4010869565217393E-5</v>
      </c>
      <c r="O179" s="83" t="s">
        <v>1383</v>
      </c>
    </row>
    <row r="180" spans="1:15" x14ac:dyDescent="0.25">
      <c r="A180" s="79" t="s">
        <v>1371</v>
      </c>
      <c r="B180" s="100" t="s">
        <v>583</v>
      </c>
      <c r="C180" s="81" t="str">
        <f>IFERROR(IF(B180="No CAS","",INDEX('DEQ Pollutant List'!$C$7:$C$611,MATCH('3. Pollutant Emissions - EF'!B180,'DEQ Pollutant List'!$B$7:$B$611,0))),"")</f>
        <v>Nickel and compounds</v>
      </c>
      <c r="D180" s="115">
        <f>IFERROR(IF(OR($B180="",$B180="No CAS"),INDEX('DEQ Pollutant List'!$A$7:$A$611,MATCH($C180,'DEQ Pollutant List'!$C$7:$C$611,0)),INDEX('DEQ Pollutant List'!$A$7:$A$611,MATCH($B180,'DEQ Pollutant List'!$B$7:$B$611,0))),"")</f>
        <v>364</v>
      </c>
      <c r="E180" s="101">
        <v>0</v>
      </c>
      <c r="F180" s="102">
        <v>3.8999999999999998E-3</v>
      </c>
      <c r="G180" s="103" t="s">
        <v>1383</v>
      </c>
      <c r="H180" s="83" t="s">
        <v>1386</v>
      </c>
      <c r="I180" s="104" t="s">
        <v>1388</v>
      </c>
      <c r="J180" s="102" t="s">
        <v>1383</v>
      </c>
      <c r="K180" s="105">
        <v>1.3264239130434782E-2</v>
      </c>
      <c r="L180" s="83" t="s">
        <v>1383</v>
      </c>
      <c r="M180" s="102" t="s">
        <v>1383</v>
      </c>
      <c r="N180" s="105">
        <v>6.632119565217391E-5</v>
      </c>
      <c r="O180" s="83" t="s">
        <v>1383</v>
      </c>
    </row>
    <row r="181" spans="1:15" x14ac:dyDescent="0.25">
      <c r="A181" s="79" t="s">
        <v>1371</v>
      </c>
      <c r="B181" s="100" t="s">
        <v>945</v>
      </c>
      <c r="C181" s="81" t="str">
        <f>IFERROR(IF(B181="No CAS","",INDEX('DEQ Pollutant List'!$C$7:$C$611,MATCH('3. Pollutant Emissions - EF'!B181,'DEQ Pollutant List'!$B$7:$B$611,0))),"")</f>
        <v>Selenium and compounds</v>
      </c>
      <c r="D181" s="115">
        <f>IFERROR(IF(OR($B181="",$B181="No CAS"),INDEX('DEQ Pollutant List'!$A$7:$A$611,MATCH($C181,'DEQ Pollutant List'!$C$7:$C$611,0)),INDEX('DEQ Pollutant List'!$A$7:$A$611,MATCH($B181,'DEQ Pollutant List'!$B$7:$B$611,0))),"")</f>
        <v>575</v>
      </c>
      <c r="E181" s="101">
        <v>0</v>
      </c>
      <c r="F181" s="102">
        <v>2.2000000000000001E-3</v>
      </c>
      <c r="G181" s="103" t="s">
        <v>1383</v>
      </c>
      <c r="H181" s="83" t="s">
        <v>1386</v>
      </c>
      <c r="I181" s="104" t="s">
        <v>1388</v>
      </c>
      <c r="J181" s="102" t="s">
        <v>1383</v>
      </c>
      <c r="K181" s="105">
        <v>7.4823913043478261E-3</v>
      </c>
      <c r="L181" s="83" t="s">
        <v>1383</v>
      </c>
      <c r="M181" s="102" t="s">
        <v>1383</v>
      </c>
      <c r="N181" s="105">
        <v>3.7411956521739132E-5</v>
      </c>
      <c r="O181" s="83" t="s">
        <v>1383</v>
      </c>
    </row>
    <row r="182" spans="1:15" x14ac:dyDescent="0.25">
      <c r="A182" s="79" t="s">
        <v>1371</v>
      </c>
      <c r="B182" s="100">
        <v>200</v>
      </c>
      <c r="C182" s="81" t="str">
        <f>IFERROR(IF(B182="No CAS","",INDEX('DEQ Pollutant List'!$C$7:$C$611,MATCH('3. Pollutant Emissions - EF'!B182,'DEQ Pollutant List'!$B$7:$B$611,0))),"")</f>
        <v>Diesel particulate matter</v>
      </c>
      <c r="D182" s="115">
        <f>IFERROR(IF(OR($B182="",$B182="No CAS"),INDEX('DEQ Pollutant List'!$A$7:$A$611,MATCH($C182,'DEQ Pollutant List'!$C$7:$C$611,0)),INDEX('DEQ Pollutant List'!$A$7:$A$611,MATCH($B182,'DEQ Pollutant List'!$B$7:$B$611,0))),"")</f>
        <v>200</v>
      </c>
      <c r="E182" s="101">
        <v>0</v>
      </c>
      <c r="F182" s="102">
        <v>33.5</v>
      </c>
      <c r="G182" s="103" t="s">
        <v>1383</v>
      </c>
      <c r="H182" s="83" t="s">
        <v>1386</v>
      </c>
      <c r="I182" s="104" t="s">
        <v>1388</v>
      </c>
      <c r="J182" s="102" t="s">
        <v>1383</v>
      </c>
      <c r="K182" s="105">
        <v>113.93641304347825</v>
      </c>
      <c r="L182" s="83" t="s">
        <v>1383</v>
      </c>
      <c r="M182" s="102" t="s">
        <v>1383</v>
      </c>
      <c r="N182" s="105">
        <v>0.56968206521739129</v>
      </c>
      <c r="O182" s="83" t="s">
        <v>1383</v>
      </c>
    </row>
    <row r="183" spans="1:15" x14ac:dyDescent="0.25">
      <c r="A183" s="79" t="s">
        <v>1372</v>
      </c>
      <c r="B183" s="100" t="s">
        <v>14</v>
      </c>
      <c r="C183" s="81" t="str">
        <f>IFERROR(IF(B183="No CAS","",INDEX('DEQ Pollutant List'!$C$7:$C$611,MATCH('3. Pollutant Emissions - EF'!B183,'DEQ Pollutant List'!$B$7:$B$611,0))),"")</f>
        <v>Acetaldehyde</v>
      </c>
      <c r="D183" s="115">
        <f>IFERROR(IF(OR($B183="",$B183="No CAS"),INDEX('DEQ Pollutant List'!$A$7:$A$611,MATCH($C183,'DEQ Pollutant List'!$C$7:$C$611,0)),INDEX('DEQ Pollutant List'!$A$7:$A$611,MATCH($B183,'DEQ Pollutant List'!$B$7:$B$611,0))),"")</f>
        <v>1</v>
      </c>
      <c r="E183" s="101">
        <v>0</v>
      </c>
      <c r="F183" s="102">
        <v>0.7833</v>
      </c>
      <c r="G183" s="103" t="s">
        <v>1383</v>
      </c>
      <c r="H183" s="83" t="s">
        <v>1386</v>
      </c>
      <c r="I183" s="104" t="s">
        <v>1388</v>
      </c>
      <c r="J183" s="102" t="s">
        <v>1383</v>
      </c>
      <c r="K183" s="105">
        <v>2.6640714130434779</v>
      </c>
      <c r="L183" s="83" t="s">
        <v>1383</v>
      </c>
      <c r="M183" s="102" t="s">
        <v>1383</v>
      </c>
      <c r="N183" s="105">
        <v>1.332035706521739E-2</v>
      </c>
      <c r="O183" s="83" t="s">
        <v>1383</v>
      </c>
    </row>
    <row r="184" spans="1:15" x14ac:dyDescent="0.25">
      <c r="A184" s="79" t="s">
        <v>1372</v>
      </c>
      <c r="B184" s="100" t="s">
        <v>24</v>
      </c>
      <c r="C184" s="81" t="str">
        <f>IFERROR(IF(B184="No CAS","",INDEX('DEQ Pollutant List'!$C$7:$C$611,MATCH('3. Pollutant Emissions - EF'!B184,'DEQ Pollutant List'!$B$7:$B$611,0))),"")</f>
        <v>Acrolein</v>
      </c>
      <c r="D184" s="115">
        <f>IFERROR(IF(OR($B184="",$B184="No CAS"),INDEX('DEQ Pollutant List'!$A$7:$A$611,MATCH($C184,'DEQ Pollutant List'!$C$7:$C$611,0)),INDEX('DEQ Pollutant List'!$A$7:$A$611,MATCH($B184,'DEQ Pollutant List'!$B$7:$B$611,0))),"")</f>
        <v>5</v>
      </c>
      <c r="E184" s="101">
        <v>0</v>
      </c>
      <c r="F184" s="102">
        <v>3.39E-2</v>
      </c>
      <c r="G184" s="103" t="s">
        <v>1383</v>
      </c>
      <c r="H184" s="83" t="s">
        <v>1386</v>
      </c>
      <c r="I184" s="104" t="s">
        <v>1388</v>
      </c>
      <c r="J184" s="102" t="s">
        <v>1383</v>
      </c>
      <c r="K184" s="105">
        <v>0.11529684782608694</v>
      </c>
      <c r="L184" s="83" t="s">
        <v>1383</v>
      </c>
      <c r="M184" s="102" t="s">
        <v>1383</v>
      </c>
      <c r="N184" s="105">
        <v>5.7648423913043479E-4</v>
      </c>
      <c r="O184" s="83" t="s">
        <v>1383</v>
      </c>
    </row>
    <row r="185" spans="1:15" x14ac:dyDescent="0.25">
      <c r="A185" s="79" t="s">
        <v>1372</v>
      </c>
      <c r="B185" s="100" t="s">
        <v>61</v>
      </c>
      <c r="C185" s="81" t="str">
        <f>IFERROR(IF(B185="No CAS","",INDEX('DEQ Pollutant List'!$C$7:$C$611,MATCH('3. Pollutant Emissions - EF'!B185,'DEQ Pollutant List'!$B$7:$B$611,0))),"")</f>
        <v>Ammonia</v>
      </c>
      <c r="D185" s="115">
        <f>IFERROR(IF(OR($B185="",$B185="No CAS"),INDEX('DEQ Pollutant List'!$A$7:$A$611,MATCH($C185,'DEQ Pollutant List'!$C$7:$C$611,0)),INDEX('DEQ Pollutant List'!$A$7:$A$611,MATCH($B185,'DEQ Pollutant List'!$B$7:$B$611,0))),"")</f>
        <v>26</v>
      </c>
      <c r="E185" s="101">
        <v>0</v>
      </c>
      <c r="F185" s="102">
        <v>0.8</v>
      </c>
      <c r="G185" s="103" t="s">
        <v>1383</v>
      </c>
      <c r="H185" s="83" t="s">
        <v>1386</v>
      </c>
      <c r="I185" s="104" t="s">
        <v>1388</v>
      </c>
      <c r="J185" s="102" t="s">
        <v>1383</v>
      </c>
      <c r="K185" s="105">
        <v>2.7208695652173915</v>
      </c>
      <c r="L185" s="83" t="s">
        <v>1383</v>
      </c>
      <c r="M185" s="102" t="s">
        <v>1383</v>
      </c>
      <c r="N185" s="105">
        <v>1.3604347826086959E-2</v>
      </c>
      <c r="O185" s="83" t="s">
        <v>1383</v>
      </c>
    </row>
    <row r="186" spans="1:15" x14ac:dyDescent="0.25">
      <c r="A186" s="79" t="s">
        <v>1372</v>
      </c>
      <c r="B186" s="100" t="s">
        <v>98</v>
      </c>
      <c r="C186" s="81" t="str">
        <f>IFERROR(IF(B186="No CAS","",INDEX('DEQ Pollutant List'!$C$7:$C$611,MATCH('3. Pollutant Emissions - EF'!B186,'DEQ Pollutant List'!$B$7:$B$611,0))),"")</f>
        <v>Benzene</v>
      </c>
      <c r="D186" s="115">
        <f>IFERROR(IF(OR($B186="",$B186="No CAS"),INDEX('DEQ Pollutant List'!$A$7:$A$611,MATCH($C186,'DEQ Pollutant List'!$C$7:$C$611,0)),INDEX('DEQ Pollutant List'!$A$7:$A$611,MATCH($B186,'DEQ Pollutant List'!$B$7:$B$611,0))),"")</f>
        <v>46</v>
      </c>
      <c r="E186" s="101">
        <v>0</v>
      </c>
      <c r="F186" s="102">
        <v>0.18629999999999999</v>
      </c>
      <c r="G186" s="103" t="s">
        <v>1383</v>
      </c>
      <c r="H186" s="83" t="s">
        <v>1386</v>
      </c>
      <c r="I186" s="104" t="s">
        <v>1388</v>
      </c>
      <c r="J186" s="102" t="s">
        <v>1383</v>
      </c>
      <c r="K186" s="105">
        <v>0.63362249999999998</v>
      </c>
      <c r="L186" s="83" t="s">
        <v>1383</v>
      </c>
      <c r="M186" s="102" t="s">
        <v>1383</v>
      </c>
      <c r="N186" s="105">
        <v>3.1681125E-3</v>
      </c>
      <c r="O186" s="83" t="s">
        <v>1383</v>
      </c>
    </row>
    <row r="187" spans="1:15" x14ac:dyDescent="0.25">
      <c r="A187" s="79" t="s">
        <v>1372</v>
      </c>
      <c r="B187" s="100" t="s">
        <v>135</v>
      </c>
      <c r="C187" s="81" t="str">
        <f>IFERROR(IF(B187="No CAS","",INDEX('DEQ Pollutant List'!$C$7:$C$611,MATCH('3. Pollutant Emissions - EF'!B187,'DEQ Pollutant List'!$B$7:$B$611,0))),"")</f>
        <v>1,3-Butadiene</v>
      </c>
      <c r="D187" s="115">
        <f>IFERROR(IF(OR($B187="",$B187="No CAS"),INDEX('DEQ Pollutant List'!$A$7:$A$611,MATCH($C187,'DEQ Pollutant List'!$C$7:$C$611,0)),INDEX('DEQ Pollutant List'!$A$7:$A$611,MATCH($B187,'DEQ Pollutant List'!$B$7:$B$611,0))),"")</f>
        <v>75</v>
      </c>
      <c r="E187" s="101">
        <v>0</v>
      </c>
      <c r="F187" s="102">
        <v>0.21740000000000001</v>
      </c>
      <c r="G187" s="103" t="s">
        <v>1383</v>
      </c>
      <c r="H187" s="83" t="s">
        <v>1386</v>
      </c>
      <c r="I187" s="104" t="s">
        <v>1388</v>
      </c>
      <c r="J187" s="102" t="s">
        <v>1383</v>
      </c>
      <c r="K187" s="105">
        <v>0.73939630434782611</v>
      </c>
      <c r="L187" s="83" t="s">
        <v>1383</v>
      </c>
      <c r="M187" s="102" t="s">
        <v>1383</v>
      </c>
      <c r="N187" s="105">
        <v>3.6969815217391304E-3</v>
      </c>
      <c r="O187" s="83" t="s">
        <v>1383</v>
      </c>
    </row>
    <row r="188" spans="1:15" x14ac:dyDescent="0.25">
      <c r="A188" s="79" t="s">
        <v>1372</v>
      </c>
      <c r="B188" s="100" t="s">
        <v>410</v>
      </c>
      <c r="C188" s="81" t="str">
        <f>IFERROR(IF(B188="No CAS","",INDEX('DEQ Pollutant List'!$C$7:$C$611,MATCH('3. Pollutant Emissions - EF'!B188,'DEQ Pollutant List'!$B$7:$B$611,0))),"")</f>
        <v>Ethyl benzene</v>
      </c>
      <c r="D188" s="115">
        <f>IFERROR(IF(OR($B188="",$B188="No CAS"),INDEX('DEQ Pollutant List'!$A$7:$A$611,MATCH($C188,'DEQ Pollutant List'!$C$7:$C$611,0)),INDEX('DEQ Pollutant List'!$A$7:$A$611,MATCH($B188,'DEQ Pollutant List'!$B$7:$B$611,0))),"")</f>
        <v>229</v>
      </c>
      <c r="E188" s="101">
        <v>0</v>
      </c>
      <c r="F188" s="102">
        <v>1.09E-2</v>
      </c>
      <c r="G188" s="103" t="s">
        <v>1383</v>
      </c>
      <c r="H188" s="83" t="s">
        <v>1386</v>
      </c>
      <c r="I188" s="104" t="s">
        <v>1388</v>
      </c>
      <c r="J188" s="102" t="s">
        <v>1383</v>
      </c>
      <c r="K188" s="105">
        <v>3.7071847826086954E-2</v>
      </c>
      <c r="L188" s="83" t="s">
        <v>1383</v>
      </c>
      <c r="M188" s="102" t="s">
        <v>1383</v>
      </c>
      <c r="N188" s="105">
        <v>1.8535923913043479E-4</v>
      </c>
      <c r="O188" s="83" t="s">
        <v>1383</v>
      </c>
    </row>
    <row r="189" spans="1:15" x14ac:dyDescent="0.25">
      <c r="A189" s="79" t="s">
        <v>1372</v>
      </c>
      <c r="B189" s="100" t="s">
        <v>443</v>
      </c>
      <c r="C189" s="81" t="str">
        <f>IFERROR(IF(B189="No CAS","",INDEX('DEQ Pollutant List'!$C$7:$C$611,MATCH('3. Pollutant Emissions - EF'!B189,'DEQ Pollutant List'!$B$7:$B$611,0))),"")</f>
        <v>Formaldehyde</v>
      </c>
      <c r="D189" s="115">
        <f>IFERROR(IF(OR($B189="",$B189="No CAS"),INDEX('DEQ Pollutant List'!$A$7:$A$611,MATCH($C189,'DEQ Pollutant List'!$C$7:$C$611,0)),INDEX('DEQ Pollutant List'!$A$7:$A$611,MATCH($B189,'DEQ Pollutant List'!$B$7:$B$611,0))),"")</f>
        <v>250</v>
      </c>
      <c r="E189" s="101">
        <v>0</v>
      </c>
      <c r="F189" s="102">
        <v>1.7261</v>
      </c>
      <c r="G189" s="103" t="s">
        <v>1383</v>
      </c>
      <c r="H189" s="83" t="s">
        <v>1386</v>
      </c>
      <c r="I189" s="104" t="s">
        <v>1388</v>
      </c>
      <c r="J189" s="102" t="s">
        <v>1383</v>
      </c>
      <c r="K189" s="105">
        <v>5.8706161956521736</v>
      </c>
      <c r="L189" s="83" t="s">
        <v>1383</v>
      </c>
      <c r="M189" s="102" t="s">
        <v>1383</v>
      </c>
      <c r="N189" s="105">
        <v>2.9353080978260868E-2</v>
      </c>
      <c r="O189" s="83" t="s">
        <v>1383</v>
      </c>
    </row>
    <row r="190" spans="1:15" x14ac:dyDescent="0.25">
      <c r="A190" s="79" t="s">
        <v>1372</v>
      </c>
      <c r="B190" s="100" t="s">
        <v>483</v>
      </c>
      <c r="C190" s="81" t="str">
        <f>IFERROR(IF(B190="No CAS","",INDEX('DEQ Pollutant List'!$C$7:$C$611,MATCH('3. Pollutant Emissions - EF'!B190,'DEQ Pollutant List'!$B$7:$B$611,0))),"")</f>
        <v>Hexane</v>
      </c>
      <c r="D190" s="115">
        <f>IFERROR(IF(OR($B190="",$B190="No CAS"),INDEX('DEQ Pollutant List'!$A$7:$A$611,MATCH($C190,'DEQ Pollutant List'!$C$7:$C$611,0)),INDEX('DEQ Pollutant List'!$A$7:$A$611,MATCH($B190,'DEQ Pollutant List'!$B$7:$B$611,0))),"")</f>
        <v>289</v>
      </c>
      <c r="E190" s="101">
        <v>0</v>
      </c>
      <c r="F190" s="102">
        <v>2.69E-2</v>
      </c>
      <c r="G190" s="103" t="s">
        <v>1383</v>
      </c>
      <c r="H190" s="83" t="s">
        <v>1386</v>
      </c>
      <c r="I190" s="104" t="s">
        <v>1388</v>
      </c>
      <c r="J190" s="102" t="s">
        <v>1383</v>
      </c>
      <c r="K190" s="105">
        <v>9.1489239130434788E-2</v>
      </c>
      <c r="L190" s="83" t="s">
        <v>1383</v>
      </c>
      <c r="M190" s="102" t="s">
        <v>1383</v>
      </c>
      <c r="N190" s="105">
        <v>4.574461956521739E-4</v>
      </c>
      <c r="O190" s="83" t="s">
        <v>1383</v>
      </c>
    </row>
    <row r="191" spans="1:15" x14ac:dyDescent="0.25">
      <c r="A191" s="79" t="s">
        <v>1372</v>
      </c>
      <c r="B191" s="100" t="s">
        <v>489</v>
      </c>
      <c r="C191" s="81" t="str">
        <f>IFERROR(IF(B191="No CAS","",INDEX('DEQ Pollutant List'!$C$7:$C$611,MATCH('3. Pollutant Emissions - EF'!B191,'DEQ Pollutant List'!$B$7:$B$611,0))),"")</f>
        <v>Hydrochloric acid</v>
      </c>
      <c r="D191" s="115">
        <f>IFERROR(IF(OR($B191="",$B191="No CAS"),INDEX('DEQ Pollutant List'!$A$7:$A$611,MATCH($C191,'DEQ Pollutant List'!$C$7:$C$611,0)),INDEX('DEQ Pollutant List'!$A$7:$A$611,MATCH($B191,'DEQ Pollutant List'!$B$7:$B$611,0))),"")</f>
        <v>292</v>
      </c>
      <c r="E191" s="101">
        <v>0</v>
      </c>
      <c r="F191" s="102">
        <v>0.18629999999999999</v>
      </c>
      <c r="G191" s="103" t="s">
        <v>1383</v>
      </c>
      <c r="H191" s="83" t="s">
        <v>1386</v>
      </c>
      <c r="I191" s="104" t="s">
        <v>1388</v>
      </c>
      <c r="J191" s="102" t="s">
        <v>1383</v>
      </c>
      <c r="K191" s="105">
        <v>0.63362249999999998</v>
      </c>
      <c r="L191" s="83" t="s">
        <v>1383</v>
      </c>
      <c r="M191" s="102" t="s">
        <v>1383</v>
      </c>
      <c r="N191" s="105">
        <v>3.1681125E-3</v>
      </c>
      <c r="O191" s="83" t="s">
        <v>1383</v>
      </c>
    </row>
    <row r="192" spans="1:15" x14ac:dyDescent="0.25">
      <c r="A192" s="79" t="s">
        <v>1372</v>
      </c>
      <c r="B192" s="100" t="s">
        <v>994</v>
      </c>
      <c r="C192" s="81" t="str">
        <f>IFERROR(IF(B192="No CAS","",INDEX('DEQ Pollutant List'!$C$7:$C$611,MATCH('3. Pollutant Emissions - EF'!B192,'DEQ Pollutant List'!$B$7:$B$611,0))),"")</f>
        <v>Toluene</v>
      </c>
      <c r="D192" s="115">
        <f>IFERROR(IF(OR($B192="",$B192="No CAS"),INDEX('DEQ Pollutant List'!$A$7:$A$611,MATCH($C192,'DEQ Pollutant List'!$C$7:$C$611,0)),INDEX('DEQ Pollutant List'!$A$7:$A$611,MATCH($B192,'DEQ Pollutant List'!$B$7:$B$611,0))),"")</f>
        <v>600</v>
      </c>
      <c r="E192" s="101">
        <v>0</v>
      </c>
      <c r="F192" s="102">
        <v>0.10539999999999999</v>
      </c>
      <c r="G192" s="103" t="s">
        <v>1383</v>
      </c>
      <c r="H192" s="83" t="s">
        <v>1386</v>
      </c>
      <c r="I192" s="104" t="s">
        <v>1388</v>
      </c>
      <c r="J192" s="102" t="s">
        <v>1383</v>
      </c>
      <c r="K192" s="105">
        <v>0.35847456521739129</v>
      </c>
      <c r="L192" s="83" t="s">
        <v>1383</v>
      </c>
      <c r="M192" s="102" t="s">
        <v>1383</v>
      </c>
      <c r="N192" s="105">
        <v>1.7923728260869564E-3</v>
      </c>
      <c r="O192" s="83" t="s">
        <v>1383</v>
      </c>
    </row>
    <row r="193" spans="1:15" x14ac:dyDescent="0.25">
      <c r="A193" s="79" t="s">
        <v>1372</v>
      </c>
      <c r="B193" s="100" t="s">
        <v>1071</v>
      </c>
      <c r="C193" s="81" t="str">
        <f>IFERROR(IF(B193="No CAS","",INDEX('DEQ Pollutant List'!$C$7:$C$611,MATCH('3. Pollutant Emissions - EF'!B193,'DEQ Pollutant List'!$B$7:$B$611,0))),"")</f>
        <v>Xylene (mixture), including m-xylene, o-xylene, p-xylene</v>
      </c>
      <c r="D193" s="115">
        <f>IFERROR(IF(OR($B193="",$B193="No CAS"),INDEX('DEQ Pollutant List'!$A$7:$A$611,MATCH($C193,'DEQ Pollutant List'!$C$7:$C$611,0)),INDEX('DEQ Pollutant List'!$A$7:$A$611,MATCH($B193,'DEQ Pollutant List'!$B$7:$B$611,0))),"")</f>
        <v>628</v>
      </c>
      <c r="E193" s="101">
        <v>0</v>
      </c>
      <c r="F193" s="102">
        <v>4.24E-2</v>
      </c>
      <c r="G193" s="103" t="s">
        <v>1383</v>
      </c>
      <c r="H193" s="83" t="s">
        <v>1386</v>
      </c>
      <c r="I193" s="104" t="s">
        <v>1388</v>
      </c>
      <c r="J193" s="102" t="s">
        <v>1383</v>
      </c>
      <c r="K193" s="105">
        <v>0.14420608695652173</v>
      </c>
      <c r="L193" s="83" t="s">
        <v>1383</v>
      </c>
      <c r="M193" s="102" t="s">
        <v>1383</v>
      </c>
      <c r="N193" s="105">
        <v>7.2103043478260868E-4</v>
      </c>
      <c r="O193" s="83" t="s">
        <v>1383</v>
      </c>
    </row>
    <row r="194" spans="1:15" x14ac:dyDescent="0.25">
      <c r="A194" s="79" t="s">
        <v>1372</v>
      </c>
      <c r="B194" s="100">
        <v>401</v>
      </c>
      <c r="C194" s="81" t="str">
        <f>IFERROR(IF(B194="No CAS","",INDEX('DEQ Pollutant List'!$C$7:$C$611,MATCH('3. Pollutant Emissions - EF'!B194,'DEQ Pollutant List'!$B$7:$B$611,0))),"")</f>
        <v>Polycyclic aromatic hydrocarbons (PAHs)</v>
      </c>
      <c r="D194" s="115">
        <f>IFERROR(IF(OR($B194="",$B194="No CAS"),INDEX('DEQ Pollutant List'!$A$7:$A$611,MATCH($C194,'DEQ Pollutant List'!$C$7:$C$611,0)),INDEX('DEQ Pollutant List'!$A$7:$A$611,MATCH($B194,'DEQ Pollutant List'!$B$7:$B$611,0))),"")</f>
        <v>401</v>
      </c>
      <c r="E194" s="101">
        <v>0</v>
      </c>
      <c r="F194" s="102">
        <v>3.6200000000000003E-2</v>
      </c>
      <c r="G194" s="103" t="s">
        <v>1383</v>
      </c>
      <c r="H194" s="83" t="s">
        <v>1386</v>
      </c>
      <c r="I194" s="104" t="s">
        <v>1388</v>
      </c>
      <c r="J194" s="102" t="s">
        <v>1383</v>
      </c>
      <c r="K194" s="105">
        <v>0.12311934782608695</v>
      </c>
      <c r="L194" s="83" t="s">
        <v>1383</v>
      </c>
      <c r="M194" s="102" t="s">
        <v>1383</v>
      </c>
      <c r="N194" s="105">
        <v>6.1559673913043475E-4</v>
      </c>
      <c r="O194" s="83" t="s">
        <v>1383</v>
      </c>
    </row>
    <row r="195" spans="1:15" x14ac:dyDescent="0.25">
      <c r="A195" s="79" t="s">
        <v>1372</v>
      </c>
      <c r="B195" s="100" t="s">
        <v>823</v>
      </c>
      <c r="C195" s="81" t="str">
        <f>IFERROR(IF(B195="No CAS","",INDEX('DEQ Pollutant List'!$C$7:$C$611,MATCH('3. Pollutant Emissions - EF'!B195,'DEQ Pollutant List'!$B$7:$B$611,0))),"")</f>
        <v>Benzo[a]pyrene</v>
      </c>
      <c r="D195" s="115">
        <f>IFERROR(IF(OR($B195="",$B195="No CAS"),INDEX('DEQ Pollutant List'!$A$7:$A$611,MATCH($C195,'DEQ Pollutant List'!$C$7:$C$611,0)),INDEX('DEQ Pollutant List'!$A$7:$A$611,MATCH($B195,'DEQ Pollutant List'!$B$7:$B$611,0))),"")</f>
        <v>406</v>
      </c>
      <c r="E195" s="101">
        <v>0</v>
      </c>
      <c r="F195" s="102">
        <v>3.57E-5</v>
      </c>
      <c r="G195" s="103" t="s">
        <v>1383</v>
      </c>
      <c r="H195" s="83" t="s">
        <v>1386</v>
      </c>
      <c r="I195" s="104" t="s">
        <v>1388</v>
      </c>
      <c r="J195" s="102" t="s">
        <v>1383</v>
      </c>
      <c r="K195" s="105">
        <v>1.2141880434782608E-4</v>
      </c>
      <c r="L195" s="83" t="s">
        <v>1383</v>
      </c>
      <c r="M195" s="102" t="s">
        <v>1383</v>
      </c>
      <c r="N195" s="105">
        <v>6.0709402173913047E-7</v>
      </c>
      <c r="O195" s="83" t="s">
        <v>1383</v>
      </c>
    </row>
    <row r="196" spans="1:15" x14ac:dyDescent="0.25">
      <c r="A196" s="79" t="s">
        <v>1372</v>
      </c>
      <c r="B196" s="100" t="s">
        <v>581</v>
      </c>
      <c r="C196" s="81" t="str">
        <f>IFERROR(IF(B196="No CAS","",INDEX('DEQ Pollutant List'!$C$7:$C$611,MATCH('3. Pollutant Emissions - EF'!B196,'DEQ Pollutant List'!$B$7:$B$611,0))),"")</f>
        <v>Naphthalene</v>
      </c>
      <c r="D196" s="115">
        <f>IFERROR(IF(OR($B196="",$B196="No CAS"),INDEX('DEQ Pollutant List'!$A$7:$A$611,MATCH($C196,'DEQ Pollutant List'!$C$7:$C$611,0)),INDEX('DEQ Pollutant List'!$A$7:$A$611,MATCH($B196,'DEQ Pollutant List'!$B$7:$B$611,0))),"")</f>
        <v>428</v>
      </c>
      <c r="E196" s="101">
        <v>0</v>
      </c>
      <c r="F196" s="102">
        <v>1.9699999999999999E-2</v>
      </c>
      <c r="G196" s="103" t="s">
        <v>1383</v>
      </c>
      <c r="H196" s="83" t="s">
        <v>1386</v>
      </c>
      <c r="I196" s="104" t="s">
        <v>1388</v>
      </c>
      <c r="J196" s="102" t="s">
        <v>1383</v>
      </c>
      <c r="K196" s="105">
        <v>6.7001413043478258E-2</v>
      </c>
      <c r="L196" s="83" t="s">
        <v>1383</v>
      </c>
      <c r="M196" s="102" t="s">
        <v>1383</v>
      </c>
      <c r="N196" s="105">
        <v>3.3500706521739129E-4</v>
      </c>
      <c r="O196" s="83" t="s">
        <v>1383</v>
      </c>
    </row>
    <row r="197" spans="1:15" x14ac:dyDescent="0.25">
      <c r="A197" s="79" t="s">
        <v>1372</v>
      </c>
      <c r="B197" s="100" t="s">
        <v>81</v>
      </c>
      <c r="C197" s="81" t="str">
        <f>IFERROR(IF(B197="No CAS","",INDEX('DEQ Pollutant List'!$C$7:$C$611,MATCH('3. Pollutant Emissions - EF'!B197,'DEQ Pollutant List'!$B$7:$B$611,0))),"")</f>
        <v>Arsenic and compounds</v>
      </c>
      <c r="D197" s="115">
        <f>IFERROR(IF(OR($B197="",$B197="No CAS"),INDEX('DEQ Pollutant List'!$A$7:$A$611,MATCH($C197,'DEQ Pollutant List'!$C$7:$C$611,0)),INDEX('DEQ Pollutant List'!$A$7:$A$611,MATCH($B197,'DEQ Pollutant List'!$B$7:$B$611,0))),"")</f>
        <v>37</v>
      </c>
      <c r="E197" s="101">
        <v>0</v>
      </c>
      <c r="F197" s="102">
        <v>1.6000000000000001E-3</v>
      </c>
      <c r="G197" s="103" t="s">
        <v>1383</v>
      </c>
      <c r="H197" s="83" t="s">
        <v>1386</v>
      </c>
      <c r="I197" s="104" t="s">
        <v>1388</v>
      </c>
      <c r="J197" s="102" t="s">
        <v>1383</v>
      </c>
      <c r="K197" s="105">
        <v>5.4417391304347829E-3</v>
      </c>
      <c r="L197" s="83" t="s">
        <v>1383</v>
      </c>
      <c r="M197" s="102" t="s">
        <v>1383</v>
      </c>
      <c r="N197" s="105">
        <v>2.7208695652173914E-5</v>
      </c>
      <c r="O197" s="83" t="s">
        <v>1383</v>
      </c>
    </row>
    <row r="198" spans="1:15" x14ac:dyDescent="0.25">
      <c r="A198" s="79" t="s">
        <v>1372</v>
      </c>
      <c r="B198" s="100" t="s">
        <v>154</v>
      </c>
      <c r="C198" s="81" t="str">
        <f>IFERROR(IF(B198="No CAS","",INDEX('DEQ Pollutant List'!$C$7:$C$611,MATCH('3. Pollutant Emissions - EF'!B198,'DEQ Pollutant List'!$B$7:$B$611,0))),"")</f>
        <v>Cadmium and compounds</v>
      </c>
      <c r="D198" s="115">
        <f>IFERROR(IF(OR($B198="",$B198="No CAS"),INDEX('DEQ Pollutant List'!$A$7:$A$611,MATCH($C198,'DEQ Pollutant List'!$C$7:$C$611,0)),INDEX('DEQ Pollutant List'!$A$7:$A$611,MATCH($B198,'DEQ Pollutant List'!$B$7:$B$611,0))),"")</f>
        <v>83</v>
      </c>
      <c r="E198" s="101">
        <v>0</v>
      </c>
      <c r="F198" s="102">
        <v>1.5E-3</v>
      </c>
      <c r="G198" s="103" t="s">
        <v>1383</v>
      </c>
      <c r="H198" s="83" t="s">
        <v>1386</v>
      </c>
      <c r="I198" s="104" t="s">
        <v>1388</v>
      </c>
      <c r="J198" s="102" t="s">
        <v>1383</v>
      </c>
      <c r="K198" s="105">
        <v>5.1016304347826086E-3</v>
      </c>
      <c r="L198" s="83" t="s">
        <v>1383</v>
      </c>
      <c r="M198" s="102" t="s">
        <v>1383</v>
      </c>
      <c r="N198" s="105">
        <v>2.5508152173913041E-5</v>
      </c>
      <c r="O198" s="83" t="s">
        <v>1383</v>
      </c>
    </row>
    <row r="199" spans="1:15" x14ac:dyDescent="0.25">
      <c r="A199" s="79" t="s">
        <v>1372</v>
      </c>
      <c r="B199" s="100" t="s">
        <v>230</v>
      </c>
      <c r="C199" s="81" t="str">
        <f>IFERROR(IF(B199="No CAS","",INDEX('DEQ Pollutant List'!$C$7:$C$611,MATCH('3. Pollutant Emissions - EF'!B199,'DEQ Pollutant List'!$B$7:$B$611,0))),"")</f>
        <v>Chromium VI, chromate and dichromate particulate</v>
      </c>
      <c r="D199" s="115">
        <f>IFERROR(IF(OR($B199="",$B199="No CAS"),INDEX('DEQ Pollutant List'!$A$7:$A$611,MATCH($C199,'DEQ Pollutant List'!$C$7:$C$611,0)),INDEX('DEQ Pollutant List'!$A$7:$A$611,MATCH($B199,'DEQ Pollutant List'!$B$7:$B$611,0))),"")</f>
        <v>136</v>
      </c>
      <c r="E199" s="101">
        <v>0</v>
      </c>
      <c r="F199" s="102">
        <v>1E-4</v>
      </c>
      <c r="G199" s="103" t="s">
        <v>1383</v>
      </c>
      <c r="H199" s="83" t="s">
        <v>1386</v>
      </c>
      <c r="I199" s="104" t="s">
        <v>1388</v>
      </c>
      <c r="J199" s="102" t="s">
        <v>1383</v>
      </c>
      <c r="K199" s="105">
        <v>3.4010869565217393E-4</v>
      </c>
      <c r="L199" s="83" t="s">
        <v>1383</v>
      </c>
      <c r="M199" s="102" t="s">
        <v>1383</v>
      </c>
      <c r="N199" s="105">
        <v>1.7005434782608697E-6</v>
      </c>
      <c r="O199" s="83" t="s">
        <v>1383</v>
      </c>
    </row>
    <row r="200" spans="1:15" x14ac:dyDescent="0.25">
      <c r="A200" s="79" t="s">
        <v>1372</v>
      </c>
      <c r="B200" s="100" t="s">
        <v>236</v>
      </c>
      <c r="C200" s="81" t="str">
        <f>IFERROR(IF(B200="No CAS","",INDEX('DEQ Pollutant List'!$C$7:$C$611,MATCH('3. Pollutant Emissions - EF'!B200,'DEQ Pollutant List'!$B$7:$B$611,0))),"")</f>
        <v>Copper and compounds</v>
      </c>
      <c r="D200" s="115">
        <f>IFERROR(IF(OR($B200="",$B200="No CAS"),INDEX('DEQ Pollutant List'!$A$7:$A$611,MATCH($C200,'DEQ Pollutant List'!$C$7:$C$611,0)),INDEX('DEQ Pollutant List'!$A$7:$A$611,MATCH($B200,'DEQ Pollutant List'!$B$7:$B$611,0))),"")</f>
        <v>149</v>
      </c>
      <c r="E200" s="101">
        <v>0</v>
      </c>
      <c r="F200" s="102">
        <v>4.1000000000000003E-3</v>
      </c>
      <c r="G200" s="103" t="s">
        <v>1383</v>
      </c>
      <c r="H200" s="83" t="s">
        <v>1386</v>
      </c>
      <c r="I200" s="104" t="s">
        <v>1388</v>
      </c>
      <c r="J200" s="102" t="s">
        <v>1383</v>
      </c>
      <c r="K200" s="105">
        <v>1.394445652173913E-2</v>
      </c>
      <c r="L200" s="83" t="s">
        <v>1383</v>
      </c>
      <c r="M200" s="102" t="s">
        <v>1383</v>
      </c>
      <c r="N200" s="105">
        <v>6.9722282608695663E-5</v>
      </c>
      <c r="O200" s="83" t="s">
        <v>1383</v>
      </c>
    </row>
    <row r="201" spans="1:15" x14ac:dyDescent="0.25">
      <c r="A201" s="79" t="s">
        <v>1372</v>
      </c>
      <c r="B201" s="100" t="s">
        <v>512</v>
      </c>
      <c r="C201" s="81" t="str">
        <f>IFERROR(IF(B201="No CAS","",INDEX('DEQ Pollutant List'!$C$7:$C$611,MATCH('3. Pollutant Emissions - EF'!B201,'DEQ Pollutant List'!$B$7:$B$611,0))),"")</f>
        <v>Lead and compounds</v>
      </c>
      <c r="D201" s="115">
        <f>IFERROR(IF(OR($B201="",$B201="No CAS"),INDEX('DEQ Pollutant List'!$A$7:$A$611,MATCH($C201,'DEQ Pollutant List'!$C$7:$C$611,0)),INDEX('DEQ Pollutant List'!$A$7:$A$611,MATCH($B201,'DEQ Pollutant List'!$B$7:$B$611,0))),"")</f>
        <v>305</v>
      </c>
      <c r="E201" s="101">
        <v>0</v>
      </c>
      <c r="F201" s="102">
        <v>8.3000000000000001E-3</v>
      </c>
      <c r="G201" s="103" t="s">
        <v>1383</v>
      </c>
      <c r="H201" s="83" t="s">
        <v>1386</v>
      </c>
      <c r="I201" s="104" t="s">
        <v>1388</v>
      </c>
      <c r="J201" s="102" t="s">
        <v>1383</v>
      </c>
      <c r="K201" s="105">
        <v>2.8229021739130434E-2</v>
      </c>
      <c r="L201" s="83" t="s">
        <v>1383</v>
      </c>
      <c r="M201" s="102" t="s">
        <v>1383</v>
      </c>
      <c r="N201" s="105">
        <v>1.4114510869565216E-4</v>
      </c>
      <c r="O201" s="83" t="s">
        <v>1383</v>
      </c>
    </row>
    <row r="202" spans="1:15" x14ac:dyDescent="0.25">
      <c r="A202" s="79" t="s">
        <v>1372</v>
      </c>
      <c r="B202" s="100" t="s">
        <v>518</v>
      </c>
      <c r="C202" s="81" t="str">
        <f>IFERROR(IF(B202="No CAS","",INDEX('DEQ Pollutant List'!$C$7:$C$611,MATCH('3. Pollutant Emissions - EF'!B202,'DEQ Pollutant List'!$B$7:$B$611,0))),"")</f>
        <v>Manganese and compounds</v>
      </c>
      <c r="D202" s="115">
        <f>IFERROR(IF(OR($B202="",$B202="No CAS"),INDEX('DEQ Pollutant List'!$A$7:$A$611,MATCH($C202,'DEQ Pollutant List'!$C$7:$C$611,0)),INDEX('DEQ Pollutant List'!$A$7:$A$611,MATCH($B202,'DEQ Pollutant List'!$B$7:$B$611,0))),"")</f>
        <v>312</v>
      </c>
      <c r="E202" s="101">
        <v>0</v>
      </c>
      <c r="F202" s="102">
        <v>3.0999999999999999E-3</v>
      </c>
      <c r="G202" s="103" t="s">
        <v>1383</v>
      </c>
      <c r="H202" s="83" t="s">
        <v>1386</v>
      </c>
      <c r="I202" s="104" t="s">
        <v>1388</v>
      </c>
      <c r="J202" s="102" t="s">
        <v>1383</v>
      </c>
      <c r="K202" s="105">
        <v>1.0543369565217391E-2</v>
      </c>
      <c r="L202" s="83" t="s">
        <v>1383</v>
      </c>
      <c r="M202" s="102" t="s">
        <v>1383</v>
      </c>
      <c r="N202" s="105">
        <v>5.2716847826086952E-5</v>
      </c>
      <c r="O202" s="83" t="s">
        <v>1383</v>
      </c>
    </row>
    <row r="203" spans="1:15" x14ac:dyDescent="0.25">
      <c r="A203" s="79" t="s">
        <v>1372</v>
      </c>
      <c r="B203" s="100" t="s">
        <v>524</v>
      </c>
      <c r="C203" s="81" t="str">
        <f>IFERROR(IF(B203="No CAS","",INDEX('DEQ Pollutant List'!$C$7:$C$611,MATCH('3. Pollutant Emissions - EF'!B203,'DEQ Pollutant List'!$B$7:$B$611,0))),"")</f>
        <v>Mercury and compounds</v>
      </c>
      <c r="D203" s="115">
        <f>IFERROR(IF(OR($B203="",$B203="No CAS"),INDEX('DEQ Pollutant List'!$A$7:$A$611,MATCH($C203,'DEQ Pollutant List'!$C$7:$C$611,0)),INDEX('DEQ Pollutant List'!$A$7:$A$611,MATCH($B203,'DEQ Pollutant List'!$B$7:$B$611,0))),"")</f>
        <v>316</v>
      </c>
      <c r="E203" s="101">
        <v>0</v>
      </c>
      <c r="F203" s="102">
        <v>2E-3</v>
      </c>
      <c r="G203" s="103" t="s">
        <v>1383</v>
      </c>
      <c r="H203" s="83" t="s">
        <v>1386</v>
      </c>
      <c r="I203" s="104" t="s">
        <v>1388</v>
      </c>
      <c r="J203" s="102" t="s">
        <v>1383</v>
      </c>
      <c r="K203" s="105">
        <v>6.8021739130434775E-3</v>
      </c>
      <c r="L203" s="83" t="s">
        <v>1383</v>
      </c>
      <c r="M203" s="102" t="s">
        <v>1383</v>
      </c>
      <c r="N203" s="105">
        <v>3.4010869565217393E-5</v>
      </c>
      <c r="O203" s="83" t="s">
        <v>1383</v>
      </c>
    </row>
    <row r="204" spans="1:15" x14ac:dyDescent="0.25">
      <c r="A204" s="79" t="s">
        <v>1372</v>
      </c>
      <c r="B204" s="100" t="s">
        <v>583</v>
      </c>
      <c r="C204" s="81" t="str">
        <f>IFERROR(IF(B204="No CAS","",INDEX('DEQ Pollutant List'!$C$7:$C$611,MATCH('3. Pollutant Emissions - EF'!B204,'DEQ Pollutant List'!$B$7:$B$611,0))),"")</f>
        <v>Nickel and compounds</v>
      </c>
      <c r="D204" s="115">
        <f>IFERROR(IF(OR($B204="",$B204="No CAS"),INDEX('DEQ Pollutant List'!$A$7:$A$611,MATCH($C204,'DEQ Pollutant List'!$C$7:$C$611,0)),INDEX('DEQ Pollutant List'!$A$7:$A$611,MATCH($B204,'DEQ Pollutant List'!$B$7:$B$611,0))),"")</f>
        <v>364</v>
      </c>
      <c r="E204" s="101">
        <v>0</v>
      </c>
      <c r="F204" s="102">
        <v>3.8999999999999998E-3</v>
      </c>
      <c r="G204" s="103" t="s">
        <v>1383</v>
      </c>
      <c r="H204" s="83" t="s">
        <v>1386</v>
      </c>
      <c r="I204" s="104" t="s">
        <v>1388</v>
      </c>
      <c r="J204" s="102" t="s">
        <v>1383</v>
      </c>
      <c r="K204" s="105">
        <v>1.3264239130434782E-2</v>
      </c>
      <c r="L204" s="83" t="s">
        <v>1383</v>
      </c>
      <c r="M204" s="102" t="s">
        <v>1383</v>
      </c>
      <c r="N204" s="105">
        <v>6.632119565217391E-5</v>
      </c>
      <c r="O204" s="83" t="s">
        <v>1383</v>
      </c>
    </row>
    <row r="205" spans="1:15" x14ac:dyDescent="0.25">
      <c r="A205" s="79" t="s">
        <v>1372</v>
      </c>
      <c r="B205" s="100" t="s">
        <v>945</v>
      </c>
      <c r="C205" s="81" t="str">
        <f>IFERROR(IF(B205="No CAS","",INDEX('DEQ Pollutant List'!$C$7:$C$611,MATCH('3. Pollutant Emissions - EF'!B205,'DEQ Pollutant List'!$B$7:$B$611,0))),"")</f>
        <v>Selenium and compounds</v>
      </c>
      <c r="D205" s="115">
        <f>IFERROR(IF(OR($B205="",$B205="No CAS"),INDEX('DEQ Pollutant List'!$A$7:$A$611,MATCH($C205,'DEQ Pollutant List'!$C$7:$C$611,0)),INDEX('DEQ Pollutant List'!$A$7:$A$611,MATCH($B205,'DEQ Pollutant List'!$B$7:$B$611,0))),"")</f>
        <v>575</v>
      </c>
      <c r="E205" s="101">
        <v>0</v>
      </c>
      <c r="F205" s="102">
        <v>2.2000000000000001E-3</v>
      </c>
      <c r="G205" s="103" t="s">
        <v>1383</v>
      </c>
      <c r="H205" s="83" t="s">
        <v>1386</v>
      </c>
      <c r="I205" s="104" t="s">
        <v>1388</v>
      </c>
      <c r="J205" s="102" t="s">
        <v>1383</v>
      </c>
      <c r="K205" s="105">
        <v>7.4823913043478261E-3</v>
      </c>
      <c r="L205" s="83" t="s">
        <v>1383</v>
      </c>
      <c r="M205" s="102" t="s">
        <v>1383</v>
      </c>
      <c r="N205" s="105">
        <v>3.7411956521739132E-5</v>
      </c>
      <c r="O205" s="83" t="s">
        <v>1383</v>
      </c>
    </row>
    <row r="206" spans="1:15" x14ac:dyDescent="0.25">
      <c r="A206" s="79" t="s">
        <v>1372</v>
      </c>
      <c r="B206" s="100">
        <v>200</v>
      </c>
      <c r="C206" s="81" t="str">
        <f>IFERROR(IF(B206="No CAS","",INDEX('DEQ Pollutant List'!$C$7:$C$611,MATCH('3. Pollutant Emissions - EF'!B206,'DEQ Pollutant List'!$B$7:$B$611,0))),"")</f>
        <v>Diesel particulate matter</v>
      </c>
      <c r="D206" s="115">
        <f>IFERROR(IF(OR($B206="",$B206="No CAS"),INDEX('DEQ Pollutant List'!$A$7:$A$611,MATCH($C206,'DEQ Pollutant List'!$C$7:$C$611,0)),INDEX('DEQ Pollutant List'!$A$7:$A$611,MATCH($B206,'DEQ Pollutant List'!$B$7:$B$611,0))),"")</f>
        <v>200</v>
      </c>
      <c r="E206" s="101">
        <v>0</v>
      </c>
      <c r="F206" s="102">
        <v>33.5</v>
      </c>
      <c r="G206" s="103" t="s">
        <v>1383</v>
      </c>
      <c r="H206" s="83" t="s">
        <v>1386</v>
      </c>
      <c r="I206" s="104" t="s">
        <v>1388</v>
      </c>
      <c r="J206" s="102" t="s">
        <v>1383</v>
      </c>
      <c r="K206" s="105">
        <v>113.93641304347825</v>
      </c>
      <c r="L206" s="83" t="s">
        <v>1383</v>
      </c>
      <c r="M206" s="102" t="s">
        <v>1383</v>
      </c>
      <c r="N206" s="105">
        <v>0.56968206521739129</v>
      </c>
      <c r="O206" s="83" t="s">
        <v>1383</v>
      </c>
    </row>
    <row r="207" spans="1:15" x14ac:dyDescent="0.25">
      <c r="A207" s="79" t="s">
        <v>1373</v>
      </c>
      <c r="B207" s="100" t="s">
        <v>14</v>
      </c>
      <c r="C207" s="81" t="str">
        <f>IFERROR(IF(B207="No CAS","",INDEX('DEQ Pollutant List'!$C$7:$C$611,MATCH('3. Pollutant Emissions - EF'!B207,'DEQ Pollutant List'!$B$7:$B$611,0))),"")</f>
        <v>Acetaldehyde</v>
      </c>
      <c r="D207" s="115">
        <f>IFERROR(IF(OR($B207="",$B207="No CAS"),INDEX('DEQ Pollutant List'!$A$7:$A$611,MATCH($C207,'DEQ Pollutant List'!$C$7:$C$611,0)),INDEX('DEQ Pollutant List'!$A$7:$A$611,MATCH($B207,'DEQ Pollutant List'!$B$7:$B$611,0))),"")</f>
        <v>1</v>
      </c>
      <c r="E207" s="101">
        <v>0</v>
      </c>
      <c r="F207" s="102">
        <v>0.7833</v>
      </c>
      <c r="G207" s="103" t="s">
        <v>1383</v>
      </c>
      <c r="H207" s="83" t="s">
        <v>1386</v>
      </c>
      <c r="I207" s="104" t="s">
        <v>1388</v>
      </c>
      <c r="J207" s="102" t="s">
        <v>1383</v>
      </c>
      <c r="K207" s="105">
        <v>1.4599111343478257</v>
      </c>
      <c r="L207" s="83" t="s">
        <v>1383</v>
      </c>
      <c r="M207" s="102" t="s">
        <v>1383</v>
      </c>
      <c r="N207" s="105">
        <v>7.2995556717391288E-3</v>
      </c>
      <c r="O207" s="83" t="s">
        <v>1383</v>
      </c>
    </row>
    <row r="208" spans="1:15" x14ac:dyDescent="0.25">
      <c r="A208" s="79" t="s">
        <v>1373</v>
      </c>
      <c r="B208" s="100" t="s">
        <v>24</v>
      </c>
      <c r="C208" s="81" t="str">
        <f>IFERROR(IF(B208="No CAS","",INDEX('DEQ Pollutant List'!$C$7:$C$611,MATCH('3. Pollutant Emissions - EF'!B208,'DEQ Pollutant List'!$B$7:$B$611,0))),"")</f>
        <v>Acrolein</v>
      </c>
      <c r="D208" s="115">
        <f>IFERROR(IF(OR($B208="",$B208="No CAS"),INDEX('DEQ Pollutant List'!$A$7:$A$611,MATCH($C208,'DEQ Pollutant List'!$C$7:$C$611,0)),INDEX('DEQ Pollutant List'!$A$7:$A$611,MATCH($B208,'DEQ Pollutant List'!$B$7:$B$611,0))),"")</f>
        <v>5</v>
      </c>
      <c r="E208" s="101">
        <v>0</v>
      </c>
      <c r="F208" s="102">
        <v>3.39E-2</v>
      </c>
      <c r="G208" s="103" t="s">
        <v>1383</v>
      </c>
      <c r="H208" s="83" t="s">
        <v>1386</v>
      </c>
      <c r="I208" s="104" t="s">
        <v>1388</v>
      </c>
      <c r="J208" s="102" t="s">
        <v>1383</v>
      </c>
      <c r="K208" s="105">
        <v>6.3182672608695645E-2</v>
      </c>
      <c r="L208" s="83" t="s">
        <v>1383</v>
      </c>
      <c r="M208" s="102" t="s">
        <v>1383</v>
      </c>
      <c r="N208" s="105">
        <v>3.1591336304347822E-4</v>
      </c>
      <c r="O208" s="83" t="s">
        <v>1383</v>
      </c>
    </row>
    <row r="209" spans="1:15" x14ac:dyDescent="0.25">
      <c r="A209" s="79" t="s">
        <v>1373</v>
      </c>
      <c r="B209" s="100" t="s">
        <v>61</v>
      </c>
      <c r="C209" s="81" t="str">
        <f>IFERROR(IF(B209="No CAS","",INDEX('DEQ Pollutant List'!$C$7:$C$611,MATCH('3. Pollutant Emissions - EF'!B209,'DEQ Pollutant List'!$B$7:$B$611,0))),"")</f>
        <v>Ammonia</v>
      </c>
      <c r="D209" s="115">
        <f>IFERROR(IF(OR($B209="",$B209="No CAS"),INDEX('DEQ Pollutant List'!$A$7:$A$611,MATCH($C209,'DEQ Pollutant List'!$C$7:$C$611,0)),INDEX('DEQ Pollutant List'!$A$7:$A$611,MATCH($B209,'DEQ Pollutant List'!$B$7:$B$611,0))),"")</f>
        <v>26</v>
      </c>
      <c r="E209" s="101">
        <v>0</v>
      </c>
      <c r="F209" s="102">
        <v>0.8</v>
      </c>
      <c r="G209" s="103" t="s">
        <v>1383</v>
      </c>
      <c r="H209" s="83" t="s">
        <v>1386</v>
      </c>
      <c r="I209" s="104" t="s">
        <v>1388</v>
      </c>
      <c r="J209" s="102" t="s">
        <v>1383</v>
      </c>
      <c r="K209" s="105">
        <v>1.4910365217391301</v>
      </c>
      <c r="L209" s="83" t="s">
        <v>1383</v>
      </c>
      <c r="M209" s="102" t="s">
        <v>1383</v>
      </c>
      <c r="N209" s="105">
        <v>7.4551826086956506E-3</v>
      </c>
      <c r="O209" s="83" t="s">
        <v>1383</v>
      </c>
    </row>
    <row r="210" spans="1:15" x14ac:dyDescent="0.25">
      <c r="A210" s="79" t="s">
        <v>1373</v>
      </c>
      <c r="B210" s="100" t="s">
        <v>98</v>
      </c>
      <c r="C210" s="81" t="str">
        <f>IFERROR(IF(B210="No CAS","",INDEX('DEQ Pollutant List'!$C$7:$C$611,MATCH('3. Pollutant Emissions - EF'!B210,'DEQ Pollutant List'!$B$7:$B$611,0))),"")</f>
        <v>Benzene</v>
      </c>
      <c r="D210" s="115">
        <f>IFERROR(IF(OR($B210="",$B210="No CAS"),INDEX('DEQ Pollutant List'!$A$7:$A$611,MATCH($C210,'DEQ Pollutant List'!$C$7:$C$611,0)),INDEX('DEQ Pollutant List'!$A$7:$A$611,MATCH($B210,'DEQ Pollutant List'!$B$7:$B$611,0))),"")</f>
        <v>46</v>
      </c>
      <c r="E210" s="101">
        <v>0</v>
      </c>
      <c r="F210" s="102">
        <v>0.18629999999999999</v>
      </c>
      <c r="G210" s="103" t="s">
        <v>1383</v>
      </c>
      <c r="H210" s="83" t="s">
        <v>1386</v>
      </c>
      <c r="I210" s="104" t="s">
        <v>1388</v>
      </c>
      <c r="J210" s="102" t="s">
        <v>1383</v>
      </c>
      <c r="K210" s="105">
        <v>0.34722512999999994</v>
      </c>
      <c r="L210" s="83" t="s">
        <v>1383</v>
      </c>
      <c r="M210" s="102" t="s">
        <v>1383</v>
      </c>
      <c r="N210" s="105">
        <v>1.7361256499999998E-3</v>
      </c>
      <c r="O210" s="83" t="s">
        <v>1383</v>
      </c>
    </row>
    <row r="211" spans="1:15" x14ac:dyDescent="0.25">
      <c r="A211" s="79" t="s">
        <v>1373</v>
      </c>
      <c r="B211" s="100" t="s">
        <v>135</v>
      </c>
      <c r="C211" s="81" t="str">
        <f>IFERROR(IF(B211="No CAS","",INDEX('DEQ Pollutant List'!$C$7:$C$611,MATCH('3. Pollutant Emissions - EF'!B211,'DEQ Pollutant List'!$B$7:$B$611,0))),"")</f>
        <v>1,3-Butadiene</v>
      </c>
      <c r="D211" s="115">
        <f>IFERROR(IF(OR($B211="",$B211="No CAS"),INDEX('DEQ Pollutant List'!$A$7:$A$611,MATCH($C211,'DEQ Pollutant List'!$C$7:$C$611,0)),INDEX('DEQ Pollutant List'!$A$7:$A$611,MATCH($B211,'DEQ Pollutant List'!$B$7:$B$611,0))),"")</f>
        <v>75</v>
      </c>
      <c r="E211" s="101">
        <v>0</v>
      </c>
      <c r="F211" s="102">
        <v>0.21740000000000001</v>
      </c>
      <c r="G211" s="103" t="s">
        <v>1383</v>
      </c>
      <c r="H211" s="83" t="s">
        <v>1386</v>
      </c>
      <c r="I211" s="104" t="s">
        <v>1388</v>
      </c>
      <c r="J211" s="102" t="s">
        <v>1383</v>
      </c>
      <c r="K211" s="105">
        <v>0.40518917478260863</v>
      </c>
      <c r="L211" s="83" t="s">
        <v>1383</v>
      </c>
      <c r="M211" s="102" t="s">
        <v>1383</v>
      </c>
      <c r="N211" s="105">
        <v>2.0259458739130434E-3</v>
      </c>
      <c r="O211" s="83" t="s">
        <v>1383</v>
      </c>
    </row>
    <row r="212" spans="1:15" x14ac:dyDescent="0.25">
      <c r="A212" s="79" t="s">
        <v>1373</v>
      </c>
      <c r="B212" s="100" t="s">
        <v>410</v>
      </c>
      <c r="C212" s="81" t="str">
        <f>IFERROR(IF(B212="No CAS","",INDEX('DEQ Pollutant List'!$C$7:$C$611,MATCH('3. Pollutant Emissions - EF'!B212,'DEQ Pollutant List'!$B$7:$B$611,0))),"")</f>
        <v>Ethyl benzene</v>
      </c>
      <c r="D212" s="115">
        <f>IFERROR(IF(OR($B212="",$B212="No CAS"),INDEX('DEQ Pollutant List'!$A$7:$A$611,MATCH($C212,'DEQ Pollutant List'!$C$7:$C$611,0)),INDEX('DEQ Pollutant List'!$A$7:$A$611,MATCH($B212,'DEQ Pollutant List'!$B$7:$B$611,0))),"")</f>
        <v>229</v>
      </c>
      <c r="E212" s="101">
        <v>0</v>
      </c>
      <c r="F212" s="102">
        <v>1.09E-2</v>
      </c>
      <c r="G212" s="103" t="s">
        <v>1383</v>
      </c>
      <c r="H212" s="83" t="s">
        <v>1386</v>
      </c>
      <c r="I212" s="104" t="s">
        <v>1388</v>
      </c>
      <c r="J212" s="102" t="s">
        <v>1383</v>
      </c>
      <c r="K212" s="105">
        <v>2.0315372608695648E-2</v>
      </c>
      <c r="L212" s="83" t="s">
        <v>1383</v>
      </c>
      <c r="M212" s="102" t="s">
        <v>1383</v>
      </c>
      <c r="N212" s="105">
        <v>1.0157686304347824E-4</v>
      </c>
      <c r="O212" s="83" t="s">
        <v>1383</v>
      </c>
    </row>
    <row r="213" spans="1:15" x14ac:dyDescent="0.25">
      <c r="A213" s="79" t="s">
        <v>1373</v>
      </c>
      <c r="B213" s="100" t="s">
        <v>443</v>
      </c>
      <c r="C213" s="81" t="str">
        <f>IFERROR(IF(B213="No CAS","",INDEX('DEQ Pollutant List'!$C$7:$C$611,MATCH('3. Pollutant Emissions - EF'!B213,'DEQ Pollutant List'!$B$7:$B$611,0))),"")</f>
        <v>Formaldehyde</v>
      </c>
      <c r="D213" s="115">
        <f>IFERROR(IF(OR($B213="",$B213="No CAS"),INDEX('DEQ Pollutant List'!$A$7:$A$611,MATCH($C213,'DEQ Pollutant List'!$C$7:$C$611,0)),INDEX('DEQ Pollutant List'!$A$7:$A$611,MATCH($B213,'DEQ Pollutant List'!$B$7:$B$611,0))),"")</f>
        <v>250</v>
      </c>
      <c r="E213" s="101">
        <v>0</v>
      </c>
      <c r="F213" s="102">
        <v>1.7261</v>
      </c>
      <c r="G213" s="103" t="s">
        <v>1383</v>
      </c>
      <c r="H213" s="83" t="s">
        <v>1386</v>
      </c>
      <c r="I213" s="104" t="s">
        <v>1388</v>
      </c>
      <c r="J213" s="102" t="s">
        <v>1383</v>
      </c>
      <c r="K213" s="105">
        <v>3.2170976752173908</v>
      </c>
      <c r="L213" s="83" t="s">
        <v>1383</v>
      </c>
      <c r="M213" s="102" t="s">
        <v>1383</v>
      </c>
      <c r="N213" s="105">
        <v>1.6085488376086952E-2</v>
      </c>
      <c r="O213" s="83" t="s">
        <v>1383</v>
      </c>
    </row>
    <row r="214" spans="1:15" x14ac:dyDescent="0.25">
      <c r="A214" s="79" t="s">
        <v>1373</v>
      </c>
      <c r="B214" s="100" t="s">
        <v>483</v>
      </c>
      <c r="C214" s="81" t="str">
        <f>IFERROR(IF(B214="No CAS","",INDEX('DEQ Pollutant List'!$C$7:$C$611,MATCH('3. Pollutant Emissions - EF'!B214,'DEQ Pollutant List'!$B$7:$B$611,0))),"")</f>
        <v>Hexane</v>
      </c>
      <c r="D214" s="115">
        <f>IFERROR(IF(OR($B214="",$B214="No CAS"),INDEX('DEQ Pollutant List'!$A$7:$A$611,MATCH($C214,'DEQ Pollutant List'!$C$7:$C$611,0)),INDEX('DEQ Pollutant List'!$A$7:$A$611,MATCH($B214,'DEQ Pollutant List'!$B$7:$B$611,0))),"")</f>
        <v>289</v>
      </c>
      <c r="E214" s="101">
        <v>0</v>
      </c>
      <c r="F214" s="102">
        <v>2.69E-2</v>
      </c>
      <c r="G214" s="103" t="s">
        <v>1383</v>
      </c>
      <c r="H214" s="83" t="s">
        <v>1386</v>
      </c>
      <c r="I214" s="104" t="s">
        <v>1388</v>
      </c>
      <c r="J214" s="102" t="s">
        <v>1383</v>
      </c>
      <c r="K214" s="105">
        <v>5.013610304347825E-2</v>
      </c>
      <c r="L214" s="83" t="s">
        <v>1383</v>
      </c>
      <c r="M214" s="102" t="s">
        <v>1383</v>
      </c>
      <c r="N214" s="105">
        <v>2.5068051521739124E-4</v>
      </c>
      <c r="O214" s="83" t="s">
        <v>1383</v>
      </c>
    </row>
    <row r="215" spans="1:15" x14ac:dyDescent="0.25">
      <c r="A215" s="79" t="s">
        <v>1373</v>
      </c>
      <c r="B215" s="100" t="s">
        <v>489</v>
      </c>
      <c r="C215" s="81" t="str">
        <f>IFERROR(IF(B215="No CAS","",INDEX('DEQ Pollutant List'!$C$7:$C$611,MATCH('3. Pollutant Emissions - EF'!B215,'DEQ Pollutant List'!$B$7:$B$611,0))),"")</f>
        <v>Hydrochloric acid</v>
      </c>
      <c r="D215" s="115">
        <f>IFERROR(IF(OR($B215="",$B215="No CAS"),INDEX('DEQ Pollutant List'!$A$7:$A$611,MATCH($C215,'DEQ Pollutant List'!$C$7:$C$611,0)),INDEX('DEQ Pollutant List'!$A$7:$A$611,MATCH($B215,'DEQ Pollutant List'!$B$7:$B$611,0))),"")</f>
        <v>292</v>
      </c>
      <c r="E215" s="101">
        <v>0</v>
      </c>
      <c r="F215" s="102">
        <v>0.18629999999999999</v>
      </c>
      <c r="G215" s="103" t="s">
        <v>1383</v>
      </c>
      <c r="H215" s="83" t="s">
        <v>1386</v>
      </c>
      <c r="I215" s="104" t="s">
        <v>1388</v>
      </c>
      <c r="J215" s="102" t="s">
        <v>1383</v>
      </c>
      <c r="K215" s="105">
        <v>0.34722512999999994</v>
      </c>
      <c r="L215" s="83" t="s">
        <v>1383</v>
      </c>
      <c r="M215" s="102" t="s">
        <v>1383</v>
      </c>
      <c r="N215" s="105">
        <v>1.7361256499999998E-3</v>
      </c>
      <c r="O215" s="83" t="s">
        <v>1383</v>
      </c>
    </row>
    <row r="216" spans="1:15" x14ac:dyDescent="0.25">
      <c r="A216" s="79" t="s">
        <v>1373</v>
      </c>
      <c r="B216" s="100" t="s">
        <v>994</v>
      </c>
      <c r="C216" s="81" t="str">
        <f>IFERROR(IF(B216="No CAS","",INDEX('DEQ Pollutant List'!$C$7:$C$611,MATCH('3. Pollutant Emissions - EF'!B216,'DEQ Pollutant List'!$B$7:$B$611,0))),"")</f>
        <v>Toluene</v>
      </c>
      <c r="D216" s="115">
        <f>IFERROR(IF(OR($B216="",$B216="No CAS"),INDEX('DEQ Pollutant List'!$A$7:$A$611,MATCH($C216,'DEQ Pollutant List'!$C$7:$C$611,0)),INDEX('DEQ Pollutant List'!$A$7:$A$611,MATCH($B216,'DEQ Pollutant List'!$B$7:$B$611,0))),"")</f>
        <v>600</v>
      </c>
      <c r="E216" s="101">
        <v>0</v>
      </c>
      <c r="F216" s="102">
        <v>0.10539999999999999</v>
      </c>
      <c r="G216" s="103" t="s">
        <v>1383</v>
      </c>
      <c r="H216" s="83" t="s">
        <v>1386</v>
      </c>
      <c r="I216" s="104" t="s">
        <v>1388</v>
      </c>
      <c r="J216" s="102" t="s">
        <v>1383</v>
      </c>
      <c r="K216" s="105">
        <v>0.19644406173913037</v>
      </c>
      <c r="L216" s="83" t="s">
        <v>1383</v>
      </c>
      <c r="M216" s="102" t="s">
        <v>1383</v>
      </c>
      <c r="N216" s="105">
        <v>9.8222030869565195E-4</v>
      </c>
      <c r="O216" s="83" t="s">
        <v>1383</v>
      </c>
    </row>
    <row r="217" spans="1:15" x14ac:dyDescent="0.25">
      <c r="A217" s="79" t="s">
        <v>1373</v>
      </c>
      <c r="B217" s="100" t="s">
        <v>1071</v>
      </c>
      <c r="C217" s="81" t="str">
        <f>IFERROR(IF(B217="No CAS","",INDEX('DEQ Pollutant List'!$C$7:$C$611,MATCH('3. Pollutant Emissions - EF'!B217,'DEQ Pollutant List'!$B$7:$B$611,0))),"")</f>
        <v>Xylene (mixture), including m-xylene, o-xylene, p-xylene</v>
      </c>
      <c r="D217" s="115">
        <f>IFERROR(IF(OR($B217="",$B217="No CAS"),INDEX('DEQ Pollutant List'!$A$7:$A$611,MATCH($C217,'DEQ Pollutant List'!$C$7:$C$611,0)),INDEX('DEQ Pollutant List'!$A$7:$A$611,MATCH($B217,'DEQ Pollutant List'!$B$7:$B$611,0))),"")</f>
        <v>628</v>
      </c>
      <c r="E217" s="101">
        <v>0</v>
      </c>
      <c r="F217" s="102">
        <v>4.24E-2</v>
      </c>
      <c r="G217" s="103" t="s">
        <v>1383</v>
      </c>
      <c r="H217" s="83" t="s">
        <v>1386</v>
      </c>
      <c r="I217" s="104" t="s">
        <v>1388</v>
      </c>
      <c r="J217" s="102" t="s">
        <v>1383</v>
      </c>
      <c r="K217" s="105">
        <v>7.9024935652173889E-2</v>
      </c>
      <c r="L217" s="83" t="s">
        <v>1383</v>
      </c>
      <c r="M217" s="102" t="s">
        <v>1383</v>
      </c>
      <c r="N217" s="105">
        <v>3.9512467826086951E-4</v>
      </c>
      <c r="O217" s="83" t="s">
        <v>1383</v>
      </c>
    </row>
    <row r="218" spans="1:15" x14ac:dyDescent="0.25">
      <c r="A218" s="79" t="s">
        <v>1373</v>
      </c>
      <c r="B218" s="100">
        <v>401</v>
      </c>
      <c r="C218" s="81" t="str">
        <f>IFERROR(IF(B218="No CAS","",INDEX('DEQ Pollutant List'!$C$7:$C$611,MATCH('3. Pollutant Emissions - EF'!B218,'DEQ Pollutant List'!$B$7:$B$611,0))),"")</f>
        <v>Polycyclic aromatic hydrocarbons (PAHs)</v>
      </c>
      <c r="D218" s="115">
        <f>IFERROR(IF(OR($B218="",$B218="No CAS"),INDEX('DEQ Pollutant List'!$A$7:$A$611,MATCH($C218,'DEQ Pollutant List'!$C$7:$C$611,0)),INDEX('DEQ Pollutant List'!$A$7:$A$611,MATCH($B218,'DEQ Pollutant List'!$B$7:$B$611,0))),"")</f>
        <v>401</v>
      </c>
      <c r="E218" s="101">
        <v>0</v>
      </c>
      <c r="F218" s="102">
        <v>3.6200000000000003E-2</v>
      </c>
      <c r="G218" s="103" t="s">
        <v>1383</v>
      </c>
      <c r="H218" s="83" t="s">
        <v>1386</v>
      </c>
      <c r="I218" s="104" t="s">
        <v>1388</v>
      </c>
      <c r="J218" s="102" t="s">
        <v>1383</v>
      </c>
      <c r="K218" s="105">
        <v>6.7469402608695647E-2</v>
      </c>
      <c r="L218" s="83" t="s">
        <v>1383</v>
      </c>
      <c r="M218" s="102" t="s">
        <v>1383</v>
      </c>
      <c r="N218" s="105">
        <v>3.3734701304347824E-4</v>
      </c>
      <c r="O218" s="83" t="s">
        <v>1383</v>
      </c>
    </row>
    <row r="219" spans="1:15" x14ac:dyDescent="0.25">
      <c r="A219" s="79" t="s">
        <v>1373</v>
      </c>
      <c r="B219" s="100" t="s">
        <v>823</v>
      </c>
      <c r="C219" s="81" t="str">
        <f>IFERROR(IF(B219="No CAS","",INDEX('DEQ Pollutant List'!$C$7:$C$611,MATCH('3. Pollutant Emissions - EF'!B219,'DEQ Pollutant List'!$B$7:$B$611,0))),"")</f>
        <v>Benzo[a]pyrene</v>
      </c>
      <c r="D219" s="115">
        <f>IFERROR(IF(OR($B219="",$B219="No CAS"),INDEX('DEQ Pollutant List'!$A$7:$A$611,MATCH($C219,'DEQ Pollutant List'!$C$7:$C$611,0)),INDEX('DEQ Pollutant List'!$A$7:$A$611,MATCH($B219,'DEQ Pollutant List'!$B$7:$B$611,0))),"")</f>
        <v>406</v>
      </c>
      <c r="E219" s="101">
        <v>0</v>
      </c>
      <c r="F219" s="102">
        <v>3.57E-5</v>
      </c>
      <c r="G219" s="103" t="s">
        <v>1383</v>
      </c>
      <c r="H219" s="83" t="s">
        <v>1386</v>
      </c>
      <c r="I219" s="104" t="s">
        <v>1388</v>
      </c>
      <c r="J219" s="102" t="s">
        <v>1383</v>
      </c>
      <c r="K219" s="105">
        <v>6.6537504782608687E-5</v>
      </c>
      <c r="L219" s="83" t="s">
        <v>1383</v>
      </c>
      <c r="M219" s="102" t="s">
        <v>1383</v>
      </c>
      <c r="N219" s="105">
        <v>3.3268752391304345E-7</v>
      </c>
      <c r="O219" s="83" t="s">
        <v>1383</v>
      </c>
    </row>
    <row r="220" spans="1:15" x14ac:dyDescent="0.25">
      <c r="A220" s="79" t="s">
        <v>1373</v>
      </c>
      <c r="B220" s="100" t="s">
        <v>581</v>
      </c>
      <c r="C220" s="81" t="str">
        <f>IFERROR(IF(B220="No CAS","",INDEX('DEQ Pollutant List'!$C$7:$C$611,MATCH('3. Pollutant Emissions - EF'!B220,'DEQ Pollutant List'!$B$7:$B$611,0))),"")</f>
        <v>Naphthalene</v>
      </c>
      <c r="D220" s="115">
        <f>IFERROR(IF(OR($B220="",$B220="No CAS"),INDEX('DEQ Pollutant List'!$A$7:$A$611,MATCH($C220,'DEQ Pollutant List'!$C$7:$C$611,0)),INDEX('DEQ Pollutant List'!$A$7:$A$611,MATCH($B220,'DEQ Pollutant List'!$B$7:$B$611,0))),"")</f>
        <v>428</v>
      </c>
      <c r="E220" s="101">
        <v>0</v>
      </c>
      <c r="F220" s="102">
        <v>1.9699999999999999E-2</v>
      </c>
      <c r="G220" s="103" t="s">
        <v>1383</v>
      </c>
      <c r="H220" s="83" t="s">
        <v>1386</v>
      </c>
      <c r="I220" s="104" t="s">
        <v>1388</v>
      </c>
      <c r="J220" s="102" t="s">
        <v>1383</v>
      </c>
      <c r="K220" s="105">
        <v>3.6716774347826074E-2</v>
      </c>
      <c r="L220" s="83" t="s">
        <v>1383</v>
      </c>
      <c r="M220" s="102" t="s">
        <v>1383</v>
      </c>
      <c r="N220" s="105">
        <v>1.8358387173913039E-4</v>
      </c>
      <c r="O220" s="83" t="s">
        <v>1383</v>
      </c>
    </row>
    <row r="221" spans="1:15" x14ac:dyDescent="0.25">
      <c r="A221" s="79" t="s">
        <v>1373</v>
      </c>
      <c r="B221" s="100" t="s">
        <v>81</v>
      </c>
      <c r="C221" s="81" t="str">
        <f>IFERROR(IF(B221="No CAS","",INDEX('DEQ Pollutant List'!$C$7:$C$611,MATCH('3. Pollutant Emissions - EF'!B221,'DEQ Pollutant List'!$B$7:$B$611,0))),"")</f>
        <v>Arsenic and compounds</v>
      </c>
      <c r="D221" s="115">
        <f>IFERROR(IF(OR($B221="",$B221="No CAS"),INDEX('DEQ Pollutant List'!$A$7:$A$611,MATCH($C221,'DEQ Pollutant List'!$C$7:$C$611,0)),INDEX('DEQ Pollutant List'!$A$7:$A$611,MATCH($B221,'DEQ Pollutant List'!$B$7:$B$611,0))),"")</f>
        <v>37</v>
      </c>
      <c r="E221" s="101">
        <v>0</v>
      </c>
      <c r="F221" s="102">
        <v>1.6000000000000001E-3</v>
      </c>
      <c r="G221" s="103" t="s">
        <v>1383</v>
      </c>
      <c r="H221" s="83" t="s">
        <v>1386</v>
      </c>
      <c r="I221" s="104" t="s">
        <v>1388</v>
      </c>
      <c r="J221" s="102" t="s">
        <v>1383</v>
      </c>
      <c r="K221" s="105">
        <v>2.9820730434782605E-3</v>
      </c>
      <c r="L221" s="83" t="s">
        <v>1383</v>
      </c>
      <c r="M221" s="102" t="s">
        <v>1383</v>
      </c>
      <c r="N221" s="105">
        <v>1.4910365217391304E-5</v>
      </c>
      <c r="O221" s="83" t="s">
        <v>1383</v>
      </c>
    </row>
    <row r="222" spans="1:15" x14ac:dyDescent="0.25">
      <c r="A222" s="79" t="s">
        <v>1373</v>
      </c>
      <c r="B222" s="100" t="s">
        <v>154</v>
      </c>
      <c r="C222" s="81" t="str">
        <f>IFERROR(IF(B222="No CAS","",INDEX('DEQ Pollutant List'!$C$7:$C$611,MATCH('3. Pollutant Emissions - EF'!B222,'DEQ Pollutant List'!$B$7:$B$611,0))),"")</f>
        <v>Cadmium and compounds</v>
      </c>
      <c r="D222" s="115">
        <f>IFERROR(IF(OR($B222="",$B222="No CAS"),INDEX('DEQ Pollutant List'!$A$7:$A$611,MATCH($C222,'DEQ Pollutant List'!$C$7:$C$611,0)),INDEX('DEQ Pollutant List'!$A$7:$A$611,MATCH($B222,'DEQ Pollutant List'!$B$7:$B$611,0))),"")</f>
        <v>83</v>
      </c>
      <c r="E222" s="101">
        <v>0</v>
      </c>
      <c r="F222" s="102">
        <v>1.5E-3</v>
      </c>
      <c r="G222" s="103" t="s">
        <v>1383</v>
      </c>
      <c r="H222" s="83" t="s">
        <v>1386</v>
      </c>
      <c r="I222" s="104" t="s">
        <v>1388</v>
      </c>
      <c r="J222" s="102" t="s">
        <v>1383</v>
      </c>
      <c r="K222" s="105">
        <v>2.795693478260869E-3</v>
      </c>
      <c r="L222" s="83" t="s">
        <v>1383</v>
      </c>
      <c r="M222" s="102" t="s">
        <v>1383</v>
      </c>
      <c r="N222" s="105">
        <v>1.3978467391304346E-5</v>
      </c>
      <c r="O222" s="83" t="s">
        <v>1383</v>
      </c>
    </row>
    <row r="223" spans="1:15" x14ac:dyDescent="0.25">
      <c r="A223" s="79" t="s">
        <v>1373</v>
      </c>
      <c r="B223" s="100" t="s">
        <v>230</v>
      </c>
      <c r="C223" s="81" t="str">
        <f>IFERROR(IF(B223="No CAS","",INDEX('DEQ Pollutant List'!$C$7:$C$611,MATCH('3. Pollutant Emissions - EF'!B223,'DEQ Pollutant List'!$B$7:$B$611,0))),"")</f>
        <v>Chromium VI, chromate and dichromate particulate</v>
      </c>
      <c r="D223" s="115">
        <f>IFERROR(IF(OR($B223="",$B223="No CAS"),INDEX('DEQ Pollutant List'!$A$7:$A$611,MATCH($C223,'DEQ Pollutant List'!$C$7:$C$611,0)),INDEX('DEQ Pollutant List'!$A$7:$A$611,MATCH($B223,'DEQ Pollutant List'!$B$7:$B$611,0))),"")</f>
        <v>136</v>
      </c>
      <c r="E223" s="101">
        <v>0</v>
      </c>
      <c r="F223" s="102">
        <v>1E-4</v>
      </c>
      <c r="G223" s="103" t="s">
        <v>1383</v>
      </c>
      <c r="H223" s="83" t="s">
        <v>1386</v>
      </c>
      <c r="I223" s="104" t="s">
        <v>1388</v>
      </c>
      <c r="J223" s="102" t="s">
        <v>1383</v>
      </c>
      <c r="K223" s="105">
        <v>1.8637956521739128E-4</v>
      </c>
      <c r="L223" s="83" t="s">
        <v>1383</v>
      </c>
      <c r="M223" s="102" t="s">
        <v>1383</v>
      </c>
      <c r="N223" s="105">
        <v>9.3189782608695648E-7</v>
      </c>
      <c r="O223" s="83" t="s">
        <v>1383</v>
      </c>
    </row>
    <row r="224" spans="1:15" x14ac:dyDescent="0.25">
      <c r="A224" s="79" t="s">
        <v>1373</v>
      </c>
      <c r="B224" s="100" t="s">
        <v>236</v>
      </c>
      <c r="C224" s="81" t="str">
        <f>IFERROR(IF(B224="No CAS","",INDEX('DEQ Pollutant List'!$C$7:$C$611,MATCH('3. Pollutant Emissions - EF'!B224,'DEQ Pollutant List'!$B$7:$B$611,0))),"")</f>
        <v>Copper and compounds</v>
      </c>
      <c r="D224" s="115">
        <f>IFERROR(IF(OR($B224="",$B224="No CAS"),INDEX('DEQ Pollutant List'!$A$7:$A$611,MATCH($C224,'DEQ Pollutant List'!$C$7:$C$611,0)),INDEX('DEQ Pollutant List'!$A$7:$A$611,MATCH($B224,'DEQ Pollutant List'!$B$7:$B$611,0))),"")</f>
        <v>149</v>
      </c>
      <c r="E224" s="101">
        <v>0</v>
      </c>
      <c r="F224" s="102">
        <v>4.1000000000000003E-3</v>
      </c>
      <c r="G224" s="103" t="s">
        <v>1383</v>
      </c>
      <c r="H224" s="83" t="s">
        <v>1386</v>
      </c>
      <c r="I224" s="104" t="s">
        <v>1388</v>
      </c>
      <c r="J224" s="102" t="s">
        <v>1383</v>
      </c>
      <c r="K224" s="105">
        <v>7.641562173913043E-3</v>
      </c>
      <c r="L224" s="83" t="s">
        <v>1383</v>
      </c>
      <c r="M224" s="102" t="s">
        <v>1383</v>
      </c>
      <c r="N224" s="105">
        <v>3.8207810869565214E-5</v>
      </c>
      <c r="O224" s="83" t="s">
        <v>1383</v>
      </c>
    </row>
    <row r="225" spans="1:15" x14ac:dyDescent="0.25">
      <c r="A225" s="79" t="s">
        <v>1373</v>
      </c>
      <c r="B225" s="100" t="s">
        <v>512</v>
      </c>
      <c r="C225" s="81" t="str">
        <f>IFERROR(IF(B225="No CAS","",INDEX('DEQ Pollutant List'!$C$7:$C$611,MATCH('3. Pollutant Emissions - EF'!B225,'DEQ Pollutant List'!$B$7:$B$611,0))),"")</f>
        <v>Lead and compounds</v>
      </c>
      <c r="D225" s="115">
        <f>IFERROR(IF(OR($B225="",$B225="No CAS"),INDEX('DEQ Pollutant List'!$A$7:$A$611,MATCH($C225,'DEQ Pollutant List'!$C$7:$C$611,0)),INDEX('DEQ Pollutant List'!$A$7:$A$611,MATCH($B225,'DEQ Pollutant List'!$B$7:$B$611,0))),"")</f>
        <v>305</v>
      </c>
      <c r="E225" s="101">
        <v>0</v>
      </c>
      <c r="F225" s="102">
        <v>8.3000000000000001E-3</v>
      </c>
      <c r="G225" s="103" t="s">
        <v>1383</v>
      </c>
      <c r="H225" s="83" t="s">
        <v>1386</v>
      </c>
      <c r="I225" s="104" t="s">
        <v>1388</v>
      </c>
      <c r="J225" s="102" t="s">
        <v>1383</v>
      </c>
      <c r="K225" s="105">
        <v>1.5469503913043475E-2</v>
      </c>
      <c r="L225" s="83" t="s">
        <v>1383</v>
      </c>
      <c r="M225" s="102" t="s">
        <v>1383</v>
      </c>
      <c r="N225" s="105">
        <v>7.7347519565217377E-5</v>
      </c>
      <c r="O225" s="83" t="s">
        <v>1383</v>
      </c>
    </row>
    <row r="226" spans="1:15" x14ac:dyDescent="0.25">
      <c r="A226" s="79" t="s">
        <v>1373</v>
      </c>
      <c r="B226" s="100" t="s">
        <v>518</v>
      </c>
      <c r="C226" s="81" t="str">
        <f>IFERROR(IF(B226="No CAS","",INDEX('DEQ Pollutant List'!$C$7:$C$611,MATCH('3. Pollutant Emissions - EF'!B226,'DEQ Pollutant List'!$B$7:$B$611,0))),"")</f>
        <v>Manganese and compounds</v>
      </c>
      <c r="D226" s="115">
        <f>IFERROR(IF(OR($B226="",$B226="No CAS"),INDEX('DEQ Pollutant List'!$A$7:$A$611,MATCH($C226,'DEQ Pollutant List'!$C$7:$C$611,0)),INDEX('DEQ Pollutant List'!$A$7:$A$611,MATCH($B226,'DEQ Pollutant List'!$B$7:$B$611,0))),"")</f>
        <v>312</v>
      </c>
      <c r="E226" s="101">
        <v>0</v>
      </c>
      <c r="F226" s="102">
        <v>3.0999999999999999E-3</v>
      </c>
      <c r="G226" s="103" t="s">
        <v>1383</v>
      </c>
      <c r="H226" s="83" t="s">
        <v>1386</v>
      </c>
      <c r="I226" s="104" t="s">
        <v>1388</v>
      </c>
      <c r="J226" s="102" t="s">
        <v>1383</v>
      </c>
      <c r="K226" s="105">
        <v>5.7777665217391286E-3</v>
      </c>
      <c r="L226" s="83" t="s">
        <v>1383</v>
      </c>
      <c r="M226" s="102" t="s">
        <v>1383</v>
      </c>
      <c r="N226" s="105">
        <v>2.8888832608695644E-5</v>
      </c>
      <c r="O226" s="83" t="s">
        <v>1383</v>
      </c>
    </row>
    <row r="227" spans="1:15" x14ac:dyDescent="0.25">
      <c r="A227" s="79" t="s">
        <v>1373</v>
      </c>
      <c r="B227" s="100" t="s">
        <v>524</v>
      </c>
      <c r="C227" s="81" t="str">
        <f>IFERROR(IF(B227="No CAS","",INDEX('DEQ Pollutant List'!$C$7:$C$611,MATCH('3. Pollutant Emissions - EF'!B227,'DEQ Pollutant List'!$B$7:$B$611,0))),"")</f>
        <v>Mercury and compounds</v>
      </c>
      <c r="D227" s="115">
        <f>IFERROR(IF(OR($B227="",$B227="No CAS"),INDEX('DEQ Pollutant List'!$A$7:$A$611,MATCH($C227,'DEQ Pollutant List'!$C$7:$C$611,0)),INDEX('DEQ Pollutant List'!$A$7:$A$611,MATCH($B227,'DEQ Pollutant List'!$B$7:$B$611,0))),"")</f>
        <v>316</v>
      </c>
      <c r="E227" s="101">
        <v>0</v>
      </c>
      <c r="F227" s="102">
        <v>2E-3</v>
      </c>
      <c r="G227" s="103" t="s">
        <v>1383</v>
      </c>
      <c r="H227" s="83" t="s">
        <v>1386</v>
      </c>
      <c r="I227" s="104" t="s">
        <v>1388</v>
      </c>
      <c r="J227" s="102" t="s">
        <v>1383</v>
      </c>
      <c r="K227" s="105">
        <v>3.7275913043478253E-3</v>
      </c>
      <c r="L227" s="83" t="s">
        <v>1383</v>
      </c>
      <c r="M227" s="102" t="s">
        <v>1383</v>
      </c>
      <c r="N227" s="105">
        <v>1.8637956521739129E-5</v>
      </c>
      <c r="O227" s="83" t="s">
        <v>1383</v>
      </c>
    </row>
    <row r="228" spans="1:15" x14ac:dyDescent="0.25">
      <c r="A228" s="79" t="s">
        <v>1373</v>
      </c>
      <c r="B228" s="100" t="s">
        <v>583</v>
      </c>
      <c r="C228" s="81" t="str">
        <f>IFERROR(IF(B228="No CAS","",INDEX('DEQ Pollutant List'!$C$7:$C$611,MATCH('3. Pollutant Emissions - EF'!B228,'DEQ Pollutant List'!$B$7:$B$611,0))),"")</f>
        <v>Nickel and compounds</v>
      </c>
      <c r="D228" s="115">
        <f>IFERROR(IF(OR($B228="",$B228="No CAS"),INDEX('DEQ Pollutant List'!$A$7:$A$611,MATCH($C228,'DEQ Pollutant List'!$C$7:$C$611,0)),INDEX('DEQ Pollutant List'!$A$7:$A$611,MATCH($B228,'DEQ Pollutant List'!$B$7:$B$611,0))),"")</f>
        <v>364</v>
      </c>
      <c r="E228" s="101">
        <v>0</v>
      </c>
      <c r="F228" s="102">
        <v>3.8999999999999998E-3</v>
      </c>
      <c r="G228" s="103" t="s">
        <v>1383</v>
      </c>
      <c r="H228" s="83" t="s">
        <v>1386</v>
      </c>
      <c r="I228" s="104" t="s">
        <v>1388</v>
      </c>
      <c r="J228" s="102" t="s">
        <v>1383</v>
      </c>
      <c r="K228" s="105">
        <v>7.2688030434782591E-3</v>
      </c>
      <c r="L228" s="83" t="s">
        <v>1383</v>
      </c>
      <c r="M228" s="102" t="s">
        <v>1383</v>
      </c>
      <c r="N228" s="105">
        <v>3.6344015217391301E-5</v>
      </c>
      <c r="O228" s="83" t="s">
        <v>1383</v>
      </c>
    </row>
    <row r="229" spans="1:15" x14ac:dyDescent="0.25">
      <c r="A229" s="79" t="s">
        <v>1373</v>
      </c>
      <c r="B229" s="100" t="s">
        <v>945</v>
      </c>
      <c r="C229" s="81" t="str">
        <f>IFERROR(IF(B229="No CAS","",INDEX('DEQ Pollutant List'!$C$7:$C$611,MATCH('3. Pollutant Emissions - EF'!B229,'DEQ Pollutant List'!$B$7:$B$611,0))),"")</f>
        <v>Selenium and compounds</v>
      </c>
      <c r="D229" s="115">
        <f>IFERROR(IF(OR($B229="",$B229="No CAS"),INDEX('DEQ Pollutant List'!$A$7:$A$611,MATCH($C229,'DEQ Pollutant List'!$C$7:$C$611,0)),INDEX('DEQ Pollutant List'!$A$7:$A$611,MATCH($B229,'DEQ Pollutant List'!$B$7:$B$611,0))),"")</f>
        <v>575</v>
      </c>
      <c r="E229" s="101">
        <v>0</v>
      </c>
      <c r="F229" s="102">
        <v>2.2000000000000001E-3</v>
      </c>
      <c r="G229" s="103" t="s">
        <v>1383</v>
      </c>
      <c r="H229" s="83" t="s">
        <v>1386</v>
      </c>
      <c r="I229" s="104" t="s">
        <v>1388</v>
      </c>
      <c r="J229" s="102" t="s">
        <v>1383</v>
      </c>
      <c r="K229" s="105">
        <v>4.1003504347826075E-3</v>
      </c>
      <c r="L229" s="83" t="s">
        <v>1383</v>
      </c>
      <c r="M229" s="102" t="s">
        <v>1383</v>
      </c>
      <c r="N229" s="105">
        <v>2.0501752173913041E-5</v>
      </c>
      <c r="O229" s="83" t="s">
        <v>1383</v>
      </c>
    </row>
    <row r="230" spans="1:15" x14ac:dyDescent="0.25">
      <c r="A230" s="79" t="s">
        <v>1373</v>
      </c>
      <c r="B230" s="100">
        <v>200</v>
      </c>
      <c r="C230" s="81" t="str">
        <f>IFERROR(IF(B230="No CAS","",INDEX('DEQ Pollutant List'!$C$7:$C$611,MATCH('3. Pollutant Emissions - EF'!B230,'DEQ Pollutant List'!$B$7:$B$611,0))),"")</f>
        <v>Diesel particulate matter</v>
      </c>
      <c r="D230" s="115">
        <f>IFERROR(IF(OR($B230="",$B230="No CAS"),INDEX('DEQ Pollutant List'!$A$7:$A$611,MATCH($C230,'DEQ Pollutant List'!$C$7:$C$611,0)),INDEX('DEQ Pollutant List'!$A$7:$A$611,MATCH($B230,'DEQ Pollutant List'!$B$7:$B$611,0))),"")</f>
        <v>200</v>
      </c>
      <c r="E230" s="101">
        <v>0</v>
      </c>
      <c r="F230" s="102">
        <v>33.5</v>
      </c>
      <c r="G230" s="103" t="s">
        <v>1383</v>
      </c>
      <c r="H230" s="83" t="s">
        <v>1386</v>
      </c>
      <c r="I230" s="104" t="s">
        <v>1388</v>
      </c>
      <c r="J230" s="102" t="s">
        <v>1383</v>
      </c>
      <c r="K230" s="105">
        <v>62.437154347826073</v>
      </c>
      <c r="L230" s="83" t="s">
        <v>1383</v>
      </c>
      <c r="M230" s="102" t="s">
        <v>1383</v>
      </c>
      <c r="N230" s="105">
        <v>0.31218577173913037</v>
      </c>
      <c r="O230" s="83" t="s">
        <v>1383</v>
      </c>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4" t="s">
        <v>1138</v>
      </c>
      <c r="B501" s="235"/>
      <c r="C501" s="235"/>
      <c r="D501" s="235"/>
      <c r="E501" s="235"/>
      <c r="F501" s="235"/>
      <c r="G501" s="235"/>
      <c r="H501" s="235"/>
      <c r="I501" s="235"/>
      <c r="J501" s="235"/>
      <c r="K501" s="235"/>
      <c r="L501" s="235"/>
      <c r="M501" s="235"/>
      <c r="N501" s="235"/>
      <c r="O501" s="236"/>
    </row>
    <row r="502" spans="1:15" x14ac:dyDescent="0.25">
      <c r="A502" s="237"/>
      <c r="B502" s="238"/>
      <c r="C502" s="238"/>
      <c r="D502" s="238"/>
      <c r="E502" s="238"/>
      <c r="F502" s="238"/>
      <c r="G502" s="238"/>
      <c r="H502" s="238"/>
      <c r="I502" s="238"/>
      <c r="J502" s="238"/>
      <c r="K502" s="238"/>
      <c r="L502" s="238"/>
      <c r="M502" s="238"/>
      <c r="N502" s="238"/>
      <c r="O502" s="239"/>
    </row>
    <row r="503" spans="1:15" ht="15.75" thickBot="1" x14ac:dyDescent="0.3">
      <c r="A503" s="240"/>
      <c r="B503" s="241"/>
      <c r="C503" s="241"/>
      <c r="D503" s="241"/>
      <c r="E503" s="241"/>
      <c r="F503" s="241"/>
      <c r="G503" s="241"/>
      <c r="H503" s="241"/>
      <c r="I503" s="241"/>
      <c r="J503" s="241"/>
      <c r="K503" s="241"/>
      <c r="L503" s="241"/>
      <c r="M503" s="241"/>
      <c r="N503" s="241"/>
      <c r="O503" s="242"/>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00000000000001" customHeight="1" thickBot="1" x14ac:dyDescent="0.3">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3">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28" t="s">
        <v>1194</v>
      </c>
      <c r="J9" s="229"/>
      <c r="K9" s="229"/>
      <c r="L9" s="229"/>
      <c r="M9" s="229"/>
      <c r="N9" s="230"/>
    </row>
    <row r="10" spans="1:14" ht="18.75" thickBot="1" x14ac:dyDescent="0.3">
      <c r="A10" s="243" t="s">
        <v>1185</v>
      </c>
      <c r="B10" s="282" t="s">
        <v>1103</v>
      </c>
      <c r="C10" s="284" t="s">
        <v>1083</v>
      </c>
      <c r="D10" s="285"/>
      <c r="E10" s="286"/>
      <c r="F10" s="253" t="s">
        <v>1201</v>
      </c>
      <c r="G10" s="254"/>
      <c r="H10" s="281"/>
      <c r="I10" s="219" t="s">
        <v>1193</v>
      </c>
      <c r="J10" s="220"/>
      <c r="K10" s="221"/>
      <c r="L10" s="205" t="s">
        <v>1153</v>
      </c>
      <c r="M10" s="206"/>
      <c r="N10" s="207"/>
    </row>
    <row r="11" spans="1:14" ht="20.100000000000001" customHeight="1" thickBot="1" x14ac:dyDescent="0.3">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4" t="s">
        <v>1138</v>
      </c>
      <c r="B501" s="235"/>
      <c r="C501" s="235"/>
      <c r="D501" s="235"/>
      <c r="E501" s="235"/>
      <c r="F501" s="235"/>
      <c r="G501" s="235"/>
      <c r="H501" s="235"/>
      <c r="I501" s="235"/>
      <c r="J501" s="235"/>
      <c r="K501" s="235"/>
      <c r="L501" s="235"/>
      <c r="M501" s="235"/>
      <c r="N501" s="235"/>
    </row>
    <row r="502" spans="1:14" x14ac:dyDescent="0.25">
      <c r="A502" s="237"/>
      <c r="B502" s="238"/>
      <c r="C502" s="238"/>
      <c r="D502" s="238"/>
      <c r="E502" s="238"/>
      <c r="F502" s="238"/>
      <c r="G502" s="238"/>
      <c r="H502" s="238"/>
      <c r="I502" s="238"/>
      <c r="J502" s="238"/>
      <c r="K502" s="238"/>
      <c r="L502" s="238"/>
      <c r="M502" s="238"/>
      <c r="N502" s="238"/>
    </row>
    <row r="503" spans="1:14" ht="15.75" thickBot="1" x14ac:dyDescent="0.3">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55" workbookViewId="0">
      <selection activeCell="C273" sqref="C273"/>
    </sheetView>
  </sheetViews>
  <sheetFormatPr defaultColWidth="8.710937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x14ac:dyDescent="0.3">
      <c r="A6" s="31" t="s">
        <v>1245</v>
      </c>
      <c r="B6" s="31" t="s">
        <v>1246</v>
      </c>
      <c r="C6" s="31" t="s">
        <v>1100</v>
      </c>
      <c r="D6" s="148" t="s">
        <v>1234</v>
      </c>
    </row>
    <row r="7" spans="1:4" x14ac:dyDescent="0.25">
      <c r="A7" s="144">
        <v>115</v>
      </c>
      <c r="B7" s="23" t="s">
        <v>976</v>
      </c>
      <c r="C7" s="25" t="s">
        <v>977</v>
      </c>
      <c r="D7" s="144" t="s">
        <v>164</v>
      </c>
    </row>
    <row r="8" spans="1:4" x14ac:dyDescent="0.25">
      <c r="A8" s="144">
        <v>245</v>
      </c>
      <c r="B8" s="23" t="s">
        <v>983</v>
      </c>
      <c r="C8" s="25" t="s">
        <v>984</v>
      </c>
      <c r="D8" s="144" t="s">
        <v>164</v>
      </c>
    </row>
    <row r="9" spans="1:4" x14ac:dyDescent="0.25">
      <c r="A9" s="144">
        <v>326</v>
      </c>
      <c r="B9" s="23" t="s">
        <v>1019</v>
      </c>
      <c r="C9" s="24" t="s">
        <v>1247</v>
      </c>
      <c r="D9" s="144" t="s">
        <v>1235</v>
      </c>
    </row>
    <row r="10" spans="1:4" x14ac:dyDescent="0.25">
      <c r="A10" s="144">
        <v>594</v>
      </c>
      <c r="B10" s="23" t="s">
        <v>978</v>
      </c>
      <c r="C10" s="24" t="s">
        <v>979</v>
      </c>
      <c r="D10" s="144" t="s">
        <v>1235</v>
      </c>
    </row>
    <row r="11" spans="1:4" x14ac:dyDescent="0.25">
      <c r="A11" s="144">
        <v>607</v>
      </c>
      <c r="B11" s="23" t="s">
        <v>1020</v>
      </c>
      <c r="C11" s="24" t="s">
        <v>1248</v>
      </c>
      <c r="D11" s="144" t="s">
        <v>1235</v>
      </c>
    </row>
    <row r="12" spans="1:4" x14ac:dyDescent="0.25">
      <c r="A12" s="144">
        <v>193</v>
      </c>
      <c r="B12" s="23" t="s">
        <v>315</v>
      </c>
      <c r="C12" s="24" t="s">
        <v>1249</v>
      </c>
      <c r="D12" s="144" t="s">
        <v>1235</v>
      </c>
    </row>
    <row r="13" spans="1:4" x14ac:dyDescent="0.25">
      <c r="A13" s="144">
        <v>244</v>
      </c>
      <c r="B13" s="23" t="s">
        <v>349</v>
      </c>
      <c r="C13" s="25" t="s">
        <v>350</v>
      </c>
      <c r="D13" s="144" t="s">
        <v>164</v>
      </c>
    </row>
    <row r="14" spans="1:4" x14ac:dyDescent="0.25">
      <c r="A14" s="144">
        <v>212</v>
      </c>
      <c r="B14" s="23" t="s">
        <v>366</v>
      </c>
      <c r="C14" s="24" t="s">
        <v>367</v>
      </c>
      <c r="D14" s="144" t="s">
        <v>1235</v>
      </c>
    </row>
    <row r="15" spans="1:4" x14ac:dyDescent="0.25">
      <c r="A15" s="144">
        <v>546</v>
      </c>
      <c r="B15" s="23" t="s">
        <v>807</v>
      </c>
      <c r="C15" s="24" t="s">
        <v>808</v>
      </c>
      <c r="D15" s="144" t="s">
        <v>1235</v>
      </c>
    </row>
    <row r="16" spans="1:4" x14ac:dyDescent="0.25">
      <c r="A16" s="144">
        <v>532</v>
      </c>
      <c r="B16" s="23" t="s">
        <v>790</v>
      </c>
      <c r="C16" s="24" t="s">
        <v>791</v>
      </c>
      <c r="D16" s="146" t="s">
        <v>1235</v>
      </c>
    </row>
    <row r="17" spans="1:4" x14ac:dyDescent="0.25">
      <c r="A17" s="144">
        <v>547</v>
      </c>
      <c r="B17" s="23" t="s">
        <v>809</v>
      </c>
      <c r="C17" s="24" t="s">
        <v>810</v>
      </c>
      <c r="D17" s="144" t="s">
        <v>1235</v>
      </c>
    </row>
    <row r="18" spans="1:4" x14ac:dyDescent="0.25">
      <c r="A18" s="144">
        <v>542</v>
      </c>
      <c r="B18" s="23" t="s">
        <v>800</v>
      </c>
      <c r="C18" s="24" t="s">
        <v>801</v>
      </c>
      <c r="D18" s="144" t="s">
        <v>1235</v>
      </c>
    </row>
    <row r="19" spans="1:4" x14ac:dyDescent="0.25">
      <c r="A19" s="144">
        <v>529</v>
      </c>
      <c r="B19" s="23" t="s">
        <v>784</v>
      </c>
      <c r="C19" s="24" t="s">
        <v>785</v>
      </c>
      <c r="D19" s="144" t="s">
        <v>1235</v>
      </c>
    </row>
    <row r="20" spans="1:4" x14ac:dyDescent="0.25">
      <c r="A20" s="144">
        <v>543</v>
      </c>
      <c r="B20" s="23" t="s">
        <v>802</v>
      </c>
      <c r="C20" s="24" t="s">
        <v>803</v>
      </c>
      <c r="D20" s="144" t="s">
        <v>1235</v>
      </c>
    </row>
    <row r="21" spans="1:4" x14ac:dyDescent="0.25">
      <c r="A21" s="144">
        <v>530</v>
      </c>
      <c r="B21" s="23" t="s">
        <v>786</v>
      </c>
      <c r="C21" s="24" t="s">
        <v>787</v>
      </c>
      <c r="D21" s="144" t="s">
        <v>1235</v>
      </c>
    </row>
    <row r="22" spans="1:4" x14ac:dyDescent="0.25">
      <c r="A22" s="144">
        <v>544</v>
      </c>
      <c r="B22" s="23" t="s">
        <v>804</v>
      </c>
      <c r="C22" s="24" t="s">
        <v>805</v>
      </c>
      <c r="D22" s="144" t="s">
        <v>1235</v>
      </c>
    </row>
    <row r="23" spans="1:4" x14ac:dyDescent="0.25">
      <c r="A23" s="144">
        <v>531</v>
      </c>
      <c r="B23" s="23" t="s">
        <v>788</v>
      </c>
      <c r="C23" s="24" t="s">
        <v>789</v>
      </c>
      <c r="D23" s="144" t="s">
        <v>1235</v>
      </c>
    </row>
    <row r="24" spans="1:4" x14ac:dyDescent="0.25">
      <c r="A24" s="144">
        <v>540</v>
      </c>
      <c r="B24" s="23" t="s">
        <v>796</v>
      </c>
      <c r="C24" s="24" t="s">
        <v>797</v>
      </c>
      <c r="D24" s="144" t="s">
        <v>1235</v>
      </c>
    </row>
    <row r="25" spans="1:4" x14ac:dyDescent="0.25">
      <c r="A25" s="144">
        <v>528</v>
      </c>
      <c r="B25" s="23" t="s">
        <v>782</v>
      </c>
      <c r="C25" s="24" t="s">
        <v>783</v>
      </c>
      <c r="D25" s="144" t="s">
        <v>1235</v>
      </c>
    </row>
    <row r="26" spans="1:4" x14ac:dyDescent="0.25">
      <c r="A26" s="144">
        <v>609</v>
      </c>
      <c r="B26" s="23" t="s">
        <v>1028</v>
      </c>
      <c r="C26" s="24" t="s">
        <v>1029</v>
      </c>
      <c r="D26" s="144" t="s">
        <v>164</v>
      </c>
    </row>
    <row r="27" spans="1:4" x14ac:dyDescent="0.25">
      <c r="A27" s="144">
        <v>613</v>
      </c>
      <c r="B27" s="23" t="s">
        <v>1042</v>
      </c>
      <c r="C27" s="24" t="s">
        <v>1043</v>
      </c>
      <c r="D27" s="144" t="s">
        <v>164</v>
      </c>
    </row>
    <row r="28" spans="1:4" x14ac:dyDescent="0.25">
      <c r="A28" s="144">
        <v>113</v>
      </c>
      <c r="B28" s="23" t="s">
        <v>1017</v>
      </c>
      <c r="C28" s="24" t="s">
        <v>1018</v>
      </c>
      <c r="D28" s="144" t="s">
        <v>1235</v>
      </c>
    </row>
    <row r="29" spans="1:4" x14ac:dyDescent="0.25">
      <c r="A29" s="144">
        <v>614</v>
      </c>
      <c r="B29" s="23" t="s">
        <v>1044</v>
      </c>
      <c r="C29" s="24" t="s">
        <v>1045</v>
      </c>
      <c r="D29" s="144" t="s">
        <v>164</v>
      </c>
    </row>
    <row r="30" spans="1:4" x14ac:dyDescent="0.25">
      <c r="A30" s="144">
        <v>190</v>
      </c>
      <c r="B30" s="23" t="s">
        <v>298</v>
      </c>
      <c r="C30" s="24" t="s">
        <v>299</v>
      </c>
      <c r="D30" s="144" t="s">
        <v>1235</v>
      </c>
    </row>
    <row r="31" spans="1:4" x14ac:dyDescent="0.25">
      <c r="A31" s="144">
        <v>110</v>
      </c>
      <c r="B31" s="23" t="s">
        <v>304</v>
      </c>
      <c r="C31" s="24" t="s">
        <v>305</v>
      </c>
      <c r="D31" s="144" t="s">
        <v>164</v>
      </c>
    </row>
    <row r="32" spans="1:4" x14ac:dyDescent="0.25">
      <c r="A32" s="144">
        <v>195</v>
      </c>
      <c r="B32" s="23" t="s">
        <v>322</v>
      </c>
      <c r="C32" s="24" t="s">
        <v>1250</v>
      </c>
      <c r="D32" s="144" t="s">
        <v>1235</v>
      </c>
    </row>
    <row r="33" spans="1:4" x14ac:dyDescent="0.25">
      <c r="A33" s="144">
        <v>335</v>
      </c>
      <c r="B33" s="23" t="s">
        <v>546</v>
      </c>
      <c r="C33" s="25" t="s">
        <v>547</v>
      </c>
      <c r="D33" s="144" t="s">
        <v>164</v>
      </c>
    </row>
    <row r="34" spans="1:4" x14ac:dyDescent="0.25">
      <c r="A34" s="144">
        <v>222</v>
      </c>
      <c r="B34" s="23" t="s">
        <v>386</v>
      </c>
      <c r="C34" s="24" t="s">
        <v>1251</v>
      </c>
      <c r="D34" s="144" t="s">
        <v>1235</v>
      </c>
    </row>
    <row r="35" spans="1:4" x14ac:dyDescent="0.25">
      <c r="A35" s="144">
        <v>226</v>
      </c>
      <c r="B35" s="23" t="s">
        <v>403</v>
      </c>
      <c r="C35" s="24" t="s">
        <v>404</v>
      </c>
      <c r="D35" s="144" t="s">
        <v>1235</v>
      </c>
    </row>
    <row r="36" spans="1:4" x14ac:dyDescent="0.25">
      <c r="A36" s="144">
        <v>564</v>
      </c>
      <c r="B36" s="23" t="s">
        <v>929</v>
      </c>
      <c r="C36" s="24" t="s">
        <v>1252</v>
      </c>
      <c r="D36" s="144" t="s">
        <v>1235</v>
      </c>
    </row>
    <row r="37" spans="1:4" x14ac:dyDescent="0.25">
      <c r="A37" s="144">
        <v>615</v>
      </c>
      <c r="B37" s="23" t="s">
        <v>1046</v>
      </c>
      <c r="C37" s="24" t="s">
        <v>1047</v>
      </c>
      <c r="D37" s="144" t="s">
        <v>164</v>
      </c>
    </row>
    <row r="38" spans="1:4" x14ac:dyDescent="0.25">
      <c r="A38" s="144">
        <v>75</v>
      </c>
      <c r="B38" s="23" t="s">
        <v>135</v>
      </c>
      <c r="C38" s="24" t="s">
        <v>136</v>
      </c>
      <c r="D38" s="144" t="s">
        <v>1235</v>
      </c>
    </row>
    <row r="39" spans="1:4" x14ac:dyDescent="0.25">
      <c r="A39" s="144">
        <v>111</v>
      </c>
      <c r="B39" s="23" t="s">
        <v>306</v>
      </c>
      <c r="C39" s="24" t="s">
        <v>307</v>
      </c>
      <c r="D39" s="144" t="s">
        <v>164</v>
      </c>
    </row>
    <row r="40" spans="1:4" x14ac:dyDescent="0.25">
      <c r="A40" s="144">
        <v>196</v>
      </c>
      <c r="B40" s="23" t="s">
        <v>323</v>
      </c>
      <c r="C40" s="24" t="s">
        <v>324</v>
      </c>
      <c r="D40" s="144" t="s">
        <v>1235</v>
      </c>
    </row>
    <row r="41" spans="1:4" x14ac:dyDescent="0.25">
      <c r="A41" s="144">
        <v>557</v>
      </c>
      <c r="B41" s="23" t="s">
        <v>911</v>
      </c>
      <c r="C41" s="24" t="s">
        <v>912</v>
      </c>
      <c r="D41" s="144" t="s">
        <v>1235</v>
      </c>
    </row>
    <row r="42" spans="1:4" x14ac:dyDescent="0.25">
      <c r="A42" s="144">
        <v>220</v>
      </c>
      <c r="B42" s="23" t="s">
        <v>382</v>
      </c>
      <c r="C42" s="24" t="s">
        <v>383</v>
      </c>
      <c r="D42" s="144" t="s">
        <v>1235</v>
      </c>
    </row>
    <row r="43" spans="1:4" x14ac:dyDescent="0.25">
      <c r="A43" s="144">
        <v>437</v>
      </c>
      <c r="B43" s="23" t="s">
        <v>883</v>
      </c>
      <c r="C43" s="24" t="s">
        <v>884</v>
      </c>
      <c r="D43" s="144" t="s">
        <v>1235</v>
      </c>
    </row>
    <row r="44" spans="1:4" x14ac:dyDescent="0.25">
      <c r="A44" s="144">
        <v>438</v>
      </c>
      <c r="B44" s="23" t="s">
        <v>885</v>
      </c>
      <c r="C44" s="24" t="s">
        <v>886</v>
      </c>
      <c r="D44" s="144" t="s">
        <v>1235</v>
      </c>
    </row>
    <row r="45" spans="1:4" x14ac:dyDescent="0.25">
      <c r="A45" s="144">
        <v>385</v>
      </c>
      <c r="B45" s="23" t="s">
        <v>628</v>
      </c>
      <c r="C45" s="25" t="s">
        <v>629</v>
      </c>
      <c r="D45" s="144" t="s">
        <v>164</v>
      </c>
    </row>
    <row r="46" spans="1:4" x14ac:dyDescent="0.25">
      <c r="A46" s="144">
        <v>20</v>
      </c>
      <c r="B46" s="23" t="s">
        <v>50</v>
      </c>
      <c r="C46" s="25" t="s">
        <v>51</v>
      </c>
      <c r="D46" s="144" t="s">
        <v>164</v>
      </c>
    </row>
    <row r="47" spans="1:4" x14ac:dyDescent="0.25">
      <c r="A47" s="144">
        <v>73</v>
      </c>
      <c r="B47" s="23" t="s">
        <v>132</v>
      </c>
      <c r="C47" s="24" t="s">
        <v>133</v>
      </c>
      <c r="D47" s="144" t="s">
        <v>1235</v>
      </c>
    </row>
    <row r="48" spans="1:4" x14ac:dyDescent="0.25">
      <c r="A48" s="144">
        <v>117</v>
      </c>
      <c r="B48" s="23" t="s">
        <v>203</v>
      </c>
      <c r="C48" s="25" t="s">
        <v>204</v>
      </c>
      <c r="D48" s="144" t="s">
        <v>164</v>
      </c>
    </row>
    <row r="49" spans="1:4" x14ac:dyDescent="0.25">
      <c r="A49" s="144">
        <v>343</v>
      </c>
      <c r="B49" s="23" t="s">
        <v>560</v>
      </c>
      <c r="C49" s="26" t="s">
        <v>1110</v>
      </c>
      <c r="D49" s="144" t="s">
        <v>1235</v>
      </c>
    </row>
    <row r="50" spans="1:4" x14ac:dyDescent="0.25">
      <c r="A50" s="144">
        <v>344</v>
      </c>
      <c r="B50" s="23" t="s">
        <v>561</v>
      </c>
      <c r="C50" s="26" t="s">
        <v>1111</v>
      </c>
      <c r="D50" s="144" t="s">
        <v>1235</v>
      </c>
    </row>
    <row r="51" spans="1:4" x14ac:dyDescent="0.25">
      <c r="A51" s="144">
        <v>444</v>
      </c>
      <c r="B51" s="23" t="s">
        <v>897</v>
      </c>
      <c r="C51" s="24" t="s">
        <v>898</v>
      </c>
      <c r="D51" s="144" t="s">
        <v>1235</v>
      </c>
    </row>
    <row r="52" spans="1:4" x14ac:dyDescent="0.25">
      <c r="A52" s="144">
        <v>616</v>
      </c>
      <c r="B52" s="23" t="s">
        <v>1048</v>
      </c>
      <c r="C52" s="24" t="s">
        <v>1049</v>
      </c>
      <c r="D52" s="144" t="s">
        <v>1235</v>
      </c>
    </row>
    <row r="53" spans="1:4" x14ac:dyDescent="0.25">
      <c r="A53" s="144">
        <v>545</v>
      </c>
      <c r="B53" s="23" t="s">
        <v>806</v>
      </c>
      <c r="C53" s="24" t="s">
        <v>1120</v>
      </c>
      <c r="D53" s="144" t="s">
        <v>1235</v>
      </c>
    </row>
    <row r="54" spans="1:4" x14ac:dyDescent="0.25">
      <c r="A54" s="144">
        <v>128</v>
      </c>
      <c r="B54" s="23" t="s">
        <v>981</v>
      </c>
      <c r="C54" s="24" t="s">
        <v>982</v>
      </c>
      <c r="D54" s="144" t="s">
        <v>164</v>
      </c>
    </row>
    <row r="55" spans="1:4" x14ac:dyDescent="0.25">
      <c r="A55" s="144">
        <v>541</v>
      </c>
      <c r="B55" s="23" t="s">
        <v>798</v>
      </c>
      <c r="C55" s="24" t="s">
        <v>799</v>
      </c>
      <c r="D55" s="144" t="s">
        <v>1235</v>
      </c>
    </row>
    <row r="56" spans="1:4" x14ac:dyDescent="0.25">
      <c r="A56" s="144">
        <v>539</v>
      </c>
      <c r="B56" s="23" t="s">
        <v>794</v>
      </c>
      <c r="C56" s="24" t="s">
        <v>795</v>
      </c>
      <c r="D56" s="144" t="s">
        <v>1235</v>
      </c>
    </row>
    <row r="57" spans="1:4" x14ac:dyDescent="0.25">
      <c r="A57" s="144">
        <v>527</v>
      </c>
      <c r="B57" s="23" t="s">
        <v>780</v>
      </c>
      <c r="C57" s="24" t="s">
        <v>781</v>
      </c>
      <c r="D57" s="144" t="s">
        <v>1235</v>
      </c>
    </row>
    <row r="58" spans="1:4" x14ac:dyDescent="0.25">
      <c r="A58" s="144">
        <v>191</v>
      </c>
      <c r="B58" s="23" t="s">
        <v>300</v>
      </c>
      <c r="C58" s="24" t="s">
        <v>301</v>
      </c>
      <c r="D58" s="144" t="s">
        <v>164</v>
      </c>
    </row>
    <row r="59" spans="1:4" x14ac:dyDescent="0.25">
      <c r="A59" s="144">
        <v>125</v>
      </c>
      <c r="B59" s="23" t="s">
        <v>1024</v>
      </c>
      <c r="C59" s="24" t="s">
        <v>1025</v>
      </c>
      <c r="D59" s="144" t="s">
        <v>1235</v>
      </c>
    </row>
    <row r="60" spans="1:4" x14ac:dyDescent="0.25">
      <c r="A60" s="144">
        <v>126</v>
      </c>
      <c r="B60" s="23" t="s">
        <v>1026</v>
      </c>
      <c r="C60" s="24" t="s">
        <v>1027</v>
      </c>
      <c r="D60" s="144" t="s">
        <v>1235</v>
      </c>
    </row>
    <row r="61" spans="1:4" x14ac:dyDescent="0.25">
      <c r="A61" s="144">
        <v>171</v>
      </c>
      <c r="B61" s="23" t="s">
        <v>271</v>
      </c>
      <c r="C61" s="27" t="s">
        <v>272</v>
      </c>
      <c r="D61" s="144" t="s">
        <v>164</v>
      </c>
    </row>
    <row r="62" spans="1:4" x14ac:dyDescent="0.25">
      <c r="A62" s="144">
        <v>637</v>
      </c>
      <c r="B62" s="28" t="s">
        <v>275</v>
      </c>
      <c r="C62" s="25" t="s">
        <v>276</v>
      </c>
      <c r="D62" s="144" t="s">
        <v>164</v>
      </c>
    </row>
    <row r="63" spans="1:4" x14ac:dyDescent="0.25">
      <c r="A63" s="144">
        <v>174</v>
      </c>
      <c r="B63" s="23" t="s">
        <v>279</v>
      </c>
      <c r="C63" s="25" t="s">
        <v>280</v>
      </c>
      <c r="D63" s="144" t="s">
        <v>164</v>
      </c>
    </row>
    <row r="64" spans="1:4" x14ac:dyDescent="0.25">
      <c r="A64" s="144">
        <v>183</v>
      </c>
      <c r="B64" s="23" t="s">
        <v>283</v>
      </c>
      <c r="C64" s="24" t="s">
        <v>284</v>
      </c>
      <c r="D64" s="144" t="s">
        <v>164</v>
      </c>
    </row>
    <row r="65" spans="1:4" x14ac:dyDescent="0.25">
      <c r="A65" s="144">
        <v>15</v>
      </c>
      <c r="B65" s="23" t="s">
        <v>285</v>
      </c>
      <c r="C65" s="25" t="s">
        <v>286</v>
      </c>
      <c r="D65" s="144"/>
    </row>
    <row r="66" spans="1:4" x14ac:dyDescent="0.25">
      <c r="A66" s="144">
        <v>184</v>
      </c>
      <c r="B66" s="23" t="s">
        <v>289</v>
      </c>
      <c r="C66" s="24" t="s">
        <v>1253</v>
      </c>
      <c r="D66" s="144" t="s">
        <v>1235</v>
      </c>
    </row>
    <row r="67" spans="1:4" x14ac:dyDescent="0.25">
      <c r="A67" s="144">
        <v>123</v>
      </c>
      <c r="B67" s="23" t="s">
        <v>318</v>
      </c>
      <c r="C67" s="24" t="s">
        <v>319</v>
      </c>
      <c r="D67" s="144" t="s">
        <v>164</v>
      </c>
    </row>
    <row r="68" spans="1:4" x14ac:dyDescent="0.25">
      <c r="A68" s="144">
        <v>216</v>
      </c>
      <c r="B68" s="23" t="s">
        <v>376</v>
      </c>
      <c r="C68" s="24" t="s">
        <v>377</v>
      </c>
      <c r="D68" s="144" t="s">
        <v>1235</v>
      </c>
    </row>
    <row r="69" spans="1:4" x14ac:dyDescent="0.25">
      <c r="A69" s="144">
        <v>218</v>
      </c>
      <c r="B69" s="23" t="s">
        <v>378</v>
      </c>
      <c r="C69" s="24" t="s">
        <v>379</v>
      </c>
      <c r="D69" s="144" t="s">
        <v>1235</v>
      </c>
    </row>
    <row r="70" spans="1:4" x14ac:dyDescent="0.25">
      <c r="A70" s="144">
        <v>219</v>
      </c>
      <c r="B70" s="23" t="s">
        <v>380</v>
      </c>
      <c r="C70" s="24" t="s">
        <v>381</v>
      </c>
      <c r="D70" s="144" t="s">
        <v>164</v>
      </c>
    </row>
    <row r="71" spans="1:4" x14ac:dyDescent="0.25">
      <c r="A71" s="144">
        <v>433</v>
      </c>
      <c r="B71" s="23" t="s">
        <v>875</v>
      </c>
      <c r="C71" s="24" t="s">
        <v>876</v>
      </c>
      <c r="D71" s="144" t="s">
        <v>1235</v>
      </c>
    </row>
    <row r="72" spans="1:4" x14ac:dyDescent="0.25">
      <c r="A72" s="144">
        <v>19</v>
      </c>
      <c r="B72" s="23" t="s">
        <v>48</v>
      </c>
      <c r="C72" s="25" t="s">
        <v>49</v>
      </c>
      <c r="D72" s="144" t="s">
        <v>164</v>
      </c>
    </row>
    <row r="73" spans="1:4" x14ac:dyDescent="0.25">
      <c r="A73" s="144">
        <v>21</v>
      </c>
      <c r="B73" s="23" t="s">
        <v>52</v>
      </c>
      <c r="C73" s="25" t="s">
        <v>53</v>
      </c>
      <c r="D73" s="144" t="s">
        <v>164</v>
      </c>
    </row>
    <row r="74" spans="1:4" x14ac:dyDescent="0.25">
      <c r="A74" s="144">
        <v>22</v>
      </c>
      <c r="B74" s="23" t="s">
        <v>54</v>
      </c>
      <c r="C74" s="25" t="s">
        <v>1254</v>
      </c>
      <c r="D74" s="144" t="s">
        <v>164</v>
      </c>
    </row>
    <row r="75" spans="1:4" x14ac:dyDescent="0.25">
      <c r="A75" s="144">
        <v>434</v>
      </c>
      <c r="B75" s="23" t="s">
        <v>877</v>
      </c>
      <c r="C75" s="24" t="s">
        <v>878</v>
      </c>
      <c r="D75" s="144"/>
    </row>
    <row r="76" spans="1:4" x14ac:dyDescent="0.25">
      <c r="A76" s="144">
        <v>333</v>
      </c>
      <c r="B76" s="23" t="s">
        <v>137</v>
      </c>
      <c r="C76" s="24" t="s">
        <v>1255</v>
      </c>
      <c r="D76" s="144" t="s">
        <v>1235</v>
      </c>
    </row>
    <row r="77" spans="1:4" x14ac:dyDescent="0.25">
      <c r="A77" s="144">
        <v>104</v>
      </c>
      <c r="B77" s="23" t="s">
        <v>195</v>
      </c>
      <c r="C77" s="24" t="s">
        <v>196</v>
      </c>
      <c r="D77" s="144" t="s">
        <v>1235</v>
      </c>
    </row>
    <row r="78" spans="1:4" x14ac:dyDescent="0.25">
      <c r="A78" s="144">
        <v>122</v>
      </c>
      <c r="B78" s="23" t="s">
        <v>215</v>
      </c>
      <c r="C78" s="24" t="s">
        <v>216</v>
      </c>
      <c r="D78" s="144" t="s">
        <v>164</v>
      </c>
    </row>
    <row r="79" spans="1:4" x14ac:dyDescent="0.25">
      <c r="A79" s="144">
        <v>427</v>
      </c>
      <c r="B79" s="23" t="s">
        <v>867</v>
      </c>
      <c r="C79" s="24" t="s">
        <v>868</v>
      </c>
      <c r="D79" s="144" t="s">
        <v>1235</v>
      </c>
    </row>
    <row r="80" spans="1:4" x14ac:dyDescent="0.25">
      <c r="A80" s="144">
        <v>341</v>
      </c>
      <c r="B80" s="23" t="s">
        <v>556</v>
      </c>
      <c r="C80" s="25" t="s">
        <v>557</v>
      </c>
      <c r="D80" s="144" t="s">
        <v>164</v>
      </c>
    </row>
    <row r="81" spans="1:4" x14ac:dyDescent="0.25">
      <c r="A81" s="144">
        <v>338</v>
      </c>
      <c r="B81" s="23" t="s">
        <v>552</v>
      </c>
      <c r="C81" s="24" t="s">
        <v>1256</v>
      </c>
      <c r="D81" s="144" t="s">
        <v>164</v>
      </c>
    </row>
    <row r="82" spans="1:4" x14ac:dyDescent="0.25">
      <c r="A82" s="144">
        <v>345</v>
      </c>
      <c r="B82" s="23" t="s">
        <v>562</v>
      </c>
      <c r="C82" s="24" t="s">
        <v>563</v>
      </c>
      <c r="D82" s="144" t="s">
        <v>164</v>
      </c>
    </row>
    <row r="83" spans="1:4" x14ac:dyDescent="0.25">
      <c r="A83" s="144">
        <v>363</v>
      </c>
      <c r="B83" s="23" t="s">
        <v>579</v>
      </c>
      <c r="C83" s="25" t="s">
        <v>580</v>
      </c>
      <c r="D83" s="144" t="s">
        <v>164</v>
      </c>
    </row>
    <row r="84" spans="1:4" x14ac:dyDescent="0.25">
      <c r="A84" s="144">
        <v>443</v>
      </c>
      <c r="B84" s="23" t="s">
        <v>895</v>
      </c>
      <c r="C84" s="24" t="s">
        <v>896</v>
      </c>
      <c r="D84" s="144" t="s">
        <v>1235</v>
      </c>
    </row>
    <row r="85" spans="1:4" x14ac:dyDescent="0.25">
      <c r="A85" s="144">
        <v>389</v>
      </c>
      <c r="B85" s="23" t="s">
        <v>635</v>
      </c>
      <c r="C85" s="24" t="s">
        <v>636</v>
      </c>
      <c r="D85" s="144" t="s">
        <v>1235</v>
      </c>
    </row>
    <row r="86" spans="1:4" x14ac:dyDescent="0.25">
      <c r="A86" s="144">
        <v>502</v>
      </c>
      <c r="B86" s="23" t="s">
        <v>703</v>
      </c>
      <c r="C86" s="24" t="s">
        <v>1113</v>
      </c>
      <c r="D86" s="144" t="s">
        <v>164</v>
      </c>
    </row>
    <row r="87" spans="1:4" x14ac:dyDescent="0.25">
      <c r="A87" s="144">
        <v>192</v>
      </c>
      <c r="B87" s="23" t="s">
        <v>309</v>
      </c>
      <c r="C87" s="24" t="s">
        <v>310</v>
      </c>
      <c r="D87" s="144" t="s">
        <v>1235</v>
      </c>
    </row>
    <row r="88" spans="1:4" x14ac:dyDescent="0.25">
      <c r="A88" s="144">
        <v>206</v>
      </c>
      <c r="B88" s="23" t="s">
        <v>355</v>
      </c>
      <c r="C88" s="24" t="s">
        <v>356</v>
      </c>
      <c r="D88" s="144" t="s">
        <v>1235</v>
      </c>
    </row>
    <row r="89" spans="1:4" x14ac:dyDescent="0.25">
      <c r="A89" s="144">
        <v>209</v>
      </c>
      <c r="B89" s="23" t="s">
        <v>361</v>
      </c>
      <c r="C89" s="24" t="s">
        <v>1313</v>
      </c>
      <c r="D89" s="144" t="s">
        <v>1235</v>
      </c>
    </row>
    <row r="90" spans="1:4" x14ac:dyDescent="0.25">
      <c r="A90" s="144">
        <v>18</v>
      </c>
      <c r="B90" s="23" t="s">
        <v>46</v>
      </c>
      <c r="C90" s="25" t="s">
        <v>47</v>
      </c>
      <c r="D90" s="144" t="s">
        <v>164</v>
      </c>
    </row>
    <row r="91" spans="1:4" x14ac:dyDescent="0.25">
      <c r="A91" s="144">
        <v>120</v>
      </c>
      <c r="B91" s="23" t="s">
        <v>213</v>
      </c>
      <c r="C91" s="25" t="s">
        <v>214</v>
      </c>
      <c r="D91" s="144" t="s">
        <v>164</v>
      </c>
    </row>
    <row r="92" spans="1:4" x14ac:dyDescent="0.25">
      <c r="A92" s="144">
        <v>439</v>
      </c>
      <c r="B92" s="23" t="s">
        <v>887</v>
      </c>
      <c r="C92" s="24" t="s">
        <v>888</v>
      </c>
      <c r="D92" s="144" t="s">
        <v>1235</v>
      </c>
    </row>
    <row r="93" spans="1:4" x14ac:dyDescent="0.25">
      <c r="A93" s="144">
        <v>170</v>
      </c>
      <c r="B93" s="23" t="s">
        <v>269</v>
      </c>
      <c r="C93" s="25" t="s">
        <v>270</v>
      </c>
      <c r="D93" s="144" t="s">
        <v>164</v>
      </c>
    </row>
    <row r="94" spans="1:4" x14ac:dyDescent="0.25">
      <c r="A94" s="144">
        <v>173</v>
      </c>
      <c r="B94" s="23" t="s">
        <v>277</v>
      </c>
      <c r="C94" s="25" t="s">
        <v>278</v>
      </c>
      <c r="D94" s="144" t="s">
        <v>1235</v>
      </c>
    </row>
    <row r="95" spans="1:4" x14ac:dyDescent="0.25">
      <c r="A95" s="144">
        <v>17</v>
      </c>
      <c r="B95" s="23" t="s">
        <v>287</v>
      </c>
      <c r="C95" s="25" t="s">
        <v>288</v>
      </c>
      <c r="D95" s="144" t="s">
        <v>164</v>
      </c>
    </row>
    <row r="96" spans="1:4" x14ac:dyDescent="0.25">
      <c r="A96" s="144">
        <v>303</v>
      </c>
      <c r="B96" s="23" t="s">
        <v>509</v>
      </c>
      <c r="C96" s="24" t="s">
        <v>1257</v>
      </c>
      <c r="D96" s="144" t="s">
        <v>164</v>
      </c>
    </row>
    <row r="97" spans="1:4" x14ac:dyDescent="0.25">
      <c r="A97" s="144">
        <v>327</v>
      </c>
      <c r="B97" s="23" t="s">
        <v>534</v>
      </c>
      <c r="C97" s="24" t="s">
        <v>535</v>
      </c>
      <c r="D97" s="144" t="s">
        <v>1235</v>
      </c>
    </row>
    <row r="98" spans="1:4" x14ac:dyDescent="0.25">
      <c r="A98" s="144">
        <v>331</v>
      </c>
      <c r="B98" s="23" t="s">
        <v>539</v>
      </c>
      <c r="C98" s="25" t="s">
        <v>1314</v>
      </c>
      <c r="D98" s="144" t="s">
        <v>164</v>
      </c>
    </row>
    <row r="99" spans="1:4" x14ac:dyDescent="0.25">
      <c r="A99" s="144">
        <v>332</v>
      </c>
      <c r="B99" s="23" t="s">
        <v>540</v>
      </c>
      <c r="C99" s="25" t="s">
        <v>541</v>
      </c>
      <c r="D99" s="144" t="s">
        <v>164</v>
      </c>
    </row>
    <row r="100" spans="1:4" x14ac:dyDescent="0.25">
      <c r="A100" s="144">
        <v>329</v>
      </c>
      <c r="B100" s="23" t="s">
        <v>536</v>
      </c>
      <c r="C100" s="24" t="s">
        <v>537</v>
      </c>
      <c r="D100" s="144" t="s">
        <v>1235</v>
      </c>
    </row>
    <row r="101" spans="1:4" x14ac:dyDescent="0.25">
      <c r="A101" s="144">
        <v>330</v>
      </c>
      <c r="B101" s="23" t="s">
        <v>538</v>
      </c>
      <c r="C101" s="25" t="s">
        <v>1258</v>
      </c>
      <c r="D101" s="144" t="s">
        <v>164</v>
      </c>
    </row>
    <row r="102" spans="1:4" x14ac:dyDescent="0.25">
      <c r="A102" s="144">
        <v>597</v>
      </c>
      <c r="B102" s="23" t="s">
        <v>989</v>
      </c>
      <c r="C102" s="25" t="s">
        <v>1259</v>
      </c>
      <c r="D102" s="144" t="s">
        <v>164</v>
      </c>
    </row>
    <row r="103" spans="1:4" x14ac:dyDescent="0.25">
      <c r="A103" s="144">
        <v>215</v>
      </c>
      <c r="B103" s="23" t="s">
        <v>374</v>
      </c>
      <c r="C103" s="24" t="s">
        <v>375</v>
      </c>
      <c r="D103" s="144" t="s">
        <v>1235</v>
      </c>
    </row>
    <row r="104" spans="1:4" x14ac:dyDescent="0.25">
      <c r="A104" s="144">
        <v>24</v>
      </c>
      <c r="B104" s="23" t="s">
        <v>57</v>
      </c>
      <c r="C104" s="24" t="s">
        <v>58</v>
      </c>
      <c r="D104" s="144" t="s">
        <v>1235</v>
      </c>
    </row>
    <row r="105" spans="1:4" x14ac:dyDescent="0.25">
      <c r="A105" s="144">
        <v>129</v>
      </c>
      <c r="B105" s="23" t="s">
        <v>217</v>
      </c>
      <c r="C105" s="24" t="s">
        <v>218</v>
      </c>
      <c r="D105" s="144" t="s">
        <v>164</v>
      </c>
    </row>
    <row r="106" spans="1:4" x14ac:dyDescent="0.25">
      <c r="A106" s="144">
        <v>207</v>
      </c>
      <c r="B106" s="23" t="s">
        <v>357</v>
      </c>
      <c r="C106" s="24" t="s">
        <v>358</v>
      </c>
      <c r="D106" s="144" t="s">
        <v>1235</v>
      </c>
    </row>
    <row r="107" spans="1:4" x14ac:dyDescent="0.25">
      <c r="A107" s="144">
        <v>382</v>
      </c>
      <c r="B107" s="23" t="s">
        <v>622</v>
      </c>
      <c r="C107" s="24" t="s">
        <v>623</v>
      </c>
      <c r="D107" s="144" t="s">
        <v>1235</v>
      </c>
    </row>
    <row r="108" spans="1:4" x14ac:dyDescent="0.25">
      <c r="A108" s="144">
        <v>388</v>
      </c>
      <c r="B108" s="23" t="s">
        <v>633</v>
      </c>
      <c r="C108" s="24" t="s">
        <v>634</v>
      </c>
      <c r="D108" s="144" t="s">
        <v>1235</v>
      </c>
    </row>
    <row r="109" spans="1:4" x14ac:dyDescent="0.25">
      <c r="A109" s="144">
        <v>445</v>
      </c>
      <c r="B109" s="23" t="s">
        <v>899</v>
      </c>
      <c r="C109" s="24" t="s">
        <v>900</v>
      </c>
      <c r="D109" s="144" t="s">
        <v>1235</v>
      </c>
    </row>
    <row r="110" spans="1:4" x14ac:dyDescent="0.25">
      <c r="A110" s="144">
        <v>400</v>
      </c>
      <c r="B110" s="23" t="s">
        <v>667</v>
      </c>
      <c r="C110" s="27" t="s">
        <v>1260</v>
      </c>
      <c r="D110" s="144" t="s">
        <v>164</v>
      </c>
    </row>
    <row r="111" spans="1:4" x14ac:dyDescent="0.25">
      <c r="A111" s="144">
        <v>625</v>
      </c>
      <c r="B111" s="23" t="s">
        <v>1065</v>
      </c>
      <c r="C111" s="24" t="s">
        <v>1066</v>
      </c>
      <c r="D111" s="144"/>
    </row>
    <row r="112" spans="1:4" x14ac:dyDescent="0.25">
      <c r="A112" s="144">
        <v>440</v>
      </c>
      <c r="B112" s="23" t="s">
        <v>889</v>
      </c>
      <c r="C112" s="24" t="s">
        <v>890</v>
      </c>
      <c r="D112" s="144" t="s">
        <v>1235</v>
      </c>
    </row>
    <row r="113" spans="1:4" x14ac:dyDescent="0.25">
      <c r="A113" s="144">
        <v>441</v>
      </c>
      <c r="B113" s="23" t="s">
        <v>891</v>
      </c>
      <c r="C113" s="24" t="s">
        <v>892</v>
      </c>
      <c r="D113" s="144" t="s">
        <v>1235</v>
      </c>
    </row>
    <row r="114" spans="1:4" x14ac:dyDescent="0.25">
      <c r="A114" s="144">
        <v>380</v>
      </c>
      <c r="B114" s="23" t="s">
        <v>619</v>
      </c>
      <c r="C114" s="25" t="s">
        <v>1315</v>
      </c>
      <c r="D114" s="144"/>
    </row>
    <row r="115" spans="1:4" x14ac:dyDescent="0.25">
      <c r="A115" s="144">
        <v>442</v>
      </c>
      <c r="B115" s="29" t="s">
        <v>893</v>
      </c>
      <c r="C115" s="24" t="s">
        <v>894</v>
      </c>
      <c r="D115" s="144" t="s">
        <v>1235</v>
      </c>
    </row>
    <row r="116" spans="1:4" x14ac:dyDescent="0.25">
      <c r="A116" s="144">
        <v>436</v>
      </c>
      <c r="B116" s="23" t="s">
        <v>881</v>
      </c>
      <c r="C116" s="24" t="s">
        <v>882</v>
      </c>
      <c r="D116" s="144" t="s">
        <v>1235</v>
      </c>
    </row>
    <row r="117" spans="1:4" x14ac:dyDescent="0.25">
      <c r="A117" s="144">
        <v>418</v>
      </c>
      <c r="B117" s="23" t="s">
        <v>847</v>
      </c>
      <c r="C117" s="24" t="s">
        <v>848</v>
      </c>
      <c r="D117" s="144" t="s">
        <v>1235</v>
      </c>
    </row>
    <row r="118" spans="1:4" x14ac:dyDescent="0.25">
      <c r="A118" s="144">
        <v>23</v>
      </c>
      <c r="B118" s="23" t="s">
        <v>55</v>
      </c>
      <c r="C118" s="25" t="s">
        <v>56</v>
      </c>
      <c r="D118" s="144"/>
    </row>
    <row r="119" spans="1:4" x14ac:dyDescent="0.25">
      <c r="A119" s="144">
        <v>402</v>
      </c>
      <c r="B119" s="23" t="s">
        <v>813</v>
      </c>
      <c r="C119" s="24" t="s">
        <v>814</v>
      </c>
      <c r="D119" s="144" t="s">
        <v>1235</v>
      </c>
    </row>
    <row r="120" spans="1:4" x14ac:dyDescent="0.25">
      <c r="A120" s="144">
        <v>403</v>
      </c>
      <c r="B120" s="23" t="s">
        <v>815</v>
      </c>
      <c r="C120" s="24" t="s">
        <v>816</v>
      </c>
      <c r="D120" s="144" t="s">
        <v>1235</v>
      </c>
    </row>
    <row r="121" spans="1:4" x14ac:dyDescent="0.25">
      <c r="A121" s="144">
        <v>1</v>
      </c>
      <c r="B121" s="23" t="s">
        <v>14</v>
      </c>
      <c r="C121" s="24" t="s">
        <v>15</v>
      </c>
      <c r="D121" s="144" t="s">
        <v>1235</v>
      </c>
    </row>
    <row r="122" spans="1:4" x14ac:dyDescent="0.25">
      <c r="A122" s="144">
        <v>2</v>
      </c>
      <c r="B122" s="23" t="s">
        <v>16</v>
      </c>
      <c r="C122" s="24" t="s">
        <v>17</v>
      </c>
      <c r="D122" s="144" t="s">
        <v>1235</v>
      </c>
    </row>
    <row r="123" spans="1:4" x14ac:dyDescent="0.25">
      <c r="A123" s="144">
        <v>634</v>
      </c>
      <c r="B123" s="23" t="s">
        <v>18</v>
      </c>
      <c r="C123" s="24" t="s">
        <v>19</v>
      </c>
      <c r="D123" s="144"/>
    </row>
    <row r="124" spans="1:4" x14ac:dyDescent="0.25">
      <c r="A124" s="144">
        <v>3</v>
      </c>
      <c r="B124" s="23" t="s">
        <v>20</v>
      </c>
      <c r="C124" s="24" t="s">
        <v>21</v>
      </c>
      <c r="D124" s="144" t="s">
        <v>1235</v>
      </c>
    </row>
    <row r="125" spans="1:4" x14ac:dyDescent="0.25">
      <c r="A125" s="144">
        <v>4</v>
      </c>
      <c r="B125" s="23" t="s">
        <v>22</v>
      </c>
      <c r="C125" s="24" t="s">
        <v>23</v>
      </c>
      <c r="D125" s="144" t="s">
        <v>1235</v>
      </c>
    </row>
    <row r="126" spans="1:4" x14ac:dyDescent="0.25">
      <c r="A126" s="144">
        <v>5</v>
      </c>
      <c r="B126" s="23" t="s">
        <v>24</v>
      </c>
      <c r="C126" s="24" t="s">
        <v>25</v>
      </c>
      <c r="D126" s="144" t="s">
        <v>1235</v>
      </c>
    </row>
    <row r="127" spans="1:4" x14ac:dyDescent="0.25">
      <c r="A127" s="144">
        <v>6</v>
      </c>
      <c r="B127" s="23" t="s">
        <v>26</v>
      </c>
      <c r="C127" s="24" t="s">
        <v>27</v>
      </c>
      <c r="D127" s="144" t="s">
        <v>1235</v>
      </c>
    </row>
    <row r="128" spans="1:4" x14ac:dyDescent="0.25">
      <c r="A128" s="144">
        <v>7</v>
      </c>
      <c r="B128" s="23" t="s">
        <v>28</v>
      </c>
      <c r="C128" s="24" t="s">
        <v>29</v>
      </c>
      <c r="D128" s="144" t="s">
        <v>1235</v>
      </c>
    </row>
    <row r="129" spans="1:4" x14ac:dyDescent="0.25">
      <c r="A129" s="144">
        <v>8</v>
      </c>
      <c r="B129" s="23" t="s">
        <v>30</v>
      </c>
      <c r="C129" s="24" t="s">
        <v>31</v>
      </c>
      <c r="D129" s="144" t="s">
        <v>1235</v>
      </c>
    </row>
    <row r="130" spans="1:4" x14ac:dyDescent="0.25">
      <c r="A130" s="144">
        <v>9</v>
      </c>
      <c r="B130" s="23" t="s">
        <v>32</v>
      </c>
      <c r="C130" s="25" t="s">
        <v>33</v>
      </c>
      <c r="D130" s="144" t="s">
        <v>164</v>
      </c>
    </row>
    <row r="131" spans="1:4" x14ac:dyDescent="0.25">
      <c r="A131" s="144">
        <v>10</v>
      </c>
      <c r="B131" s="23" t="s">
        <v>34</v>
      </c>
      <c r="C131" s="25" t="s">
        <v>35</v>
      </c>
      <c r="D131" s="144" t="s">
        <v>164</v>
      </c>
    </row>
    <row r="132" spans="1:4" x14ac:dyDescent="0.25">
      <c r="A132" s="144">
        <v>11</v>
      </c>
      <c r="B132" s="23" t="s">
        <v>36</v>
      </c>
      <c r="C132" s="25" t="s">
        <v>37</v>
      </c>
      <c r="D132" s="144"/>
    </row>
    <row r="133" spans="1:4" x14ac:dyDescent="0.25">
      <c r="A133" s="144">
        <v>12</v>
      </c>
      <c r="B133" s="23" t="s">
        <v>38</v>
      </c>
      <c r="C133" s="24" t="s">
        <v>39</v>
      </c>
      <c r="D133" s="144" t="s">
        <v>1235</v>
      </c>
    </row>
    <row r="134" spans="1:4" x14ac:dyDescent="0.25">
      <c r="A134" s="144">
        <v>283</v>
      </c>
      <c r="B134" s="23" t="s">
        <v>472</v>
      </c>
      <c r="C134" s="24" t="s">
        <v>1316</v>
      </c>
      <c r="D134" s="144"/>
    </row>
    <row r="135" spans="1:4" x14ac:dyDescent="0.25">
      <c r="A135" s="144">
        <v>13</v>
      </c>
      <c r="B135" s="23" t="s">
        <v>40</v>
      </c>
      <c r="C135" s="24" t="s">
        <v>41</v>
      </c>
      <c r="D135" s="144" t="s">
        <v>164</v>
      </c>
    </row>
    <row r="136" spans="1:4" x14ac:dyDescent="0.25">
      <c r="A136" s="144">
        <v>14</v>
      </c>
      <c r="B136" s="23" t="s">
        <v>42</v>
      </c>
      <c r="C136" s="24" t="s">
        <v>43</v>
      </c>
      <c r="D136" s="144" t="s">
        <v>164</v>
      </c>
    </row>
    <row r="137" spans="1:4" x14ac:dyDescent="0.25">
      <c r="A137" s="144">
        <v>25</v>
      </c>
      <c r="B137" s="23" t="s">
        <v>59</v>
      </c>
      <c r="C137" s="24" t="s">
        <v>60</v>
      </c>
      <c r="D137" s="144" t="s">
        <v>164</v>
      </c>
    </row>
    <row r="138" spans="1:4" x14ac:dyDescent="0.25">
      <c r="A138" s="144">
        <v>26</v>
      </c>
      <c r="B138" s="23" t="s">
        <v>61</v>
      </c>
      <c r="C138" s="24" t="s">
        <v>62</v>
      </c>
      <c r="D138" s="144" t="s">
        <v>164</v>
      </c>
    </row>
    <row r="139" spans="1:4" x14ac:dyDescent="0.25">
      <c r="A139" s="144">
        <v>27</v>
      </c>
      <c r="B139" s="23" t="s">
        <v>63</v>
      </c>
      <c r="C139" s="25" t="s">
        <v>64</v>
      </c>
      <c r="D139" s="144" t="s">
        <v>164</v>
      </c>
    </row>
    <row r="140" spans="1:4" x14ac:dyDescent="0.25">
      <c r="A140" s="144">
        <v>28</v>
      </c>
      <c r="B140" s="23" t="s">
        <v>65</v>
      </c>
      <c r="C140" s="24" t="s">
        <v>66</v>
      </c>
      <c r="D140" s="144"/>
    </row>
    <row r="141" spans="1:4" x14ac:dyDescent="0.25">
      <c r="A141" s="144">
        <v>29</v>
      </c>
      <c r="B141" s="23" t="s">
        <v>67</v>
      </c>
      <c r="C141" s="24" t="s">
        <v>68</v>
      </c>
      <c r="D141" s="144"/>
    </row>
    <row r="142" spans="1:4" x14ac:dyDescent="0.25">
      <c r="A142" s="144">
        <v>30</v>
      </c>
      <c r="B142" s="23" t="s">
        <v>69</v>
      </c>
      <c r="C142" s="24" t="s">
        <v>70</v>
      </c>
      <c r="D142" s="144" t="s">
        <v>1235</v>
      </c>
    </row>
    <row r="143" spans="1:4" x14ac:dyDescent="0.25">
      <c r="A143" s="144">
        <v>635</v>
      </c>
      <c r="B143" s="23" t="s">
        <v>819</v>
      </c>
      <c r="C143" s="24" t="s">
        <v>820</v>
      </c>
      <c r="D143" s="144"/>
    </row>
    <row r="144" spans="1:4" x14ac:dyDescent="0.25">
      <c r="A144" s="144">
        <v>404</v>
      </c>
      <c r="B144" s="23" t="s">
        <v>817</v>
      </c>
      <c r="C144" s="24" t="s">
        <v>818</v>
      </c>
      <c r="D144" s="144" t="s">
        <v>1235</v>
      </c>
    </row>
    <row r="145" spans="1:4" x14ac:dyDescent="0.25">
      <c r="A145" s="147">
        <v>33</v>
      </c>
      <c r="B145" s="23" t="s">
        <v>75</v>
      </c>
      <c r="C145" s="24" t="s">
        <v>76</v>
      </c>
      <c r="D145" s="144" t="s">
        <v>1235</v>
      </c>
    </row>
    <row r="146" spans="1:4" x14ac:dyDescent="0.25">
      <c r="A146" s="144">
        <v>35</v>
      </c>
      <c r="B146" s="23" t="s">
        <v>77</v>
      </c>
      <c r="C146" s="24" t="s">
        <v>78</v>
      </c>
      <c r="D146" s="144"/>
    </row>
    <row r="147" spans="1:4" x14ac:dyDescent="0.25">
      <c r="A147" s="144">
        <v>36</v>
      </c>
      <c r="B147" s="23" t="s">
        <v>79</v>
      </c>
      <c r="C147" s="25" t="s">
        <v>80</v>
      </c>
      <c r="D147" s="144"/>
    </row>
    <row r="148" spans="1:4" x14ac:dyDescent="0.25">
      <c r="A148" s="144">
        <v>37</v>
      </c>
      <c r="B148" s="23" t="s">
        <v>81</v>
      </c>
      <c r="C148" s="24" t="s">
        <v>82</v>
      </c>
      <c r="D148" s="144" t="s">
        <v>1235</v>
      </c>
    </row>
    <row r="149" spans="1:4" x14ac:dyDescent="0.25">
      <c r="A149" s="144">
        <v>39</v>
      </c>
      <c r="B149" s="23" t="s">
        <v>83</v>
      </c>
      <c r="C149" s="24" t="s">
        <v>84</v>
      </c>
      <c r="D149" s="144" t="s">
        <v>164</v>
      </c>
    </row>
    <row r="150" spans="1:4" x14ac:dyDescent="0.25">
      <c r="A150" s="144">
        <v>356</v>
      </c>
      <c r="B150" s="23" t="s">
        <v>85</v>
      </c>
      <c r="C150" s="24" t="s">
        <v>86</v>
      </c>
      <c r="D150" s="144" t="s">
        <v>1235</v>
      </c>
    </row>
    <row r="151" spans="1:4" x14ac:dyDescent="0.25">
      <c r="A151" s="144">
        <v>40</v>
      </c>
      <c r="B151" s="23" t="s">
        <v>87</v>
      </c>
      <c r="C151" s="25" t="s">
        <v>88</v>
      </c>
      <c r="D151" s="144" t="s">
        <v>164</v>
      </c>
    </row>
    <row r="152" spans="1:4" x14ac:dyDescent="0.25">
      <c r="A152" s="144">
        <v>41</v>
      </c>
      <c r="B152" s="23" t="s">
        <v>89</v>
      </c>
      <c r="C152" s="25" t="s">
        <v>90</v>
      </c>
      <c r="D152" s="144" t="s">
        <v>164</v>
      </c>
    </row>
    <row r="153" spans="1:4" x14ac:dyDescent="0.25">
      <c r="A153" s="144">
        <v>42</v>
      </c>
      <c r="B153" s="23" t="s">
        <v>91</v>
      </c>
      <c r="C153" s="25" t="s">
        <v>92</v>
      </c>
      <c r="D153" s="144" t="s">
        <v>164</v>
      </c>
    </row>
    <row r="154" spans="1:4" x14ac:dyDescent="0.25">
      <c r="A154" s="144">
        <v>44</v>
      </c>
      <c r="B154" s="23" t="s">
        <v>94</v>
      </c>
      <c r="C154" s="25" t="s">
        <v>95</v>
      </c>
      <c r="D154" s="144"/>
    </row>
    <row r="155" spans="1:4" x14ac:dyDescent="0.25">
      <c r="A155" s="144">
        <v>45</v>
      </c>
      <c r="B155" s="23" t="s">
        <v>96</v>
      </c>
      <c r="C155" s="24" t="s">
        <v>97</v>
      </c>
      <c r="D155" s="144"/>
    </row>
    <row r="156" spans="1:4" x14ac:dyDescent="0.25">
      <c r="A156" s="144">
        <v>405</v>
      </c>
      <c r="B156" s="23" t="s">
        <v>821</v>
      </c>
      <c r="C156" s="24" t="s">
        <v>822</v>
      </c>
      <c r="D156" s="144" t="s">
        <v>1235</v>
      </c>
    </row>
    <row r="157" spans="1:4" x14ac:dyDescent="0.25">
      <c r="A157" s="144">
        <v>46</v>
      </c>
      <c r="B157" s="23" t="s">
        <v>98</v>
      </c>
      <c r="C157" s="24" t="s">
        <v>99</v>
      </c>
      <c r="D157" s="144" t="s">
        <v>1235</v>
      </c>
    </row>
    <row r="158" spans="1:4" x14ac:dyDescent="0.25">
      <c r="A158" s="144">
        <v>47</v>
      </c>
      <c r="B158" s="23" t="s">
        <v>100</v>
      </c>
      <c r="C158" s="24" t="s">
        <v>101</v>
      </c>
      <c r="D158" s="144" t="s">
        <v>1235</v>
      </c>
    </row>
    <row r="159" spans="1:4" x14ac:dyDescent="0.25">
      <c r="A159" s="144">
        <v>406</v>
      </c>
      <c r="B159" s="23" t="s">
        <v>823</v>
      </c>
      <c r="C159" s="24" t="s">
        <v>824</v>
      </c>
      <c r="D159" s="144" t="s">
        <v>1235</v>
      </c>
    </row>
    <row r="160" spans="1:4" x14ac:dyDescent="0.25">
      <c r="A160" s="144">
        <v>407</v>
      </c>
      <c r="B160" s="23" t="s">
        <v>825</v>
      </c>
      <c r="C160" s="24" t="s">
        <v>826</v>
      </c>
      <c r="D160" s="144" t="s">
        <v>1235</v>
      </c>
    </row>
    <row r="161" spans="1:4" x14ac:dyDescent="0.25">
      <c r="A161" s="144">
        <v>408</v>
      </c>
      <c r="B161" s="23" t="s">
        <v>827</v>
      </c>
      <c r="C161" s="24" t="s">
        <v>828</v>
      </c>
      <c r="D161" s="144"/>
    </row>
    <row r="162" spans="1:4" x14ac:dyDescent="0.25">
      <c r="A162" s="144">
        <v>409</v>
      </c>
      <c r="B162" s="23" t="s">
        <v>829</v>
      </c>
      <c r="C162" s="24" t="s">
        <v>830</v>
      </c>
      <c r="D162" s="144" t="s">
        <v>1235</v>
      </c>
    </row>
    <row r="163" spans="1:4" x14ac:dyDescent="0.25">
      <c r="A163" s="144">
        <v>410</v>
      </c>
      <c r="B163" s="23" t="s">
        <v>831</v>
      </c>
      <c r="C163" s="24" t="s">
        <v>832</v>
      </c>
      <c r="D163" s="144" t="s">
        <v>1235</v>
      </c>
    </row>
    <row r="164" spans="1:4" x14ac:dyDescent="0.25">
      <c r="A164" s="144">
        <v>411</v>
      </c>
      <c r="B164" s="23" t="s">
        <v>833</v>
      </c>
      <c r="C164" s="24" t="s">
        <v>834</v>
      </c>
      <c r="D164" s="144" t="s">
        <v>1235</v>
      </c>
    </row>
    <row r="165" spans="1:4" x14ac:dyDescent="0.25">
      <c r="A165" s="144">
        <v>412</v>
      </c>
      <c r="B165" s="23" t="s">
        <v>835</v>
      </c>
      <c r="C165" s="24" t="s">
        <v>836</v>
      </c>
      <c r="D165" s="144" t="s">
        <v>1235</v>
      </c>
    </row>
    <row r="166" spans="1:4" x14ac:dyDescent="0.25">
      <c r="A166" s="144">
        <v>52</v>
      </c>
      <c r="B166" s="23" t="s">
        <v>102</v>
      </c>
      <c r="C166" s="24" t="s">
        <v>103</v>
      </c>
      <c r="D166" s="144" t="s">
        <v>164</v>
      </c>
    </row>
    <row r="167" spans="1:4" x14ac:dyDescent="0.25">
      <c r="A167" s="144">
        <v>53</v>
      </c>
      <c r="B167" s="23" t="s">
        <v>104</v>
      </c>
      <c r="C167" s="24" t="s">
        <v>1261</v>
      </c>
      <c r="D167" s="144" t="s">
        <v>1235</v>
      </c>
    </row>
    <row r="168" spans="1:4" x14ac:dyDescent="0.25">
      <c r="A168" s="144">
        <v>54</v>
      </c>
      <c r="B168" s="23" t="s">
        <v>105</v>
      </c>
      <c r="C168" s="24" t="s">
        <v>106</v>
      </c>
      <c r="D168" s="144"/>
    </row>
    <row r="169" spans="1:4" x14ac:dyDescent="0.25">
      <c r="A169" s="144">
        <v>55</v>
      </c>
      <c r="B169" s="23" t="s">
        <v>107</v>
      </c>
      <c r="C169" s="24" t="s">
        <v>108</v>
      </c>
      <c r="D169" s="144" t="s">
        <v>164</v>
      </c>
    </row>
    <row r="170" spans="1:4" x14ac:dyDescent="0.25">
      <c r="A170" s="144">
        <v>56</v>
      </c>
      <c r="B170" s="23" t="s">
        <v>109</v>
      </c>
      <c r="C170" s="24" t="s">
        <v>110</v>
      </c>
      <c r="D170" s="144" t="s">
        <v>1235</v>
      </c>
    </row>
    <row r="171" spans="1:4" x14ac:dyDescent="0.25">
      <c r="A171" s="144">
        <v>57</v>
      </c>
      <c r="B171" s="23" t="s">
        <v>111</v>
      </c>
      <c r="C171" s="25" t="s">
        <v>112</v>
      </c>
      <c r="D171" s="144"/>
    </row>
    <row r="172" spans="1:4" x14ac:dyDescent="0.25">
      <c r="A172" s="144">
        <v>58</v>
      </c>
      <c r="B172" s="23" t="s">
        <v>113</v>
      </c>
      <c r="C172" s="24" t="s">
        <v>114</v>
      </c>
      <c r="D172" s="144" t="s">
        <v>1235</v>
      </c>
    </row>
    <row r="173" spans="1:4" x14ac:dyDescent="0.25">
      <c r="A173" s="144">
        <v>60</v>
      </c>
      <c r="B173" s="23" t="s">
        <v>115</v>
      </c>
      <c r="C173" s="25" t="s">
        <v>1262</v>
      </c>
      <c r="D173" s="144" t="s">
        <v>164</v>
      </c>
    </row>
    <row r="174" spans="1:4" x14ac:dyDescent="0.25">
      <c r="A174" s="144">
        <v>61</v>
      </c>
      <c r="B174" s="23" t="s">
        <v>116</v>
      </c>
      <c r="C174" s="25" t="s">
        <v>1263</v>
      </c>
      <c r="D174" s="144"/>
    </row>
    <row r="175" spans="1:4" x14ac:dyDescent="0.25">
      <c r="A175" s="144">
        <v>82</v>
      </c>
      <c r="B175" s="23" t="s">
        <v>152</v>
      </c>
      <c r="C175" s="25" t="s">
        <v>153</v>
      </c>
      <c r="D175" s="144"/>
    </row>
    <row r="176" spans="1:4" x14ac:dyDescent="0.25">
      <c r="A176" s="144">
        <v>284</v>
      </c>
      <c r="B176" s="23" t="s">
        <v>473</v>
      </c>
      <c r="C176" s="24" t="s">
        <v>1317</v>
      </c>
      <c r="D176" s="144"/>
    </row>
    <row r="177" spans="1:4" x14ac:dyDescent="0.25">
      <c r="A177" s="144">
        <v>558</v>
      </c>
      <c r="B177" s="23" t="s">
        <v>913</v>
      </c>
      <c r="C177" s="24" t="s">
        <v>914</v>
      </c>
      <c r="D177" s="144" t="s">
        <v>1235</v>
      </c>
    </row>
    <row r="178" spans="1:4" x14ac:dyDescent="0.25">
      <c r="A178" s="144">
        <v>62</v>
      </c>
      <c r="B178" s="23" t="s">
        <v>117</v>
      </c>
      <c r="C178" s="24" t="s">
        <v>118</v>
      </c>
      <c r="D178" s="144" t="s">
        <v>1235</v>
      </c>
    </row>
    <row r="179" spans="1:4" x14ac:dyDescent="0.25">
      <c r="A179" s="144">
        <v>63</v>
      </c>
      <c r="B179" s="23" t="s">
        <v>119</v>
      </c>
      <c r="C179" s="24" t="s">
        <v>1318</v>
      </c>
      <c r="D179" s="144" t="s">
        <v>1235</v>
      </c>
    </row>
    <row r="180" spans="1:4" x14ac:dyDescent="0.25">
      <c r="A180" s="144">
        <v>65</v>
      </c>
      <c r="B180" s="23" t="s">
        <v>121</v>
      </c>
      <c r="C180" s="24" t="s">
        <v>1319</v>
      </c>
      <c r="D180" s="144" t="s">
        <v>164</v>
      </c>
    </row>
    <row r="181" spans="1:4" x14ac:dyDescent="0.25">
      <c r="A181" s="144">
        <v>522</v>
      </c>
      <c r="B181" s="23" t="s">
        <v>122</v>
      </c>
      <c r="C181" s="24" t="s">
        <v>1320</v>
      </c>
      <c r="D181" s="144" t="s">
        <v>1235</v>
      </c>
    </row>
    <row r="182" spans="1:4" x14ac:dyDescent="0.25">
      <c r="A182" s="144">
        <v>64</v>
      </c>
      <c r="B182" s="23" t="s">
        <v>120</v>
      </c>
      <c r="C182" s="24" t="s">
        <v>1321</v>
      </c>
      <c r="D182" s="144" t="s">
        <v>1235</v>
      </c>
    </row>
    <row r="183" spans="1:4" x14ac:dyDescent="0.25">
      <c r="A183" s="144">
        <v>66</v>
      </c>
      <c r="B183" s="23" t="s">
        <v>123</v>
      </c>
      <c r="C183" s="24" t="s">
        <v>124</v>
      </c>
      <c r="D183" s="144"/>
    </row>
    <row r="184" spans="1:4" x14ac:dyDescent="0.25">
      <c r="A184" s="144">
        <v>68</v>
      </c>
      <c r="B184" s="23" t="s">
        <v>125</v>
      </c>
      <c r="C184" s="24" t="s">
        <v>126</v>
      </c>
      <c r="D184" s="144"/>
    </row>
    <row r="185" spans="1:4" x14ac:dyDescent="0.25">
      <c r="A185" s="144">
        <v>71</v>
      </c>
      <c r="B185" s="23" t="s">
        <v>127</v>
      </c>
      <c r="C185" s="25" t="s">
        <v>128</v>
      </c>
      <c r="D185" s="144" t="s">
        <v>164</v>
      </c>
    </row>
    <row r="186" spans="1:4" x14ac:dyDescent="0.25">
      <c r="A186" s="144">
        <v>72</v>
      </c>
      <c r="B186" s="23" t="s">
        <v>129</v>
      </c>
      <c r="C186" s="24" t="s">
        <v>130</v>
      </c>
      <c r="D186" s="144" t="s">
        <v>1235</v>
      </c>
    </row>
    <row r="187" spans="1:4" x14ac:dyDescent="0.25">
      <c r="A187" s="144">
        <v>324</v>
      </c>
      <c r="B187" s="23" t="s">
        <v>131</v>
      </c>
      <c r="C187" s="24" t="s">
        <v>1264</v>
      </c>
      <c r="D187" s="144" t="s">
        <v>1235</v>
      </c>
    </row>
    <row r="188" spans="1:4" x14ac:dyDescent="0.25">
      <c r="A188" s="144">
        <v>77</v>
      </c>
      <c r="B188" s="23" t="s">
        <v>140</v>
      </c>
      <c r="C188" s="24" t="s">
        <v>141</v>
      </c>
      <c r="D188" s="144" t="s">
        <v>164</v>
      </c>
    </row>
    <row r="189" spans="1:4" x14ac:dyDescent="0.25">
      <c r="A189" s="144">
        <v>519</v>
      </c>
      <c r="B189" s="23" t="s">
        <v>148</v>
      </c>
      <c r="C189" s="24" t="s">
        <v>149</v>
      </c>
      <c r="D189" s="144"/>
    </row>
    <row r="190" spans="1:4" x14ac:dyDescent="0.25">
      <c r="A190" s="144">
        <v>81</v>
      </c>
      <c r="B190" s="23" t="s">
        <v>150</v>
      </c>
      <c r="C190" s="25" t="s">
        <v>151</v>
      </c>
      <c r="D190" s="144"/>
    </row>
    <row r="191" spans="1:4" x14ac:dyDescent="0.25">
      <c r="A191" s="144">
        <v>144</v>
      </c>
      <c r="B191" s="23" t="s">
        <v>231</v>
      </c>
      <c r="C191" s="25" t="s">
        <v>1265</v>
      </c>
      <c r="D191" s="144" t="s">
        <v>164</v>
      </c>
    </row>
    <row r="192" spans="1:4" x14ac:dyDescent="0.25">
      <c r="A192" s="144">
        <v>83</v>
      </c>
      <c r="B192" s="23" t="s">
        <v>154</v>
      </c>
      <c r="C192" s="24" t="s">
        <v>155</v>
      </c>
      <c r="D192" s="144" t="s">
        <v>1235</v>
      </c>
    </row>
    <row r="193" spans="1:4" x14ac:dyDescent="0.25">
      <c r="A193" s="144">
        <v>85</v>
      </c>
      <c r="B193" s="23" t="s">
        <v>156</v>
      </c>
      <c r="C193" s="24" t="s">
        <v>157</v>
      </c>
      <c r="D193" s="144" t="s">
        <v>1235</v>
      </c>
    </row>
    <row r="194" spans="1:4" x14ac:dyDescent="0.25">
      <c r="A194" s="144">
        <v>86</v>
      </c>
      <c r="B194" s="23" t="s">
        <v>158</v>
      </c>
      <c r="C194" s="24" t="s">
        <v>159</v>
      </c>
      <c r="D194" s="144"/>
    </row>
    <row r="195" spans="1:4" x14ac:dyDescent="0.25">
      <c r="A195" s="144">
        <v>87</v>
      </c>
      <c r="B195" s="29" t="s">
        <v>160</v>
      </c>
      <c r="C195" s="24" t="s">
        <v>161</v>
      </c>
      <c r="D195" s="144"/>
    </row>
    <row r="196" spans="1:4" x14ac:dyDescent="0.25">
      <c r="A196" s="144">
        <v>88</v>
      </c>
      <c r="B196" s="23" t="s">
        <v>162</v>
      </c>
      <c r="C196" s="24" t="s">
        <v>163</v>
      </c>
      <c r="D196" s="144" t="s">
        <v>1235</v>
      </c>
    </row>
    <row r="197" spans="1:4" x14ac:dyDescent="0.25">
      <c r="A197" s="144">
        <v>435</v>
      </c>
      <c r="B197" s="23" t="s">
        <v>879</v>
      </c>
      <c r="C197" s="24" t="s">
        <v>880</v>
      </c>
      <c r="D197" s="144" t="s">
        <v>1235</v>
      </c>
    </row>
    <row r="198" spans="1:4" x14ac:dyDescent="0.25">
      <c r="A198" s="144">
        <v>413</v>
      </c>
      <c r="B198" s="23" t="s">
        <v>837</v>
      </c>
      <c r="C198" s="24" t="s">
        <v>838</v>
      </c>
      <c r="D198" s="144" t="s">
        <v>1235</v>
      </c>
    </row>
    <row r="199" spans="1:4" x14ac:dyDescent="0.25">
      <c r="A199" s="144">
        <v>89</v>
      </c>
      <c r="B199" s="23">
        <v>89</v>
      </c>
      <c r="C199" s="24" t="s">
        <v>165</v>
      </c>
      <c r="D199" s="144"/>
    </row>
    <row r="200" spans="1:4" x14ac:dyDescent="0.25">
      <c r="A200" s="144">
        <v>90</v>
      </c>
      <c r="B200" s="23" t="s">
        <v>166</v>
      </c>
      <c r="C200" s="24" t="s">
        <v>167</v>
      </c>
      <c r="D200" s="144" t="s">
        <v>1235</v>
      </c>
    </row>
    <row r="201" spans="1:4" x14ac:dyDescent="0.25">
      <c r="A201" s="144">
        <v>91</v>
      </c>
      <c r="B201" s="23" t="s">
        <v>168</v>
      </c>
      <c r="C201" s="24" t="s">
        <v>169</v>
      </c>
      <c r="D201" s="144" t="s">
        <v>1235</v>
      </c>
    </row>
    <row r="202" spans="1:4" x14ac:dyDescent="0.25">
      <c r="A202" s="144">
        <v>92</v>
      </c>
      <c r="B202" s="23" t="s">
        <v>170</v>
      </c>
      <c r="C202" s="24" t="s">
        <v>171</v>
      </c>
      <c r="D202" s="144" t="s">
        <v>1235</v>
      </c>
    </row>
    <row r="203" spans="1:4" x14ac:dyDescent="0.25">
      <c r="A203" s="144">
        <v>93</v>
      </c>
      <c r="B203" s="29" t="s">
        <v>172</v>
      </c>
      <c r="C203" s="24" t="s">
        <v>173</v>
      </c>
      <c r="D203" s="144"/>
    </row>
    <row r="204" spans="1:4" x14ac:dyDescent="0.25">
      <c r="A204" s="144">
        <v>94</v>
      </c>
      <c r="B204" s="23" t="s">
        <v>174</v>
      </c>
      <c r="C204" s="24" t="s">
        <v>175</v>
      </c>
      <c r="D204" s="144" t="s">
        <v>1235</v>
      </c>
    </row>
    <row r="205" spans="1:4" x14ac:dyDescent="0.25">
      <c r="A205" s="144">
        <v>351</v>
      </c>
      <c r="B205" s="23">
        <v>351</v>
      </c>
      <c r="C205" s="24" t="s">
        <v>176</v>
      </c>
      <c r="D205" s="144" t="s">
        <v>1235</v>
      </c>
    </row>
    <row r="206" spans="1:4" x14ac:dyDescent="0.25">
      <c r="A206" s="144">
        <v>95</v>
      </c>
      <c r="B206" s="23" t="s">
        <v>177</v>
      </c>
      <c r="C206" s="24" t="s">
        <v>178</v>
      </c>
      <c r="D206" s="144" t="s">
        <v>1235</v>
      </c>
    </row>
    <row r="207" spans="1:4" x14ac:dyDescent="0.25">
      <c r="A207" s="144">
        <v>96</v>
      </c>
      <c r="B207" s="23" t="s">
        <v>179</v>
      </c>
      <c r="C207" s="25" t="s">
        <v>180</v>
      </c>
      <c r="D207" s="144" t="s">
        <v>164</v>
      </c>
    </row>
    <row r="208" spans="1:4" x14ac:dyDescent="0.25">
      <c r="A208" s="144">
        <v>97</v>
      </c>
      <c r="B208" s="23" t="s">
        <v>181</v>
      </c>
      <c r="C208" s="24" t="s">
        <v>182</v>
      </c>
      <c r="D208" s="144" t="s">
        <v>1235</v>
      </c>
    </row>
    <row r="209" spans="1:4" x14ac:dyDescent="0.25">
      <c r="A209" s="144">
        <v>98</v>
      </c>
      <c r="B209" s="23" t="s">
        <v>183</v>
      </c>
      <c r="C209" s="25" t="s">
        <v>184</v>
      </c>
      <c r="D209" s="144" t="s">
        <v>164</v>
      </c>
    </row>
    <row r="210" spans="1:4" x14ac:dyDescent="0.25">
      <c r="A210" s="144">
        <v>99</v>
      </c>
      <c r="B210" s="23" t="s">
        <v>185</v>
      </c>
      <c r="C210" s="25" t="s">
        <v>1266</v>
      </c>
      <c r="D210" s="144"/>
    </row>
    <row r="211" spans="1:4" x14ac:dyDescent="0.25">
      <c r="A211" s="144">
        <v>243</v>
      </c>
      <c r="B211" s="23" t="s">
        <v>186</v>
      </c>
      <c r="C211" s="24" t="s">
        <v>1267</v>
      </c>
      <c r="D211" s="144" t="s">
        <v>164</v>
      </c>
    </row>
    <row r="212" spans="1:4" x14ac:dyDescent="0.25">
      <c r="A212" s="144">
        <v>100</v>
      </c>
      <c r="B212" s="23" t="s">
        <v>187</v>
      </c>
      <c r="C212" s="24" t="s">
        <v>188</v>
      </c>
      <c r="D212" s="144"/>
    </row>
    <row r="213" spans="1:4" x14ac:dyDescent="0.25">
      <c r="A213" s="144">
        <v>101</v>
      </c>
      <c r="B213" s="23" t="s">
        <v>189</v>
      </c>
      <c r="C213" s="24" t="s">
        <v>190</v>
      </c>
      <c r="D213" s="144" t="s">
        <v>1235</v>
      </c>
    </row>
    <row r="214" spans="1:4" x14ac:dyDescent="0.25">
      <c r="A214" s="144">
        <v>102</v>
      </c>
      <c r="B214" s="23" t="s">
        <v>191</v>
      </c>
      <c r="C214" s="24" t="s">
        <v>192</v>
      </c>
      <c r="D214" s="144"/>
    </row>
    <row r="215" spans="1:4" x14ac:dyDescent="0.25">
      <c r="A215" s="144">
        <v>103</v>
      </c>
      <c r="B215" s="23" t="s">
        <v>193</v>
      </c>
      <c r="C215" s="24" t="s">
        <v>194</v>
      </c>
      <c r="D215" s="144" t="s">
        <v>1235</v>
      </c>
    </row>
    <row r="216" spans="1:4" x14ac:dyDescent="0.25">
      <c r="A216" s="144">
        <v>105</v>
      </c>
      <c r="B216" s="23" t="s">
        <v>197</v>
      </c>
      <c r="C216" s="25" t="s">
        <v>1322</v>
      </c>
      <c r="D216" s="144" t="s">
        <v>164</v>
      </c>
    </row>
    <row r="217" spans="1:4" x14ac:dyDescent="0.25">
      <c r="A217" s="144">
        <v>108</v>
      </c>
      <c r="B217" s="23" t="s">
        <v>200</v>
      </c>
      <c r="C217" s="24" t="s">
        <v>201</v>
      </c>
      <c r="D217" s="144" t="s">
        <v>1235</v>
      </c>
    </row>
    <row r="218" spans="1:4" x14ac:dyDescent="0.25">
      <c r="A218" s="144">
        <v>114</v>
      </c>
      <c r="B218" s="23" t="s">
        <v>202</v>
      </c>
      <c r="C218" s="24" t="s">
        <v>1268</v>
      </c>
      <c r="D218" s="144" t="s">
        <v>1235</v>
      </c>
    </row>
    <row r="219" spans="1:4" x14ac:dyDescent="0.25">
      <c r="A219" s="144">
        <v>246</v>
      </c>
      <c r="B219" s="23" t="s">
        <v>205</v>
      </c>
      <c r="C219" s="24" t="s">
        <v>206</v>
      </c>
      <c r="D219" s="144"/>
    </row>
    <row r="220" spans="1:4" x14ac:dyDescent="0.25">
      <c r="A220" s="144">
        <v>230</v>
      </c>
      <c r="B220" s="23" t="s">
        <v>207</v>
      </c>
      <c r="C220" s="24" t="s">
        <v>1269</v>
      </c>
      <c r="D220" s="144" t="s">
        <v>1235</v>
      </c>
    </row>
    <row r="221" spans="1:4" x14ac:dyDescent="0.25">
      <c r="A221" s="144">
        <v>118</v>
      </c>
      <c r="B221" s="23" t="s">
        <v>208</v>
      </c>
      <c r="C221" s="24" t="s">
        <v>209</v>
      </c>
      <c r="D221" s="144" t="s">
        <v>1235</v>
      </c>
    </row>
    <row r="222" spans="1:4" x14ac:dyDescent="0.25">
      <c r="A222" s="144">
        <v>325</v>
      </c>
      <c r="B222" s="23" t="s">
        <v>210</v>
      </c>
      <c r="C222" s="24" t="s">
        <v>1270</v>
      </c>
      <c r="D222" s="144" t="s">
        <v>1235</v>
      </c>
    </row>
    <row r="223" spans="1:4" x14ac:dyDescent="0.25">
      <c r="A223" s="144">
        <v>119</v>
      </c>
      <c r="B223" s="23" t="s">
        <v>211</v>
      </c>
      <c r="C223" s="24" t="s">
        <v>212</v>
      </c>
      <c r="D223" s="144" t="s">
        <v>1235</v>
      </c>
    </row>
    <row r="224" spans="1:4" x14ac:dyDescent="0.25">
      <c r="A224" s="144">
        <v>130</v>
      </c>
      <c r="B224" s="23" t="s">
        <v>219</v>
      </c>
      <c r="C224" s="24" t="s">
        <v>220</v>
      </c>
      <c r="D224" s="144" t="s">
        <v>164</v>
      </c>
    </row>
    <row r="225" spans="1:4" x14ac:dyDescent="0.25">
      <c r="A225" s="144">
        <v>131</v>
      </c>
      <c r="B225" s="23" t="s">
        <v>221</v>
      </c>
      <c r="C225" s="24" t="s">
        <v>222</v>
      </c>
      <c r="D225" s="144" t="s">
        <v>1235</v>
      </c>
    </row>
    <row r="226" spans="1:4" x14ac:dyDescent="0.25">
      <c r="A226" s="144">
        <v>132</v>
      </c>
      <c r="B226" s="23" t="s">
        <v>223</v>
      </c>
      <c r="C226" s="25" t="s">
        <v>224</v>
      </c>
      <c r="D226" s="144"/>
    </row>
    <row r="227" spans="1:4" x14ac:dyDescent="0.25">
      <c r="A227" s="144">
        <v>134</v>
      </c>
      <c r="B227" s="23" t="s">
        <v>227</v>
      </c>
      <c r="C227" s="25" t="s">
        <v>228</v>
      </c>
      <c r="D227" s="144"/>
    </row>
    <row r="228" spans="1:4" x14ac:dyDescent="0.25">
      <c r="A228" s="144">
        <v>140</v>
      </c>
      <c r="B228" s="23" t="s">
        <v>229</v>
      </c>
      <c r="C228" s="27" t="s">
        <v>1271</v>
      </c>
      <c r="D228" s="144" t="s">
        <v>1235</v>
      </c>
    </row>
    <row r="229" spans="1:4" x14ac:dyDescent="0.25">
      <c r="A229" s="144">
        <v>136</v>
      </c>
      <c r="B229" s="23" t="s">
        <v>230</v>
      </c>
      <c r="C229" s="27" t="s">
        <v>1272</v>
      </c>
      <c r="D229" s="144" t="s">
        <v>1235</v>
      </c>
    </row>
    <row r="230" spans="1:4" x14ac:dyDescent="0.25">
      <c r="A230" s="144">
        <v>414</v>
      </c>
      <c r="B230" s="23" t="s">
        <v>839</v>
      </c>
      <c r="C230" s="24" t="s">
        <v>840</v>
      </c>
      <c r="D230" s="144" t="s">
        <v>1235</v>
      </c>
    </row>
    <row r="231" spans="1:4" x14ac:dyDescent="0.25">
      <c r="A231" s="144">
        <v>145</v>
      </c>
      <c r="B231" s="23" t="s">
        <v>232</v>
      </c>
      <c r="C231" s="25" t="s">
        <v>233</v>
      </c>
      <c r="D231" s="144" t="s">
        <v>164</v>
      </c>
    </row>
    <row r="232" spans="1:4" x14ac:dyDescent="0.25">
      <c r="A232" s="144">
        <v>146</v>
      </c>
      <c r="B232" s="23" t="s">
        <v>234</v>
      </c>
      <c r="C232" s="24" t="s">
        <v>235</v>
      </c>
      <c r="D232" s="144" t="s">
        <v>1235</v>
      </c>
    </row>
    <row r="233" spans="1:4" x14ac:dyDescent="0.25">
      <c r="A233" s="144">
        <v>148</v>
      </c>
      <c r="B233" s="23">
        <v>148</v>
      </c>
      <c r="C233" s="24" t="s">
        <v>1273</v>
      </c>
      <c r="D233" s="144" t="s">
        <v>1235</v>
      </c>
    </row>
    <row r="234" spans="1:4" x14ac:dyDescent="0.25">
      <c r="A234" s="144">
        <v>149</v>
      </c>
      <c r="B234" s="23" t="s">
        <v>236</v>
      </c>
      <c r="C234" s="24" t="s">
        <v>237</v>
      </c>
      <c r="D234" s="144" t="s">
        <v>164</v>
      </c>
    </row>
    <row r="235" spans="1:4" x14ac:dyDescent="0.25">
      <c r="A235" s="144">
        <v>150</v>
      </c>
      <c r="B235" s="23">
        <v>150</v>
      </c>
      <c r="C235" s="24" t="s">
        <v>238</v>
      </c>
      <c r="D235" s="144"/>
    </row>
    <row r="236" spans="1:4" x14ac:dyDescent="0.25">
      <c r="A236" s="144">
        <v>152</v>
      </c>
      <c r="B236" s="23" t="s">
        <v>241</v>
      </c>
      <c r="C236" s="24" t="s">
        <v>242</v>
      </c>
      <c r="D236" s="144" t="s">
        <v>1235</v>
      </c>
    </row>
    <row r="237" spans="1:4" x14ac:dyDescent="0.25">
      <c r="A237" s="144">
        <v>156</v>
      </c>
      <c r="B237" s="23" t="s">
        <v>246</v>
      </c>
      <c r="C237" s="24" t="s">
        <v>247</v>
      </c>
      <c r="D237" s="144"/>
    </row>
    <row r="238" spans="1:4" x14ac:dyDescent="0.25">
      <c r="A238" s="144">
        <v>158</v>
      </c>
      <c r="B238" s="23" t="s">
        <v>248</v>
      </c>
      <c r="C238" s="24" t="s">
        <v>249</v>
      </c>
      <c r="D238" s="144"/>
    </row>
    <row r="239" spans="1:4" x14ac:dyDescent="0.25">
      <c r="A239" s="144">
        <v>159</v>
      </c>
      <c r="B239" s="23" t="s">
        <v>250</v>
      </c>
      <c r="C239" s="24" t="s">
        <v>251</v>
      </c>
      <c r="D239" s="144" t="s">
        <v>164</v>
      </c>
    </row>
    <row r="240" spans="1:4" x14ac:dyDescent="0.25">
      <c r="A240" s="144">
        <v>161</v>
      </c>
      <c r="B240" s="23" t="s">
        <v>252</v>
      </c>
      <c r="C240" s="24" t="s">
        <v>253</v>
      </c>
      <c r="D240" s="144" t="s">
        <v>1235</v>
      </c>
    </row>
    <row r="241" spans="1:4" x14ac:dyDescent="0.25">
      <c r="A241" s="144">
        <v>162</v>
      </c>
      <c r="B241" s="23" t="s">
        <v>254</v>
      </c>
      <c r="C241" s="24" t="s">
        <v>255</v>
      </c>
      <c r="D241" s="144"/>
    </row>
    <row r="242" spans="1:4" x14ac:dyDescent="0.25">
      <c r="A242" s="144">
        <v>163</v>
      </c>
      <c r="B242" s="23" t="s">
        <v>256</v>
      </c>
      <c r="C242" s="24" t="s">
        <v>257</v>
      </c>
      <c r="D242" s="144" t="s">
        <v>164</v>
      </c>
    </row>
    <row r="243" spans="1:4" x14ac:dyDescent="0.25">
      <c r="A243" s="144">
        <v>164</v>
      </c>
      <c r="B243" s="23" t="s">
        <v>258</v>
      </c>
      <c r="C243" s="24" t="s">
        <v>259</v>
      </c>
      <c r="D243" s="144" t="s">
        <v>164</v>
      </c>
    </row>
    <row r="244" spans="1:4" x14ac:dyDescent="0.25">
      <c r="A244" s="144">
        <v>415</v>
      </c>
      <c r="B244" s="23" t="s">
        <v>841</v>
      </c>
      <c r="C244" s="24" t="s">
        <v>842</v>
      </c>
      <c r="D244" s="144" t="s">
        <v>164</v>
      </c>
    </row>
    <row r="245" spans="1:4" x14ac:dyDescent="0.25">
      <c r="A245" s="144">
        <v>165</v>
      </c>
      <c r="B245" s="23" t="s">
        <v>260</v>
      </c>
      <c r="C245" s="25" t="s">
        <v>261</v>
      </c>
      <c r="D245" s="144" t="s">
        <v>164</v>
      </c>
    </row>
    <row r="246" spans="1:4" x14ac:dyDescent="0.25">
      <c r="A246" s="144">
        <v>166</v>
      </c>
      <c r="B246" s="23" t="s">
        <v>262</v>
      </c>
      <c r="C246" s="25" t="s">
        <v>263</v>
      </c>
      <c r="D246" s="144" t="s">
        <v>164</v>
      </c>
    </row>
    <row r="247" spans="1:4" x14ac:dyDescent="0.25">
      <c r="A247" s="144">
        <v>167</v>
      </c>
      <c r="B247" s="29" t="s">
        <v>264</v>
      </c>
      <c r="C247" s="25" t="s">
        <v>265</v>
      </c>
      <c r="D247" s="144"/>
    </row>
    <row r="248" spans="1:4" x14ac:dyDescent="0.25">
      <c r="A248" s="144">
        <v>168</v>
      </c>
      <c r="B248" s="29" t="s">
        <v>266</v>
      </c>
      <c r="C248" s="25" t="s">
        <v>267</v>
      </c>
      <c r="D248" s="144" t="s">
        <v>164</v>
      </c>
    </row>
    <row r="249" spans="1:4" x14ac:dyDescent="0.25">
      <c r="A249" s="144">
        <v>169</v>
      </c>
      <c r="B249" s="23" t="s">
        <v>268</v>
      </c>
      <c r="C249" s="25" t="s">
        <v>1274</v>
      </c>
      <c r="D249" s="144" t="s">
        <v>164</v>
      </c>
    </row>
    <row r="250" spans="1:4" x14ac:dyDescent="0.25">
      <c r="A250" s="144">
        <v>172</v>
      </c>
      <c r="B250" s="28" t="s">
        <v>273</v>
      </c>
      <c r="C250" s="25" t="s">
        <v>274</v>
      </c>
      <c r="D250" s="144" t="s">
        <v>1235</v>
      </c>
    </row>
    <row r="251" spans="1:4" x14ac:dyDescent="0.25">
      <c r="A251" s="144">
        <v>175</v>
      </c>
      <c r="B251" s="23" t="s">
        <v>281</v>
      </c>
      <c r="C251" s="25" t="s">
        <v>282</v>
      </c>
      <c r="D251" s="144"/>
    </row>
    <row r="252" spans="1:4" x14ac:dyDescent="0.25">
      <c r="A252" s="144">
        <v>186</v>
      </c>
      <c r="B252" s="23" t="s">
        <v>292</v>
      </c>
      <c r="C252" s="25" t="s">
        <v>293</v>
      </c>
      <c r="D252" s="144"/>
    </row>
    <row r="253" spans="1:4" x14ac:dyDescent="0.25">
      <c r="A253" s="144">
        <v>185</v>
      </c>
      <c r="B253" s="23" t="s">
        <v>290</v>
      </c>
      <c r="C253" s="24" t="s">
        <v>291</v>
      </c>
      <c r="D253" s="144" t="s">
        <v>1235</v>
      </c>
    </row>
    <row r="254" spans="1:4" x14ac:dyDescent="0.25">
      <c r="A254" s="144">
        <v>416</v>
      </c>
      <c r="B254" s="23" t="s">
        <v>843</v>
      </c>
      <c r="C254" s="24" t="s">
        <v>844</v>
      </c>
      <c r="D254" s="144" t="s">
        <v>1235</v>
      </c>
    </row>
    <row r="255" spans="1:4" x14ac:dyDescent="0.25">
      <c r="A255" s="144">
        <v>419</v>
      </c>
      <c r="B255" s="23" t="s">
        <v>849</v>
      </c>
      <c r="C255" s="24" t="s">
        <v>850</v>
      </c>
      <c r="D255" s="144" t="s">
        <v>1235</v>
      </c>
    </row>
    <row r="256" spans="1:4" x14ac:dyDescent="0.25">
      <c r="A256" s="144">
        <v>417</v>
      </c>
      <c r="B256" s="23" t="s">
        <v>845</v>
      </c>
      <c r="C256" s="24" t="s">
        <v>846</v>
      </c>
      <c r="D256" s="144" t="s">
        <v>1235</v>
      </c>
    </row>
    <row r="257" spans="1:4" x14ac:dyDescent="0.25">
      <c r="A257" s="144">
        <v>187</v>
      </c>
      <c r="B257" s="23" t="s">
        <v>851</v>
      </c>
      <c r="C257" s="26" t="s">
        <v>852</v>
      </c>
      <c r="D257" s="144"/>
    </row>
    <row r="258" spans="1:4" x14ac:dyDescent="0.25">
      <c r="A258" s="144">
        <v>420</v>
      </c>
      <c r="B258" s="23" t="s">
        <v>853</v>
      </c>
      <c r="C258" s="24" t="s">
        <v>854</v>
      </c>
      <c r="D258" s="144" t="s">
        <v>1235</v>
      </c>
    </row>
    <row r="259" spans="1:4" x14ac:dyDescent="0.25">
      <c r="A259" s="144">
        <v>421</v>
      </c>
      <c r="B259" s="23" t="s">
        <v>855</v>
      </c>
      <c r="C259" s="24" t="s">
        <v>856</v>
      </c>
      <c r="D259" s="144" t="s">
        <v>1235</v>
      </c>
    </row>
    <row r="260" spans="1:4" x14ac:dyDescent="0.25">
      <c r="A260" s="144">
        <v>422</v>
      </c>
      <c r="B260" s="23" t="s">
        <v>857</v>
      </c>
      <c r="C260" s="24" t="s">
        <v>858</v>
      </c>
      <c r="D260" s="144" t="s">
        <v>1235</v>
      </c>
    </row>
    <row r="261" spans="1:4" x14ac:dyDescent="0.25">
      <c r="A261" s="144">
        <v>423</v>
      </c>
      <c r="B261" s="23" t="s">
        <v>859</v>
      </c>
      <c r="C261" s="24" t="s">
        <v>860</v>
      </c>
      <c r="D261" s="144" t="s">
        <v>1235</v>
      </c>
    </row>
    <row r="262" spans="1:4" x14ac:dyDescent="0.25">
      <c r="A262" s="144">
        <v>188</v>
      </c>
      <c r="B262" s="23" t="s">
        <v>294</v>
      </c>
      <c r="C262" s="24" t="s">
        <v>295</v>
      </c>
      <c r="D262" s="144" t="s">
        <v>1235</v>
      </c>
    </row>
    <row r="263" spans="1:4" x14ac:dyDescent="0.25">
      <c r="A263" s="144">
        <v>189</v>
      </c>
      <c r="B263" s="23" t="s">
        <v>296</v>
      </c>
      <c r="C263" s="25" t="s">
        <v>297</v>
      </c>
      <c r="D263" s="144" t="s">
        <v>164</v>
      </c>
    </row>
    <row r="264" spans="1:4" x14ac:dyDescent="0.25">
      <c r="A264" s="144">
        <v>520</v>
      </c>
      <c r="B264" s="23" t="s">
        <v>302</v>
      </c>
      <c r="C264" s="24" t="s">
        <v>303</v>
      </c>
      <c r="D264" s="144" t="s">
        <v>1235</v>
      </c>
    </row>
    <row r="265" spans="1:4" x14ac:dyDescent="0.25">
      <c r="A265" s="144">
        <v>247</v>
      </c>
      <c r="B265" s="23" t="s">
        <v>311</v>
      </c>
      <c r="C265" s="24" t="s">
        <v>312</v>
      </c>
      <c r="D265" s="144"/>
    </row>
    <row r="266" spans="1:4" x14ac:dyDescent="0.25">
      <c r="A266" s="144">
        <v>248</v>
      </c>
      <c r="B266" s="23" t="s">
        <v>313</v>
      </c>
      <c r="C266" s="24" t="s">
        <v>314</v>
      </c>
      <c r="D266" s="144"/>
    </row>
    <row r="267" spans="1:4" x14ac:dyDescent="0.25">
      <c r="A267" s="144">
        <v>328</v>
      </c>
      <c r="B267" s="23" t="s">
        <v>317</v>
      </c>
      <c r="C267" s="24" t="s">
        <v>1275</v>
      </c>
      <c r="D267" s="144" t="s">
        <v>1235</v>
      </c>
    </row>
    <row r="268" spans="1:4" x14ac:dyDescent="0.25">
      <c r="A268" s="144">
        <v>194</v>
      </c>
      <c r="B268" s="23" t="s">
        <v>320</v>
      </c>
      <c r="C268" s="24" t="s">
        <v>321</v>
      </c>
      <c r="D268" s="144" t="s">
        <v>1235</v>
      </c>
    </row>
    <row r="269" spans="1:4" x14ac:dyDescent="0.25">
      <c r="A269" s="144">
        <v>197</v>
      </c>
      <c r="B269" s="23" t="s">
        <v>325</v>
      </c>
      <c r="C269" s="24" t="s">
        <v>1276</v>
      </c>
      <c r="D269" s="144" t="s">
        <v>1235</v>
      </c>
    </row>
    <row r="270" spans="1:4" x14ac:dyDescent="0.25">
      <c r="A270" s="144">
        <v>198</v>
      </c>
      <c r="B270" s="23" t="s">
        <v>326</v>
      </c>
      <c r="C270" s="24" t="s">
        <v>327</v>
      </c>
      <c r="D270" s="144" t="s">
        <v>164</v>
      </c>
    </row>
    <row r="271" spans="1:4" x14ac:dyDescent="0.25">
      <c r="A271" s="144">
        <v>521</v>
      </c>
      <c r="B271" s="23" t="s">
        <v>328</v>
      </c>
      <c r="C271" s="27" t="s">
        <v>329</v>
      </c>
      <c r="D271" s="144"/>
    </row>
    <row r="272" spans="1:4" x14ac:dyDescent="0.25">
      <c r="A272" s="144">
        <v>199</v>
      </c>
      <c r="B272" s="23" t="s">
        <v>330</v>
      </c>
      <c r="C272" s="25" t="s">
        <v>331</v>
      </c>
      <c r="D272" s="144"/>
    </row>
    <row r="273" spans="1:4" x14ac:dyDescent="0.25">
      <c r="A273" s="144">
        <v>200</v>
      </c>
      <c r="B273" s="23">
        <v>200</v>
      </c>
      <c r="C273" s="25" t="s">
        <v>1277</v>
      </c>
      <c r="D273" s="144" t="s">
        <v>164</v>
      </c>
    </row>
    <row r="274" spans="1:4" x14ac:dyDescent="0.25">
      <c r="A274" s="144">
        <v>201</v>
      </c>
      <c r="B274" s="23" t="s">
        <v>332</v>
      </c>
      <c r="C274" s="24" t="s">
        <v>333</v>
      </c>
      <c r="D274" s="144" t="s">
        <v>1235</v>
      </c>
    </row>
    <row r="275" spans="1:4" x14ac:dyDescent="0.25">
      <c r="A275" s="144">
        <v>202</v>
      </c>
      <c r="B275" s="23" t="s">
        <v>346</v>
      </c>
      <c r="C275" s="24" t="s">
        <v>347</v>
      </c>
      <c r="D275" s="144" t="s">
        <v>1235</v>
      </c>
    </row>
    <row r="276" spans="1:4" x14ac:dyDescent="0.25">
      <c r="A276" s="144">
        <v>258</v>
      </c>
      <c r="B276" s="23" t="s">
        <v>334</v>
      </c>
      <c r="C276" s="24" t="s">
        <v>335</v>
      </c>
      <c r="D276" s="144"/>
    </row>
    <row r="277" spans="1:4" x14ac:dyDescent="0.25">
      <c r="A277" s="144">
        <v>259</v>
      </c>
      <c r="B277" s="23" t="s">
        <v>336</v>
      </c>
      <c r="C277" s="24" t="s">
        <v>337</v>
      </c>
      <c r="D277" s="144" t="s">
        <v>1235</v>
      </c>
    </row>
    <row r="278" spans="1:4" x14ac:dyDescent="0.25">
      <c r="A278" s="144">
        <v>260</v>
      </c>
      <c r="B278" s="23" t="s">
        <v>338</v>
      </c>
      <c r="C278" s="24" t="s">
        <v>339</v>
      </c>
      <c r="D278" s="144" t="s">
        <v>1235</v>
      </c>
    </row>
    <row r="279" spans="1:4" x14ac:dyDescent="0.25">
      <c r="A279" s="144">
        <v>261</v>
      </c>
      <c r="B279" s="23" t="s">
        <v>340</v>
      </c>
      <c r="C279" s="24" t="s">
        <v>341</v>
      </c>
      <c r="D279" s="144" t="s">
        <v>1235</v>
      </c>
    </row>
    <row r="280" spans="1:4" x14ac:dyDescent="0.25">
      <c r="A280" s="144">
        <v>262</v>
      </c>
      <c r="B280" s="23" t="s">
        <v>342</v>
      </c>
      <c r="C280" s="24" t="s">
        <v>343</v>
      </c>
      <c r="D280" s="144" t="s">
        <v>1235</v>
      </c>
    </row>
    <row r="281" spans="1:4" x14ac:dyDescent="0.25">
      <c r="A281" s="144">
        <v>320</v>
      </c>
      <c r="B281" s="23" t="s">
        <v>526</v>
      </c>
      <c r="C281" s="25" t="s">
        <v>1107</v>
      </c>
      <c r="D281" s="144" t="s">
        <v>164</v>
      </c>
    </row>
    <row r="282" spans="1:4" x14ac:dyDescent="0.25">
      <c r="A282" s="144">
        <v>523</v>
      </c>
      <c r="B282" s="23" t="s">
        <v>344</v>
      </c>
      <c r="C282" s="27" t="s">
        <v>345</v>
      </c>
      <c r="D282" s="144" t="s">
        <v>164</v>
      </c>
    </row>
    <row r="283" spans="1:4" x14ac:dyDescent="0.25">
      <c r="A283" s="144">
        <v>204</v>
      </c>
      <c r="B283" s="23" t="s">
        <v>351</v>
      </c>
      <c r="C283" s="25" t="s">
        <v>352</v>
      </c>
      <c r="D283" s="144"/>
    </row>
    <row r="284" spans="1:4" x14ac:dyDescent="0.25">
      <c r="A284" s="144">
        <v>205</v>
      </c>
      <c r="B284" s="23" t="s">
        <v>353</v>
      </c>
      <c r="C284" s="25" t="s">
        <v>354</v>
      </c>
      <c r="D284" s="144"/>
    </row>
    <row r="285" spans="1:4" x14ac:dyDescent="0.25">
      <c r="A285" s="144">
        <v>210</v>
      </c>
      <c r="B285" s="23" t="s">
        <v>362</v>
      </c>
      <c r="C285" s="24" t="s">
        <v>363</v>
      </c>
      <c r="D285" s="144" t="s">
        <v>1235</v>
      </c>
    </row>
    <row r="286" spans="1:4" x14ac:dyDescent="0.25">
      <c r="A286" s="144">
        <v>211</v>
      </c>
      <c r="B286" s="23" t="s">
        <v>364</v>
      </c>
      <c r="C286" s="24" t="s">
        <v>365</v>
      </c>
      <c r="D286" s="144" t="s">
        <v>1235</v>
      </c>
    </row>
    <row r="287" spans="1:4" x14ac:dyDescent="0.25">
      <c r="A287" s="144">
        <v>524</v>
      </c>
      <c r="B287" s="23" t="s">
        <v>368</v>
      </c>
      <c r="C287" s="24" t="s">
        <v>369</v>
      </c>
      <c r="D287" s="144" t="s">
        <v>1235</v>
      </c>
    </row>
    <row r="288" spans="1:4" x14ac:dyDescent="0.25">
      <c r="A288" s="144">
        <v>213</v>
      </c>
      <c r="B288" s="23" t="s">
        <v>370</v>
      </c>
      <c r="C288" s="24" t="s">
        <v>371</v>
      </c>
      <c r="D288" s="144" t="s">
        <v>1235</v>
      </c>
    </row>
    <row r="289" spans="1:4" x14ac:dyDescent="0.25">
      <c r="A289" s="144">
        <v>319</v>
      </c>
      <c r="B289" s="23" t="s">
        <v>527</v>
      </c>
      <c r="C289" s="24" t="s">
        <v>1108</v>
      </c>
      <c r="D289" s="144" t="s">
        <v>164</v>
      </c>
    </row>
    <row r="290" spans="1:4" x14ac:dyDescent="0.25">
      <c r="A290" s="144">
        <v>214</v>
      </c>
      <c r="B290" s="23" t="s">
        <v>372</v>
      </c>
      <c r="C290" s="25" t="s">
        <v>373</v>
      </c>
      <c r="D290" s="144" t="s">
        <v>164</v>
      </c>
    </row>
    <row r="291" spans="1:4" x14ac:dyDescent="0.25">
      <c r="A291" s="144">
        <v>221</v>
      </c>
      <c r="B291" s="23" t="s">
        <v>384</v>
      </c>
      <c r="C291" s="24" t="s">
        <v>385</v>
      </c>
      <c r="D291" s="144" t="s">
        <v>164</v>
      </c>
    </row>
    <row r="292" spans="1:4" x14ac:dyDescent="0.25">
      <c r="A292" s="144">
        <v>263</v>
      </c>
      <c r="B292" s="23" t="s">
        <v>387</v>
      </c>
      <c r="C292" s="24" t="s">
        <v>388</v>
      </c>
      <c r="D292" s="144" t="s">
        <v>164</v>
      </c>
    </row>
    <row r="293" spans="1:4" x14ac:dyDescent="0.25">
      <c r="A293" s="144">
        <v>264</v>
      </c>
      <c r="B293" s="23" t="s">
        <v>389</v>
      </c>
      <c r="C293" s="24" t="s">
        <v>390</v>
      </c>
      <c r="D293" s="144" t="s">
        <v>164</v>
      </c>
    </row>
    <row r="294" spans="1:4" x14ac:dyDescent="0.25">
      <c r="A294" s="144">
        <v>49</v>
      </c>
      <c r="B294" s="23" t="s">
        <v>391</v>
      </c>
      <c r="C294" s="24" t="s">
        <v>392</v>
      </c>
      <c r="D294" s="144" t="s">
        <v>164</v>
      </c>
    </row>
    <row r="295" spans="1:4" x14ac:dyDescent="0.25">
      <c r="A295" s="144">
        <v>50</v>
      </c>
      <c r="B295" s="23" t="s">
        <v>393</v>
      </c>
      <c r="C295" s="24" t="s">
        <v>394</v>
      </c>
      <c r="D295" s="144" t="s">
        <v>164</v>
      </c>
    </row>
    <row r="296" spans="1:4" x14ac:dyDescent="0.25">
      <c r="A296" s="144">
        <v>51</v>
      </c>
      <c r="B296" s="23" t="s">
        <v>395</v>
      </c>
      <c r="C296" s="24" t="s">
        <v>396</v>
      </c>
      <c r="D296" s="144"/>
    </row>
    <row r="297" spans="1:4" x14ac:dyDescent="0.25">
      <c r="A297" s="144">
        <v>223</v>
      </c>
      <c r="B297" s="23" t="s">
        <v>397</v>
      </c>
      <c r="C297" s="25" t="s">
        <v>398</v>
      </c>
      <c r="D297" s="144" t="s">
        <v>164</v>
      </c>
    </row>
    <row r="298" spans="1:4" x14ac:dyDescent="0.25">
      <c r="A298" s="144">
        <v>224</v>
      </c>
      <c r="B298" s="23" t="s">
        <v>399</v>
      </c>
      <c r="C298" s="25" t="s">
        <v>400</v>
      </c>
      <c r="D298" s="144" t="s">
        <v>164</v>
      </c>
    </row>
    <row r="299" spans="1:4" x14ac:dyDescent="0.25">
      <c r="A299" s="144">
        <v>225</v>
      </c>
      <c r="B299" s="23" t="s">
        <v>401</v>
      </c>
      <c r="C299" s="24" t="s">
        <v>402</v>
      </c>
      <c r="D299" s="144" t="s">
        <v>1235</v>
      </c>
    </row>
    <row r="300" spans="1:4" x14ac:dyDescent="0.25">
      <c r="A300" s="144">
        <v>227</v>
      </c>
      <c r="B300" s="23">
        <v>227</v>
      </c>
      <c r="C300" s="24" t="s">
        <v>405</v>
      </c>
      <c r="D300" s="144"/>
    </row>
    <row r="301" spans="1:4" x14ac:dyDescent="0.25">
      <c r="A301" s="144">
        <v>357</v>
      </c>
      <c r="B301" s="23" t="s">
        <v>406</v>
      </c>
      <c r="C301" s="24" t="s">
        <v>407</v>
      </c>
      <c r="D301" s="144" t="s">
        <v>164</v>
      </c>
    </row>
    <row r="302" spans="1:4" x14ac:dyDescent="0.25">
      <c r="A302" s="144">
        <v>228</v>
      </c>
      <c r="B302" s="23" t="s">
        <v>408</v>
      </c>
      <c r="C302" s="24" t="s">
        <v>409</v>
      </c>
      <c r="D302" s="144" t="s">
        <v>1235</v>
      </c>
    </row>
    <row r="303" spans="1:4" x14ac:dyDescent="0.25">
      <c r="A303" s="144">
        <v>229</v>
      </c>
      <c r="B303" s="23" t="s">
        <v>410</v>
      </c>
      <c r="C303" s="24" t="s">
        <v>411</v>
      </c>
      <c r="D303" s="144" t="s">
        <v>1235</v>
      </c>
    </row>
    <row r="304" spans="1:4" x14ac:dyDescent="0.25">
      <c r="A304" s="144">
        <v>231</v>
      </c>
      <c r="B304" s="23" t="s">
        <v>412</v>
      </c>
      <c r="C304" s="24" t="s">
        <v>413</v>
      </c>
      <c r="D304" s="144"/>
    </row>
    <row r="305" spans="1:4" x14ac:dyDescent="0.25">
      <c r="A305" s="144">
        <v>232</v>
      </c>
      <c r="B305" s="23" t="s">
        <v>414</v>
      </c>
      <c r="C305" s="24" t="s">
        <v>1278</v>
      </c>
      <c r="D305" s="144" t="s">
        <v>1235</v>
      </c>
    </row>
    <row r="306" spans="1:4" x14ac:dyDescent="0.25">
      <c r="A306" s="144">
        <v>233</v>
      </c>
      <c r="B306" s="23" t="s">
        <v>415</v>
      </c>
      <c r="C306" s="24" t="s">
        <v>1279</v>
      </c>
      <c r="D306" s="144" t="s">
        <v>1235</v>
      </c>
    </row>
    <row r="307" spans="1:4" x14ac:dyDescent="0.25">
      <c r="A307" s="144">
        <v>234</v>
      </c>
      <c r="B307" s="23" t="s">
        <v>416</v>
      </c>
      <c r="C307" s="24" t="s">
        <v>417</v>
      </c>
      <c r="D307" s="144" t="s">
        <v>1235</v>
      </c>
    </row>
    <row r="308" spans="1:4" x14ac:dyDescent="0.25">
      <c r="A308" s="144">
        <v>265</v>
      </c>
      <c r="B308" s="23" t="s">
        <v>418</v>
      </c>
      <c r="C308" s="24" t="s">
        <v>419</v>
      </c>
      <c r="D308" s="144" t="s">
        <v>1235</v>
      </c>
    </row>
    <row r="309" spans="1:4" x14ac:dyDescent="0.25">
      <c r="A309" s="144">
        <v>266</v>
      </c>
      <c r="B309" s="23" t="s">
        <v>420</v>
      </c>
      <c r="C309" s="24" t="s">
        <v>421</v>
      </c>
      <c r="D309" s="144" t="s">
        <v>1235</v>
      </c>
    </row>
    <row r="310" spans="1:4" x14ac:dyDescent="0.25">
      <c r="A310" s="144">
        <v>267</v>
      </c>
      <c r="B310" s="23" t="s">
        <v>422</v>
      </c>
      <c r="C310" s="24" t="s">
        <v>423</v>
      </c>
      <c r="D310" s="144"/>
    </row>
    <row r="311" spans="1:4" x14ac:dyDescent="0.25">
      <c r="A311" s="144">
        <v>268</v>
      </c>
      <c r="B311" s="23" t="s">
        <v>424</v>
      </c>
      <c r="C311" s="24" t="s">
        <v>425</v>
      </c>
      <c r="D311" s="144" t="s">
        <v>1235</v>
      </c>
    </row>
    <row r="312" spans="1:4" x14ac:dyDescent="0.25">
      <c r="A312" s="144">
        <v>269</v>
      </c>
      <c r="B312" s="23" t="s">
        <v>426</v>
      </c>
      <c r="C312" s="24" t="s">
        <v>427</v>
      </c>
      <c r="D312" s="144" t="s">
        <v>1235</v>
      </c>
    </row>
    <row r="313" spans="1:4" x14ac:dyDescent="0.25">
      <c r="A313" s="144">
        <v>270</v>
      </c>
      <c r="B313" s="23" t="s">
        <v>428</v>
      </c>
      <c r="C313" s="24" t="s">
        <v>429</v>
      </c>
      <c r="D313" s="144" t="s">
        <v>1235</v>
      </c>
    </row>
    <row r="314" spans="1:4" x14ac:dyDescent="0.25">
      <c r="A314" s="144">
        <v>271</v>
      </c>
      <c r="B314" s="23" t="s">
        <v>430</v>
      </c>
      <c r="C314" s="24" t="s">
        <v>431</v>
      </c>
      <c r="D314" s="144" t="s">
        <v>1235</v>
      </c>
    </row>
    <row r="315" spans="1:4" x14ac:dyDescent="0.25">
      <c r="A315" s="144">
        <v>272</v>
      </c>
      <c r="B315" s="23" t="s">
        <v>432</v>
      </c>
      <c r="C315" s="24" t="s">
        <v>433</v>
      </c>
      <c r="D315" s="144" t="s">
        <v>1235</v>
      </c>
    </row>
    <row r="316" spans="1:4" x14ac:dyDescent="0.25">
      <c r="A316" s="144">
        <v>236</v>
      </c>
      <c r="B316" s="23" t="s">
        <v>435</v>
      </c>
      <c r="C316" s="24" t="s">
        <v>436</v>
      </c>
      <c r="D316" s="144" t="s">
        <v>1235</v>
      </c>
    </row>
    <row r="317" spans="1:4" x14ac:dyDescent="0.25">
      <c r="A317" s="144">
        <v>237</v>
      </c>
      <c r="B317" s="23" t="s">
        <v>437</v>
      </c>
      <c r="C317" s="24" t="s">
        <v>438</v>
      </c>
      <c r="D317" s="144" t="s">
        <v>1235</v>
      </c>
    </row>
    <row r="318" spans="1:4" x14ac:dyDescent="0.25">
      <c r="A318" s="144">
        <v>235</v>
      </c>
      <c r="B318" s="23" t="s">
        <v>434</v>
      </c>
      <c r="C318" s="24" t="s">
        <v>1280</v>
      </c>
      <c r="D318" s="144" t="s">
        <v>1235</v>
      </c>
    </row>
    <row r="319" spans="1:4" x14ac:dyDescent="0.25">
      <c r="A319" s="144">
        <v>238</v>
      </c>
      <c r="B319" s="23" t="s">
        <v>439</v>
      </c>
      <c r="C319" s="25" t="s">
        <v>1281</v>
      </c>
      <c r="D319" s="144">
        <v>0</v>
      </c>
    </row>
    <row r="320" spans="1:4" x14ac:dyDescent="0.25">
      <c r="A320" s="144">
        <v>424</v>
      </c>
      <c r="B320" s="23" t="s">
        <v>861</v>
      </c>
      <c r="C320" s="24" t="s">
        <v>862</v>
      </c>
      <c r="D320" s="144" t="s">
        <v>1235</v>
      </c>
    </row>
    <row r="321" spans="1:4" x14ac:dyDescent="0.25">
      <c r="A321" s="144">
        <v>425</v>
      </c>
      <c r="B321" s="23" t="s">
        <v>863</v>
      </c>
      <c r="C321" s="24" t="s">
        <v>864</v>
      </c>
      <c r="D321" s="144" t="s">
        <v>1235</v>
      </c>
    </row>
    <row r="322" spans="1:4" x14ac:dyDescent="0.25">
      <c r="A322" s="144">
        <v>239</v>
      </c>
      <c r="B322" s="23">
        <v>239</v>
      </c>
      <c r="C322" s="24" t="s">
        <v>440</v>
      </c>
      <c r="D322" s="144" t="s">
        <v>164</v>
      </c>
    </row>
    <row r="323" spans="1:4" x14ac:dyDescent="0.25">
      <c r="A323" s="144">
        <v>241</v>
      </c>
      <c r="B323" s="23" t="s">
        <v>441</v>
      </c>
      <c r="C323" s="25" t="s">
        <v>442</v>
      </c>
      <c r="D323" s="144" t="s">
        <v>164</v>
      </c>
    </row>
    <row r="324" spans="1:4" x14ac:dyDescent="0.25">
      <c r="A324" s="144">
        <v>250</v>
      </c>
      <c r="B324" s="23" t="s">
        <v>443</v>
      </c>
      <c r="C324" s="24" t="s">
        <v>444</v>
      </c>
      <c r="D324" s="144" t="s">
        <v>1235</v>
      </c>
    </row>
    <row r="325" spans="1:4" x14ac:dyDescent="0.25">
      <c r="A325" s="144">
        <v>251</v>
      </c>
      <c r="B325" s="23" t="s">
        <v>445</v>
      </c>
      <c r="C325" s="24" t="s">
        <v>446</v>
      </c>
      <c r="D325" s="144" t="s">
        <v>164</v>
      </c>
    </row>
    <row r="326" spans="1:4" x14ac:dyDescent="0.25">
      <c r="A326" s="144">
        <v>252</v>
      </c>
      <c r="B326" s="23" t="s">
        <v>447</v>
      </c>
      <c r="C326" s="25" t="s">
        <v>448</v>
      </c>
      <c r="D326" s="144" t="s">
        <v>164</v>
      </c>
    </row>
    <row r="327" spans="1:4" x14ac:dyDescent="0.25">
      <c r="A327" s="144">
        <v>253</v>
      </c>
      <c r="B327" s="23" t="s">
        <v>449</v>
      </c>
      <c r="C327" s="25" t="s">
        <v>450</v>
      </c>
      <c r="D327" s="144" t="s">
        <v>164</v>
      </c>
    </row>
    <row r="328" spans="1:4" x14ac:dyDescent="0.25">
      <c r="A328" s="144">
        <v>285</v>
      </c>
      <c r="B328" s="23" t="s">
        <v>474</v>
      </c>
      <c r="C328" s="24" t="s">
        <v>1323</v>
      </c>
      <c r="D328" s="144" t="s">
        <v>1235</v>
      </c>
    </row>
    <row r="329" spans="1:4" x14ac:dyDescent="0.25">
      <c r="A329" s="144">
        <v>352</v>
      </c>
      <c r="B329" s="23">
        <v>352</v>
      </c>
      <c r="C329" s="24" t="s">
        <v>451</v>
      </c>
      <c r="D329" s="144" t="s">
        <v>1235</v>
      </c>
    </row>
    <row r="330" spans="1:4" x14ac:dyDescent="0.25">
      <c r="A330" s="144">
        <v>255</v>
      </c>
      <c r="B330" s="23" t="s">
        <v>454</v>
      </c>
      <c r="C330" s="25" t="s">
        <v>455</v>
      </c>
      <c r="D330" s="144" t="s">
        <v>164</v>
      </c>
    </row>
    <row r="331" spans="1:4" x14ac:dyDescent="0.25">
      <c r="A331" s="144">
        <v>256</v>
      </c>
      <c r="B331" s="23" t="s">
        <v>456</v>
      </c>
      <c r="C331" s="25" t="s">
        <v>457</v>
      </c>
      <c r="D331" s="144"/>
    </row>
    <row r="332" spans="1:4" x14ac:dyDescent="0.25">
      <c r="A332" s="144">
        <v>254</v>
      </c>
      <c r="B332" s="23" t="s">
        <v>452</v>
      </c>
      <c r="C332" s="24" t="s">
        <v>453</v>
      </c>
      <c r="D332" s="144" t="s">
        <v>164</v>
      </c>
    </row>
    <row r="333" spans="1:4" x14ac:dyDescent="0.25">
      <c r="A333" s="144">
        <v>276</v>
      </c>
      <c r="B333" s="23" t="s">
        <v>458</v>
      </c>
      <c r="C333" s="25" t="s">
        <v>459</v>
      </c>
      <c r="D333" s="144"/>
    </row>
    <row r="334" spans="1:4" x14ac:dyDescent="0.25">
      <c r="A334" s="144">
        <v>277</v>
      </c>
      <c r="B334" s="23" t="s">
        <v>460</v>
      </c>
      <c r="C334" s="25" t="s">
        <v>461</v>
      </c>
      <c r="D334" s="144"/>
    </row>
    <row r="335" spans="1:4" x14ac:dyDescent="0.25">
      <c r="A335" s="144">
        <v>278</v>
      </c>
      <c r="B335" s="23" t="s">
        <v>462</v>
      </c>
      <c r="C335" s="24" t="s">
        <v>463</v>
      </c>
      <c r="D335" s="144" t="s">
        <v>1235</v>
      </c>
    </row>
    <row r="336" spans="1:4" x14ac:dyDescent="0.25">
      <c r="A336" s="144">
        <v>279</v>
      </c>
      <c r="B336" s="23" t="s">
        <v>464</v>
      </c>
      <c r="C336" s="25" t="s">
        <v>465</v>
      </c>
      <c r="D336" s="144"/>
    </row>
    <row r="337" spans="1:4" x14ac:dyDescent="0.25">
      <c r="A337" s="144">
        <v>280</v>
      </c>
      <c r="B337" s="23" t="s">
        <v>466</v>
      </c>
      <c r="C337" s="24" t="s">
        <v>467</v>
      </c>
      <c r="D337" s="144" t="s">
        <v>1235</v>
      </c>
    </row>
    <row r="338" spans="1:4" x14ac:dyDescent="0.25">
      <c r="A338" s="144">
        <v>281</v>
      </c>
      <c r="B338" s="23" t="s">
        <v>468</v>
      </c>
      <c r="C338" s="24" t="s">
        <v>469</v>
      </c>
      <c r="D338" s="144" t="s">
        <v>1235</v>
      </c>
    </row>
    <row r="339" spans="1:4" x14ac:dyDescent="0.25">
      <c r="A339" s="144">
        <v>282</v>
      </c>
      <c r="B339" s="23" t="s">
        <v>470</v>
      </c>
      <c r="C339" s="24" t="s">
        <v>471</v>
      </c>
      <c r="D339" s="144"/>
    </row>
    <row r="340" spans="1:4" x14ac:dyDescent="0.25">
      <c r="A340" s="144">
        <v>286</v>
      </c>
      <c r="B340" s="23" t="s">
        <v>475</v>
      </c>
      <c r="C340" s="24" t="s">
        <v>476</v>
      </c>
      <c r="D340" s="144" t="s">
        <v>1235</v>
      </c>
    </row>
    <row r="341" spans="1:4" x14ac:dyDescent="0.25">
      <c r="A341" s="144">
        <v>287</v>
      </c>
      <c r="B341" s="23" t="s">
        <v>477</v>
      </c>
      <c r="C341" s="24" t="s">
        <v>478</v>
      </c>
      <c r="D341" s="144" t="s">
        <v>1235</v>
      </c>
    </row>
    <row r="342" spans="1:4" x14ac:dyDescent="0.25">
      <c r="A342" s="144">
        <v>297</v>
      </c>
      <c r="B342" s="23" t="s">
        <v>481</v>
      </c>
      <c r="C342" s="24" t="s">
        <v>482</v>
      </c>
      <c r="D342" s="144" t="s">
        <v>1235</v>
      </c>
    </row>
    <row r="343" spans="1:4" x14ac:dyDescent="0.25">
      <c r="A343" s="144">
        <v>288</v>
      </c>
      <c r="B343" s="23" t="s">
        <v>479</v>
      </c>
      <c r="C343" s="24" t="s">
        <v>480</v>
      </c>
      <c r="D343" s="144" t="s">
        <v>1235</v>
      </c>
    </row>
    <row r="344" spans="1:4" x14ac:dyDescent="0.25">
      <c r="A344" s="144">
        <v>289</v>
      </c>
      <c r="B344" s="23" t="s">
        <v>483</v>
      </c>
      <c r="C344" s="24" t="s">
        <v>484</v>
      </c>
      <c r="D344" s="144" t="s">
        <v>1235</v>
      </c>
    </row>
    <row r="345" spans="1:4" x14ac:dyDescent="0.25">
      <c r="A345" s="144">
        <v>290</v>
      </c>
      <c r="B345" s="23" t="s">
        <v>485</v>
      </c>
      <c r="C345" s="24" t="s">
        <v>486</v>
      </c>
      <c r="D345" s="144" t="s">
        <v>1235</v>
      </c>
    </row>
    <row r="346" spans="1:4" x14ac:dyDescent="0.25">
      <c r="A346" s="144">
        <v>291</v>
      </c>
      <c r="B346" s="23" t="s">
        <v>487</v>
      </c>
      <c r="C346" s="25" t="s">
        <v>488</v>
      </c>
      <c r="D346" s="144" t="s">
        <v>164</v>
      </c>
    </row>
    <row r="347" spans="1:4" x14ac:dyDescent="0.25">
      <c r="A347" s="144">
        <v>292</v>
      </c>
      <c r="B347" s="23" t="s">
        <v>489</v>
      </c>
      <c r="C347" s="24" t="s">
        <v>490</v>
      </c>
      <c r="D347" s="144" t="s">
        <v>1235</v>
      </c>
    </row>
    <row r="348" spans="1:4" x14ac:dyDescent="0.25">
      <c r="A348" s="144">
        <v>69</v>
      </c>
      <c r="B348" s="23" t="s">
        <v>491</v>
      </c>
      <c r="C348" s="24" t="s">
        <v>492</v>
      </c>
      <c r="D348" s="144"/>
    </row>
    <row r="349" spans="1:4" x14ac:dyDescent="0.25">
      <c r="A349" s="144">
        <v>240</v>
      </c>
      <c r="B349" s="23" t="s">
        <v>493</v>
      </c>
      <c r="C349" s="24" t="s">
        <v>494</v>
      </c>
      <c r="D349" s="144" t="s">
        <v>1235</v>
      </c>
    </row>
    <row r="350" spans="1:4" x14ac:dyDescent="0.25">
      <c r="A350" s="144">
        <v>293</v>
      </c>
      <c r="B350" s="29" t="s">
        <v>495</v>
      </c>
      <c r="C350" s="24" t="s">
        <v>496</v>
      </c>
      <c r="D350" s="144" t="s">
        <v>164</v>
      </c>
    </row>
    <row r="351" spans="1:4" x14ac:dyDescent="0.25">
      <c r="A351" s="144">
        <v>294</v>
      </c>
      <c r="B351" s="23" t="s">
        <v>497</v>
      </c>
      <c r="C351" s="24" t="s">
        <v>498</v>
      </c>
      <c r="D351" s="144" t="s">
        <v>1235</v>
      </c>
    </row>
    <row r="352" spans="1:4" x14ac:dyDescent="0.25">
      <c r="A352" s="144">
        <v>426</v>
      </c>
      <c r="B352" s="23" t="s">
        <v>865</v>
      </c>
      <c r="C352" s="24" t="s">
        <v>866</v>
      </c>
      <c r="D352" s="144" t="s">
        <v>1235</v>
      </c>
    </row>
    <row r="353" spans="1:4" x14ac:dyDescent="0.25">
      <c r="A353" s="144">
        <v>570</v>
      </c>
      <c r="B353" s="23" t="s">
        <v>1282</v>
      </c>
      <c r="C353" s="24" t="s">
        <v>499</v>
      </c>
      <c r="D353" s="144" t="s">
        <v>1235</v>
      </c>
    </row>
    <row r="354" spans="1:4" x14ac:dyDescent="0.25">
      <c r="A354" s="144">
        <v>295</v>
      </c>
      <c r="B354" s="23" t="s">
        <v>500</v>
      </c>
      <c r="C354" s="24" t="s">
        <v>501</v>
      </c>
      <c r="D354" s="144"/>
    </row>
    <row r="355" spans="1:4" x14ac:dyDescent="0.25">
      <c r="A355" s="144">
        <v>300</v>
      </c>
      <c r="B355" s="23" t="s">
        <v>502</v>
      </c>
      <c r="C355" s="24" t="s">
        <v>503</v>
      </c>
      <c r="D355" s="144" t="s">
        <v>1235</v>
      </c>
    </row>
    <row r="356" spans="1:4" x14ac:dyDescent="0.25">
      <c r="A356" s="144">
        <v>301</v>
      </c>
      <c r="B356" s="23" t="s">
        <v>504</v>
      </c>
      <c r="C356" s="24" t="s">
        <v>505</v>
      </c>
      <c r="D356" s="144"/>
    </row>
    <row r="357" spans="1:4" x14ac:dyDescent="0.25">
      <c r="A357" s="144">
        <v>302</v>
      </c>
      <c r="B357" s="23" t="s">
        <v>506</v>
      </c>
      <c r="C357" s="24" t="s">
        <v>507</v>
      </c>
      <c r="D357" s="144"/>
    </row>
    <row r="358" spans="1:4" x14ac:dyDescent="0.25">
      <c r="A358" s="144">
        <v>157</v>
      </c>
      <c r="B358" s="23" t="s">
        <v>508</v>
      </c>
      <c r="C358" s="24" t="s">
        <v>1283</v>
      </c>
      <c r="D358" s="144" t="s">
        <v>1235</v>
      </c>
    </row>
    <row r="359" spans="1:4" x14ac:dyDescent="0.25">
      <c r="A359" s="144">
        <v>304</v>
      </c>
      <c r="B359" s="23" t="s">
        <v>510</v>
      </c>
      <c r="C359" s="25" t="s">
        <v>511</v>
      </c>
      <c r="D359" s="144"/>
    </row>
    <row r="360" spans="1:4" x14ac:dyDescent="0.25">
      <c r="A360" s="144">
        <v>305</v>
      </c>
      <c r="B360" s="23" t="s">
        <v>512</v>
      </c>
      <c r="C360" s="24" t="s">
        <v>513</v>
      </c>
      <c r="D360" s="144" t="s">
        <v>1235</v>
      </c>
    </row>
    <row r="361" spans="1:4" x14ac:dyDescent="0.25">
      <c r="A361" s="144">
        <v>306</v>
      </c>
      <c r="B361" s="23" t="s">
        <v>514</v>
      </c>
      <c r="C361" s="25" t="s">
        <v>515</v>
      </c>
      <c r="D361" s="144" t="s">
        <v>164</v>
      </c>
    </row>
    <row r="362" spans="1:4" x14ac:dyDescent="0.25">
      <c r="A362" s="144">
        <v>311</v>
      </c>
      <c r="B362" s="23" t="s">
        <v>516</v>
      </c>
      <c r="C362" s="24" t="s">
        <v>517</v>
      </c>
      <c r="D362" s="144" t="s">
        <v>1235</v>
      </c>
    </row>
    <row r="363" spans="1:4" x14ac:dyDescent="0.25">
      <c r="A363" s="144">
        <v>312</v>
      </c>
      <c r="B363" s="23" t="s">
        <v>518</v>
      </c>
      <c r="C363" s="24" t="s">
        <v>519</v>
      </c>
      <c r="D363" s="144" t="s">
        <v>1235</v>
      </c>
    </row>
    <row r="364" spans="1:4" x14ac:dyDescent="0.25">
      <c r="A364" s="144">
        <v>153</v>
      </c>
      <c r="B364" s="23" t="s">
        <v>243</v>
      </c>
      <c r="C364" s="24" t="s">
        <v>1104</v>
      </c>
      <c r="D364" s="144" t="s">
        <v>1235</v>
      </c>
    </row>
    <row r="365" spans="1:4" x14ac:dyDescent="0.25">
      <c r="A365" s="144">
        <v>314</v>
      </c>
      <c r="B365" s="23" t="s">
        <v>520</v>
      </c>
      <c r="C365" s="25" t="s">
        <v>521</v>
      </c>
      <c r="D365" s="144"/>
    </row>
    <row r="366" spans="1:4" x14ac:dyDescent="0.25">
      <c r="A366" s="144">
        <v>315</v>
      </c>
      <c r="B366" s="29" t="s">
        <v>522</v>
      </c>
      <c r="C366" s="25" t="s">
        <v>523</v>
      </c>
      <c r="D366" s="144"/>
    </row>
    <row r="367" spans="1:4" x14ac:dyDescent="0.25">
      <c r="A367" s="144">
        <v>316</v>
      </c>
      <c r="B367" s="23" t="s">
        <v>524</v>
      </c>
      <c r="C367" s="24" t="s">
        <v>525</v>
      </c>
      <c r="D367" s="144" t="s">
        <v>1235</v>
      </c>
    </row>
    <row r="368" spans="1:4" x14ac:dyDescent="0.25">
      <c r="A368" s="144">
        <v>321</v>
      </c>
      <c r="B368" s="23" t="s">
        <v>529</v>
      </c>
      <c r="C368" s="24" t="s">
        <v>530</v>
      </c>
      <c r="D368" s="144" t="s">
        <v>1235</v>
      </c>
    </row>
    <row r="369" spans="1:4" x14ac:dyDescent="0.25">
      <c r="A369" s="144">
        <v>322</v>
      </c>
      <c r="B369" s="23" t="s">
        <v>531</v>
      </c>
      <c r="C369" s="24" t="s">
        <v>532</v>
      </c>
      <c r="D369" s="144" t="s">
        <v>1235</v>
      </c>
    </row>
    <row r="370" spans="1:4" x14ac:dyDescent="0.25">
      <c r="A370" s="144">
        <v>334</v>
      </c>
      <c r="B370" s="23" t="s">
        <v>544</v>
      </c>
      <c r="C370" s="24" t="s">
        <v>545</v>
      </c>
      <c r="D370" s="144" t="s">
        <v>1235</v>
      </c>
    </row>
    <row r="371" spans="1:4" x14ac:dyDescent="0.25">
      <c r="A371" s="144">
        <v>336</v>
      </c>
      <c r="B371" s="23" t="s">
        <v>548</v>
      </c>
      <c r="C371" s="24" t="s">
        <v>1284</v>
      </c>
      <c r="D371" s="144" t="s">
        <v>1235</v>
      </c>
    </row>
    <row r="372" spans="1:4" x14ac:dyDescent="0.25">
      <c r="A372" s="144">
        <v>337</v>
      </c>
      <c r="B372" s="23" t="s">
        <v>549</v>
      </c>
      <c r="C372" s="24" t="s">
        <v>1285</v>
      </c>
      <c r="D372" s="144" t="s">
        <v>1235</v>
      </c>
    </row>
    <row r="373" spans="1:4" x14ac:dyDescent="0.25">
      <c r="A373" s="144">
        <v>299</v>
      </c>
      <c r="B373" s="23" t="s">
        <v>550</v>
      </c>
      <c r="C373" s="24" t="s">
        <v>551</v>
      </c>
      <c r="D373" s="144" t="s">
        <v>1235</v>
      </c>
    </row>
    <row r="374" spans="1:4" x14ac:dyDescent="0.25">
      <c r="A374" s="144">
        <v>339</v>
      </c>
      <c r="B374" s="23" t="s">
        <v>553</v>
      </c>
      <c r="C374" s="24" t="s">
        <v>554</v>
      </c>
      <c r="D374" s="144" t="s">
        <v>1235</v>
      </c>
    </row>
    <row r="375" spans="1:4" x14ac:dyDescent="0.25">
      <c r="A375" s="144">
        <v>340</v>
      </c>
      <c r="B375" s="23" t="s">
        <v>555</v>
      </c>
      <c r="C375" s="25" t="s">
        <v>1286</v>
      </c>
      <c r="D375" s="144" t="s">
        <v>164</v>
      </c>
    </row>
    <row r="376" spans="1:4" x14ac:dyDescent="0.25">
      <c r="A376" s="144">
        <v>346</v>
      </c>
      <c r="B376" s="23" t="s">
        <v>564</v>
      </c>
      <c r="C376" s="24" t="s">
        <v>565</v>
      </c>
      <c r="D376" s="144" t="s">
        <v>1235</v>
      </c>
    </row>
    <row r="377" spans="1:4" x14ac:dyDescent="0.25">
      <c r="A377" s="144">
        <v>298</v>
      </c>
      <c r="B377" s="23" t="s">
        <v>542</v>
      </c>
      <c r="C377" s="24" t="s">
        <v>543</v>
      </c>
      <c r="D377" s="144" t="s">
        <v>1235</v>
      </c>
    </row>
    <row r="378" spans="1:4" x14ac:dyDescent="0.25">
      <c r="A378" s="144">
        <v>638</v>
      </c>
      <c r="B378" s="23" t="s">
        <v>528</v>
      </c>
      <c r="C378" s="24" t="s">
        <v>1109</v>
      </c>
      <c r="D378" s="144" t="s">
        <v>164</v>
      </c>
    </row>
    <row r="379" spans="1:4" x14ac:dyDescent="0.25">
      <c r="A379" s="144">
        <v>347</v>
      </c>
      <c r="B379" s="23" t="s">
        <v>566</v>
      </c>
      <c r="C379" s="25" t="s">
        <v>567</v>
      </c>
      <c r="D379" s="144" t="s">
        <v>164</v>
      </c>
    </row>
    <row r="380" spans="1:4" x14ac:dyDescent="0.25">
      <c r="A380" s="144">
        <v>348</v>
      </c>
      <c r="B380" s="23" t="s">
        <v>568</v>
      </c>
      <c r="C380" s="24" t="s">
        <v>569</v>
      </c>
      <c r="D380" s="144" t="s">
        <v>164</v>
      </c>
    </row>
    <row r="381" spans="1:4" x14ac:dyDescent="0.25">
      <c r="A381" s="23">
        <v>349</v>
      </c>
      <c r="B381" s="23">
        <v>349</v>
      </c>
      <c r="C381" s="24" t="s">
        <v>570</v>
      </c>
      <c r="D381" s="144" t="s">
        <v>1235</v>
      </c>
    </row>
    <row r="382" spans="1:4" x14ac:dyDescent="0.25">
      <c r="A382" s="23">
        <v>350</v>
      </c>
      <c r="B382" s="23">
        <v>350</v>
      </c>
      <c r="C382" s="24" t="s">
        <v>1090</v>
      </c>
      <c r="D382" s="144" t="s">
        <v>164</v>
      </c>
    </row>
    <row r="383" spans="1:4" x14ac:dyDescent="0.25">
      <c r="A383" s="144">
        <v>359</v>
      </c>
      <c r="B383" s="23" t="s">
        <v>571</v>
      </c>
      <c r="C383" s="25" t="s">
        <v>572</v>
      </c>
      <c r="D383" s="144"/>
    </row>
    <row r="384" spans="1:4" x14ac:dyDescent="0.25">
      <c r="A384" s="144">
        <v>360</v>
      </c>
      <c r="B384" s="23" t="s">
        <v>573</v>
      </c>
      <c r="C384" s="25" t="s">
        <v>574</v>
      </c>
      <c r="D384" s="144"/>
    </row>
    <row r="385" spans="1:4" x14ac:dyDescent="0.25">
      <c r="A385" s="144">
        <v>361</v>
      </c>
      <c r="B385" s="23" t="s">
        <v>575</v>
      </c>
      <c r="C385" s="24" t="s">
        <v>576</v>
      </c>
      <c r="D385" s="144" t="s">
        <v>164</v>
      </c>
    </row>
    <row r="386" spans="1:4" x14ac:dyDescent="0.25">
      <c r="A386" s="144">
        <v>362</v>
      </c>
      <c r="B386" s="23" t="s">
        <v>577</v>
      </c>
      <c r="C386" s="25" t="s">
        <v>578</v>
      </c>
      <c r="D386" s="144"/>
    </row>
    <row r="387" spans="1:4" x14ac:dyDescent="0.25">
      <c r="A387" s="144">
        <v>629</v>
      </c>
      <c r="B387" s="23" t="s">
        <v>1073</v>
      </c>
      <c r="C387" s="24" t="s">
        <v>1125</v>
      </c>
      <c r="D387" s="144" t="s">
        <v>1235</v>
      </c>
    </row>
    <row r="388" spans="1:4" x14ac:dyDescent="0.25">
      <c r="A388" s="144">
        <v>203</v>
      </c>
      <c r="B388" s="23" t="s">
        <v>348</v>
      </c>
      <c r="C388" s="27" t="s">
        <v>1287</v>
      </c>
      <c r="D388" s="144"/>
    </row>
    <row r="389" spans="1:4" x14ac:dyDescent="0.25">
      <c r="A389" s="144">
        <v>208</v>
      </c>
      <c r="B389" s="23" t="s">
        <v>359</v>
      </c>
      <c r="C389" s="24" t="s">
        <v>360</v>
      </c>
      <c r="D389" s="144" t="s">
        <v>1235</v>
      </c>
    </row>
    <row r="390" spans="1:4" x14ac:dyDescent="0.25">
      <c r="A390" s="144">
        <v>386</v>
      </c>
      <c r="B390" s="23" t="s">
        <v>630</v>
      </c>
      <c r="C390" s="25" t="s">
        <v>1288</v>
      </c>
      <c r="D390" s="144"/>
    </row>
    <row r="391" spans="1:4" x14ac:dyDescent="0.25">
      <c r="A391" s="144">
        <v>428</v>
      </c>
      <c r="B391" s="23" t="s">
        <v>581</v>
      </c>
      <c r="C391" s="24" t="s">
        <v>582</v>
      </c>
      <c r="D391" s="144" t="s">
        <v>1235</v>
      </c>
    </row>
    <row r="392" spans="1:4" x14ac:dyDescent="0.25">
      <c r="A392" s="144">
        <v>78</v>
      </c>
      <c r="B392" s="23" t="s">
        <v>142</v>
      </c>
      <c r="C392" s="24" t="s">
        <v>143</v>
      </c>
      <c r="D392" s="144"/>
    </row>
    <row r="393" spans="1:4" x14ac:dyDescent="0.25">
      <c r="A393" s="144">
        <v>369</v>
      </c>
      <c r="B393" s="23" t="s">
        <v>591</v>
      </c>
      <c r="C393" s="24" t="s">
        <v>592</v>
      </c>
      <c r="D393" s="144"/>
    </row>
    <row r="394" spans="1:4" x14ac:dyDescent="0.25">
      <c r="A394" s="144">
        <v>364</v>
      </c>
      <c r="B394" s="23" t="s">
        <v>583</v>
      </c>
      <c r="C394" s="24" t="s">
        <v>584</v>
      </c>
      <c r="D394" s="144" t="s">
        <v>1235</v>
      </c>
    </row>
    <row r="395" spans="1:4" x14ac:dyDescent="0.25">
      <c r="A395" s="144">
        <v>370</v>
      </c>
      <c r="B395" s="23" t="s">
        <v>593</v>
      </c>
      <c r="C395" s="24" t="s">
        <v>594</v>
      </c>
      <c r="D395" s="144" t="s">
        <v>1235</v>
      </c>
    </row>
    <row r="396" spans="1:4" x14ac:dyDescent="0.25">
      <c r="A396" s="144">
        <v>640</v>
      </c>
      <c r="B396" s="23" t="s">
        <v>595</v>
      </c>
      <c r="C396" s="24" t="s">
        <v>596</v>
      </c>
      <c r="D396" s="144" t="s">
        <v>1235</v>
      </c>
    </row>
    <row r="397" spans="1:4" x14ac:dyDescent="0.25">
      <c r="A397" s="144">
        <v>371</v>
      </c>
      <c r="B397" s="23" t="s">
        <v>597</v>
      </c>
      <c r="C397" s="24" t="s">
        <v>598</v>
      </c>
      <c r="D397" s="144" t="s">
        <v>1235</v>
      </c>
    </row>
    <row r="398" spans="1:4" x14ac:dyDescent="0.25">
      <c r="A398" s="144">
        <v>641</v>
      </c>
      <c r="B398" s="23" t="s">
        <v>599</v>
      </c>
      <c r="C398" s="24" t="s">
        <v>600</v>
      </c>
      <c r="D398" s="144" t="s">
        <v>1235</v>
      </c>
    </row>
    <row r="399" spans="1:4" x14ac:dyDescent="0.25">
      <c r="A399" s="144">
        <v>365</v>
      </c>
      <c r="B399" s="23">
        <v>365</v>
      </c>
      <c r="C399" s="24" t="s">
        <v>1091</v>
      </c>
      <c r="D399" s="144" t="s">
        <v>1235</v>
      </c>
    </row>
    <row r="400" spans="1:4" x14ac:dyDescent="0.25">
      <c r="A400" s="144">
        <v>368</v>
      </c>
      <c r="B400" s="23">
        <v>368</v>
      </c>
      <c r="C400" s="24" t="s">
        <v>1092</v>
      </c>
      <c r="D400" s="144" t="s">
        <v>1235</v>
      </c>
    </row>
    <row r="401" spans="1:4" x14ac:dyDescent="0.25">
      <c r="A401" s="144">
        <v>372</v>
      </c>
      <c r="B401" s="23" t="s">
        <v>601</v>
      </c>
      <c r="C401" s="24" t="s">
        <v>602</v>
      </c>
      <c r="D401" s="144" t="s">
        <v>1235</v>
      </c>
    </row>
    <row r="402" spans="1:4" x14ac:dyDescent="0.25">
      <c r="A402" s="144">
        <v>644</v>
      </c>
      <c r="B402" s="23" t="s">
        <v>607</v>
      </c>
      <c r="C402" s="24" t="s">
        <v>608</v>
      </c>
      <c r="D402" s="144" t="s">
        <v>1235</v>
      </c>
    </row>
    <row r="403" spans="1:4" x14ac:dyDescent="0.25">
      <c r="A403" s="144">
        <v>366</v>
      </c>
      <c r="B403" s="23" t="s">
        <v>585</v>
      </c>
      <c r="C403" s="24" t="s">
        <v>586</v>
      </c>
      <c r="D403" s="144" t="s">
        <v>1235</v>
      </c>
    </row>
    <row r="404" spans="1:4" x14ac:dyDescent="0.25">
      <c r="A404" s="144">
        <v>367</v>
      </c>
      <c r="B404" s="23" t="s">
        <v>587</v>
      </c>
      <c r="C404" s="24" t="s">
        <v>588</v>
      </c>
      <c r="D404" s="144" t="s">
        <v>1235</v>
      </c>
    </row>
    <row r="405" spans="1:4" x14ac:dyDescent="0.25">
      <c r="A405" s="144">
        <v>642</v>
      </c>
      <c r="B405" s="23" t="s">
        <v>603</v>
      </c>
      <c r="C405" s="24" t="s">
        <v>604</v>
      </c>
      <c r="D405" s="144" t="s">
        <v>1235</v>
      </c>
    </row>
    <row r="406" spans="1:4" x14ac:dyDescent="0.25">
      <c r="A406" s="144">
        <v>643</v>
      </c>
      <c r="B406" s="23" t="s">
        <v>605</v>
      </c>
      <c r="C406" s="24" t="s">
        <v>606</v>
      </c>
      <c r="D406" s="144" t="s">
        <v>1235</v>
      </c>
    </row>
    <row r="407" spans="1:4" x14ac:dyDescent="0.25">
      <c r="A407" s="144">
        <v>639</v>
      </c>
      <c r="B407" s="23" t="s">
        <v>589</v>
      </c>
      <c r="C407" s="24" t="s">
        <v>590</v>
      </c>
      <c r="D407" s="144" t="s">
        <v>1235</v>
      </c>
    </row>
    <row r="408" spans="1:4" x14ac:dyDescent="0.25">
      <c r="A408" s="144">
        <v>373</v>
      </c>
      <c r="B408" s="23" t="s">
        <v>609</v>
      </c>
      <c r="C408" s="24" t="s">
        <v>610</v>
      </c>
      <c r="D408" s="144" t="s">
        <v>1235</v>
      </c>
    </row>
    <row r="409" spans="1:4" x14ac:dyDescent="0.25">
      <c r="A409" s="144">
        <v>376</v>
      </c>
      <c r="B409" s="23" t="s">
        <v>611</v>
      </c>
      <c r="C409" s="25" t="s">
        <v>612</v>
      </c>
      <c r="D409" s="144" t="s">
        <v>164</v>
      </c>
    </row>
    <row r="410" spans="1:4" x14ac:dyDescent="0.25">
      <c r="A410" s="144">
        <v>377</v>
      </c>
      <c r="B410" s="23" t="s">
        <v>613</v>
      </c>
      <c r="C410" s="24" t="s">
        <v>614</v>
      </c>
      <c r="D410" s="144" t="s">
        <v>164</v>
      </c>
    </row>
    <row r="411" spans="1:4" x14ac:dyDescent="0.25">
      <c r="A411" s="144">
        <v>378</v>
      </c>
      <c r="B411" s="23" t="s">
        <v>615</v>
      </c>
      <c r="C411" s="24" t="s">
        <v>616</v>
      </c>
      <c r="D411" s="144" t="s">
        <v>164</v>
      </c>
    </row>
    <row r="412" spans="1:4" x14ac:dyDescent="0.25">
      <c r="A412" s="144">
        <v>379</v>
      </c>
      <c r="B412" s="23" t="s">
        <v>617</v>
      </c>
      <c r="C412" s="25" t="s">
        <v>618</v>
      </c>
      <c r="D412" s="144" t="s">
        <v>164</v>
      </c>
    </row>
    <row r="413" spans="1:4" x14ac:dyDescent="0.25">
      <c r="A413" s="144">
        <v>381</v>
      </c>
      <c r="B413" s="23" t="s">
        <v>620</v>
      </c>
      <c r="C413" s="24" t="s">
        <v>621</v>
      </c>
      <c r="D413" s="144" t="s">
        <v>1235</v>
      </c>
    </row>
    <row r="414" spans="1:4" x14ac:dyDescent="0.25">
      <c r="A414" s="144">
        <v>383</v>
      </c>
      <c r="B414" s="23" t="s">
        <v>624</v>
      </c>
      <c r="C414" s="25" t="s">
        <v>625</v>
      </c>
      <c r="D414" s="144" t="s">
        <v>164</v>
      </c>
    </row>
    <row r="415" spans="1:4" x14ac:dyDescent="0.25">
      <c r="A415" s="144">
        <v>384</v>
      </c>
      <c r="B415" s="23" t="s">
        <v>626</v>
      </c>
      <c r="C415" s="25" t="s">
        <v>627</v>
      </c>
      <c r="D415" s="144"/>
    </row>
    <row r="416" spans="1:4" x14ac:dyDescent="0.25">
      <c r="A416" s="144">
        <v>387</v>
      </c>
      <c r="B416" s="23" t="s">
        <v>631</v>
      </c>
      <c r="C416" s="24" t="s">
        <v>632</v>
      </c>
      <c r="D416" s="144" t="s">
        <v>164</v>
      </c>
    </row>
    <row r="417" spans="1:4" x14ac:dyDescent="0.25">
      <c r="A417" s="144">
        <v>342</v>
      </c>
      <c r="B417" s="23" t="s">
        <v>558</v>
      </c>
      <c r="C417" s="25" t="s">
        <v>559</v>
      </c>
      <c r="D417" s="144" t="s">
        <v>164</v>
      </c>
    </row>
    <row r="418" spans="1:4" x14ac:dyDescent="0.25">
      <c r="A418" s="144">
        <v>178</v>
      </c>
      <c r="B418" s="23" t="s">
        <v>639</v>
      </c>
      <c r="C418" s="24" t="s">
        <v>640</v>
      </c>
      <c r="D418" s="144" t="s">
        <v>164</v>
      </c>
    </row>
    <row r="419" spans="1:4" x14ac:dyDescent="0.25">
      <c r="A419" s="144">
        <v>179</v>
      </c>
      <c r="B419" s="23" t="s">
        <v>641</v>
      </c>
      <c r="C419" s="24" t="s">
        <v>642</v>
      </c>
      <c r="D419" s="144" t="s">
        <v>164</v>
      </c>
    </row>
    <row r="420" spans="1:4" x14ac:dyDescent="0.25">
      <c r="A420" s="144">
        <v>180</v>
      </c>
      <c r="B420" s="23" t="s">
        <v>643</v>
      </c>
      <c r="C420" s="24" t="s">
        <v>644</v>
      </c>
      <c r="D420" s="144" t="s">
        <v>1235</v>
      </c>
    </row>
    <row r="421" spans="1:4" x14ac:dyDescent="0.25">
      <c r="A421" s="144">
        <v>177</v>
      </c>
      <c r="B421" s="23" t="s">
        <v>637</v>
      </c>
      <c r="C421" s="24" t="s">
        <v>638</v>
      </c>
      <c r="D421" s="144" t="s">
        <v>164</v>
      </c>
    </row>
    <row r="422" spans="1:4" x14ac:dyDescent="0.25">
      <c r="A422" s="144">
        <v>390</v>
      </c>
      <c r="B422" s="23" t="s">
        <v>645</v>
      </c>
      <c r="C422" s="24" t="s">
        <v>646</v>
      </c>
      <c r="D422" s="144"/>
    </row>
    <row r="423" spans="1:4" x14ac:dyDescent="0.25">
      <c r="A423" s="144">
        <v>181</v>
      </c>
      <c r="B423" s="23" t="s">
        <v>649</v>
      </c>
      <c r="C423" s="24" t="s">
        <v>1289</v>
      </c>
      <c r="D423" s="144"/>
    </row>
    <row r="424" spans="1:4" x14ac:dyDescent="0.25">
      <c r="A424" s="144">
        <v>182</v>
      </c>
      <c r="B424" s="23" t="s">
        <v>650</v>
      </c>
      <c r="C424" s="24" t="s">
        <v>651</v>
      </c>
      <c r="D424" s="144" t="s">
        <v>164</v>
      </c>
    </row>
    <row r="425" spans="1:4" x14ac:dyDescent="0.25">
      <c r="A425" s="144">
        <v>395</v>
      </c>
      <c r="B425" s="23" t="s">
        <v>658</v>
      </c>
      <c r="C425" s="24" t="s">
        <v>659</v>
      </c>
      <c r="D425" s="144" t="s">
        <v>1235</v>
      </c>
    </row>
    <row r="426" spans="1:4" x14ac:dyDescent="0.25">
      <c r="A426" s="144">
        <v>392</v>
      </c>
      <c r="B426" s="23" t="s">
        <v>652</v>
      </c>
      <c r="C426" s="25" t="s">
        <v>653</v>
      </c>
      <c r="D426" s="144" t="s">
        <v>164</v>
      </c>
    </row>
    <row r="427" spans="1:4" x14ac:dyDescent="0.25">
      <c r="A427" s="144">
        <v>394</v>
      </c>
      <c r="B427" s="23" t="s">
        <v>656</v>
      </c>
      <c r="C427" s="24" t="s">
        <v>657</v>
      </c>
      <c r="D427" s="144" t="s">
        <v>1235</v>
      </c>
    </row>
    <row r="428" spans="1:4" x14ac:dyDescent="0.25">
      <c r="A428" s="144">
        <v>393</v>
      </c>
      <c r="B428" s="23" t="s">
        <v>654</v>
      </c>
      <c r="C428" s="25" t="s">
        <v>655</v>
      </c>
      <c r="D428" s="144"/>
    </row>
    <row r="429" spans="1:4" x14ac:dyDescent="0.25">
      <c r="A429" s="144">
        <v>396</v>
      </c>
      <c r="B429" s="23" t="s">
        <v>660</v>
      </c>
      <c r="C429" s="25" t="s">
        <v>661</v>
      </c>
      <c r="D429" s="144" t="s">
        <v>164</v>
      </c>
    </row>
    <row r="430" spans="1:4" x14ac:dyDescent="0.25">
      <c r="A430" s="144">
        <v>397</v>
      </c>
      <c r="B430" s="23" t="s">
        <v>662</v>
      </c>
      <c r="C430" s="24" t="s">
        <v>663</v>
      </c>
      <c r="D430" s="144"/>
    </row>
    <row r="431" spans="1:4" x14ac:dyDescent="0.25">
      <c r="A431" s="144">
        <v>398</v>
      </c>
      <c r="B431" s="23" t="s">
        <v>664</v>
      </c>
      <c r="C431" s="24" t="s">
        <v>665</v>
      </c>
      <c r="D431" s="144"/>
    </row>
    <row r="432" spans="1:4" x14ac:dyDescent="0.25">
      <c r="A432" s="144">
        <v>31</v>
      </c>
      <c r="B432" s="23" t="s">
        <v>71</v>
      </c>
      <c r="C432" s="24" t="s">
        <v>72</v>
      </c>
      <c r="D432" s="144" t="s">
        <v>1235</v>
      </c>
    </row>
    <row r="433" spans="1:4" x14ac:dyDescent="0.25">
      <c r="A433" s="144">
        <v>32</v>
      </c>
      <c r="B433" s="23" t="s">
        <v>73</v>
      </c>
      <c r="C433" s="25" t="s">
        <v>74</v>
      </c>
      <c r="D433" s="144" t="s">
        <v>164</v>
      </c>
    </row>
    <row r="434" spans="1:4" x14ac:dyDescent="0.25">
      <c r="A434" s="144">
        <v>154</v>
      </c>
      <c r="B434" s="23" t="s">
        <v>244</v>
      </c>
      <c r="C434" s="24" t="s">
        <v>1105</v>
      </c>
      <c r="D434" s="144" t="s">
        <v>1235</v>
      </c>
    </row>
    <row r="435" spans="1:4" x14ac:dyDescent="0.25">
      <c r="A435" s="144">
        <v>548</v>
      </c>
      <c r="B435" s="23" t="s">
        <v>811</v>
      </c>
      <c r="C435" s="24" t="s">
        <v>812</v>
      </c>
      <c r="D435" s="144" t="s">
        <v>1235</v>
      </c>
    </row>
    <row r="436" spans="1:4" x14ac:dyDescent="0.25">
      <c r="A436" s="144">
        <v>533</v>
      </c>
      <c r="B436" s="23" t="s">
        <v>792</v>
      </c>
      <c r="C436" s="24" t="s">
        <v>793</v>
      </c>
      <c r="D436" s="144" t="s">
        <v>1235</v>
      </c>
    </row>
    <row r="437" spans="1:4" x14ac:dyDescent="0.25">
      <c r="A437" s="144">
        <v>589</v>
      </c>
      <c r="B437" s="23" t="s">
        <v>668</v>
      </c>
      <c r="C437" s="24" t="s">
        <v>669</v>
      </c>
      <c r="D437" s="144"/>
    </row>
    <row r="438" spans="1:4" x14ac:dyDescent="0.25">
      <c r="A438" s="144">
        <v>501</v>
      </c>
      <c r="B438" s="23" t="s">
        <v>701</v>
      </c>
      <c r="C438" s="25" t="s">
        <v>702</v>
      </c>
      <c r="D438" s="144"/>
    </row>
    <row r="439" spans="1:4" x14ac:dyDescent="0.25">
      <c r="A439" s="144">
        <v>16</v>
      </c>
      <c r="B439" s="23" t="s">
        <v>44</v>
      </c>
      <c r="C439" s="25" t="s">
        <v>45</v>
      </c>
      <c r="D439" s="144" t="s">
        <v>164</v>
      </c>
    </row>
    <row r="440" spans="1:4" x14ac:dyDescent="0.25">
      <c r="A440" s="144">
        <v>604</v>
      </c>
      <c r="B440" s="23" t="s">
        <v>1002</v>
      </c>
      <c r="C440" s="24" t="s">
        <v>1003</v>
      </c>
      <c r="D440" s="144" t="s">
        <v>1235</v>
      </c>
    </row>
    <row r="441" spans="1:4" x14ac:dyDescent="0.25">
      <c r="A441" s="144">
        <v>605</v>
      </c>
      <c r="B441" s="23" t="s">
        <v>1004</v>
      </c>
      <c r="C441" s="25" t="s">
        <v>1005</v>
      </c>
      <c r="D441" s="144" t="s">
        <v>164</v>
      </c>
    </row>
    <row r="442" spans="1:4" x14ac:dyDescent="0.25">
      <c r="A442" s="144">
        <v>630</v>
      </c>
      <c r="B442" s="23" t="s">
        <v>1074</v>
      </c>
      <c r="C442" s="24" t="s">
        <v>1126</v>
      </c>
      <c r="D442" s="144" t="s">
        <v>1235</v>
      </c>
    </row>
    <row r="443" spans="1:4" x14ac:dyDescent="0.25">
      <c r="A443" s="144">
        <v>446</v>
      </c>
      <c r="B443" s="23" t="s">
        <v>670</v>
      </c>
      <c r="C443" s="24" t="s">
        <v>671</v>
      </c>
      <c r="D443" s="144" t="s">
        <v>1235</v>
      </c>
    </row>
    <row r="444" spans="1:4" x14ac:dyDescent="0.25">
      <c r="A444" s="144">
        <v>450</v>
      </c>
      <c r="B444" s="23" t="s">
        <v>725</v>
      </c>
      <c r="C444" s="27" t="s">
        <v>1290</v>
      </c>
      <c r="D444" s="144" t="s">
        <v>164</v>
      </c>
    </row>
    <row r="445" spans="1:4" x14ac:dyDescent="0.25">
      <c r="A445" s="144">
        <v>451</v>
      </c>
      <c r="B445" s="23" t="s">
        <v>1291</v>
      </c>
      <c r="C445" s="27" t="s">
        <v>1292</v>
      </c>
      <c r="D445" s="144" t="s">
        <v>164</v>
      </c>
    </row>
    <row r="446" spans="1:4" x14ac:dyDescent="0.25">
      <c r="A446" s="144">
        <v>452</v>
      </c>
      <c r="B446" s="23" t="s">
        <v>726</v>
      </c>
      <c r="C446" s="27" t="s">
        <v>727</v>
      </c>
      <c r="D446" s="144" t="s">
        <v>164</v>
      </c>
    </row>
    <row r="447" spans="1:4" x14ac:dyDescent="0.25">
      <c r="A447" s="144">
        <v>453</v>
      </c>
      <c r="B447" s="23" t="s">
        <v>1293</v>
      </c>
      <c r="C447" s="27" t="s">
        <v>1294</v>
      </c>
      <c r="D447" s="144"/>
    </row>
    <row r="448" spans="1:4" x14ac:dyDescent="0.25">
      <c r="A448" s="144">
        <v>454</v>
      </c>
      <c r="B448" s="23" t="s">
        <v>1295</v>
      </c>
      <c r="C448" s="27" t="s">
        <v>1296</v>
      </c>
      <c r="D448" s="144"/>
    </row>
    <row r="449" spans="1:4" x14ac:dyDescent="0.25">
      <c r="A449" s="144">
        <v>455</v>
      </c>
      <c r="B449" s="23" t="s">
        <v>728</v>
      </c>
      <c r="C449" s="27" t="s">
        <v>1297</v>
      </c>
      <c r="D449" s="144"/>
    </row>
    <row r="450" spans="1:4" x14ac:dyDescent="0.25">
      <c r="A450" s="144">
        <v>448</v>
      </c>
      <c r="B450" s="23" t="s">
        <v>723</v>
      </c>
      <c r="C450" s="27" t="s">
        <v>1298</v>
      </c>
      <c r="D450" s="144"/>
    </row>
    <row r="451" spans="1:4" x14ac:dyDescent="0.25">
      <c r="A451" s="144">
        <v>449</v>
      </c>
      <c r="B451" s="23" t="s">
        <v>724</v>
      </c>
      <c r="C451" s="27" t="s">
        <v>1299</v>
      </c>
      <c r="D451" s="144"/>
    </row>
    <row r="452" spans="1:4" x14ac:dyDescent="0.25">
      <c r="A452" s="144">
        <v>466</v>
      </c>
      <c r="B452" s="23" t="s">
        <v>746</v>
      </c>
      <c r="C452" s="30" t="s">
        <v>747</v>
      </c>
      <c r="D452" s="144" t="s">
        <v>1235</v>
      </c>
    </row>
    <row r="453" spans="1:4" x14ac:dyDescent="0.25">
      <c r="A453" s="144">
        <v>467</v>
      </c>
      <c r="B453" s="23" t="s">
        <v>748</v>
      </c>
      <c r="C453" s="30" t="s">
        <v>749</v>
      </c>
      <c r="D453" s="144" t="s">
        <v>1235</v>
      </c>
    </row>
    <row r="454" spans="1:4" x14ac:dyDescent="0.25">
      <c r="A454" s="144">
        <v>468</v>
      </c>
      <c r="B454" s="23" t="s">
        <v>750</v>
      </c>
      <c r="C454" s="30" t="s">
        <v>751</v>
      </c>
      <c r="D454" s="144" t="s">
        <v>1235</v>
      </c>
    </row>
    <row r="455" spans="1:4" x14ac:dyDescent="0.25">
      <c r="A455" s="144">
        <v>469</v>
      </c>
      <c r="B455" s="23" t="s">
        <v>752</v>
      </c>
      <c r="C455" s="30" t="s">
        <v>753</v>
      </c>
      <c r="D455" s="144" t="s">
        <v>1235</v>
      </c>
    </row>
    <row r="456" spans="1:4" x14ac:dyDescent="0.25">
      <c r="A456" s="144">
        <v>470</v>
      </c>
      <c r="B456" s="23" t="s">
        <v>754</v>
      </c>
      <c r="C456" s="30" t="s">
        <v>755</v>
      </c>
      <c r="D456" s="144" t="s">
        <v>1235</v>
      </c>
    </row>
    <row r="457" spans="1:4" x14ac:dyDescent="0.25">
      <c r="A457" s="144">
        <v>474</v>
      </c>
      <c r="B457" s="23" t="s">
        <v>760</v>
      </c>
      <c r="C457" s="30" t="s">
        <v>761</v>
      </c>
      <c r="D457" s="144" t="s">
        <v>1235</v>
      </c>
    </row>
    <row r="458" spans="1:4" x14ac:dyDescent="0.25">
      <c r="A458" s="144">
        <v>475</v>
      </c>
      <c r="B458" s="23" t="s">
        <v>762</v>
      </c>
      <c r="C458" s="30" t="s">
        <v>763</v>
      </c>
      <c r="D458" s="144" t="s">
        <v>1235</v>
      </c>
    </row>
    <row r="459" spans="1:4" x14ac:dyDescent="0.25">
      <c r="A459" s="144">
        <v>476</v>
      </c>
      <c r="B459" s="23" t="s">
        <v>764</v>
      </c>
      <c r="C459" s="30" t="s">
        <v>765</v>
      </c>
      <c r="D459" s="144" t="s">
        <v>1235</v>
      </c>
    </row>
    <row r="460" spans="1:4" x14ac:dyDescent="0.25">
      <c r="A460" s="144">
        <v>477</v>
      </c>
      <c r="B460" s="23" t="s">
        <v>766</v>
      </c>
      <c r="C460" s="30" t="s">
        <v>767</v>
      </c>
      <c r="D460" s="144" t="s">
        <v>1235</v>
      </c>
    </row>
    <row r="461" spans="1:4" x14ac:dyDescent="0.25">
      <c r="A461" s="144">
        <v>458</v>
      </c>
      <c r="B461" s="23" t="s">
        <v>733</v>
      </c>
      <c r="C461" s="27" t="s">
        <v>734</v>
      </c>
      <c r="D461" s="144" t="s">
        <v>1235</v>
      </c>
    </row>
    <row r="462" spans="1:4" x14ac:dyDescent="0.25">
      <c r="A462" s="144">
        <v>481</v>
      </c>
      <c r="B462" s="23" t="s">
        <v>773</v>
      </c>
      <c r="C462" s="30" t="s">
        <v>774</v>
      </c>
      <c r="D462" s="144" t="s">
        <v>1235</v>
      </c>
    </row>
    <row r="463" spans="1:4" x14ac:dyDescent="0.25">
      <c r="A463" s="144">
        <v>463</v>
      </c>
      <c r="B463" s="23" t="s">
        <v>741</v>
      </c>
      <c r="C463" s="30" t="s">
        <v>742</v>
      </c>
      <c r="D463" s="144" t="s">
        <v>1235</v>
      </c>
    </row>
    <row r="464" spans="1:4" x14ac:dyDescent="0.25">
      <c r="A464" s="144">
        <v>464</v>
      </c>
      <c r="B464" s="23" t="s">
        <v>743</v>
      </c>
      <c r="C464" s="30" t="s">
        <v>744</v>
      </c>
      <c r="D464" s="144" t="s">
        <v>1235</v>
      </c>
    </row>
    <row r="465" spans="1:4" x14ac:dyDescent="0.25">
      <c r="A465" s="144">
        <v>465</v>
      </c>
      <c r="B465" s="23" t="s">
        <v>745</v>
      </c>
      <c r="C465" s="27" t="s">
        <v>1116</v>
      </c>
      <c r="D465" s="144" t="s">
        <v>1235</v>
      </c>
    </row>
    <row r="466" spans="1:4" x14ac:dyDescent="0.25">
      <c r="A466" s="144">
        <v>471</v>
      </c>
      <c r="B466" s="23" t="s">
        <v>756</v>
      </c>
      <c r="C466" s="27" t="s">
        <v>757</v>
      </c>
      <c r="D466" s="144" t="s">
        <v>1235</v>
      </c>
    </row>
    <row r="467" spans="1:4" x14ac:dyDescent="0.25">
      <c r="A467" s="144">
        <v>472</v>
      </c>
      <c r="B467" s="23" t="s">
        <v>758</v>
      </c>
      <c r="C467" s="27" t="s">
        <v>1117</v>
      </c>
      <c r="D467" s="144" t="s">
        <v>1235</v>
      </c>
    </row>
    <row r="468" spans="1:4" x14ac:dyDescent="0.25">
      <c r="A468" s="144">
        <v>473</v>
      </c>
      <c r="B468" s="23" t="s">
        <v>759</v>
      </c>
      <c r="C468" s="27" t="s">
        <v>1118</v>
      </c>
      <c r="D468" s="144" t="s">
        <v>1235</v>
      </c>
    </row>
    <row r="469" spans="1:4" x14ac:dyDescent="0.25">
      <c r="A469" s="144">
        <v>478</v>
      </c>
      <c r="B469" s="23" t="s">
        <v>768</v>
      </c>
      <c r="C469" s="27" t="s">
        <v>769</v>
      </c>
      <c r="D469" s="144" t="s">
        <v>1235</v>
      </c>
    </row>
    <row r="470" spans="1:4" x14ac:dyDescent="0.25">
      <c r="A470" s="144">
        <v>479</v>
      </c>
      <c r="B470" s="23" t="s">
        <v>770</v>
      </c>
      <c r="C470" s="27" t="s">
        <v>1119</v>
      </c>
      <c r="D470" s="144" t="s">
        <v>1235</v>
      </c>
    </row>
    <row r="471" spans="1:4" x14ac:dyDescent="0.25">
      <c r="A471" s="144">
        <v>480</v>
      </c>
      <c r="B471" s="23" t="s">
        <v>771</v>
      </c>
      <c r="C471" s="27" t="s">
        <v>772</v>
      </c>
      <c r="D471" s="144" t="s">
        <v>1235</v>
      </c>
    </row>
    <row r="472" spans="1:4" x14ac:dyDescent="0.25">
      <c r="A472" s="144">
        <v>482</v>
      </c>
      <c r="B472" s="23" t="s">
        <v>775</v>
      </c>
      <c r="C472" s="27" t="s">
        <v>776</v>
      </c>
      <c r="D472" s="144" t="s">
        <v>1235</v>
      </c>
    </row>
    <row r="473" spans="1:4" x14ac:dyDescent="0.25">
      <c r="A473" s="144">
        <v>483</v>
      </c>
      <c r="B473" s="23" t="s">
        <v>777</v>
      </c>
      <c r="C473" s="27" t="s">
        <v>778</v>
      </c>
      <c r="D473" s="144" t="s">
        <v>1235</v>
      </c>
    </row>
    <row r="474" spans="1:4" x14ac:dyDescent="0.25">
      <c r="A474" s="144">
        <v>484</v>
      </c>
      <c r="B474" s="23" t="s">
        <v>779</v>
      </c>
      <c r="C474" s="27" t="s">
        <v>1300</v>
      </c>
      <c r="D474" s="144" t="s">
        <v>1235</v>
      </c>
    </row>
    <row r="475" spans="1:4" x14ac:dyDescent="0.25">
      <c r="A475" s="144">
        <v>459</v>
      </c>
      <c r="B475" s="23" t="s">
        <v>735</v>
      </c>
      <c r="C475" s="27" t="s">
        <v>1114</v>
      </c>
      <c r="D475" s="144" t="s">
        <v>1235</v>
      </c>
    </row>
    <row r="476" spans="1:4" x14ac:dyDescent="0.25">
      <c r="A476" s="144">
        <v>460</v>
      </c>
      <c r="B476" s="23" t="s">
        <v>736</v>
      </c>
      <c r="C476" s="27" t="s">
        <v>737</v>
      </c>
      <c r="D476" s="144" t="s">
        <v>1235</v>
      </c>
    </row>
    <row r="477" spans="1:4" x14ac:dyDescent="0.25">
      <c r="A477" s="144">
        <v>461</v>
      </c>
      <c r="B477" s="23" t="s">
        <v>738</v>
      </c>
      <c r="C477" s="27" t="s">
        <v>1115</v>
      </c>
      <c r="D477" s="144" t="s">
        <v>1235</v>
      </c>
    </row>
    <row r="478" spans="1:4" x14ac:dyDescent="0.25">
      <c r="A478" s="144">
        <v>462</v>
      </c>
      <c r="B478" s="23" t="s">
        <v>739</v>
      </c>
      <c r="C478" s="27" t="s">
        <v>740</v>
      </c>
      <c r="D478" s="144" t="s">
        <v>1235</v>
      </c>
    </row>
    <row r="479" spans="1:4" x14ac:dyDescent="0.25">
      <c r="A479" s="144">
        <v>457</v>
      </c>
      <c r="B479" s="23" t="s">
        <v>731</v>
      </c>
      <c r="C479" s="27" t="s">
        <v>732</v>
      </c>
      <c r="D479" s="144" t="s">
        <v>1235</v>
      </c>
    </row>
    <row r="480" spans="1:4" x14ac:dyDescent="0.25">
      <c r="A480" s="144">
        <v>106</v>
      </c>
      <c r="B480" s="23" t="s">
        <v>198</v>
      </c>
      <c r="C480" s="24" t="s">
        <v>199</v>
      </c>
      <c r="D480" s="144" t="s">
        <v>164</v>
      </c>
    </row>
    <row r="481" spans="1:4" x14ac:dyDescent="0.25">
      <c r="A481" s="144">
        <v>133</v>
      </c>
      <c r="B481" s="23" t="s">
        <v>225</v>
      </c>
      <c r="C481" s="24" t="s">
        <v>226</v>
      </c>
      <c r="D481" s="144"/>
    </row>
    <row r="482" spans="1:4" x14ac:dyDescent="0.25">
      <c r="A482" s="144">
        <v>151</v>
      </c>
      <c r="B482" s="23" t="s">
        <v>239</v>
      </c>
      <c r="C482" s="24" t="s">
        <v>240</v>
      </c>
      <c r="D482" s="144"/>
    </row>
    <row r="483" spans="1:4" x14ac:dyDescent="0.25">
      <c r="A483" s="144">
        <v>155</v>
      </c>
      <c r="B483" s="23" t="s">
        <v>245</v>
      </c>
      <c r="C483" s="24" t="s">
        <v>1106</v>
      </c>
      <c r="D483" s="144" t="s">
        <v>1235</v>
      </c>
    </row>
    <row r="484" spans="1:4" x14ac:dyDescent="0.25">
      <c r="A484" s="144">
        <v>112</v>
      </c>
      <c r="B484" s="23" t="s">
        <v>308</v>
      </c>
      <c r="C484" s="24" t="s">
        <v>1324</v>
      </c>
      <c r="D484" s="144" t="s">
        <v>1235</v>
      </c>
    </row>
    <row r="485" spans="1:4" x14ac:dyDescent="0.25">
      <c r="A485" s="144">
        <v>485</v>
      </c>
      <c r="B485" s="23" t="s">
        <v>674</v>
      </c>
      <c r="C485" s="25" t="s">
        <v>675</v>
      </c>
      <c r="D485" s="144" t="s">
        <v>164</v>
      </c>
    </row>
    <row r="486" spans="1:4" x14ac:dyDescent="0.25">
      <c r="A486" s="144">
        <v>486</v>
      </c>
      <c r="B486" s="23" t="s">
        <v>676</v>
      </c>
      <c r="C486" s="24" t="s">
        <v>1301</v>
      </c>
      <c r="D486" s="144" t="s">
        <v>1235</v>
      </c>
    </row>
    <row r="487" spans="1:4" x14ac:dyDescent="0.25">
      <c r="A487" s="144">
        <v>124</v>
      </c>
      <c r="B487" s="23" t="s">
        <v>672</v>
      </c>
      <c r="C487" s="24" t="s">
        <v>673</v>
      </c>
      <c r="D487" s="144" t="s">
        <v>1235</v>
      </c>
    </row>
    <row r="488" spans="1:4" x14ac:dyDescent="0.25">
      <c r="A488" s="144">
        <v>487</v>
      </c>
      <c r="B488" s="23" t="s">
        <v>677</v>
      </c>
      <c r="C488" s="24" t="s">
        <v>678</v>
      </c>
      <c r="D488" s="144" t="s">
        <v>164</v>
      </c>
    </row>
    <row r="489" spans="1:4" x14ac:dyDescent="0.25">
      <c r="A489" s="144">
        <v>489</v>
      </c>
      <c r="B489" s="23">
        <v>489</v>
      </c>
      <c r="C489" s="24" t="s">
        <v>1093</v>
      </c>
      <c r="D489" s="144"/>
    </row>
    <row r="490" spans="1:4" x14ac:dyDescent="0.25">
      <c r="A490" s="144">
        <v>491</v>
      </c>
      <c r="B490" s="23" t="s">
        <v>681</v>
      </c>
      <c r="C490" s="24" t="s">
        <v>682</v>
      </c>
      <c r="D490" s="144" t="s">
        <v>164</v>
      </c>
    </row>
    <row r="491" spans="1:4" x14ac:dyDescent="0.25">
      <c r="A491" s="144">
        <v>490</v>
      </c>
      <c r="B491" s="23" t="s">
        <v>679</v>
      </c>
      <c r="C491" s="24" t="s">
        <v>680</v>
      </c>
      <c r="D491" s="144" t="s">
        <v>164</v>
      </c>
    </row>
    <row r="492" spans="1:4" x14ac:dyDescent="0.25">
      <c r="A492" s="144">
        <v>429</v>
      </c>
      <c r="B492" s="23" t="s">
        <v>869</v>
      </c>
      <c r="C492" s="24" t="s">
        <v>870</v>
      </c>
      <c r="D492" s="144" t="s">
        <v>1235</v>
      </c>
    </row>
    <row r="493" spans="1:4" x14ac:dyDescent="0.25">
      <c r="A493" s="144">
        <v>492</v>
      </c>
      <c r="B493" s="23" t="s">
        <v>683</v>
      </c>
      <c r="C493" s="25" t="s">
        <v>684</v>
      </c>
      <c r="D493" s="144" t="s">
        <v>164</v>
      </c>
    </row>
    <row r="494" spans="1:4" x14ac:dyDescent="0.25">
      <c r="A494" s="144">
        <v>430</v>
      </c>
      <c r="B494" s="23" t="s">
        <v>871</v>
      </c>
      <c r="C494" s="24" t="s">
        <v>872</v>
      </c>
      <c r="D494" s="144" t="s">
        <v>1235</v>
      </c>
    </row>
    <row r="495" spans="1:4" x14ac:dyDescent="0.25">
      <c r="A495" s="144">
        <v>493</v>
      </c>
      <c r="B495" s="23" t="s">
        <v>685</v>
      </c>
      <c r="C495" s="25" t="s">
        <v>686</v>
      </c>
      <c r="D495" s="144" t="s">
        <v>164</v>
      </c>
    </row>
    <row r="496" spans="1:4" x14ac:dyDescent="0.25">
      <c r="A496" s="144">
        <v>494</v>
      </c>
      <c r="B496" s="23" t="s">
        <v>687</v>
      </c>
      <c r="C496" s="25" t="s">
        <v>688</v>
      </c>
      <c r="D496" s="144" t="s">
        <v>164</v>
      </c>
    </row>
    <row r="497" spans="1:4" x14ac:dyDescent="0.25">
      <c r="A497" s="144">
        <v>495</v>
      </c>
      <c r="B497" s="29" t="s">
        <v>689</v>
      </c>
      <c r="C497" s="25" t="s">
        <v>690</v>
      </c>
      <c r="D497" s="144"/>
    </row>
    <row r="498" spans="1:4" x14ac:dyDescent="0.25">
      <c r="A498" s="144">
        <v>496</v>
      </c>
      <c r="B498" s="23" t="s">
        <v>691</v>
      </c>
      <c r="C498" s="25" t="s">
        <v>692</v>
      </c>
      <c r="D498" s="144"/>
    </row>
    <row r="499" spans="1:4" x14ac:dyDescent="0.25">
      <c r="A499" s="144">
        <v>497</v>
      </c>
      <c r="B499" s="23" t="s">
        <v>693</v>
      </c>
      <c r="C499" s="24" t="s">
        <v>694</v>
      </c>
      <c r="D499" s="144" t="s">
        <v>1235</v>
      </c>
    </row>
    <row r="500" spans="1:4" x14ac:dyDescent="0.25">
      <c r="A500" s="144">
        <v>498</v>
      </c>
      <c r="B500" s="23" t="s">
        <v>695</v>
      </c>
      <c r="C500" s="25" t="s">
        <v>696</v>
      </c>
      <c r="D500" s="144"/>
    </row>
    <row r="501" spans="1:4" x14ac:dyDescent="0.25">
      <c r="A501" s="144">
        <v>499</v>
      </c>
      <c r="B501" s="23" t="s">
        <v>697</v>
      </c>
      <c r="C501" s="25" t="s">
        <v>698</v>
      </c>
      <c r="D501" s="144"/>
    </row>
    <row r="502" spans="1:4" x14ac:dyDescent="0.25">
      <c r="A502" s="144">
        <v>503</v>
      </c>
      <c r="B502" s="23" t="s">
        <v>704</v>
      </c>
      <c r="C502" s="24" t="s">
        <v>705</v>
      </c>
      <c r="D502" s="144" t="s">
        <v>1235</v>
      </c>
    </row>
    <row r="503" spans="1:4" x14ac:dyDescent="0.25">
      <c r="A503" s="144">
        <v>506</v>
      </c>
      <c r="B503" s="23" t="s">
        <v>706</v>
      </c>
      <c r="C503" s="24" t="s">
        <v>707</v>
      </c>
      <c r="D503" s="144" t="s">
        <v>1235</v>
      </c>
    </row>
    <row r="504" spans="1:4" x14ac:dyDescent="0.25">
      <c r="A504" s="144">
        <v>507</v>
      </c>
      <c r="B504" s="23" t="s">
        <v>708</v>
      </c>
      <c r="C504" s="24" t="s">
        <v>709</v>
      </c>
      <c r="D504" s="144"/>
    </row>
    <row r="505" spans="1:4" x14ac:dyDescent="0.25">
      <c r="A505" s="144">
        <v>504</v>
      </c>
      <c r="B505" s="144">
        <v>504</v>
      </c>
      <c r="C505" s="24" t="s">
        <v>1094</v>
      </c>
      <c r="D505" s="144" t="s">
        <v>1235</v>
      </c>
    </row>
    <row r="506" spans="1:4" x14ac:dyDescent="0.25">
      <c r="A506" s="144">
        <v>508</v>
      </c>
      <c r="B506" s="23" t="s">
        <v>710</v>
      </c>
      <c r="C506" s="24" t="s">
        <v>711</v>
      </c>
      <c r="D506" s="144"/>
    </row>
    <row r="507" spans="1:4" x14ac:dyDescent="0.25">
      <c r="A507" s="144">
        <v>509</v>
      </c>
      <c r="B507" s="23" t="s">
        <v>712</v>
      </c>
      <c r="C507" s="24" t="s">
        <v>713</v>
      </c>
      <c r="D507" s="144"/>
    </row>
    <row r="508" spans="1:4" x14ac:dyDescent="0.25">
      <c r="A508" s="144">
        <v>510</v>
      </c>
      <c r="B508" s="23" t="s">
        <v>714</v>
      </c>
      <c r="C508" s="24" t="s">
        <v>715</v>
      </c>
      <c r="D508" s="144" t="s">
        <v>164</v>
      </c>
    </row>
    <row r="509" spans="1:4" x14ac:dyDescent="0.25">
      <c r="A509" s="144">
        <v>511</v>
      </c>
      <c r="B509" s="29" t="s">
        <v>716</v>
      </c>
      <c r="C509" s="24" t="s">
        <v>717</v>
      </c>
      <c r="D509" s="144" t="s">
        <v>164</v>
      </c>
    </row>
    <row r="510" spans="1:4" x14ac:dyDescent="0.25">
      <c r="A510" s="144">
        <v>636</v>
      </c>
      <c r="B510" s="23" t="s">
        <v>718</v>
      </c>
      <c r="C510" s="24" t="s">
        <v>719</v>
      </c>
      <c r="D510" s="144"/>
    </row>
    <row r="511" spans="1:4" x14ac:dyDescent="0.25">
      <c r="A511" s="144">
        <v>518</v>
      </c>
      <c r="B511" s="23">
        <v>518</v>
      </c>
      <c r="C511" s="24" t="s">
        <v>1095</v>
      </c>
      <c r="D511" s="144"/>
    </row>
    <row r="512" spans="1:4" x14ac:dyDescent="0.25">
      <c r="A512" s="144">
        <v>525</v>
      </c>
      <c r="B512" s="23" t="s">
        <v>720</v>
      </c>
      <c r="C512" s="24" t="s">
        <v>721</v>
      </c>
      <c r="D512" s="144" t="s">
        <v>1235</v>
      </c>
    </row>
    <row r="513" spans="1:4" x14ac:dyDescent="0.25">
      <c r="A513" s="144">
        <v>391</v>
      </c>
      <c r="B513" s="23" t="s">
        <v>647</v>
      </c>
      <c r="C513" s="24" t="s">
        <v>648</v>
      </c>
      <c r="D513" s="144"/>
    </row>
    <row r="514" spans="1:4" x14ac:dyDescent="0.25">
      <c r="A514" s="144">
        <v>447</v>
      </c>
      <c r="B514" s="23">
        <v>447</v>
      </c>
      <c r="C514" s="24" t="s">
        <v>722</v>
      </c>
      <c r="D514" s="144"/>
    </row>
    <row r="515" spans="1:4" x14ac:dyDescent="0.25">
      <c r="A515" s="144">
        <v>456</v>
      </c>
      <c r="B515" s="23" t="s">
        <v>729</v>
      </c>
      <c r="C515" s="24" t="s">
        <v>730</v>
      </c>
      <c r="D515" s="144" t="s">
        <v>1235</v>
      </c>
    </row>
    <row r="516" spans="1:4" x14ac:dyDescent="0.25">
      <c r="A516" s="144">
        <v>645</v>
      </c>
      <c r="B516" s="23">
        <v>645</v>
      </c>
      <c r="C516" s="24" t="s">
        <v>1096</v>
      </c>
      <c r="D516" s="144" t="s">
        <v>164</v>
      </c>
    </row>
    <row r="517" spans="1:4" x14ac:dyDescent="0.25">
      <c r="A517" s="144">
        <v>646</v>
      </c>
      <c r="B517" s="23">
        <v>646</v>
      </c>
      <c r="C517" s="24" t="s">
        <v>1097</v>
      </c>
      <c r="D517" s="144" t="s">
        <v>1235</v>
      </c>
    </row>
    <row r="518" spans="1:4" x14ac:dyDescent="0.25">
      <c r="A518" s="144">
        <v>432</v>
      </c>
      <c r="B518" s="23">
        <v>432</v>
      </c>
      <c r="C518" s="24" t="s">
        <v>1099</v>
      </c>
      <c r="D518" s="144" t="s">
        <v>1235</v>
      </c>
    </row>
    <row r="519" spans="1:4" x14ac:dyDescent="0.25">
      <c r="A519" s="144">
        <v>401</v>
      </c>
      <c r="B519" s="23">
        <v>401</v>
      </c>
      <c r="C519" s="24" t="s">
        <v>1098</v>
      </c>
      <c r="D519" s="144" t="s">
        <v>1235</v>
      </c>
    </row>
    <row r="520" spans="1:4" x14ac:dyDescent="0.25">
      <c r="A520" s="144">
        <v>553</v>
      </c>
      <c r="B520" s="29" t="s">
        <v>901</v>
      </c>
      <c r="C520" s="25" t="s">
        <v>902</v>
      </c>
      <c r="D520" s="144" t="s">
        <v>164</v>
      </c>
    </row>
    <row r="521" spans="1:4" x14ac:dyDescent="0.25">
      <c r="A521" s="144">
        <v>554</v>
      </c>
      <c r="B521" s="23" t="s">
        <v>903</v>
      </c>
      <c r="C521" s="25" t="s">
        <v>904</v>
      </c>
      <c r="D521" s="144"/>
    </row>
    <row r="522" spans="1:4" x14ac:dyDescent="0.25">
      <c r="A522" s="144">
        <v>70</v>
      </c>
      <c r="B522" s="29" t="s">
        <v>905</v>
      </c>
      <c r="C522" s="24" t="s">
        <v>906</v>
      </c>
      <c r="D522" s="144"/>
    </row>
    <row r="523" spans="1:4" x14ac:dyDescent="0.25">
      <c r="A523" s="144">
        <v>500</v>
      </c>
      <c r="B523" s="23" t="s">
        <v>699</v>
      </c>
      <c r="C523" s="24" t="s">
        <v>700</v>
      </c>
      <c r="D523" s="144" t="s">
        <v>1235</v>
      </c>
    </row>
    <row r="524" spans="1:4" x14ac:dyDescent="0.25">
      <c r="A524" s="144">
        <v>555</v>
      </c>
      <c r="B524" s="23" t="s">
        <v>907</v>
      </c>
      <c r="C524" s="25" t="s">
        <v>908</v>
      </c>
      <c r="D524" s="144" t="s">
        <v>164</v>
      </c>
    </row>
    <row r="525" spans="1:4" x14ac:dyDescent="0.25">
      <c r="A525" s="144">
        <v>556</v>
      </c>
      <c r="B525" s="23" t="s">
        <v>909</v>
      </c>
      <c r="C525" s="25" t="s">
        <v>910</v>
      </c>
      <c r="D525" s="144" t="s">
        <v>164</v>
      </c>
    </row>
    <row r="526" spans="1:4" x14ac:dyDescent="0.25">
      <c r="A526" s="144">
        <v>559</v>
      </c>
      <c r="B526" s="23" t="s">
        <v>915</v>
      </c>
      <c r="C526" s="24" t="s">
        <v>916</v>
      </c>
      <c r="D526" s="144" t="s">
        <v>1235</v>
      </c>
    </row>
    <row r="527" spans="1:4" x14ac:dyDescent="0.25">
      <c r="A527" s="144">
        <v>560</v>
      </c>
      <c r="B527" s="23" t="s">
        <v>917</v>
      </c>
      <c r="C527" s="24" t="s">
        <v>918</v>
      </c>
      <c r="D527" s="144" t="s">
        <v>1235</v>
      </c>
    </row>
    <row r="528" spans="1:4" x14ac:dyDescent="0.25">
      <c r="A528" s="144">
        <v>561</v>
      </c>
      <c r="B528" s="23" t="s">
        <v>919</v>
      </c>
      <c r="C528" s="24" t="s">
        <v>920</v>
      </c>
      <c r="D528" s="144" t="s">
        <v>164</v>
      </c>
    </row>
    <row r="529" spans="1:4" x14ac:dyDescent="0.25">
      <c r="A529" s="144">
        <v>562</v>
      </c>
      <c r="B529" s="23" t="s">
        <v>921</v>
      </c>
      <c r="C529" s="25" t="s">
        <v>922</v>
      </c>
      <c r="D529" s="144"/>
    </row>
    <row r="530" spans="1:4" x14ac:dyDescent="0.25">
      <c r="A530" s="144">
        <v>273</v>
      </c>
      <c r="B530" s="23" t="s">
        <v>923</v>
      </c>
      <c r="C530" s="24" t="s">
        <v>924</v>
      </c>
      <c r="D530" s="144"/>
    </row>
    <row r="531" spans="1:4" x14ac:dyDescent="0.25">
      <c r="A531" s="144">
        <v>274</v>
      </c>
      <c r="B531" s="23" t="s">
        <v>925</v>
      </c>
      <c r="C531" s="24" t="s">
        <v>926</v>
      </c>
      <c r="D531" s="144" t="s">
        <v>164</v>
      </c>
    </row>
    <row r="532" spans="1:4" x14ac:dyDescent="0.25">
      <c r="A532" s="144">
        <v>563</v>
      </c>
      <c r="B532" s="23" t="s">
        <v>927</v>
      </c>
      <c r="C532" s="24" t="s">
        <v>928</v>
      </c>
      <c r="D532" s="144" t="s">
        <v>1235</v>
      </c>
    </row>
    <row r="533" spans="1:4" x14ac:dyDescent="0.25">
      <c r="A533" s="144">
        <v>565</v>
      </c>
      <c r="B533" s="23" t="s">
        <v>930</v>
      </c>
      <c r="C533" s="25" t="s">
        <v>931</v>
      </c>
      <c r="D533" s="144"/>
    </row>
    <row r="534" spans="1:4" x14ac:dyDescent="0.25">
      <c r="A534" s="144">
        <v>631</v>
      </c>
      <c r="B534" s="23" t="s">
        <v>1075</v>
      </c>
      <c r="C534" s="24" t="s">
        <v>1127</v>
      </c>
      <c r="D534" s="144" t="s">
        <v>1235</v>
      </c>
    </row>
    <row r="535" spans="1:4" x14ac:dyDescent="0.25">
      <c r="A535" s="144">
        <v>431</v>
      </c>
      <c r="B535" s="23" t="s">
        <v>873</v>
      </c>
      <c r="C535" s="24" t="s">
        <v>874</v>
      </c>
      <c r="D535" s="144" t="s">
        <v>1235</v>
      </c>
    </row>
    <row r="536" spans="1:4" x14ac:dyDescent="0.25">
      <c r="A536" s="144">
        <v>566</v>
      </c>
      <c r="B536" s="23" t="s">
        <v>932</v>
      </c>
      <c r="C536" s="24" t="s">
        <v>933</v>
      </c>
      <c r="D536" s="144" t="s">
        <v>164</v>
      </c>
    </row>
    <row r="537" spans="1:4" x14ac:dyDescent="0.25">
      <c r="A537" s="144">
        <v>567</v>
      </c>
      <c r="B537" s="23" t="s">
        <v>934</v>
      </c>
      <c r="C537" s="24" t="s">
        <v>935</v>
      </c>
      <c r="D537" s="144" t="s">
        <v>1235</v>
      </c>
    </row>
    <row r="538" spans="1:4" x14ac:dyDescent="0.25">
      <c r="A538" s="144">
        <v>568</v>
      </c>
      <c r="B538" s="23" t="s">
        <v>936</v>
      </c>
      <c r="C538" s="24" t="s">
        <v>937</v>
      </c>
      <c r="D538" s="144" t="s">
        <v>1235</v>
      </c>
    </row>
    <row r="539" spans="1:4" x14ac:dyDescent="0.25">
      <c r="A539" s="144">
        <v>571</v>
      </c>
      <c r="B539" s="23">
        <v>571</v>
      </c>
      <c r="C539" s="24" t="s">
        <v>938</v>
      </c>
      <c r="D539" s="144" t="s">
        <v>1235</v>
      </c>
    </row>
    <row r="540" spans="1:4" x14ac:dyDescent="0.25">
      <c r="A540" s="144">
        <v>572</v>
      </c>
      <c r="B540" s="23">
        <v>572</v>
      </c>
      <c r="C540" s="24" t="s">
        <v>1302</v>
      </c>
      <c r="D540" s="144"/>
    </row>
    <row r="541" spans="1:4" x14ac:dyDescent="0.25">
      <c r="A541" s="144">
        <v>573</v>
      </c>
      <c r="B541" s="23" t="s">
        <v>939</v>
      </c>
      <c r="C541" s="24" t="s">
        <v>1121</v>
      </c>
      <c r="D541" s="144"/>
    </row>
    <row r="542" spans="1:4" x14ac:dyDescent="0.25">
      <c r="A542" s="144">
        <v>353</v>
      </c>
      <c r="B542" s="23">
        <v>353</v>
      </c>
      <c r="C542" s="24" t="s">
        <v>940</v>
      </c>
      <c r="D542" s="144" t="s">
        <v>1235</v>
      </c>
    </row>
    <row r="543" spans="1:4" x14ac:dyDescent="0.25">
      <c r="A543" s="144">
        <v>574</v>
      </c>
      <c r="B543" s="23" t="s">
        <v>941</v>
      </c>
      <c r="C543" s="25" t="s">
        <v>942</v>
      </c>
      <c r="D543" s="144" t="s">
        <v>164</v>
      </c>
    </row>
    <row r="544" spans="1:4" x14ac:dyDescent="0.25">
      <c r="A544" s="144">
        <v>79</v>
      </c>
      <c r="B544" s="23" t="s">
        <v>144</v>
      </c>
      <c r="C544" s="24" t="s">
        <v>145</v>
      </c>
      <c r="D544" s="144" t="s">
        <v>164</v>
      </c>
    </row>
    <row r="545" spans="1:4" x14ac:dyDescent="0.25">
      <c r="A545" s="144">
        <v>577</v>
      </c>
      <c r="B545" s="29" t="s">
        <v>943</v>
      </c>
      <c r="C545" s="24" t="s">
        <v>944</v>
      </c>
      <c r="D545" s="144" t="s">
        <v>164</v>
      </c>
    </row>
    <row r="546" spans="1:4" x14ac:dyDescent="0.25">
      <c r="A546" s="144">
        <v>575</v>
      </c>
      <c r="B546" s="23" t="s">
        <v>945</v>
      </c>
      <c r="C546" s="24" t="s">
        <v>946</v>
      </c>
      <c r="D546" s="144" t="s">
        <v>1235</v>
      </c>
    </row>
    <row r="547" spans="1:4" x14ac:dyDescent="0.25">
      <c r="A547" s="144">
        <v>578</v>
      </c>
      <c r="B547" s="23" t="s">
        <v>947</v>
      </c>
      <c r="C547" s="24" t="s">
        <v>948</v>
      </c>
      <c r="D547" s="144" t="s">
        <v>164</v>
      </c>
    </row>
    <row r="548" spans="1:4" x14ac:dyDescent="0.25">
      <c r="A548" s="144">
        <v>579</v>
      </c>
      <c r="B548" s="23" t="s">
        <v>949</v>
      </c>
      <c r="C548" s="25" t="s">
        <v>950</v>
      </c>
      <c r="D548" s="144" t="s">
        <v>164</v>
      </c>
    </row>
    <row r="549" spans="1:4" x14ac:dyDescent="0.25">
      <c r="A549" s="144">
        <v>580</v>
      </c>
      <c r="B549" s="23" t="s">
        <v>951</v>
      </c>
      <c r="C549" s="24" t="s">
        <v>952</v>
      </c>
      <c r="D549" s="144"/>
    </row>
    <row r="550" spans="1:4" x14ac:dyDescent="0.25">
      <c r="A550" s="144">
        <v>354</v>
      </c>
      <c r="B550" s="23">
        <v>354</v>
      </c>
      <c r="C550" s="24" t="s">
        <v>953</v>
      </c>
      <c r="D550" s="144" t="s">
        <v>1235</v>
      </c>
    </row>
    <row r="551" spans="1:4" x14ac:dyDescent="0.25">
      <c r="A551" s="144">
        <v>582</v>
      </c>
      <c r="B551" s="23" t="s">
        <v>954</v>
      </c>
      <c r="C551" s="24" t="s">
        <v>955</v>
      </c>
      <c r="D551" s="144" t="s">
        <v>164</v>
      </c>
    </row>
    <row r="552" spans="1:4" x14ac:dyDescent="0.25">
      <c r="A552" s="144">
        <v>583</v>
      </c>
      <c r="B552" s="23" t="s">
        <v>956</v>
      </c>
      <c r="C552" s="25" t="s">
        <v>957</v>
      </c>
      <c r="D552" s="144" t="s">
        <v>164</v>
      </c>
    </row>
    <row r="553" spans="1:4" x14ac:dyDescent="0.25">
      <c r="A553" s="144">
        <v>584</v>
      </c>
      <c r="B553" s="23" t="s">
        <v>958</v>
      </c>
      <c r="C553" s="25" t="s">
        <v>959</v>
      </c>
      <c r="D553" s="144" t="s">
        <v>164</v>
      </c>
    </row>
    <row r="554" spans="1:4" x14ac:dyDescent="0.25">
      <c r="A554" s="144">
        <v>585</v>
      </c>
      <c r="B554" s="23" t="s">
        <v>960</v>
      </c>
      <c r="C554" s="24" t="s">
        <v>961</v>
      </c>
      <c r="D554" s="144" t="s">
        <v>1235</v>
      </c>
    </row>
    <row r="555" spans="1:4" x14ac:dyDescent="0.25">
      <c r="A555" s="144">
        <v>586</v>
      </c>
      <c r="B555" s="23" t="s">
        <v>962</v>
      </c>
      <c r="C555" s="24" t="s">
        <v>963</v>
      </c>
      <c r="D555" s="144" t="s">
        <v>1235</v>
      </c>
    </row>
    <row r="556" spans="1:4" x14ac:dyDescent="0.25">
      <c r="A556" s="144">
        <v>587</v>
      </c>
      <c r="B556" s="23" t="s">
        <v>964</v>
      </c>
      <c r="C556" s="25" t="s">
        <v>965</v>
      </c>
      <c r="D556" s="144" t="s">
        <v>164</v>
      </c>
    </row>
    <row r="557" spans="1:4" x14ac:dyDescent="0.25">
      <c r="A557" s="144">
        <v>588</v>
      </c>
      <c r="B557" s="23" t="s">
        <v>968</v>
      </c>
      <c r="C557" s="25" t="s">
        <v>969</v>
      </c>
      <c r="D557" s="144"/>
    </row>
    <row r="558" spans="1:4" x14ac:dyDescent="0.25">
      <c r="A558" s="144">
        <v>590</v>
      </c>
      <c r="B558" s="29" t="s">
        <v>1303</v>
      </c>
      <c r="C558" s="24" t="s">
        <v>970</v>
      </c>
      <c r="D558" s="144" t="s">
        <v>164</v>
      </c>
    </row>
    <row r="559" spans="1:4" x14ac:dyDescent="0.25">
      <c r="A559" s="144">
        <v>591</v>
      </c>
      <c r="B559" s="23" t="s">
        <v>966</v>
      </c>
      <c r="C559" s="24" t="s">
        <v>967</v>
      </c>
      <c r="D559" s="144" t="s">
        <v>164</v>
      </c>
    </row>
    <row r="560" spans="1:4" x14ac:dyDescent="0.25">
      <c r="A560" s="144">
        <v>358</v>
      </c>
      <c r="B560" s="23">
        <v>358</v>
      </c>
      <c r="C560" s="24" t="s">
        <v>971</v>
      </c>
      <c r="D560" s="144"/>
    </row>
    <row r="561" spans="1:4" x14ac:dyDescent="0.25">
      <c r="A561" s="144">
        <v>76</v>
      </c>
      <c r="B561" s="23" t="s">
        <v>138</v>
      </c>
      <c r="C561" s="24" t="s">
        <v>139</v>
      </c>
      <c r="D561" s="144" t="s">
        <v>1235</v>
      </c>
    </row>
    <row r="562" spans="1:4" x14ac:dyDescent="0.25">
      <c r="A562" s="144">
        <v>592</v>
      </c>
      <c r="B562" s="23" t="s">
        <v>972</v>
      </c>
      <c r="C562" s="24" t="s">
        <v>973</v>
      </c>
      <c r="D562" s="144" t="s">
        <v>164</v>
      </c>
    </row>
    <row r="563" spans="1:4" x14ac:dyDescent="0.25">
      <c r="A563" s="144">
        <v>80</v>
      </c>
      <c r="B563" s="23" t="s">
        <v>146</v>
      </c>
      <c r="C563" s="24" t="s">
        <v>147</v>
      </c>
      <c r="D563" s="144" t="s">
        <v>164</v>
      </c>
    </row>
    <row r="564" spans="1:4" x14ac:dyDescent="0.25">
      <c r="A564" s="144">
        <v>593</v>
      </c>
      <c r="B564" s="23" t="s">
        <v>974</v>
      </c>
      <c r="C564" s="25" t="s">
        <v>975</v>
      </c>
      <c r="D564" s="144"/>
    </row>
    <row r="565" spans="1:4" x14ac:dyDescent="0.25">
      <c r="A565" s="144">
        <v>488</v>
      </c>
      <c r="B565" s="23" t="s">
        <v>980</v>
      </c>
      <c r="C565" s="24" t="s">
        <v>1304</v>
      </c>
      <c r="D565" s="144" t="s">
        <v>1235</v>
      </c>
    </row>
    <row r="566" spans="1:4" x14ac:dyDescent="0.25">
      <c r="A566" s="144">
        <v>595</v>
      </c>
      <c r="B566" s="23" t="s">
        <v>985</v>
      </c>
      <c r="C566" s="24" t="s">
        <v>986</v>
      </c>
      <c r="D566" s="144" t="s">
        <v>164</v>
      </c>
    </row>
    <row r="567" spans="1:4" x14ac:dyDescent="0.25">
      <c r="A567" s="144">
        <v>596</v>
      </c>
      <c r="B567" s="23" t="s">
        <v>987</v>
      </c>
      <c r="C567" s="24" t="s">
        <v>988</v>
      </c>
      <c r="D567" s="144"/>
    </row>
    <row r="568" spans="1:4" x14ac:dyDescent="0.25">
      <c r="A568" s="144">
        <v>598</v>
      </c>
      <c r="B568" s="23" t="s">
        <v>990</v>
      </c>
      <c r="C568" s="24" t="s">
        <v>991</v>
      </c>
      <c r="D568" s="144" t="s">
        <v>164</v>
      </c>
    </row>
    <row r="569" spans="1:4" x14ac:dyDescent="0.25">
      <c r="A569" s="144">
        <v>599</v>
      </c>
      <c r="B569" s="23" t="s">
        <v>992</v>
      </c>
      <c r="C569" s="24" t="s">
        <v>993</v>
      </c>
      <c r="D569" s="144" t="s">
        <v>1235</v>
      </c>
    </row>
    <row r="570" spans="1:4" x14ac:dyDescent="0.25">
      <c r="A570" s="144">
        <v>600</v>
      </c>
      <c r="B570" s="23" t="s">
        <v>994</v>
      </c>
      <c r="C570" s="24" t="s">
        <v>995</v>
      </c>
      <c r="D570" s="144" t="s">
        <v>1235</v>
      </c>
    </row>
    <row r="571" spans="1:4" x14ac:dyDescent="0.25">
      <c r="A571" s="144">
        <v>601</v>
      </c>
      <c r="B571" s="23" t="s">
        <v>996</v>
      </c>
      <c r="C571" s="24" t="s">
        <v>997</v>
      </c>
      <c r="D571" s="144"/>
    </row>
    <row r="572" spans="1:4" x14ac:dyDescent="0.25">
      <c r="A572" s="144">
        <v>602</v>
      </c>
      <c r="B572" s="23" t="s">
        <v>998</v>
      </c>
      <c r="C572" s="24" t="s">
        <v>999</v>
      </c>
      <c r="D572" s="144" t="s">
        <v>1235</v>
      </c>
    </row>
    <row r="573" spans="1:4" x14ac:dyDescent="0.25">
      <c r="A573" s="144">
        <v>603</v>
      </c>
      <c r="B573" s="23" t="s">
        <v>1000</v>
      </c>
      <c r="C573" s="24" t="s">
        <v>1001</v>
      </c>
      <c r="D573" s="144"/>
    </row>
    <row r="574" spans="1:4" x14ac:dyDescent="0.25">
      <c r="A574" s="144">
        <v>552</v>
      </c>
      <c r="B574" s="23" t="s">
        <v>1013</v>
      </c>
      <c r="C574" s="24" t="s">
        <v>1305</v>
      </c>
      <c r="D574" s="144"/>
    </row>
    <row r="575" spans="1:4" x14ac:dyDescent="0.25">
      <c r="A575" s="144">
        <v>537</v>
      </c>
      <c r="B575" s="23" t="s">
        <v>1009</v>
      </c>
      <c r="C575" s="24" t="s">
        <v>1325</v>
      </c>
      <c r="D575" s="144"/>
    </row>
    <row r="576" spans="1:4" x14ac:dyDescent="0.25">
      <c r="A576" s="144">
        <v>551</v>
      </c>
      <c r="B576" s="23" t="s">
        <v>1012</v>
      </c>
      <c r="C576" s="24" t="s">
        <v>1306</v>
      </c>
      <c r="D576" s="144"/>
    </row>
    <row r="577" spans="1:4" x14ac:dyDescent="0.25">
      <c r="A577" s="144">
        <v>536</v>
      </c>
      <c r="B577" s="23" t="s">
        <v>1008</v>
      </c>
      <c r="C577" s="24" t="s">
        <v>1326</v>
      </c>
      <c r="D577" s="144"/>
    </row>
    <row r="578" spans="1:4" x14ac:dyDescent="0.25">
      <c r="A578" s="144">
        <v>550</v>
      </c>
      <c r="B578" s="23" t="s">
        <v>1011</v>
      </c>
      <c r="C578" s="24" t="s">
        <v>1307</v>
      </c>
      <c r="D578" s="144" t="s">
        <v>164</v>
      </c>
    </row>
    <row r="579" spans="1:4" x14ac:dyDescent="0.25">
      <c r="A579" s="144">
        <v>535</v>
      </c>
      <c r="B579" s="23" t="s">
        <v>1007</v>
      </c>
      <c r="C579" s="24" t="s">
        <v>1327</v>
      </c>
      <c r="D579" s="144" t="s">
        <v>164</v>
      </c>
    </row>
    <row r="580" spans="1:4" x14ac:dyDescent="0.25">
      <c r="A580" s="144">
        <v>549</v>
      </c>
      <c r="B580" s="23" t="s">
        <v>1010</v>
      </c>
      <c r="C580" s="24" t="s">
        <v>1308</v>
      </c>
      <c r="D580" s="144" t="s">
        <v>164</v>
      </c>
    </row>
    <row r="581" spans="1:4" x14ac:dyDescent="0.25">
      <c r="A581" s="144">
        <v>534</v>
      </c>
      <c r="B581" s="23" t="s">
        <v>1006</v>
      </c>
      <c r="C581" s="24" t="s">
        <v>1328</v>
      </c>
      <c r="D581" s="144" t="s">
        <v>164</v>
      </c>
    </row>
    <row r="582" spans="1:4" x14ac:dyDescent="0.25">
      <c r="A582" s="144">
        <v>606</v>
      </c>
      <c r="B582" s="23" t="s">
        <v>1014</v>
      </c>
      <c r="C582" s="24" t="s">
        <v>1309</v>
      </c>
      <c r="D582" s="144" t="s">
        <v>1235</v>
      </c>
    </row>
    <row r="583" spans="1:4" x14ac:dyDescent="0.25">
      <c r="A583" s="144">
        <v>116</v>
      </c>
      <c r="B583" s="23" t="s">
        <v>316</v>
      </c>
      <c r="C583" s="25" t="s">
        <v>1329</v>
      </c>
      <c r="D583" s="144" t="s">
        <v>164</v>
      </c>
    </row>
    <row r="584" spans="1:4" x14ac:dyDescent="0.25">
      <c r="A584" s="23">
        <v>323</v>
      </c>
      <c r="B584" s="23" t="s">
        <v>533</v>
      </c>
      <c r="C584" s="25" t="s">
        <v>1330</v>
      </c>
      <c r="D584" s="144" t="s">
        <v>164</v>
      </c>
    </row>
    <row r="585" spans="1:4" x14ac:dyDescent="0.25">
      <c r="A585" s="144">
        <v>399</v>
      </c>
      <c r="B585" s="23" t="s">
        <v>666</v>
      </c>
      <c r="C585" s="27" t="s">
        <v>1112</v>
      </c>
      <c r="D585" s="144"/>
    </row>
    <row r="586" spans="1:4" x14ac:dyDescent="0.25">
      <c r="A586" s="144">
        <v>512</v>
      </c>
      <c r="B586" s="23" t="s">
        <v>1015</v>
      </c>
      <c r="C586" s="24" t="s">
        <v>1016</v>
      </c>
      <c r="D586" s="144"/>
    </row>
    <row r="587" spans="1:4" x14ac:dyDescent="0.25">
      <c r="A587" s="144">
        <v>608</v>
      </c>
      <c r="B587" s="23" t="s">
        <v>1021</v>
      </c>
      <c r="C587" s="24" t="s">
        <v>1310</v>
      </c>
      <c r="D587" s="144" t="s">
        <v>1235</v>
      </c>
    </row>
    <row r="588" spans="1:4" x14ac:dyDescent="0.25">
      <c r="A588" s="144">
        <v>249</v>
      </c>
      <c r="B588" s="23" t="s">
        <v>1022</v>
      </c>
      <c r="C588" s="24" t="s">
        <v>1023</v>
      </c>
      <c r="D588" s="144" t="s">
        <v>164</v>
      </c>
    </row>
    <row r="589" spans="1:4" x14ac:dyDescent="0.25">
      <c r="A589" s="144">
        <v>513</v>
      </c>
      <c r="B589" s="23" t="s">
        <v>1030</v>
      </c>
      <c r="C589" s="24" t="s">
        <v>1311</v>
      </c>
      <c r="D589" s="144" t="s">
        <v>164</v>
      </c>
    </row>
    <row r="590" spans="1:4" x14ac:dyDescent="0.25">
      <c r="A590" s="144">
        <v>610</v>
      </c>
      <c r="B590" s="23" t="s">
        <v>1031</v>
      </c>
      <c r="C590" s="24" t="s">
        <v>1032</v>
      </c>
      <c r="D590" s="144" t="s">
        <v>1235</v>
      </c>
    </row>
    <row r="591" spans="1:4" x14ac:dyDescent="0.25">
      <c r="A591" s="144">
        <v>275</v>
      </c>
      <c r="B591" s="23" t="s">
        <v>1033</v>
      </c>
      <c r="C591" s="24" t="s">
        <v>1034</v>
      </c>
      <c r="D591" s="144" t="s">
        <v>1235</v>
      </c>
    </row>
    <row r="592" spans="1:4" x14ac:dyDescent="0.25">
      <c r="A592" s="144">
        <v>611</v>
      </c>
      <c r="B592" s="23" t="s">
        <v>1040</v>
      </c>
      <c r="C592" s="24" t="s">
        <v>1041</v>
      </c>
      <c r="D592" s="144" t="s">
        <v>1235</v>
      </c>
    </row>
    <row r="593" spans="1:4" x14ac:dyDescent="0.25">
      <c r="A593" s="144">
        <v>514</v>
      </c>
      <c r="B593" s="23" t="s">
        <v>1035</v>
      </c>
      <c r="C593" s="24" t="s">
        <v>1036</v>
      </c>
      <c r="D593" s="144" t="s">
        <v>164</v>
      </c>
    </row>
    <row r="594" spans="1:4" x14ac:dyDescent="0.25">
      <c r="A594" s="144">
        <v>515</v>
      </c>
      <c r="B594" s="23" t="s">
        <v>1037</v>
      </c>
      <c r="C594" s="24" t="s">
        <v>1122</v>
      </c>
      <c r="D594" s="144" t="s">
        <v>164</v>
      </c>
    </row>
    <row r="595" spans="1:4" x14ac:dyDescent="0.25">
      <c r="A595" s="144">
        <v>516</v>
      </c>
      <c r="B595" s="23" t="s">
        <v>1038</v>
      </c>
      <c r="C595" s="24" t="s">
        <v>1123</v>
      </c>
      <c r="D595" s="144" t="s">
        <v>164</v>
      </c>
    </row>
    <row r="596" spans="1:4" x14ac:dyDescent="0.25">
      <c r="A596" s="144">
        <v>517</v>
      </c>
      <c r="B596" s="23" t="s">
        <v>1039</v>
      </c>
      <c r="C596" s="24" t="s">
        <v>1124</v>
      </c>
      <c r="D596" s="144"/>
    </row>
    <row r="597" spans="1:4" x14ac:dyDescent="0.25">
      <c r="A597" s="144">
        <v>43</v>
      </c>
      <c r="B597" s="23" t="s">
        <v>93</v>
      </c>
      <c r="C597" s="25" t="s">
        <v>1331</v>
      </c>
      <c r="D597" s="144" t="s">
        <v>164</v>
      </c>
    </row>
    <row r="598" spans="1:4" x14ac:dyDescent="0.25">
      <c r="A598" s="144">
        <v>74</v>
      </c>
      <c r="B598" s="23" t="s">
        <v>134</v>
      </c>
      <c r="C598" s="25" t="s">
        <v>1332</v>
      </c>
      <c r="D598" s="144" t="s">
        <v>164</v>
      </c>
    </row>
    <row r="599" spans="1:4" x14ac:dyDescent="0.25">
      <c r="A599" s="144">
        <v>617</v>
      </c>
      <c r="B599" s="23" t="s">
        <v>1050</v>
      </c>
      <c r="C599" s="25" t="s">
        <v>1051</v>
      </c>
      <c r="D599" s="144"/>
    </row>
    <row r="600" spans="1:4" x14ac:dyDescent="0.25">
      <c r="A600" s="144">
        <v>618</v>
      </c>
      <c r="B600" s="23" t="s">
        <v>1052</v>
      </c>
      <c r="C600" s="25" t="s">
        <v>1053</v>
      </c>
      <c r="D600" s="144"/>
    </row>
    <row r="601" spans="1:4" x14ac:dyDescent="0.25">
      <c r="A601" s="144">
        <v>619</v>
      </c>
      <c r="B601" s="23" t="s">
        <v>1054</v>
      </c>
      <c r="C601" s="24" t="s">
        <v>1312</v>
      </c>
      <c r="D601" s="144" t="s">
        <v>1235</v>
      </c>
    </row>
    <row r="602" spans="1:4" x14ac:dyDescent="0.25">
      <c r="A602" s="144">
        <v>620</v>
      </c>
      <c r="B602" s="23" t="s">
        <v>1055</v>
      </c>
      <c r="C602" s="24" t="s">
        <v>1056</v>
      </c>
      <c r="D602" s="144" t="s">
        <v>164</v>
      </c>
    </row>
    <row r="603" spans="1:4" x14ac:dyDescent="0.25">
      <c r="A603" s="144">
        <v>621</v>
      </c>
      <c r="B603" s="23" t="s">
        <v>1057</v>
      </c>
      <c r="C603" s="24" t="s">
        <v>1058</v>
      </c>
      <c r="D603" s="144"/>
    </row>
    <row r="604" spans="1:4" x14ac:dyDescent="0.25">
      <c r="A604" s="144">
        <v>622</v>
      </c>
      <c r="B604" s="23" t="s">
        <v>1059</v>
      </c>
      <c r="C604" s="24" t="s">
        <v>1060</v>
      </c>
      <c r="D604" s="144" t="s">
        <v>1235</v>
      </c>
    </row>
    <row r="605" spans="1:4" x14ac:dyDescent="0.25">
      <c r="A605" s="144">
        <v>623</v>
      </c>
      <c r="B605" s="23" t="s">
        <v>1061</v>
      </c>
      <c r="C605" s="24" t="s">
        <v>1062</v>
      </c>
      <c r="D605" s="144" t="s">
        <v>1235</v>
      </c>
    </row>
    <row r="606" spans="1:4" x14ac:dyDescent="0.25">
      <c r="A606" s="144">
        <v>624</v>
      </c>
      <c r="B606" s="23" t="s">
        <v>1063</v>
      </c>
      <c r="C606" s="24" t="s">
        <v>1064</v>
      </c>
      <c r="D606" s="144" t="s">
        <v>1235</v>
      </c>
    </row>
    <row r="607" spans="1:4" x14ac:dyDescent="0.25">
      <c r="A607" s="144">
        <v>626</v>
      </c>
      <c r="B607" s="23" t="s">
        <v>1067</v>
      </c>
      <c r="C607" s="24" t="s">
        <v>1068</v>
      </c>
      <c r="D607" s="144" t="s">
        <v>164</v>
      </c>
    </row>
    <row r="608" spans="1:4" x14ac:dyDescent="0.25">
      <c r="A608" s="144">
        <v>627</v>
      </c>
      <c r="B608" s="23" t="s">
        <v>1069</v>
      </c>
      <c r="C608" s="24" t="s">
        <v>1070</v>
      </c>
      <c r="D608" s="144" t="s">
        <v>1235</v>
      </c>
    </row>
    <row r="609" spans="1:4" x14ac:dyDescent="0.25">
      <c r="A609" s="144">
        <v>628</v>
      </c>
      <c r="B609" s="23" t="s">
        <v>1071</v>
      </c>
      <c r="C609" s="24" t="s">
        <v>1072</v>
      </c>
      <c r="D609" s="144" t="s">
        <v>1235</v>
      </c>
    </row>
    <row r="610" spans="1:4" x14ac:dyDescent="0.25">
      <c r="A610" s="144">
        <v>632</v>
      </c>
      <c r="B610" s="23" t="s">
        <v>1076</v>
      </c>
      <c r="C610" s="24" t="s">
        <v>1077</v>
      </c>
      <c r="D610" s="144"/>
    </row>
    <row r="611" spans="1:4" x14ac:dyDescent="0.2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1141</v>
      </c>
      <c r="D3" s="6" t="s">
        <v>1142</v>
      </c>
      <c r="E3" s="6" t="s">
        <v>1143</v>
      </c>
    </row>
    <row r="4" spans="3:5" x14ac:dyDescent="0.25">
      <c r="C4" s="4">
        <v>0</v>
      </c>
      <c r="D4" t="s">
        <v>1144</v>
      </c>
      <c r="E4" t="s">
        <v>1145</v>
      </c>
    </row>
    <row r="5" spans="3:5" ht="45" x14ac:dyDescent="0.25">
      <c r="C5" s="4">
        <v>1</v>
      </c>
      <c r="D5" t="s">
        <v>1146</v>
      </c>
      <c r="E5" s="2" t="s">
        <v>1147</v>
      </c>
    </row>
    <row r="6" spans="3:5" ht="30" x14ac:dyDescent="0.25">
      <c r="C6" s="4">
        <v>1.2</v>
      </c>
      <c r="D6" t="s">
        <v>1146</v>
      </c>
      <c r="E6" s="2" t="s">
        <v>1149</v>
      </c>
    </row>
    <row r="7" spans="3:5" ht="75" x14ac:dyDescent="0.25">
      <c r="C7" s="4">
        <v>1.3</v>
      </c>
      <c r="D7" t="s">
        <v>1148</v>
      </c>
      <c r="E7" s="2" t="s">
        <v>1152</v>
      </c>
    </row>
    <row r="8" spans="3:5" x14ac:dyDescent="0.25">
      <c r="C8" s="4">
        <v>1.4</v>
      </c>
      <c r="D8" t="s">
        <v>1144</v>
      </c>
      <c r="E8" s="2" t="s">
        <v>1204</v>
      </c>
    </row>
    <row r="9" spans="3:5" ht="45" x14ac:dyDescent="0.25">
      <c r="C9" s="21">
        <v>1.5</v>
      </c>
      <c r="D9" t="s">
        <v>1232</v>
      </c>
      <c r="E9" s="2" t="s">
        <v>1233</v>
      </c>
    </row>
    <row r="10" spans="3:5" x14ac:dyDescent="0.25">
      <c r="C10" s="21">
        <v>1.51</v>
      </c>
      <c r="D10" t="s">
        <v>1144</v>
      </c>
      <c r="E10" s="2" t="s">
        <v>1236</v>
      </c>
    </row>
    <row r="11" spans="3:5" x14ac:dyDescent="0.25">
      <c r="C11" s="21">
        <v>1.52</v>
      </c>
      <c r="D11" t="s">
        <v>1144</v>
      </c>
      <c r="E11" s="2" t="s">
        <v>1237</v>
      </c>
    </row>
    <row r="12" spans="3:5" x14ac:dyDescent="0.25">
      <c r="C12" s="21">
        <v>1.53</v>
      </c>
      <c r="D12" t="s">
        <v>1144</v>
      </c>
      <c r="E12" s="2" t="s">
        <v>1238</v>
      </c>
    </row>
    <row r="13" spans="3:5" x14ac:dyDescent="0.25">
      <c r="C13" s="21">
        <v>1.54</v>
      </c>
      <c r="D13" t="s">
        <v>1144</v>
      </c>
      <c r="E13" s="2" t="s">
        <v>1239</v>
      </c>
    </row>
    <row r="14" spans="3:5" x14ac:dyDescent="0.25">
      <c r="C14" s="21">
        <v>1.55</v>
      </c>
      <c r="D14" t="s">
        <v>1359</v>
      </c>
      <c r="E14" s="2" t="s">
        <v>1360</v>
      </c>
    </row>
    <row r="15" spans="3:5" ht="210" x14ac:dyDescent="0.2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3.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2023-09-19T23:01:58Z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