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U5" l="1"/>
  <c r="V6"/>
  <c r="U4"/>
  <c r="F48"/>
  <c r="AAG49"/>
  <c r="G49" s="1"/>
  <c r="AAH49" s="1"/>
  <c r="AAH265"/>
  <c r="E265" s="1"/>
  <c r="V5" l="1"/>
  <c r="W6"/>
  <c r="V4"/>
  <c r="E49"/>
  <c r="F265"/>
  <c r="AAG266"/>
  <c r="W5" l="1"/>
  <c r="X6"/>
  <c r="W4"/>
  <c r="AAG50"/>
  <c r="G50" s="1"/>
  <c r="AAH50" s="1"/>
  <c r="H50" s="1"/>
  <c r="E50" s="1"/>
  <c r="F49"/>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G21"/>
  <c r="AAG211" s="1"/>
  <c r="ABB15"/>
  <c r="AAZ15" s="1"/>
  <c r="F382"/>
  <c r="F421"/>
  <c r="AAG422"/>
  <c r="AAH439"/>
  <c r="F439" s="1"/>
  <c r="AAY17"/>
  <c r="AAX17" s="1"/>
  <c r="ABA17"/>
  <c r="AAV17" s="1"/>
  <c r="E382"/>
  <c r="AAG347" l="1"/>
  <c r="F332"/>
  <c r="AAG225"/>
  <c r="G225" s="1"/>
  <c r="AAH225" s="1"/>
  <c r="H225" s="1"/>
  <c r="F225" s="1"/>
  <c r="F323"/>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E439"/>
  <c r="F275"/>
  <c r="E275"/>
  <c r="E276"/>
  <c r="F276"/>
  <c r="F285"/>
  <c r="E285"/>
  <c r="F284"/>
  <c r="E284"/>
  <c r="E323"/>
  <c r="E332"/>
  <c r="AAH422"/>
  <c r="E422" s="1"/>
  <c r="ABA15"/>
  <c r="AAV15" s="1"/>
  <c r="AAY15"/>
  <c r="AAX15" s="1"/>
  <c r="AAG226" l="1"/>
  <c r="G226" s="1"/>
  <c r="AAH226" s="1"/>
  <c r="H226" s="1"/>
  <c r="E225"/>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<sst xmlns="http://schemas.openxmlformats.org/spreadsheetml/2006/main" count="1344" uniqueCount="393">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</sst>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trlProp" Target="../ctrlProps/ctrlProp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35" Type="http://schemas.openxmlformats.org/officeDocument/2006/relationships/ctrlProp" Target="../ctrlProps/ctrlProp4.xml"/><Relationship Id="rId43"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291" zoomScaleNormal="100" workbookViewId="0">
      <selection activeCell="F319" sqref="F319"/>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366</v>
      </c>
      <c r="AAF1" s="766"/>
      <c r="AAG1" s="766"/>
      <c r="AAH1" s="766"/>
      <c r="AAI1" s="766"/>
      <c r="AAJ1" s="766"/>
      <c r="AAK1" s="627"/>
      <c r="AAL1" s="361"/>
      <c r="AAM1" s="113"/>
      <c r="AAN1"/>
      <c r="AAT1" s="23"/>
      <c r="AAU1" s="44"/>
    </row>
    <row r="2" spans="1:745" ht="17.25" customHeight="1">
      <c r="A2" s="742"/>
      <c r="B2" s="747" t="s">
        <v>137</v>
      </c>
      <c r="C2" s="768" t="s">
        <v>389</v>
      </c>
      <c r="D2" s="768"/>
      <c r="E2" s="768"/>
      <c r="F2" s="768"/>
      <c r="G2" s="768"/>
      <c r="H2" s="768"/>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365</v>
      </c>
      <c r="AAP2" s="765"/>
      <c r="AAQ2" s="765"/>
      <c r="AAR2" s="765"/>
      <c r="AAS2" s="765"/>
      <c r="AAT2" s="765"/>
      <c r="AAU2" s="44"/>
    </row>
    <row r="3" spans="1:745" ht="18" customHeight="1">
      <c r="A3" s="742"/>
      <c r="B3" s="747"/>
      <c r="C3" s="768"/>
      <c r="D3" s="768"/>
      <c r="E3" s="768"/>
      <c r="F3" s="768"/>
      <c r="G3" s="768"/>
      <c r="H3" s="768"/>
      <c r="I3" s="642"/>
      <c r="J3" s="713">
        <v>0</v>
      </c>
      <c r="K3" s="35"/>
      <c r="N3" s="53"/>
      <c r="O3" s="769" t="s">
        <v>69</v>
      </c>
      <c r="P3" s="770"/>
      <c r="Q3" s="53"/>
      <c r="R3" s="771" t="s">
        <v>68</v>
      </c>
      <c r="S3" s="772"/>
      <c r="T3" s="643"/>
      <c r="U3" s="773" t="s">
        <v>67</v>
      </c>
      <c r="V3" s="774"/>
      <c r="W3" s="643"/>
      <c r="X3" s="643"/>
      <c r="AM3" s="769" t="s">
        <v>69</v>
      </c>
      <c r="AN3" s="770"/>
      <c r="AO3" s="53"/>
      <c r="AP3" s="771" t="s">
        <v>68</v>
      </c>
      <c r="AQ3" s="772"/>
      <c r="AR3" s="53"/>
      <c r="AS3" s="773" t="s">
        <v>67</v>
      </c>
      <c r="AT3" s="774"/>
      <c r="BO3" s="769" t="s">
        <v>69</v>
      </c>
      <c r="BP3" s="770"/>
      <c r="BQ3" s="53"/>
      <c r="BR3" s="771" t="s">
        <v>68</v>
      </c>
      <c r="BS3" s="772"/>
      <c r="BT3" s="53"/>
      <c r="BU3" s="773" t="s">
        <v>67</v>
      </c>
      <c r="BV3" s="774"/>
      <c r="CP3" s="769" t="s">
        <v>69</v>
      </c>
      <c r="CQ3" s="770"/>
      <c r="CR3" s="53"/>
      <c r="CS3" s="771" t="s">
        <v>68</v>
      </c>
      <c r="CT3" s="772"/>
      <c r="CU3" s="53"/>
      <c r="CV3" s="773" t="s">
        <v>67</v>
      </c>
      <c r="CW3" s="774"/>
      <c r="DQ3" s="769" t="s">
        <v>69</v>
      </c>
      <c r="DR3" s="770"/>
      <c r="DS3" s="53"/>
      <c r="DT3" s="771" t="s">
        <v>68</v>
      </c>
      <c r="DU3" s="772"/>
      <c r="DV3" s="53"/>
      <c r="DW3" s="773" t="s">
        <v>67</v>
      </c>
      <c r="DX3" s="774"/>
      <c r="ER3" s="769" t="s">
        <v>69</v>
      </c>
      <c r="ES3" s="770"/>
      <c r="ET3" s="53"/>
      <c r="EU3" s="771" t="s">
        <v>68</v>
      </c>
      <c r="EV3" s="772"/>
      <c r="EW3" s="53"/>
      <c r="EX3" s="773" t="s">
        <v>67</v>
      </c>
      <c r="EY3" s="774"/>
      <c r="FS3" s="769" t="s">
        <v>69</v>
      </c>
      <c r="FT3" s="770"/>
      <c r="FU3" s="53"/>
      <c r="FV3" s="771" t="s">
        <v>68</v>
      </c>
      <c r="FW3" s="772"/>
      <c r="FX3" s="53"/>
      <c r="FY3" s="773" t="s">
        <v>67</v>
      </c>
      <c r="FZ3" s="774"/>
      <c r="GT3" s="769" t="s">
        <v>69</v>
      </c>
      <c r="GU3" s="770"/>
      <c r="GV3" s="53"/>
      <c r="GW3" s="771" t="s">
        <v>68</v>
      </c>
      <c r="GX3" s="772"/>
      <c r="GY3" s="53"/>
      <c r="GZ3" s="773" t="s">
        <v>67</v>
      </c>
      <c r="HA3" s="774"/>
      <c r="HU3" s="769" t="s">
        <v>69</v>
      </c>
      <c r="HV3" s="770"/>
      <c r="HW3" s="53"/>
      <c r="HX3" s="771" t="s">
        <v>68</v>
      </c>
      <c r="HY3" s="772"/>
      <c r="HZ3" s="53"/>
      <c r="IA3" s="773" t="s">
        <v>67</v>
      </c>
      <c r="IB3" s="774"/>
      <c r="IW3" s="769" t="s">
        <v>69</v>
      </c>
      <c r="IX3" s="770"/>
      <c r="IY3" s="53"/>
      <c r="IZ3" s="771" t="s">
        <v>68</v>
      </c>
      <c r="JA3" s="772"/>
      <c r="JB3" s="53"/>
      <c r="JC3" s="773" t="s">
        <v>67</v>
      </c>
      <c r="JD3" s="774"/>
      <c r="JY3" s="769" t="s">
        <v>69</v>
      </c>
      <c r="JZ3" s="770"/>
      <c r="KA3" s="53"/>
      <c r="KB3" s="771" t="s">
        <v>68</v>
      </c>
      <c r="KC3" s="772"/>
      <c r="KD3" s="53"/>
      <c r="KE3" s="773" t="s">
        <v>67</v>
      </c>
      <c r="KF3" s="774"/>
      <c r="LA3" s="769" t="s">
        <v>69</v>
      </c>
      <c r="LB3" s="770"/>
      <c r="LC3" s="53"/>
      <c r="LD3" s="771" t="s">
        <v>68</v>
      </c>
      <c r="LE3" s="772"/>
      <c r="LF3" s="53"/>
      <c r="LG3" s="773" t="s">
        <v>67</v>
      </c>
      <c r="LH3" s="774"/>
      <c r="MB3" s="769" t="s">
        <v>69</v>
      </c>
      <c r="MC3" s="770"/>
      <c r="MD3" s="53"/>
      <c r="ME3" s="771" t="s">
        <v>68</v>
      </c>
      <c r="MF3" s="772"/>
      <c r="MG3" s="53"/>
      <c r="MH3" s="773" t="s">
        <v>67</v>
      </c>
      <c r="MI3" s="774"/>
      <c r="ND3" s="769" t="s">
        <v>69</v>
      </c>
      <c r="NE3" s="770"/>
      <c r="NF3" s="53"/>
      <c r="NG3" s="771" t="s">
        <v>68</v>
      </c>
      <c r="NH3" s="772"/>
      <c r="NI3" s="53"/>
      <c r="NJ3" s="773" t="s">
        <v>67</v>
      </c>
      <c r="NK3" s="774"/>
      <c r="OE3" s="769" t="s">
        <v>69</v>
      </c>
      <c r="OF3" s="770"/>
      <c r="OG3" s="53"/>
      <c r="OH3" s="771" t="s">
        <v>68</v>
      </c>
      <c r="OI3" s="772"/>
      <c r="OJ3" s="53"/>
      <c r="OK3" s="773" t="s">
        <v>67</v>
      </c>
      <c r="OL3" s="774"/>
      <c r="PG3" s="769" t="s">
        <v>69</v>
      </c>
      <c r="PH3" s="770"/>
      <c r="PI3" s="53"/>
      <c r="PJ3" s="771" t="s">
        <v>68</v>
      </c>
      <c r="PK3" s="772"/>
      <c r="PL3" s="53"/>
      <c r="PM3" s="773" t="s">
        <v>67</v>
      </c>
      <c r="PN3" s="774"/>
      <c r="QH3" s="769" t="s">
        <v>69</v>
      </c>
      <c r="QI3" s="770"/>
      <c r="QJ3" s="53"/>
      <c r="QK3" s="771" t="s">
        <v>68</v>
      </c>
      <c r="QL3" s="772"/>
      <c r="QM3" s="53"/>
      <c r="QN3" s="773" t="s">
        <v>67</v>
      </c>
      <c r="QO3" s="774"/>
      <c r="RI3" s="769" t="s">
        <v>69</v>
      </c>
      <c r="RJ3" s="770"/>
      <c r="RK3" s="53"/>
      <c r="RL3" s="771" t="s">
        <v>68</v>
      </c>
      <c r="RM3" s="772"/>
      <c r="RN3" s="53"/>
      <c r="RO3" s="773" t="s">
        <v>67</v>
      </c>
      <c r="RP3" s="774"/>
      <c r="SK3" s="769" t="s">
        <v>69</v>
      </c>
      <c r="SL3" s="770"/>
      <c r="SM3" s="53"/>
      <c r="SN3" s="771" t="s">
        <v>68</v>
      </c>
      <c r="SO3" s="772"/>
      <c r="SP3" s="53"/>
      <c r="SQ3" s="773" t="s">
        <v>67</v>
      </c>
      <c r="SR3" s="774"/>
      <c r="TM3" s="769" t="s">
        <v>69</v>
      </c>
      <c r="TN3" s="770"/>
      <c r="TO3" s="53"/>
      <c r="TP3" s="771" t="s">
        <v>68</v>
      </c>
      <c r="TQ3" s="772"/>
      <c r="TR3" s="53"/>
      <c r="TS3" s="773" t="s">
        <v>67</v>
      </c>
      <c r="TT3" s="774"/>
      <c r="UP3" s="769" t="s">
        <v>69</v>
      </c>
      <c r="UQ3" s="770"/>
      <c r="UR3" s="53"/>
      <c r="US3" s="771" t="s">
        <v>68</v>
      </c>
      <c r="UT3" s="772"/>
      <c r="UU3" s="53"/>
      <c r="UV3" s="773" t="s">
        <v>67</v>
      </c>
      <c r="UW3" s="774"/>
      <c r="VQ3" s="769" t="s">
        <v>69</v>
      </c>
      <c r="VR3" s="770"/>
      <c r="VS3" s="53"/>
      <c r="VT3" s="771" t="s">
        <v>68</v>
      </c>
      <c r="VU3" s="772"/>
      <c r="VV3" s="53"/>
      <c r="VW3" s="773" t="s">
        <v>67</v>
      </c>
      <c r="VX3" s="774"/>
      <c r="WR3" s="769" t="s">
        <v>69</v>
      </c>
      <c r="WS3" s="770"/>
      <c r="WT3" s="53"/>
      <c r="WU3" s="771" t="s">
        <v>68</v>
      </c>
      <c r="WV3" s="772"/>
      <c r="WW3" s="53"/>
      <c r="WX3" s="773" t="s">
        <v>67</v>
      </c>
      <c r="WY3" s="774"/>
      <c r="XT3" s="769" t="s">
        <v>69</v>
      </c>
      <c r="XU3" s="770"/>
      <c r="XV3" s="53"/>
      <c r="XW3" s="771" t="s">
        <v>68</v>
      </c>
      <c r="XX3" s="772"/>
      <c r="XY3" s="53"/>
      <c r="XZ3" s="773" t="s">
        <v>67</v>
      </c>
      <c r="YA3" s="774"/>
      <c r="YU3" s="769" t="s">
        <v>69</v>
      </c>
      <c r="YV3" s="770"/>
      <c r="YW3" s="53"/>
      <c r="YX3" s="771" t="s">
        <v>68</v>
      </c>
      <c r="YY3" s="772"/>
      <c r="YZ3" s="53"/>
      <c r="ZA3" s="773" t="s">
        <v>67</v>
      </c>
      <c r="ZB3" s="774"/>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6" t="s">
        <v>2</v>
      </c>
      <c r="F4" s="746"/>
      <c r="G4" s="753" t="str">
        <f ca="1">"Taday "&amp;TEXT(TODAY(),"mm/dd/yy")</f>
        <v>Taday 09/17/13</v>
      </c>
      <c r="H4" s="753"/>
      <c r="I4" s="653"/>
      <c r="J4" s="645">
        <f ca="1">J5</f>
        <v>41534</v>
      </c>
      <c r="K4" s="645" t="str">
        <f ca="1">IF(WEEKDAY(K$6)=2,K6,"")</f>
        <v/>
      </c>
      <c r="L4" s="645" t="str">
        <f t="shared" ref="L4:BW4" ca="1" si="0">IF(WEEKDAY(L$6)=2,L6,"")</f>
        <v/>
      </c>
      <c r="M4" s="645" t="str">
        <f t="shared" ca="1" si="0"/>
        <v/>
      </c>
      <c r="N4" s="645" t="str">
        <f t="shared" ca="1" si="0"/>
        <v/>
      </c>
      <c r="O4" s="645" t="str">
        <f t="shared" ca="1" si="0"/>
        <v/>
      </c>
      <c r="P4" s="645">
        <f t="shared" ca="1" si="0"/>
        <v>41540</v>
      </c>
      <c r="Q4" s="645" t="str">
        <f t="shared" ca="1" si="0"/>
        <v/>
      </c>
      <c r="R4" s="645" t="str">
        <f t="shared" ca="1" si="0"/>
        <v/>
      </c>
      <c r="S4" s="645" t="str">
        <f t="shared" ca="1" si="0"/>
        <v/>
      </c>
      <c r="T4" s="645" t="str">
        <f t="shared" ca="1" si="0"/>
        <v/>
      </c>
      <c r="U4" s="645" t="str">
        <f t="shared" ca="1" si="0"/>
        <v/>
      </c>
      <c r="V4" s="645" t="str">
        <f t="shared" ca="1" si="0"/>
        <v/>
      </c>
      <c r="W4" s="645">
        <f t="shared" ca="1" si="0"/>
        <v>41547</v>
      </c>
      <c r="X4" s="645" t="str">
        <f t="shared" ca="1" si="0"/>
        <v/>
      </c>
      <c r="Y4" s="645" t="str">
        <f t="shared" ca="1" si="0"/>
        <v/>
      </c>
      <c r="Z4" s="645" t="str">
        <f t="shared" ca="1" si="0"/>
        <v/>
      </c>
      <c r="AA4" s="645" t="str">
        <f t="shared" ca="1" si="0"/>
        <v/>
      </c>
      <c r="AB4" s="645" t="str">
        <f t="shared" ca="1" si="0"/>
        <v/>
      </c>
      <c r="AC4" s="645" t="str">
        <f t="shared" ca="1" si="0"/>
        <v/>
      </c>
      <c r="AD4" s="645">
        <f t="shared" ca="1" si="0"/>
        <v>41554</v>
      </c>
      <c r="AE4" s="645" t="str">
        <f t="shared" ca="1" si="0"/>
        <v/>
      </c>
      <c r="AF4" s="645" t="str">
        <f t="shared" ca="1" si="0"/>
        <v/>
      </c>
      <c r="AG4" s="645" t="str">
        <f t="shared" ca="1" si="0"/>
        <v/>
      </c>
      <c r="AH4" s="645" t="str">
        <f t="shared" ca="1" si="0"/>
        <v/>
      </c>
      <c r="AI4" s="645" t="str">
        <f t="shared" ca="1" si="0"/>
        <v/>
      </c>
      <c r="AJ4" s="645" t="str">
        <f t="shared" ca="1" si="0"/>
        <v/>
      </c>
      <c r="AK4" s="645">
        <f t="shared" ca="1" si="0"/>
        <v>41561</v>
      </c>
      <c r="AL4" s="645" t="str">
        <f t="shared" ca="1" si="0"/>
        <v/>
      </c>
      <c r="AM4" s="645" t="str">
        <f t="shared" ca="1" si="0"/>
        <v/>
      </c>
      <c r="AN4" s="645" t="str">
        <f t="shared" ca="1" si="0"/>
        <v/>
      </c>
      <c r="AO4" s="645" t="str">
        <f t="shared" ca="1" si="0"/>
        <v/>
      </c>
      <c r="AP4" s="645" t="str">
        <f t="shared" ca="1" si="0"/>
        <v/>
      </c>
      <c r="AQ4" s="645" t="str">
        <f t="shared" ca="1" si="0"/>
        <v/>
      </c>
      <c r="AR4" s="645">
        <f t="shared" ca="1" si="0"/>
        <v>41568</v>
      </c>
      <c r="AS4" s="645" t="str">
        <f t="shared" ca="1" si="0"/>
        <v/>
      </c>
      <c r="AT4" s="645" t="str">
        <f t="shared" ca="1" si="0"/>
        <v/>
      </c>
      <c r="AU4" s="645" t="str">
        <f t="shared" ca="1" si="0"/>
        <v/>
      </c>
      <c r="AV4" s="645" t="str">
        <f t="shared" ca="1" si="0"/>
        <v/>
      </c>
      <c r="AW4" s="645" t="str">
        <f t="shared" ca="1" si="0"/>
        <v/>
      </c>
      <c r="AX4" s="645" t="str">
        <f t="shared" ca="1" si="0"/>
        <v/>
      </c>
      <c r="AY4" s="645">
        <f t="shared" ca="1" si="0"/>
        <v>41575</v>
      </c>
      <c r="AZ4" s="645" t="str">
        <f t="shared" ca="1" si="0"/>
        <v/>
      </c>
      <c r="BA4" s="645" t="str">
        <f t="shared" ca="1" si="0"/>
        <v/>
      </c>
      <c r="BB4" s="645" t="str">
        <f t="shared" ca="1" si="0"/>
        <v/>
      </c>
      <c r="BC4" s="645" t="str">
        <f t="shared" ca="1" si="0"/>
        <v/>
      </c>
      <c r="BD4" s="645" t="str">
        <f t="shared" ca="1" si="0"/>
        <v/>
      </c>
      <c r="BE4" s="645" t="str">
        <f t="shared" ca="1" si="0"/>
        <v/>
      </c>
      <c r="BF4" s="645">
        <f t="shared" ca="1" si="0"/>
        <v>41582</v>
      </c>
      <c r="BG4" s="645" t="str">
        <f t="shared" ca="1" si="0"/>
        <v/>
      </c>
      <c r="BH4" s="645" t="str">
        <f t="shared" ca="1" si="0"/>
        <v/>
      </c>
      <c r="BI4" s="645" t="str">
        <f t="shared" ca="1" si="0"/>
        <v/>
      </c>
      <c r="BJ4" s="645" t="str">
        <f t="shared" ca="1" si="0"/>
        <v/>
      </c>
      <c r="BK4" s="645" t="str">
        <f t="shared" ca="1" si="0"/>
        <v/>
      </c>
      <c r="BL4" s="645" t="str">
        <f t="shared" ca="1" si="0"/>
        <v/>
      </c>
      <c r="BM4" s="645">
        <f t="shared" ca="1" si="0"/>
        <v>41589</v>
      </c>
      <c r="BN4" s="645" t="str">
        <f t="shared" ca="1" si="0"/>
        <v/>
      </c>
      <c r="BO4" s="645" t="str">
        <f t="shared" ca="1" si="0"/>
        <v/>
      </c>
      <c r="BP4" s="645" t="str">
        <f t="shared" ca="1" si="0"/>
        <v/>
      </c>
      <c r="BQ4" s="645" t="str">
        <f t="shared" ca="1" si="0"/>
        <v/>
      </c>
      <c r="BR4" s="645" t="str">
        <f t="shared" ca="1" si="0"/>
        <v/>
      </c>
      <c r="BS4" s="645" t="str">
        <f t="shared" ca="1" si="0"/>
        <v/>
      </c>
      <c r="BT4" s="645">
        <f t="shared" ca="1" si="0"/>
        <v>41596</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41603</v>
      </c>
      <c r="CB4" s="645" t="str">
        <f t="shared" ca="1" si="1"/>
        <v/>
      </c>
      <c r="CC4" s="645" t="str">
        <f t="shared" ca="1" si="1"/>
        <v/>
      </c>
      <c r="CD4" s="645" t="str">
        <f t="shared" ca="1" si="1"/>
        <v/>
      </c>
      <c r="CE4" s="645" t="str">
        <f t="shared" ca="1" si="1"/>
        <v/>
      </c>
      <c r="CF4" s="645" t="str">
        <f t="shared" ca="1" si="1"/>
        <v/>
      </c>
      <c r="CG4" s="645" t="str">
        <f t="shared" ca="1" si="1"/>
        <v/>
      </c>
      <c r="CH4" s="645">
        <f t="shared" ca="1" si="1"/>
        <v>41610</v>
      </c>
      <c r="CI4" s="645" t="str">
        <f t="shared" ca="1" si="1"/>
        <v/>
      </c>
      <c r="CJ4" s="645" t="str">
        <f t="shared" ca="1" si="1"/>
        <v/>
      </c>
      <c r="CK4" s="645" t="str">
        <f t="shared" ca="1" si="1"/>
        <v/>
      </c>
      <c r="CL4" s="645" t="str">
        <f t="shared" ca="1" si="1"/>
        <v/>
      </c>
      <c r="CM4" s="645" t="str">
        <f t="shared" ca="1" si="1"/>
        <v/>
      </c>
      <c r="CN4" s="645" t="str">
        <f t="shared" ca="1" si="1"/>
        <v/>
      </c>
      <c r="CO4" s="645">
        <f t="shared" ca="1" si="1"/>
        <v>41617</v>
      </c>
      <c r="CP4" s="645" t="str">
        <f t="shared" ca="1" si="1"/>
        <v/>
      </c>
      <c r="CQ4" s="645" t="str">
        <f t="shared" ca="1" si="1"/>
        <v/>
      </c>
      <c r="CR4" s="645" t="str">
        <f t="shared" ca="1" si="1"/>
        <v/>
      </c>
      <c r="CS4" s="645" t="str">
        <f t="shared" ca="1" si="1"/>
        <v/>
      </c>
      <c r="CT4" s="645" t="str">
        <f t="shared" ca="1" si="1"/>
        <v/>
      </c>
      <c r="CU4" s="645" t="str">
        <f t="shared" ca="1" si="1"/>
        <v/>
      </c>
      <c r="CV4" s="645">
        <f t="shared" ca="1" si="1"/>
        <v>41624</v>
      </c>
      <c r="CW4" s="645" t="str">
        <f t="shared" ca="1" si="1"/>
        <v/>
      </c>
      <c r="CX4" s="645" t="str">
        <f t="shared" ca="1" si="1"/>
        <v/>
      </c>
      <c r="CY4" s="645" t="str">
        <f t="shared" ca="1" si="1"/>
        <v/>
      </c>
      <c r="CZ4" s="645" t="str">
        <f t="shared" ca="1" si="1"/>
        <v/>
      </c>
      <c r="DA4" s="645" t="str">
        <f t="shared" ca="1" si="1"/>
        <v/>
      </c>
      <c r="DB4" s="645" t="str">
        <f t="shared" ca="1" si="1"/>
        <v/>
      </c>
      <c r="DC4" s="645">
        <f t="shared" ca="1" si="1"/>
        <v>41631</v>
      </c>
      <c r="DD4" s="645" t="str">
        <f t="shared" ca="1" si="1"/>
        <v/>
      </c>
      <c r="DE4" s="645" t="str">
        <f t="shared" ca="1" si="1"/>
        <v/>
      </c>
      <c r="DF4" s="645" t="str">
        <f t="shared" ca="1" si="1"/>
        <v/>
      </c>
      <c r="DG4" s="645" t="str">
        <f t="shared" ca="1" si="1"/>
        <v/>
      </c>
      <c r="DH4" s="645" t="str">
        <f t="shared" ca="1" si="1"/>
        <v/>
      </c>
      <c r="DI4" s="645" t="str">
        <f t="shared" ca="1" si="1"/>
        <v/>
      </c>
      <c r="DJ4" s="645">
        <f t="shared" ca="1" si="1"/>
        <v>41638</v>
      </c>
      <c r="DK4" s="645" t="str">
        <f t="shared" ca="1" si="1"/>
        <v/>
      </c>
      <c r="DL4" s="645" t="str">
        <f t="shared" ca="1" si="1"/>
        <v/>
      </c>
      <c r="DM4" s="645" t="str">
        <f t="shared" ca="1" si="1"/>
        <v/>
      </c>
      <c r="DN4" s="645" t="str">
        <f t="shared" ca="1" si="1"/>
        <v/>
      </c>
      <c r="DO4" s="645" t="str">
        <f t="shared" ca="1" si="1"/>
        <v/>
      </c>
      <c r="DP4" s="645" t="str">
        <f t="shared" ca="1" si="1"/>
        <v/>
      </c>
      <c r="DQ4" s="645">
        <f t="shared" ca="1" si="1"/>
        <v>41645</v>
      </c>
      <c r="DR4" s="645" t="str">
        <f t="shared" ca="1" si="1"/>
        <v/>
      </c>
      <c r="DS4" s="645" t="str">
        <f t="shared" ca="1" si="1"/>
        <v/>
      </c>
      <c r="DT4" s="645" t="str">
        <f t="shared" ca="1" si="1"/>
        <v/>
      </c>
      <c r="DU4" s="645" t="str">
        <f t="shared" ca="1" si="1"/>
        <v/>
      </c>
      <c r="DV4" s="645" t="str">
        <f t="shared" ca="1" si="1"/>
        <v/>
      </c>
      <c r="DW4" s="645" t="str">
        <f t="shared" ca="1" si="1"/>
        <v/>
      </c>
      <c r="DX4" s="645">
        <f t="shared" ca="1" si="1"/>
        <v>41652</v>
      </c>
      <c r="DY4" s="645" t="str">
        <f t="shared" ca="1" si="1"/>
        <v/>
      </c>
      <c r="DZ4" s="645" t="str">
        <f t="shared" ca="1" si="1"/>
        <v/>
      </c>
      <c r="EA4" s="645" t="str">
        <f t="shared" ca="1" si="1"/>
        <v/>
      </c>
      <c r="EB4" s="645" t="str">
        <f t="shared" ca="1" si="1"/>
        <v/>
      </c>
      <c r="EC4" s="645" t="str">
        <f t="shared" ca="1" si="1"/>
        <v/>
      </c>
      <c r="ED4" s="645" t="str">
        <f t="shared" ca="1" si="1"/>
        <v/>
      </c>
      <c r="EE4" s="645">
        <f t="shared" ca="1" si="1"/>
        <v>41659</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41666</v>
      </c>
      <c r="EM4" s="645" t="str">
        <f t="shared" ca="1" si="2"/>
        <v/>
      </c>
      <c r="EN4" s="645" t="str">
        <f t="shared" ca="1" si="2"/>
        <v/>
      </c>
      <c r="EO4" s="645" t="str">
        <f t="shared" ca="1" si="2"/>
        <v/>
      </c>
      <c r="EP4" s="645" t="str">
        <f t="shared" ca="1" si="2"/>
        <v/>
      </c>
      <c r="EQ4" s="645" t="str">
        <f t="shared" ca="1" si="2"/>
        <v/>
      </c>
      <c r="ER4" s="645" t="str">
        <f t="shared" ca="1" si="2"/>
        <v/>
      </c>
      <c r="ES4" s="645">
        <f t="shared" ca="1" si="2"/>
        <v>41673</v>
      </c>
      <c r="ET4" s="645" t="str">
        <f t="shared" ca="1" si="2"/>
        <v/>
      </c>
      <c r="EU4" s="645" t="str">
        <f t="shared" ca="1" si="2"/>
        <v/>
      </c>
      <c r="EV4" s="645" t="str">
        <f t="shared" ca="1" si="2"/>
        <v/>
      </c>
      <c r="EW4" s="645" t="str">
        <f t="shared" ca="1" si="2"/>
        <v/>
      </c>
      <c r="EX4" s="645" t="str">
        <f t="shared" ca="1" si="2"/>
        <v/>
      </c>
      <c r="EY4" s="645" t="str">
        <f t="shared" ca="1" si="2"/>
        <v/>
      </c>
      <c r="EZ4" s="645">
        <f t="shared" ca="1" si="2"/>
        <v>41680</v>
      </c>
      <c r="FA4" s="645" t="str">
        <f t="shared" ca="1" si="2"/>
        <v/>
      </c>
      <c r="FB4" s="645" t="str">
        <f t="shared" ca="1" si="2"/>
        <v/>
      </c>
      <c r="FC4" s="645" t="str">
        <f t="shared" ca="1" si="2"/>
        <v/>
      </c>
      <c r="FD4" s="645" t="str">
        <f t="shared" ca="1" si="2"/>
        <v/>
      </c>
      <c r="FE4" s="645" t="str">
        <f t="shared" ca="1" si="2"/>
        <v/>
      </c>
      <c r="FF4" s="645" t="str">
        <f t="shared" ca="1" si="2"/>
        <v/>
      </c>
      <c r="FG4" s="645">
        <f t="shared" ca="1" si="2"/>
        <v>41687</v>
      </c>
      <c r="FH4" s="645" t="str">
        <f t="shared" ca="1" si="2"/>
        <v/>
      </c>
      <c r="FI4" s="645" t="str">
        <f t="shared" ca="1" si="2"/>
        <v/>
      </c>
      <c r="FJ4" s="645" t="str">
        <f t="shared" ca="1" si="2"/>
        <v/>
      </c>
      <c r="FK4" s="645" t="str">
        <f t="shared" ca="1" si="2"/>
        <v/>
      </c>
      <c r="FL4" s="645" t="str">
        <f t="shared" ca="1" si="2"/>
        <v/>
      </c>
      <c r="FM4" s="645" t="str">
        <f t="shared" ca="1" si="2"/>
        <v/>
      </c>
      <c r="FN4" s="645">
        <f t="shared" ca="1" si="2"/>
        <v>41694</v>
      </c>
      <c r="FO4" s="645" t="str">
        <f t="shared" ca="1" si="2"/>
        <v/>
      </c>
      <c r="FP4" s="645" t="str">
        <f t="shared" ca="1" si="2"/>
        <v/>
      </c>
      <c r="FQ4" s="645" t="str">
        <f t="shared" ca="1" si="2"/>
        <v/>
      </c>
      <c r="FR4" s="645" t="str">
        <f t="shared" ca="1" si="2"/>
        <v/>
      </c>
      <c r="FS4" s="645" t="str">
        <f t="shared" ca="1" si="2"/>
        <v/>
      </c>
      <c r="FT4" s="645" t="str">
        <f t="shared" ca="1" si="2"/>
        <v/>
      </c>
      <c r="FU4" s="645">
        <f t="shared" ca="1" si="2"/>
        <v>41701</v>
      </c>
      <c r="FV4" s="645" t="str">
        <f t="shared" ca="1" si="2"/>
        <v/>
      </c>
      <c r="FW4" s="645" t="str">
        <f t="shared" ca="1" si="2"/>
        <v/>
      </c>
      <c r="FX4" s="645" t="str">
        <f t="shared" ca="1" si="2"/>
        <v/>
      </c>
      <c r="FY4" s="645" t="str">
        <f t="shared" ca="1" si="2"/>
        <v/>
      </c>
      <c r="FZ4" s="645" t="str">
        <f t="shared" ca="1" si="2"/>
        <v/>
      </c>
      <c r="GA4" s="645" t="str">
        <f t="shared" ca="1" si="2"/>
        <v/>
      </c>
      <c r="GB4" s="645">
        <f t="shared" ca="1" si="2"/>
        <v>41708</v>
      </c>
      <c r="GC4" s="645" t="str">
        <f t="shared" ca="1" si="2"/>
        <v/>
      </c>
      <c r="GD4" s="645" t="str">
        <f t="shared" ca="1" si="2"/>
        <v/>
      </c>
      <c r="GE4" s="645" t="str">
        <f t="shared" ca="1" si="2"/>
        <v/>
      </c>
      <c r="GF4" s="645" t="str">
        <f t="shared" ca="1" si="2"/>
        <v/>
      </c>
      <c r="GG4" s="645" t="str">
        <f t="shared" ca="1" si="2"/>
        <v/>
      </c>
      <c r="GH4" s="645" t="str">
        <f t="shared" ca="1" si="2"/>
        <v/>
      </c>
      <c r="GI4" s="645">
        <f t="shared" ca="1" si="2"/>
        <v>41715</v>
      </c>
      <c r="GJ4" s="645" t="str">
        <f t="shared" ca="1" si="2"/>
        <v/>
      </c>
      <c r="GK4" s="645" t="str">
        <f t="shared" ca="1" si="2"/>
        <v/>
      </c>
      <c r="GL4" s="645" t="str">
        <f t="shared" ca="1" si="2"/>
        <v/>
      </c>
      <c r="GM4" s="645" t="str">
        <f t="shared" ca="1" si="2"/>
        <v/>
      </c>
      <c r="GN4" s="645" t="str">
        <f t="shared" ca="1" si="2"/>
        <v/>
      </c>
      <c r="GO4" s="645" t="str">
        <f t="shared" ca="1" si="2"/>
        <v/>
      </c>
      <c r="GP4" s="645">
        <f t="shared" ca="1" si="2"/>
        <v>41722</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41729</v>
      </c>
      <c r="GX4" s="645" t="str">
        <f t="shared" ca="1" si="3"/>
        <v/>
      </c>
      <c r="GY4" s="645" t="str">
        <f t="shared" ca="1" si="3"/>
        <v/>
      </c>
      <c r="GZ4" s="645" t="str">
        <f t="shared" ca="1" si="3"/>
        <v/>
      </c>
      <c r="HA4" s="645" t="str">
        <f t="shared" ca="1" si="3"/>
        <v/>
      </c>
      <c r="HB4" s="645" t="str">
        <f t="shared" ca="1" si="3"/>
        <v/>
      </c>
      <c r="HC4" s="645" t="str">
        <f t="shared" ca="1" si="3"/>
        <v/>
      </c>
      <c r="HD4" s="645">
        <f t="shared" ca="1" si="3"/>
        <v>41736</v>
      </c>
      <c r="HE4" s="645" t="str">
        <f t="shared" ca="1" si="3"/>
        <v/>
      </c>
      <c r="HF4" s="645" t="str">
        <f t="shared" ca="1" si="3"/>
        <v/>
      </c>
      <c r="HG4" s="645" t="str">
        <f t="shared" ca="1" si="3"/>
        <v/>
      </c>
      <c r="HH4" s="645" t="str">
        <f t="shared" ca="1" si="3"/>
        <v/>
      </c>
      <c r="HI4" s="645" t="str">
        <f t="shared" ca="1" si="3"/>
        <v/>
      </c>
      <c r="HJ4" s="645" t="str">
        <f t="shared" ca="1" si="3"/>
        <v/>
      </c>
      <c r="HK4" s="645">
        <f t="shared" ca="1" si="3"/>
        <v>41743</v>
      </c>
      <c r="HL4" s="645" t="str">
        <f t="shared" ca="1" si="3"/>
        <v/>
      </c>
      <c r="HM4" s="645" t="str">
        <f t="shared" ca="1" si="3"/>
        <v/>
      </c>
      <c r="HN4" s="645" t="str">
        <f t="shared" ca="1" si="3"/>
        <v/>
      </c>
      <c r="HO4" s="645" t="str">
        <f t="shared" ca="1" si="3"/>
        <v/>
      </c>
      <c r="HP4" s="645" t="str">
        <f t="shared" ca="1" si="3"/>
        <v/>
      </c>
      <c r="HQ4" s="645" t="str">
        <f t="shared" ca="1" si="3"/>
        <v/>
      </c>
      <c r="HR4" s="645">
        <f t="shared" ca="1" si="3"/>
        <v>41750</v>
      </c>
      <c r="HS4" s="645" t="str">
        <f t="shared" ca="1" si="3"/>
        <v/>
      </c>
      <c r="HT4" s="645" t="str">
        <f t="shared" ca="1" si="3"/>
        <v/>
      </c>
      <c r="HU4" s="645" t="str">
        <f t="shared" ca="1" si="3"/>
        <v/>
      </c>
      <c r="HV4" s="645" t="str">
        <f t="shared" ca="1" si="3"/>
        <v/>
      </c>
      <c r="HW4" s="645" t="str">
        <f t="shared" ca="1" si="3"/>
        <v/>
      </c>
      <c r="HX4" s="645" t="str">
        <f t="shared" ca="1" si="3"/>
        <v/>
      </c>
      <c r="HY4" s="645">
        <f t="shared" ca="1" si="3"/>
        <v>41757</v>
      </c>
      <c r="HZ4" s="645" t="str">
        <f t="shared" ca="1" si="3"/>
        <v/>
      </c>
      <c r="IA4" s="645" t="str">
        <f t="shared" ca="1" si="3"/>
        <v/>
      </c>
      <c r="IB4" s="645" t="str">
        <f t="shared" ca="1" si="3"/>
        <v/>
      </c>
      <c r="IC4" s="645" t="str">
        <f t="shared" ca="1" si="3"/>
        <v/>
      </c>
      <c r="ID4" s="645" t="str">
        <f t="shared" ca="1" si="3"/>
        <v/>
      </c>
      <c r="IE4" s="645" t="str">
        <f t="shared" ca="1" si="3"/>
        <v/>
      </c>
      <c r="IF4" s="645">
        <f t="shared" ca="1" si="3"/>
        <v>41764</v>
      </c>
      <c r="IG4" s="645" t="str">
        <f t="shared" ca="1" si="3"/>
        <v/>
      </c>
      <c r="IH4" s="645" t="str">
        <f t="shared" ca="1" si="3"/>
        <v/>
      </c>
      <c r="II4" s="645" t="str">
        <f t="shared" ca="1" si="3"/>
        <v/>
      </c>
      <c r="IJ4" s="645" t="str">
        <f t="shared" ca="1" si="3"/>
        <v/>
      </c>
      <c r="IK4" s="645" t="str">
        <f t="shared" ca="1" si="3"/>
        <v/>
      </c>
      <c r="IL4" s="645" t="str">
        <f t="shared" ca="1" si="3"/>
        <v/>
      </c>
      <c r="IM4" s="645">
        <f t="shared" ca="1" si="3"/>
        <v>41771</v>
      </c>
      <c r="IN4" s="645" t="str">
        <f t="shared" ca="1" si="3"/>
        <v/>
      </c>
      <c r="IO4" s="645" t="str">
        <f t="shared" ca="1" si="3"/>
        <v/>
      </c>
      <c r="IP4" s="645" t="str">
        <f t="shared" ca="1" si="3"/>
        <v/>
      </c>
      <c r="IQ4" s="645" t="str">
        <f t="shared" ca="1" si="3"/>
        <v/>
      </c>
      <c r="IR4" s="645" t="str">
        <f t="shared" ca="1" si="3"/>
        <v/>
      </c>
      <c r="IS4" s="645" t="str">
        <f t="shared" ca="1" si="3"/>
        <v/>
      </c>
      <c r="IT4" s="645">
        <f t="shared" ca="1" si="3"/>
        <v>41778</v>
      </c>
      <c r="IU4" s="645" t="str">
        <f t="shared" ca="1" si="3"/>
        <v/>
      </c>
      <c r="IV4" s="645" t="str">
        <f t="shared" ca="1" si="3"/>
        <v/>
      </c>
      <c r="IW4" s="645" t="str">
        <f t="shared" ca="1" si="3"/>
        <v/>
      </c>
      <c r="IX4" s="645" t="str">
        <f t="shared" ca="1" si="3"/>
        <v/>
      </c>
      <c r="IY4" s="645" t="str">
        <f t="shared" ca="1" si="3"/>
        <v/>
      </c>
      <c r="IZ4" s="645" t="str">
        <f t="shared" ca="1" si="3"/>
        <v/>
      </c>
      <c r="JA4" s="645">
        <f t="shared" ca="1" si="3"/>
        <v>41785</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41792</v>
      </c>
      <c r="JI4" s="645" t="str">
        <f t="shared" ca="1" si="4"/>
        <v/>
      </c>
      <c r="JJ4" s="645" t="str">
        <f t="shared" ca="1" si="4"/>
        <v/>
      </c>
      <c r="JK4" s="645" t="str">
        <f t="shared" ca="1" si="4"/>
        <v/>
      </c>
      <c r="JL4" s="645" t="str">
        <f t="shared" ca="1" si="4"/>
        <v/>
      </c>
      <c r="JM4" s="645" t="str">
        <f t="shared" ca="1" si="4"/>
        <v/>
      </c>
      <c r="JN4" s="645" t="str">
        <f t="shared" ca="1" si="4"/>
        <v/>
      </c>
      <c r="JO4" s="645">
        <f t="shared" ca="1" si="4"/>
        <v>41799</v>
      </c>
      <c r="JP4" s="645" t="str">
        <f t="shared" ca="1" si="4"/>
        <v/>
      </c>
      <c r="JQ4" s="645" t="str">
        <f t="shared" ca="1" si="4"/>
        <v/>
      </c>
      <c r="JR4" s="645" t="str">
        <f t="shared" ca="1" si="4"/>
        <v/>
      </c>
      <c r="JS4" s="645" t="str">
        <f t="shared" ca="1" si="4"/>
        <v/>
      </c>
      <c r="JT4" s="645" t="str">
        <f t="shared" ca="1" si="4"/>
        <v/>
      </c>
      <c r="JU4" s="645" t="str">
        <f t="shared" ca="1" si="4"/>
        <v/>
      </c>
      <c r="JV4" s="645">
        <f t="shared" ca="1" si="4"/>
        <v>41806</v>
      </c>
      <c r="JW4" s="645" t="str">
        <f t="shared" ca="1" si="4"/>
        <v/>
      </c>
      <c r="JX4" s="645" t="str">
        <f t="shared" ca="1" si="4"/>
        <v/>
      </c>
      <c r="JY4" s="645" t="str">
        <f t="shared" ca="1" si="4"/>
        <v/>
      </c>
      <c r="JZ4" s="645" t="str">
        <f t="shared" ca="1" si="4"/>
        <v/>
      </c>
      <c r="KA4" s="645" t="str">
        <f t="shared" ca="1" si="4"/>
        <v/>
      </c>
      <c r="KB4" s="645" t="str">
        <f t="shared" ca="1" si="4"/>
        <v/>
      </c>
      <c r="KC4" s="645">
        <f t="shared" ca="1" si="4"/>
        <v>41813</v>
      </c>
      <c r="KD4" s="645" t="str">
        <f t="shared" ca="1" si="4"/>
        <v/>
      </c>
      <c r="KE4" s="645" t="str">
        <f t="shared" ca="1" si="4"/>
        <v/>
      </c>
      <c r="KF4" s="645" t="str">
        <f t="shared" ca="1" si="4"/>
        <v/>
      </c>
      <c r="KG4" s="645" t="str">
        <f t="shared" ca="1" si="4"/>
        <v/>
      </c>
      <c r="KH4" s="645" t="str">
        <f t="shared" ca="1" si="4"/>
        <v/>
      </c>
      <c r="KI4" s="645" t="str">
        <f t="shared" ca="1" si="4"/>
        <v/>
      </c>
      <c r="KJ4" s="645">
        <f t="shared" ca="1" si="4"/>
        <v>41820</v>
      </c>
      <c r="KK4" s="645" t="str">
        <f t="shared" ca="1" si="4"/>
        <v/>
      </c>
      <c r="KL4" s="645" t="str">
        <f t="shared" ca="1" si="4"/>
        <v/>
      </c>
      <c r="KM4" s="645" t="str">
        <f t="shared" ca="1" si="4"/>
        <v/>
      </c>
      <c r="KN4" s="645" t="str">
        <f t="shared" ca="1" si="4"/>
        <v/>
      </c>
      <c r="KO4" s="645" t="str">
        <f t="shared" ca="1" si="4"/>
        <v/>
      </c>
      <c r="KP4" s="645" t="str">
        <f t="shared" ca="1" si="4"/>
        <v/>
      </c>
      <c r="KQ4" s="645">
        <f t="shared" ca="1" si="4"/>
        <v>41827</v>
      </c>
      <c r="KR4" s="645" t="str">
        <f t="shared" ca="1" si="4"/>
        <v/>
      </c>
      <c r="KS4" s="645" t="str">
        <f t="shared" ca="1" si="4"/>
        <v/>
      </c>
      <c r="KT4" s="645" t="str">
        <f t="shared" ca="1" si="4"/>
        <v/>
      </c>
      <c r="KU4" s="645" t="str">
        <f t="shared" ca="1" si="4"/>
        <v/>
      </c>
      <c r="KV4" s="645" t="str">
        <f t="shared" ca="1" si="4"/>
        <v/>
      </c>
      <c r="KW4" s="645" t="str">
        <f t="shared" ca="1" si="4"/>
        <v/>
      </c>
      <c r="KX4" s="645">
        <f t="shared" ca="1" si="4"/>
        <v>41834</v>
      </c>
      <c r="KY4" s="645" t="str">
        <f t="shared" ca="1" si="4"/>
        <v/>
      </c>
      <c r="KZ4" s="645" t="str">
        <f t="shared" ca="1" si="4"/>
        <v/>
      </c>
      <c r="LA4" s="645" t="str">
        <f t="shared" ca="1" si="4"/>
        <v/>
      </c>
      <c r="LB4" s="645" t="str">
        <f t="shared" ca="1" si="4"/>
        <v/>
      </c>
      <c r="LC4" s="645" t="str">
        <f t="shared" ca="1" si="4"/>
        <v/>
      </c>
      <c r="LD4" s="645" t="str">
        <f t="shared" ca="1" si="4"/>
        <v/>
      </c>
      <c r="LE4" s="645">
        <f t="shared" ca="1" si="4"/>
        <v>41841</v>
      </c>
      <c r="LF4" s="645" t="str">
        <f t="shared" ca="1" si="4"/>
        <v/>
      </c>
      <c r="LG4" s="645" t="str">
        <f t="shared" ca="1" si="4"/>
        <v/>
      </c>
      <c r="LH4" s="645" t="str">
        <f t="shared" ca="1" si="4"/>
        <v/>
      </c>
      <c r="LI4" s="645" t="str">
        <f t="shared" ca="1" si="4"/>
        <v/>
      </c>
      <c r="LJ4" s="645" t="str">
        <f t="shared" ca="1" si="4"/>
        <v/>
      </c>
      <c r="LK4" s="645" t="str">
        <f t="shared" ca="1" si="4"/>
        <v/>
      </c>
      <c r="LL4" s="645">
        <f t="shared" ca="1" si="4"/>
        <v>41848</v>
      </c>
      <c r="LM4" s="645" t="str">
        <f t="shared" ca="1" si="4"/>
        <v/>
      </c>
      <c r="LN4" s="645" t="str">
        <f t="shared" ca="1" si="4"/>
        <v/>
      </c>
      <c r="LO4" s="645" t="str">
        <f t="shared" ca="1" si="4"/>
        <v/>
      </c>
      <c r="LP4" s="645" t="str">
        <f t="shared" ca="1" si="4"/>
        <v/>
      </c>
      <c r="LQ4" s="645" t="str">
        <f t="shared" ca="1" si="4"/>
        <v/>
      </c>
      <c r="LR4" s="645" t="str">
        <f t="shared" ca="1" si="4"/>
        <v/>
      </c>
      <c r="LS4" s="645">
        <f t="shared" ca="1" si="4"/>
        <v>41855</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41862</v>
      </c>
      <c r="MA4" s="645" t="str">
        <f t="shared" ca="1" si="5"/>
        <v/>
      </c>
      <c r="MB4" s="645" t="str">
        <f t="shared" ca="1" si="5"/>
        <v/>
      </c>
      <c r="MC4" s="645" t="str">
        <f t="shared" ca="1" si="5"/>
        <v/>
      </c>
      <c r="MD4" s="645" t="str">
        <f t="shared" ca="1" si="5"/>
        <v/>
      </c>
      <c r="ME4" s="645" t="str">
        <f t="shared" ca="1" si="5"/>
        <v/>
      </c>
      <c r="MF4" s="645" t="str">
        <f t="shared" ca="1" si="5"/>
        <v/>
      </c>
      <c r="MG4" s="645">
        <f t="shared" ca="1" si="5"/>
        <v>41869</v>
      </c>
      <c r="MH4" s="645" t="str">
        <f t="shared" ca="1" si="5"/>
        <v/>
      </c>
      <c r="MI4" s="645" t="str">
        <f t="shared" ca="1" si="5"/>
        <v/>
      </c>
      <c r="MJ4" s="645" t="str">
        <f t="shared" ca="1" si="5"/>
        <v/>
      </c>
      <c r="MK4" s="645" t="str">
        <f t="shared" ca="1" si="5"/>
        <v/>
      </c>
      <c r="ML4" s="645" t="str">
        <f t="shared" ca="1" si="5"/>
        <v/>
      </c>
      <c r="MM4" s="645" t="str">
        <f t="shared" ca="1" si="5"/>
        <v/>
      </c>
      <c r="MN4" s="645">
        <f t="shared" ca="1" si="5"/>
        <v>41876</v>
      </c>
      <c r="MO4" s="645" t="str">
        <f t="shared" ca="1" si="5"/>
        <v/>
      </c>
      <c r="MP4" s="645" t="str">
        <f t="shared" ca="1" si="5"/>
        <v/>
      </c>
      <c r="MQ4" s="645" t="str">
        <f t="shared" ca="1" si="5"/>
        <v/>
      </c>
      <c r="MR4" s="645" t="str">
        <f t="shared" ca="1" si="5"/>
        <v/>
      </c>
      <c r="MS4" s="645" t="str">
        <f t="shared" ca="1" si="5"/>
        <v/>
      </c>
      <c r="MT4" s="645" t="str">
        <f t="shared" ca="1" si="5"/>
        <v/>
      </c>
      <c r="MU4" s="645">
        <f t="shared" ca="1" si="5"/>
        <v>41883</v>
      </c>
      <c r="MV4" s="645" t="str">
        <f t="shared" ca="1" si="5"/>
        <v/>
      </c>
      <c r="MW4" s="645" t="str">
        <f t="shared" ca="1" si="5"/>
        <v/>
      </c>
      <c r="MX4" s="645" t="str">
        <f t="shared" ca="1" si="5"/>
        <v/>
      </c>
      <c r="MY4" s="645" t="str">
        <f t="shared" ca="1" si="5"/>
        <v/>
      </c>
      <c r="MZ4" s="645" t="str">
        <f t="shared" ca="1" si="5"/>
        <v/>
      </c>
      <c r="NA4" s="645" t="str">
        <f t="shared" ca="1" si="5"/>
        <v/>
      </c>
      <c r="NB4" s="645">
        <f t="shared" ca="1" si="5"/>
        <v>41890</v>
      </c>
      <c r="NC4" s="645" t="str">
        <f t="shared" ca="1" si="5"/>
        <v/>
      </c>
      <c r="ND4" s="645" t="str">
        <f t="shared" ca="1" si="5"/>
        <v/>
      </c>
      <c r="NE4" s="645" t="str">
        <f t="shared" ca="1" si="5"/>
        <v/>
      </c>
      <c r="NF4" s="645" t="str">
        <f t="shared" ca="1" si="5"/>
        <v/>
      </c>
      <c r="NG4" s="645" t="str">
        <f t="shared" ca="1" si="5"/>
        <v/>
      </c>
      <c r="NH4" s="645" t="str">
        <f t="shared" ca="1" si="5"/>
        <v/>
      </c>
      <c r="NI4" s="645">
        <f t="shared" ca="1" si="5"/>
        <v>41897</v>
      </c>
      <c r="NJ4" s="645" t="str">
        <f t="shared" ca="1" si="5"/>
        <v/>
      </c>
      <c r="NK4" s="645" t="str">
        <f t="shared" ca="1" si="5"/>
        <v/>
      </c>
      <c r="NL4" s="645" t="str">
        <f t="shared" ca="1" si="5"/>
        <v/>
      </c>
      <c r="NM4" s="645" t="str">
        <f t="shared" ca="1" si="5"/>
        <v/>
      </c>
      <c r="NN4" s="645" t="str">
        <f t="shared" ca="1" si="5"/>
        <v/>
      </c>
      <c r="NO4" s="645" t="str">
        <f t="shared" ca="1" si="5"/>
        <v/>
      </c>
      <c r="NP4" s="645">
        <f t="shared" ca="1" si="5"/>
        <v>41904</v>
      </c>
      <c r="NQ4" s="645" t="str">
        <f t="shared" ca="1" si="5"/>
        <v/>
      </c>
      <c r="NR4" s="645" t="str">
        <f t="shared" ca="1" si="5"/>
        <v/>
      </c>
      <c r="NS4" s="645" t="str">
        <f t="shared" ca="1" si="5"/>
        <v/>
      </c>
      <c r="NT4" s="645" t="str">
        <f t="shared" ca="1" si="5"/>
        <v/>
      </c>
      <c r="NU4" s="645" t="str">
        <f t="shared" ca="1" si="5"/>
        <v/>
      </c>
      <c r="NV4" s="645" t="str">
        <f t="shared" ca="1" si="5"/>
        <v/>
      </c>
      <c r="NW4" s="645">
        <f t="shared" ca="1" si="5"/>
        <v>41911</v>
      </c>
      <c r="NX4" s="645" t="str">
        <f t="shared" ca="1" si="5"/>
        <v/>
      </c>
      <c r="NY4" s="645" t="str">
        <f t="shared" ca="1" si="5"/>
        <v/>
      </c>
      <c r="NZ4" s="645" t="str">
        <f t="shared" ca="1" si="5"/>
        <v/>
      </c>
      <c r="OA4" s="645" t="str">
        <f t="shared" ca="1" si="5"/>
        <v/>
      </c>
      <c r="OB4" s="645" t="str">
        <f t="shared" ca="1" si="5"/>
        <v/>
      </c>
      <c r="OC4" s="645" t="str">
        <f t="shared" ca="1" si="5"/>
        <v/>
      </c>
      <c r="OD4" s="645">
        <f t="shared" ca="1" si="5"/>
        <v>41918</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41925</v>
      </c>
      <c r="OL4" s="645" t="str">
        <f t="shared" ca="1" si="6"/>
        <v/>
      </c>
      <c r="OM4" s="645" t="str">
        <f t="shared" ca="1" si="6"/>
        <v/>
      </c>
      <c r="ON4" s="645" t="str">
        <f t="shared" ca="1" si="6"/>
        <v/>
      </c>
      <c r="OO4" s="645" t="str">
        <f t="shared" ca="1" si="6"/>
        <v/>
      </c>
      <c r="OP4" s="645" t="str">
        <f t="shared" ca="1" si="6"/>
        <v/>
      </c>
      <c r="OQ4" s="645" t="str">
        <f t="shared" ca="1" si="6"/>
        <v/>
      </c>
      <c r="OR4" s="645">
        <f t="shared" ca="1" si="6"/>
        <v>41932</v>
      </c>
      <c r="OS4" s="645" t="str">
        <f t="shared" ca="1" si="6"/>
        <v/>
      </c>
      <c r="OT4" s="645" t="str">
        <f t="shared" ca="1" si="6"/>
        <v/>
      </c>
      <c r="OU4" s="645" t="str">
        <f t="shared" ca="1" si="6"/>
        <v/>
      </c>
      <c r="OV4" s="645" t="str">
        <f t="shared" ca="1" si="6"/>
        <v/>
      </c>
      <c r="OW4" s="645" t="str">
        <f t="shared" ca="1" si="6"/>
        <v/>
      </c>
      <c r="OX4" s="645" t="str">
        <f t="shared" ca="1" si="6"/>
        <v/>
      </c>
      <c r="OY4" s="645">
        <f t="shared" ca="1" si="6"/>
        <v>41939</v>
      </c>
      <c r="OZ4" s="645" t="str">
        <f t="shared" ca="1" si="6"/>
        <v/>
      </c>
      <c r="PA4" s="645" t="str">
        <f t="shared" ca="1" si="6"/>
        <v/>
      </c>
      <c r="PB4" s="645" t="str">
        <f t="shared" ca="1" si="6"/>
        <v/>
      </c>
      <c r="PC4" s="645" t="str">
        <f t="shared" ca="1" si="6"/>
        <v/>
      </c>
      <c r="PD4" s="645" t="str">
        <f t="shared" ca="1" si="6"/>
        <v/>
      </c>
      <c r="PE4" s="645" t="str">
        <f t="shared" ca="1" si="6"/>
        <v/>
      </c>
      <c r="PF4" s="645">
        <f t="shared" ca="1" si="6"/>
        <v>41946</v>
      </c>
      <c r="PG4" s="645" t="str">
        <f t="shared" ca="1" si="6"/>
        <v/>
      </c>
      <c r="PH4" s="645" t="str">
        <f t="shared" ca="1" si="6"/>
        <v/>
      </c>
      <c r="PI4" s="645" t="str">
        <f t="shared" ca="1" si="6"/>
        <v/>
      </c>
      <c r="PJ4" s="645" t="str">
        <f t="shared" ca="1" si="6"/>
        <v/>
      </c>
      <c r="PK4" s="645" t="str">
        <f t="shared" ca="1" si="6"/>
        <v/>
      </c>
      <c r="PL4" s="645" t="str">
        <f t="shared" ca="1" si="6"/>
        <v/>
      </c>
      <c r="PM4" s="645">
        <f t="shared" ca="1" si="6"/>
        <v>41953</v>
      </c>
      <c r="PN4" s="645" t="str">
        <f t="shared" ca="1" si="6"/>
        <v/>
      </c>
      <c r="PO4" s="645" t="str">
        <f t="shared" ca="1" si="6"/>
        <v/>
      </c>
      <c r="PP4" s="645" t="str">
        <f t="shared" ca="1" si="6"/>
        <v/>
      </c>
      <c r="PQ4" s="645" t="str">
        <f t="shared" ca="1" si="6"/>
        <v/>
      </c>
      <c r="PR4" s="645" t="str">
        <f t="shared" ca="1" si="6"/>
        <v/>
      </c>
      <c r="PS4" s="645" t="str">
        <f t="shared" ca="1" si="6"/>
        <v/>
      </c>
      <c r="PT4" s="645">
        <f t="shared" ca="1" si="6"/>
        <v>41960</v>
      </c>
      <c r="PU4" s="645" t="str">
        <f t="shared" ca="1" si="6"/>
        <v/>
      </c>
      <c r="PV4" s="645" t="str">
        <f t="shared" ca="1" si="6"/>
        <v/>
      </c>
      <c r="PW4" s="645" t="str">
        <f t="shared" ca="1" si="6"/>
        <v/>
      </c>
      <c r="PX4" s="645" t="str">
        <f t="shared" ca="1" si="6"/>
        <v/>
      </c>
      <c r="PY4" s="645" t="str">
        <f t="shared" ca="1" si="6"/>
        <v/>
      </c>
      <c r="PZ4" s="645" t="str">
        <f t="shared" ca="1" si="6"/>
        <v/>
      </c>
      <c r="QA4" s="645">
        <f t="shared" ca="1" si="6"/>
        <v>41967</v>
      </c>
      <c r="QB4" s="645" t="str">
        <f t="shared" ca="1" si="6"/>
        <v/>
      </c>
      <c r="QC4" s="645" t="str">
        <f t="shared" ca="1" si="6"/>
        <v/>
      </c>
      <c r="QD4" s="645" t="str">
        <f t="shared" ca="1" si="6"/>
        <v/>
      </c>
      <c r="QE4" s="645" t="str">
        <f t="shared" ca="1" si="6"/>
        <v/>
      </c>
      <c r="QF4" s="645" t="str">
        <f t="shared" ca="1" si="6"/>
        <v/>
      </c>
      <c r="QG4" s="645" t="str">
        <f t="shared" ca="1" si="6"/>
        <v/>
      </c>
      <c r="QH4" s="645">
        <f t="shared" ca="1" si="6"/>
        <v>41974</v>
      </c>
      <c r="QI4" s="645" t="str">
        <f t="shared" ca="1" si="6"/>
        <v/>
      </c>
      <c r="QJ4" s="645" t="str">
        <f t="shared" ca="1" si="6"/>
        <v/>
      </c>
      <c r="QK4" s="645" t="str">
        <f t="shared" ca="1" si="6"/>
        <v/>
      </c>
      <c r="QL4" s="645" t="str">
        <f t="shared" ca="1" si="6"/>
        <v/>
      </c>
      <c r="QM4" s="645" t="str">
        <f t="shared" ca="1" si="6"/>
        <v/>
      </c>
      <c r="QN4" s="645" t="str">
        <f t="shared" ca="1" si="6"/>
        <v/>
      </c>
      <c r="QO4" s="645">
        <f t="shared" ca="1" si="6"/>
        <v>41981</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41988</v>
      </c>
      <c r="QW4" s="645" t="str">
        <f t="shared" ca="1" si="7"/>
        <v/>
      </c>
      <c r="QX4" s="645" t="str">
        <f t="shared" ca="1" si="7"/>
        <v/>
      </c>
      <c r="QY4" s="645" t="str">
        <f t="shared" ca="1" si="7"/>
        <v/>
      </c>
      <c r="QZ4" s="645" t="str">
        <f t="shared" ca="1" si="7"/>
        <v/>
      </c>
      <c r="RA4" s="645" t="str">
        <f t="shared" ca="1" si="7"/>
        <v/>
      </c>
      <c r="RB4" s="645" t="str">
        <f t="shared" ca="1" si="7"/>
        <v/>
      </c>
      <c r="RC4" s="645">
        <f t="shared" ca="1" si="7"/>
        <v>41995</v>
      </c>
      <c r="RD4" s="645" t="str">
        <f t="shared" ca="1" si="7"/>
        <v/>
      </c>
      <c r="RE4" s="645" t="str">
        <f t="shared" ca="1" si="7"/>
        <v/>
      </c>
      <c r="RF4" s="645" t="str">
        <f t="shared" ca="1" si="7"/>
        <v/>
      </c>
      <c r="RG4" s="645" t="str">
        <f t="shared" ca="1" si="7"/>
        <v/>
      </c>
      <c r="RH4" s="645" t="str">
        <f t="shared" ca="1" si="7"/>
        <v/>
      </c>
      <c r="RI4" s="645" t="str">
        <f t="shared" ca="1" si="7"/>
        <v/>
      </c>
      <c r="RJ4" s="645">
        <f t="shared" ca="1" si="7"/>
        <v>42002</v>
      </c>
      <c r="RK4" s="645" t="str">
        <f t="shared" ca="1" si="7"/>
        <v/>
      </c>
      <c r="RL4" s="645" t="str">
        <f t="shared" ca="1" si="7"/>
        <v/>
      </c>
      <c r="RM4" s="645" t="str">
        <f t="shared" ca="1" si="7"/>
        <v/>
      </c>
      <c r="RN4" s="645" t="str">
        <f t="shared" ca="1" si="7"/>
        <v/>
      </c>
      <c r="RO4" s="645" t="str">
        <f t="shared" ca="1" si="7"/>
        <v/>
      </c>
      <c r="RP4" s="645" t="str">
        <f t="shared" ca="1" si="7"/>
        <v/>
      </c>
      <c r="RQ4" s="645">
        <f t="shared" ca="1" si="7"/>
        <v>42009</v>
      </c>
      <c r="RR4" s="645" t="str">
        <f t="shared" ca="1" si="7"/>
        <v/>
      </c>
      <c r="RS4" s="645" t="str">
        <f t="shared" ca="1" si="7"/>
        <v/>
      </c>
      <c r="RT4" s="645" t="str">
        <f t="shared" ca="1" si="7"/>
        <v/>
      </c>
      <c r="RU4" s="645" t="str">
        <f t="shared" ca="1" si="7"/>
        <v/>
      </c>
      <c r="RV4" s="645" t="str">
        <f t="shared" ca="1" si="7"/>
        <v/>
      </c>
      <c r="RW4" s="645" t="str">
        <f t="shared" ca="1" si="7"/>
        <v/>
      </c>
      <c r="RX4" s="645">
        <f t="shared" ca="1" si="7"/>
        <v>42016</v>
      </c>
      <c r="RY4" s="645" t="str">
        <f t="shared" ca="1" si="7"/>
        <v/>
      </c>
      <c r="RZ4" s="645" t="str">
        <f t="shared" ca="1" si="7"/>
        <v/>
      </c>
      <c r="SA4" s="645" t="str">
        <f t="shared" ca="1" si="7"/>
        <v/>
      </c>
      <c r="SB4" s="645" t="str">
        <f t="shared" ca="1" si="7"/>
        <v/>
      </c>
      <c r="SC4" s="645" t="str">
        <f t="shared" ca="1" si="7"/>
        <v/>
      </c>
      <c r="SD4" s="645" t="str">
        <f t="shared" ca="1" si="7"/>
        <v/>
      </c>
      <c r="SE4" s="645">
        <f t="shared" ca="1" si="7"/>
        <v>42023</v>
      </c>
      <c r="SF4" s="645" t="str">
        <f t="shared" ca="1" si="7"/>
        <v/>
      </c>
      <c r="SG4" s="645" t="str">
        <f t="shared" ca="1" si="7"/>
        <v/>
      </c>
      <c r="SH4" s="645" t="str">
        <f t="shared" ca="1" si="7"/>
        <v/>
      </c>
      <c r="SI4" s="645" t="str">
        <f t="shared" ca="1" si="7"/>
        <v/>
      </c>
      <c r="SJ4" s="645" t="str">
        <f t="shared" ca="1" si="7"/>
        <v/>
      </c>
      <c r="SK4" s="645" t="str">
        <f t="shared" ca="1" si="7"/>
        <v/>
      </c>
      <c r="SL4" s="645">
        <f t="shared" ca="1" si="7"/>
        <v>42030</v>
      </c>
      <c r="SM4" s="645" t="str">
        <f t="shared" ca="1" si="7"/>
        <v/>
      </c>
      <c r="SN4" s="645" t="str">
        <f t="shared" ca="1" si="7"/>
        <v/>
      </c>
      <c r="SO4" s="645" t="str">
        <f t="shared" ca="1" si="7"/>
        <v/>
      </c>
      <c r="SP4" s="645" t="str">
        <f t="shared" ca="1" si="7"/>
        <v/>
      </c>
      <c r="SQ4" s="645" t="str">
        <f t="shared" ca="1" si="7"/>
        <v/>
      </c>
      <c r="SR4" s="645" t="str">
        <f t="shared" ca="1" si="7"/>
        <v/>
      </c>
      <c r="SS4" s="645">
        <f t="shared" ca="1" si="7"/>
        <v>42037</v>
      </c>
      <c r="ST4" s="645" t="str">
        <f t="shared" ca="1" si="7"/>
        <v/>
      </c>
      <c r="SU4" s="645" t="str">
        <f t="shared" ca="1" si="7"/>
        <v/>
      </c>
      <c r="SV4" s="645" t="str">
        <f t="shared" ca="1" si="7"/>
        <v/>
      </c>
      <c r="SW4" s="645" t="str">
        <f t="shared" ca="1" si="7"/>
        <v/>
      </c>
      <c r="SX4" s="645" t="str">
        <f t="shared" ca="1" si="7"/>
        <v/>
      </c>
      <c r="SY4" s="645" t="str">
        <f t="shared" ca="1" si="7"/>
        <v/>
      </c>
      <c r="SZ4" s="645">
        <f t="shared" ca="1" si="7"/>
        <v>42044</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42051</v>
      </c>
      <c r="TH4" s="645" t="str">
        <f t="shared" ca="1" si="8"/>
        <v/>
      </c>
      <c r="TI4" s="645" t="str">
        <f t="shared" ca="1" si="8"/>
        <v/>
      </c>
      <c r="TJ4" s="645" t="str">
        <f t="shared" ca="1" si="8"/>
        <v/>
      </c>
      <c r="TK4" s="645" t="str">
        <f t="shared" ca="1" si="8"/>
        <v/>
      </c>
      <c r="TL4" s="645" t="str">
        <f t="shared" ca="1" si="8"/>
        <v/>
      </c>
      <c r="TM4" s="645" t="str">
        <f t="shared" ca="1" si="8"/>
        <v/>
      </c>
      <c r="TN4" s="645">
        <f t="shared" ca="1" si="8"/>
        <v>42058</v>
      </c>
      <c r="TO4" s="645" t="str">
        <f t="shared" ca="1" si="8"/>
        <v/>
      </c>
      <c r="TP4" s="645" t="str">
        <f t="shared" ca="1" si="8"/>
        <v/>
      </c>
      <c r="TQ4" s="645" t="str">
        <f t="shared" ca="1" si="8"/>
        <v/>
      </c>
      <c r="TR4" s="645" t="str">
        <f t="shared" ca="1" si="8"/>
        <v/>
      </c>
      <c r="TS4" s="645" t="str">
        <f t="shared" ca="1" si="8"/>
        <v/>
      </c>
      <c r="TT4" s="645" t="str">
        <f t="shared" ca="1" si="8"/>
        <v/>
      </c>
      <c r="TU4" s="645">
        <f t="shared" ca="1" si="8"/>
        <v>42065</v>
      </c>
      <c r="TV4" s="645" t="str">
        <f t="shared" ca="1" si="8"/>
        <v/>
      </c>
      <c r="TW4" s="645" t="str">
        <f t="shared" ca="1" si="8"/>
        <v/>
      </c>
      <c r="TX4" s="645" t="str">
        <f t="shared" ca="1" si="8"/>
        <v/>
      </c>
      <c r="TY4" s="645" t="str">
        <f t="shared" ca="1" si="8"/>
        <v/>
      </c>
      <c r="TZ4" s="645" t="str">
        <f t="shared" ca="1" si="8"/>
        <v/>
      </c>
      <c r="UA4" s="645" t="str">
        <f t="shared" ca="1" si="8"/>
        <v/>
      </c>
      <c r="UB4" s="645">
        <f t="shared" ca="1" si="8"/>
        <v>42072</v>
      </c>
      <c r="UC4" s="645" t="str">
        <f t="shared" ca="1" si="8"/>
        <v/>
      </c>
      <c r="UD4" s="645" t="str">
        <f t="shared" ca="1" si="8"/>
        <v/>
      </c>
      <c r="UE4" s="645" t="str">
        <f t="shared" ca="1" si="8"/>
        <v/>
      </c>
      <c r="UF4" s="645" t="str">
        <f t="shared" ca="1" si="8"/>
        <v/>
      </c>
      <c r="UG4" s="645" t="str">
        <f t="shared" ca="1" si="8"/>
        <v/>
      </c>
      <c r="UH4" s="645" t="str">
        <f t="shared" ca="1" si="8"/>
        <v/>
      </c>
      <c r="UI4" s="645">
        <f t="shared" ca="1" si="8"/>
        <v>42079</v>
      </c>
      <c r="UJ4" s="645" t="str">
        <f t="shared" ca="1" si="8"/>
        <v/>
      </c>
      <c r="UK4" s="645" t="str">
        <f t="shared" ca="1" si="8"/>
        <v/>
      </c>
      <c r="UL4" s="645" t="str">
        <f t="shared" ca="1" si="8"/>
        <v/>
      </c>
      <c r="UM4" s="645" t="str">
        <f t="shared" ca="1" si="8"/>
        <v/>
      </c>
      <c r="UN4" s="645" t="str">
        <f t="shared" ca="1" si="8"/>
        <v/>
      </c>
      <c r="UO4" s="645" t="str">
        <f t="shared" ca="1" si="8"/>
        <v/>
      </c>
      <c r="UP4" s="645">
        <f t="shared" ca="1" si="8"/>
        <v>42086</v>
      </c>
      <c r="UQ4" s="645" t="str">
        <f t="shared" ca="1" si="8"/>
        <v/>
      </c>
      <c r="UR4" s="645" t="str">
        <f t="shared" ca="1" si="8"/>
        <v/>
      </c>
      <c r="US4" s="645" t="str">
        <f t="shared" ca="1" si="8"/>
        <v/>
      </c>
      <c r="UT4" s="645" t="str">
        <f t="shared" ca="1" si="8"/>
        <v/>
      </c>
      <c r="UU4" s="645" t="str">
        <f t="shared" ca="1" si="8"/>
        <v/>
      </c>
      <c r="UV4" s="645" t="str">
        <f t="shared" ca="1" si="8"/>
        <v/>
      </c>
      <c r="UW4" s="645">
        <f t="shared" ca="1" si="8"/>
        <v>42093</v>
      </c>
      <c r="UX4" s="645" t="str">
        <f t="shared" ca="1" si="8"/>
        <v/>
      </c>
      <c r="UY4" s="645" t="str">
        <f t="shared" ca="1" si="8"/>
        <v/>
      </c>
      <c r="UZ4" s="645" t="str">
        <f t="shared" ca="1" si="8"/>
        <v/>
      </c>
      <c r="VA4" s="645" t="str">
        <f t="shared" ca="1" si="8"/>
        <v/>
      </c>
      <c r="VB4" s="645" t="str">
        <f t="shared" ca="1" si="8"/>
        <v/>
      </c>
      <c r="VC4" s="645" t="str">
        <f t="shared" ca="1" si="8"/>
        <v/>
      </c>
      <c r="VD4" s="645">
        <f t="shared" ca="1" si="8"/>
        <v>42100</v>
      </c>
      <c r="VE4" s="645" t="str">
        <f t="shared" ca="1" si="8"/>
        <v/>
      </c>
      <c r="VF4" s="645" t="str">
        <f t="shared" ca="1" si="8"/>
        <v/>
      </c>
      <c r="VG4" s="645" t="str">
        <f t="shared" ca="1" si="8"/>
        <v/>
      </c>
      <c r="VH4" s="645" t="str">
        <f t="shared" ca="1" si="8"/>
        <v/>
      </c>
      <c r="VI4" s="645" t="str">
        <f t="shared" ca="1" si="8"/>
        <v/>
      </c>
      <c r="VJ4" s="645" t="str">
        <f t="shared" ca="1" si="8"/>
        <v/>
      </c>
      <c r="VK4" s="645">
        <f t="shared" ca="1" si="8"/>
        <v>42107</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42114</v>
      </c>
      <c r="VS4" s="645" t="str">
        <f t="shared" ca="1" si="9"/>
        <v/>
      </c>
      <c r="VT4" s="645" t="str">
        <f t="shared" ca="1" si="9"/>
        <v/>
      </c>
      <c r="VU4" s="645" t="str">
        <f t="shared" ca="1" si="9"/>
        <v/>
      </c>
      <c r="VV4" s="645" t="str">
        <f t="shared" ca="1" si="9"/>
        <v/>
      </c>
      <c r="VW4" s="645" t="str">
        <f t="shared" ca="1" si="9"/>
        <v/>
      </c>
      <c r="VX4" s="645" t="str">
        <f t="shared" ca="1" si="9"/>
        <v/>
      </c>
      <c r="VY4" s="645">
        <f t="shared" ca="1" si="9"/>
        <v>42121</v>
      </c>
      <c r="VZ4" s="645" t="str">
        <f t="shared" ca="1" si="9"/>
        <v/>
      </c>
      <c r="WA4" s="645" t="str">
        <f t="shared" ca="1" si="9"/>
        <v/>
      </c>
      <c r="WB4" s="645" t="str">
        <f t="shared" ca="1" si="9"/>
        <v/>
      </c>
      <c r="WC4" s="645" t="str">
        <f t="shared" ca="1" si="9"/>
        <v/>
      </c>
      <c r="WD4" s="645" t="str">
        <f t="shared" ca="1" si="9"/>
        <v/>
      </c>
      <c r="WE4" s="645" t="str">
        <f t="shared" ca="1" si="9"/>
        <v/>
      </c>
      <c r="WF4" s="645">
        <f t="shared" ca="1" si="9"/>
        <v>42128</v>
      </c>
      <c r="WG4" s="645" t="str">
        <f t="shared" ca="1" si="9"/>
        <v/>
      </c>
      <c r="WH4" s="645" t="str">
        <f t="shared" ca="1" si="9"/>
        <v/>
      </c>
      <c r="WI4" s="645" t="str">
        <f t="shared" ca="1" si="9"/>
        <v/>
      </c>
      <c r="WJ4" s="645" t="str">
        <f t="shared" ca="1" si="9"/>
        <v/>
      </c>
      <c r="WK4" s="645" t="str">
        <f t="shared" ca="1" si="9"/>
        <v/>
      </c>
      <c r="WL4" s="645" t="str">
        <f t="shared" ca="1" si="9"/>
        <v/>
      </c>
      <c r="WM4" s="645">
        <f t="shared" ca="1" si="9"/>
        <v>42135</v>
      </c>
      <c r="WN4" s="645" t="str">
        <f t="shared" ca="1" si="9"/>
        <v/>
      </c>
      <c r="WO4" s="645" t="str">
        <f t="shared" ca="1" si="9"/>
        <v/>
      </c>
      <c r="WP4" s="645" t="str">
        <f t="shared" ca="1" si="9"/>
        <v/>
      </c>
      <c r="WQ4" s="645" t="str">
        <f t="shared" ca="1" si="9"/>
        <v/>
      </c>
      <c r="WR4" s="645" t="str">
        <f t="shared" ca="1" si="9"/>
        <v/>
      </c>
      <c r="WS4" s="645" t="str">
        <f t="shared" ca="1" si="9"/>
        <v/>
      </c>
      <c r="WT4" s="645">
        <f t="shared" ca="1" si="9"/>
        <v>42142</v>
      </c>
      <c r="WU4" s="645" t="str">
        <f t="shared" ca="1" si="9"/>
        <v/>
      </c>
      <c r="WV4" s="645" t="str">
        <f t="shared" ca="1" si="9"/>
        <v/>
      </c>
      <c r="WW4" s="645" t="str">
        <f t="shared" ca="1" si="9"/>
        <v/>
      </c>
      <c r="WX4" s="645" t="str">
        <f t="shared" ca="1" si="9"/>
        <v/>
      </c>
      <c r="WY4" s="645" t="str">
        <f t="shared" ca="1" si="9"/>
        <v/>
      </c>
      <c r="WZ4" s="645" t="str">
        <f t="shared" ca="1" si="9"/>
        <v/>
      </c>
      <c r="XA4" s="645">
        <f t="shared" ca="1" si="9"/>
        <v>42149</v>
      </c>
      <c r="XB4" s="645" t="str">
        <f t="shared" ca="1" si="9"/>
        <v/>
      </c>
      <c r="XC4" s="645" t="str">
        <f t="shared" ca="1" si="9"/>
        <v/>
      </c>
      <c r="XD4" s="645" t="str">
        <f t="shared" ca="1" si="9"/>
        <v/>
      </c>
      <c r="XE4" s="645" t="str">
        <f t="shared" ca="1" si="9"/>
        <v/>
      </c>
      <c r="XF4" s="645" t="str">
        <f t="shared" ca="1" si="9"/>
        <v/>
      </c>
      <c r="XG4" s="645" t="str">
        <f t="shared" ca="1" si="9"/>
        <v/>
      </c>
      <c r="XH4" s="645">
        <f t="shared" ca="1" si="9"/>
        <v>42156</v>
      </c>
      <c r="XI4" s="645" t="str">
        <f t="shared" ca="1" si="9"/>
        <v/>
      </c>
      <c r="XJ4" s="645" t="str">
        <f t="shared" ca="1" si="9"/>
        <v/>
      </c>
      <c r="XK4" s="645" t="str">
        <f t="shared" ca="1" si="9"/>
        <v/>
      </c>
      <c r="XL4" s="645" t="str">
        <f t="shared" ca="1" si="9"/>
        <v/>
      </c>
      <c r="XM4" s="645" t="str">
        <f t="shared" ca="1" si="9"/>
        <v/>
      </c>
      <c r="XN4" s="645" t="str">
        <f t="shared" ca="1" si="9"/>
        <v/>
      </c>
      <c r="XO4" s="645">
        <f t="shared" ca="1" si="9"/>
        <v>42163</v>
      </c>
      <c r="XP4" s="645" t="str">
        <f t="shared" ca="1" si="9"/>
        <v/>
      </c>
      <c r="XQ4" s="645" t="str">
        <f t="shared" ca="1" si="9"/>
        <v/>
      </c>
      <c r="XR4" s="645" t="str">
        <f t="shared" ca="1" si="9"/>
        <v/>
      </c>
      <c r="XS4" s="645" t="str">
        <f t="shared" ca="1" si="9"/>
        <v/>
      </c>
      <c r="XT4" s="645" t="str">
        <f t="shared" ca="1" si="9"/>
        <v/>
      </c>
      <c r="XU4" s="645" t="str">
        <f t="shared" ca="1" si="9"/>
        <v/>
      </c>
      <c r="XV4" s="645">
        <f t="shared" ca="1" si="9"/>
        <v>42170</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42177</v>
      </c>
      <c r="YD4" s="645" t="str">
        <f t="shared" ca="1" si="10"/>
        <v/>
      </c>
      <c r="YE4" s="645" t="str">
        <f t="shared" ca="1" si="10"/>
        <v/>
      </c>
      <c r="YF4" s="645" t="str">
        <f t="shared" ca="1" si="10"/>
        <v/>
      </c>
      <c r="YG4" s="645" t="str">
        <f t="shared" ca="1" si="10"/>
        <v/>
      </c>
      <c r="YH4" s="645" t="str">
        <f t="shared" ca="1" si="10"/>
        <v/>
      </c>
      <c r="YI4" s="645" t="str">
        <f t="shared" ca="1" si="10"/>
        <v/>
      </c>
      <c r="YJ4" s="645">
        <f t="shared" ca="1" si="10"/>
        <v>42184</v>
      </c>
      <c r="YK4" s="645" t="str">
        <f t="shared" ca="1" si="10"/>
        <v/>
      </c>
      <c r="YL4" s="645" t="str">
        <f t="shared" ca="1" si="10"/>
        <v/>
      </c>
      <c r="YM4" s="645" t="str">
        <f t="shared" ca="1" si="10"/>
        <v/>
      </c>
      <c r="YN4" s="645" t="str">
        <f t="shared" ca="1" si="10"/>
        <v/>
      </c>
      <c r="YO4" s="645" t="str">
        <f t="shared" ca="1" si="10"/>
        <v/>
      </c>
      <c r="YP4" s="645" t="str">
        <f t="shared" ca="1" si="10"/>
        <v/>
      </c>
      <c r="YQ4" s="645">
        <f t="shared" ca="1" si="10"/>
        <v>42191</v>
      </c>
      <c r="YR4" s="645" t="str">
        <f t="shared" ca="1" si="10"/>
        <v/>
      </c>
      <c r="YS4" s="645" t="str">
        <f t="shared" ca="1" si="10"/>
        <v/>
      </c>
      <c r="YT4" s="645" t="str">
        <f t="shared" ca="1" si="10"/>
        <v/>
      </c>
      <c r="YU4" s="645" t="str">
        <f t="shared" ca="1" si="10"/>
        <v/>
      </c>
      <c r="YV4" s="645" t="str">
        <f t="shared" ca="1" si="10"/>
        <v/>
      </c>
      <c r="YW4" s="645" t="str">
        <f t="shared" ca="1" si="10"/>
        <v/>
      </c>
      <c r="YX4" s="645">
        <f t="shared" ca="1" si="10"/>
        <v>42198</v>
      </c>
      <c r="YY4" s="645" t="str">
        <f t="shared" ca="1" si="10"/>
        <v/>
      </c>
      <c r="YZ4" s="645" t="str">
        <f t="shared" ca="1" si="10"/>
        <v/>
      </c>
      <c r="ZA4" s="645" t="str">
        <f t="shared" ca="1" si="10"/>
        <v/>
      </c>
      <c r="ZB4" s="645" t="str">
        <f t="shared" ca="1" si="10"/>
        <v/>
      </c>
      <c r="ZC4" s="645" t="str">
        <f t="shared" ca="1" si="10"/>
        <v/>
      </c>
      <c r="ZD4" s="645" t="str">
        <f t="shared" ca="1" si="10"/>
        <v/>
      </c>
      <c r="ZE4" s="645">
        <f t="shared" ca="1" si="10"/>
        <v>42205</v>
      </c>
      <c r="ZF4" s="645" t="str">
        <f t="shared" ca="1" si="10"/>
        <v/>
      </c>
      <c r="ZG4" s="645" t="str">
        <f t="shared" ca="1" si="10"/>
        <v/>
      </c>
      <c r="ZH4" s="645" t="str">
        <f t="shared" ca="1" si="10"/>
        <v/>
      </c>
      <c r="ZI4" s="645" t="str">
        <f t="shared" ca="1" si="10"/>
        <v/>
      </c>
      <c r="ZJ4" s="645" t="str">
        <f t="shared" ca="1" si="10"/>
        <v/>
      </c>
      <c r="ZK4" s="645" t="str">
        <f t="shared" ca="1" si="10"/>
        <v/>
      </c>
      <c r="ZL4" s="645">
        <f t="shared" ca="1" si="10"/>
        <v>42212</v>
      </c>
      <c r="ZM4" s="645" t="str">
        <f t="shared" ca="1" si="10"/>
        <v/>
      </c>
      <c r="ZN4" s="645" t="str">
        <f t="shared" ca="1" si="10"/>
        <v/>
      </c>
      <c r="ZO4" s="645" t="str">
        <f t="shared" ca="1" si="10"/>
        <v/>
      </c>
      <c r="ZP4" s="645" t="str">
        <f t="shared" ca="1" si="10"/>
        <v/>
      </c>
      <c r="ZQ4" s="645" t="str">
        <f t="shared" ca="1" si="10"/>
        <v/>
      </c>
      <c r="ZR4" s="645" t="str">
        <f t="shared" ca="1" si="10"/>
        <v/>
      </c>
      <c r="ZS4" s="645">
        <f t="shared" ca="1" si="10"/>
        <v>42219</v>
      </c>
      <c r="ZT4" s="645" t="str">
        <f t="shared" ca="1" si="10"/>
        <v/>
      </c>
      <c r="ZU4" s="645" t="str">
        <f t="shared" ca="1" si="10"/>
        <v/>
      </c>
      <c r="ZV4" s="645" t="str">
        <f t="shared" ca="1" si="10"/>
        <v/>
      </c>
      <c r="ZW4" s="645" t="str">
        <f t="shared" ca="1" si="10"/>
        <v/>
      </c>
      <c r="ZX4" s="645" t="str">
        <f t="shared" ca="1" si="10"/>
        <v/>
      </c>
      <c r="ZY4" s="645" t="str">
        <f t="shared" ca="1" si="10"/>
        <v/>
      </c>
      <c r="ZZ4" s="645">
        <f t="shared" ca="1" si="10"/>
        <v>42226</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41534</v>
      </c>
      <c r="K5" s="665" t="str">
        <f ca="1">IF(WEEKDAY(K$6)=2,K6,"")</f>
        <v/>
      </c>
      <c r="L5" s="665" t="str">
        <f t="shared" ref="L5:R5" ca="1" si="11">IF(WEEKDAY(L$6)=2,L6,"")</f>
        <v/>
      </c>
      <c r="M5" s="665" t="str">
        <f t="shared" ca="1" si="11"/>
        <v/>
      </c>
      <c r="N5" s="665" t="str">
        <f t="shared" ca="1" si="11"/>
        <v/>
      </c>
      <c r="O5" s="665" t="str">
        <f t="shared" ca="1" si="11"/>
        <v/>
      </c>
      <c r="P5" s="665">
        <f t="shared" ca="1" si="11"/>
        <v>41540</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41547</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41554</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41561</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41568</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41575</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41582</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41589</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41596</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41603</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41610</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41617</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41624</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41631</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41638</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41645</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41652</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41659</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41666</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41673</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41680</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41687</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41694</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41701</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41708</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41715</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41722</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41729</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41736</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41743</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41750</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41757</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41764</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41771</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41778</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41785</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41792</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41799</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41806</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41813</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41820</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41827</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41834</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41841</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41848</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41855</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41862</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41869</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41876</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41883</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41890</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41897</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41904</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41911</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41918</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41925</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41932</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41939</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41946</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41953</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41960</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41967</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41974</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41981</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41988</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41995</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42002</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42009</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42016</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42023</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42030</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42037</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42044</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42051</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42058</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42065</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42072</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42079</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42086</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42093</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42100</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42107</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42114</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42121</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42128</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42135</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42142</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42149</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42156</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42163</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42170</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42177</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42184</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42191</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42198</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42205</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42212</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42219</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42226</v>
      </c>
      <c r="AAA5" s="642"/>
      <c r="AAB5"/>
      <c r="AAC5"/>
      <c r="AAD5" s="113"/>
      <c r="AAE5" s="603" t="s">
        <v>29</v>
      </c>
      <c r="AAF5" s="637" t="s">
        <v>237</v>
      </c>
      <c r="AAG5" s="113"/>
      <c r="AAH5" s="113"/>
      <c r="AAI5" s="77"/>
      <c r="AAJ5" s="560"/>
      <c r="AAK5" s="560"/>
      <c r="AAL5" s="64" t="str">
        <f ca="1">"Next EQC Meeting  "&amp;TEXT(S.EQCMeetingNEXT,"mm/dd/yy")</f>
        <v>Next EQC Meeting  02/25/00</v>
      </c>
      <c r="AAM5" s="113"/>
      <c r="AAN5" s="355"/>
      <c r="AAU5" s="44"/>
      <c r="ABB5" s="23">
        <f>S.BANNER.OverviewStart+76</f>
        <v>41421</v>
      </c>
    </row>
    <row r="6" spans="1:745" s="23" customFormat="1" ht="20.25" customHeight="1">
      <c r="A6" s="610"/>
      <c r="B6" s="593"/>
      <c r="C6" s="594"/>
      <c r="D6" s="756" t="s">
        <v>0</v>
      </c>
      <c r="E6" s="756"/>
      <c r="F6" s="347">
        <f ca="1">NETWORKDAYS(TODAY(),H6)</f>
        <v>175</v>
      </c>
      <c r="G6" s="576">
        <v>41345</v>
      </c>
      <c r="H6" s="576">
        <f>AAH6</f>
        <v>41778</v>
      </c>
      <c r="I6" s="653"/>
      <c r="J6" s="666">
        <f ca="1">TODAY()+J3</f>
        <v>41534</v>
      </c>
      <c r="K6" s="666">
        <f ca="1">J$6+1</f>
        <v>41535</v>
      </c>
      <c r="L6" s="666">
        <f t="shared" ref="L6:BW6" ca="1" si="694">K$6+1</f>
        <v>41536</v>
      </c>
      <c r="M6" s="666">
        <f t="shared" ca="1" si="694"/>
        <v>41537</v>
      </c>
      <c r="N6" s="666">
        <f t="shared" ca="1" si="694"/>
        <v>41538</v>
      </c>
      <c r="O6" s="666">
        <f t="shared" ca="1" si="694"/>
        <v>41539</v>
      </c>
      <c r="P6" s="666">
        <f t="shared" ca="1" si="694"/>
        <v>41540</v>
      </c>
      <c r="Q6" s="666">
        <f t="shared" ca="1" si="694"/>
        <v>41541</v>
      </c>
      <c r="R6" s="666">
        <f t="shared" ca="1" si="694"/>
        <v>41542</v>
      </c>
      <c r="S6" s="666">
        <f t="shared" ca="1" si="694"/>
        <v>41543</v>
      </c>
      <c r="T6" s="666">
        <f t="shared" ca="1" si="694"/>
        <v>41544</v>
      </c>
      <c r="U6" s="666">
        <f t="shared" ca="1" si="694"/>
        <v>41545</v>
      </c>
      <c r="V6" s="666">
        <f t="shared" ca="1" si="694"/>
        <v>41546</v>
      </c>
      <c r="W6" s="666">
        <f t="shared" ca="1" si="694"/>
        <v>41547</v>
      </c>
      <c r="X6" s="666">
        <f t="shared" ca="1" si="694"/>
        <v>41548</v>
      </c>
      <c r="Y6" s="666">
        <f t="shared" ca="1" si="694"/>
        <v>41549</v>
      </c>
      <c r="Z6" s="666">
        <f t="shared" ca="1" si="694"/>
        <v>41550</v>
      </c>
      <c r="AA6" s="666">
        <f t="shared" ca="1" si="694"/>
        <v>41551</v>
      </c>
      <c r="AB6" s="666">
        <f t="shared" ca="1" si="694"/>
        <v>41552</v>
      </c>
      <c r="AC6" s="666">
        <f t="shared" ca="1" si="694"/>
        <v>41553</v>
      </c>
      <c r="AD6" s="666">
        <f t="shared" ca="1" si="694"/>
        <v>41554</v>
      </c>
      <c r="AE6" s="666">
        <f t="shared" ca="1" si="694"/>
        <v>41555</v>
      </c>
      <c r="AF6" s="666">
        <f t="shared" ca="1" si="694"/>
        <v>41556</v>
      </c>
      <c r="AG6" s="666">
        <f t="shared" ca="1" si="694"/>
        <v>41557</v>
      </c>
      <c r="AH6" s="666">
        <f t="shared" ca="1" si="694"/>
        <v>41558</v>
      </c>
      <c r="AI6" s="666">
        <f t="shared" ca="1" si="694"/>
        <v>41559</v>
      </c>
      <c r="AJ6" s="666">
        <f t="shared" ca="1" si="694"/>
        <v>41560</v>
      </c>
      <c r="AK6" s="666">
        <f t="shared" ca="1" si="694"/>
        <v>41561</v>
      </c>
      <c r="AL6" s="666">
        <f t="shared" ca="1" si="694"/>
        <v>41562</v>
      </c>
      <c r="AM6" s="666">
        <f t="shared" ca="1" si="694"/>
        <v>41563</v>
      </c>
      <c r="AN6" s="666">
        <f t="shared" ca="1" si="694"/>
        <v>41564</v>
      </c>
      <c r="AO6" s="666">
        <f t="shared" ca="1" si="694"/>
        <v>41565</v>
      </c>
      <c r="AP6" s="666">
        <f t="shared" ca="1" si="694"/>
        <v>41566</v>
      </c>
      <c r="AQ6" s="666">
        <f t="shared" ca="1" si="694"/>
        <v>41567</v>
      </c>
      <c r="AR6" s="666">
        <f t="shared" ca="1" si="694"/>
        <v>41568</v>
      </c>
      <c r="AS6" s="666">
        <f t="shared" ca="1" si="694"/>
        <v>41569</v>
      </c>
      <c r="AT6" s="666">
        <f t="shared" ca="1" si="694"/>
        <v>41570</v>
      </c>
      <c r="AU6" s="666">
        <f t="shared" ca="1" si="694"/>
        <v>41571</v>
      </c>
      <c r="AV6" s="666">
        <f t="shared" ca="1" si="694"/>
        <v>41572</v>
      </c>
      <c r="AW6" s="666">
        <f t="shared" ca="1" si="694"/>
        <v>41573</v>
      </c>
      <c r="AX6" s="666">
        <f t="shared" ca="1" si="694"/>
        <v>41574</v>
      </c>
      <c r="AY6" s="666">
        <f t="shared" ca="1" si="694"/>
        <v>41575</v>
      </c>
      <c r="AZ6" s="666">
        <f t="shared" ca="1" si="694"/>
        <v>41576</v>
      </c>
      <c r="BA6" s="666">
        <f t="shared" ca="1" si="694"/>
        <v>41577</v>
      </c>
      <c r="BB6" s="666">
        <f t="shared" ca="1" si="694"/>
        <v>41578</v>
      </c>
      <c r="BC6" s="666">
        <f t="shared" ca="1" si="694"/>
        <v>41579</v>
      </c>
      <c r="BD6" s="666">
        <f t="shared" ca="1" si="694"/>
        <v>41580</v>
      </c>
      <c r="BE6" s="666">
        <f t="shared" ca="1" si="694"/>
        <v>41581</v>
      </c>
      <c r="BF6" s="666">
        <f t="shared" ca="1" si="694"/>
        <v>41582</v>
      </c>
      <c r="BG6" s="666">
        <f t="shared" ca="1" si="694"/>
        <v>41583</v>
      </c>
      <c r="BH6" s="666">
        <f t="shared" ca="1" si="694"/>
        <v>41584</v>
      </c>
      <c r="BI6" s="666">
        <f t="shared" ca="1" si="694"/>
        <v>41585</v>
      </c>
      <c r="BJ6" s="666">
        <f t="shared" ca="1" si="694"/>
        <v>41586</v>
      </c>
      <c r="BK6" s="666">
        <f t="shared" ca="1" si="694"/>
        <v>41587</v>
      </c>
      <c r="BL6" s="666">
        <f t="shared" ca="1" si="694"/>
        <v>41588</v>
      </c>
      <c r="BM6" s="666">
        <f t="shared" ca="1" si="694"/>
        <v>41589</v>
      </c>
      <c r="BN6" s="666">
        <f t="shared" ca="1" si="694"/>
        <v>41590</v>
      </c>
      <c r="BO6" s="666">
        <f t="shared" ca="1" si="694"/>
        <v>41591</v>
      </c>
      <c r="BP6" s="666">
        <f t="shared" ca="1" si="694"/>
        <v>41592</v>
      </c>
      <c r="BQ6" s="666">
        <f t="shared" ca="1" si="694"/>
        <v>41593</v>
      </c>
      <c r="BR6" s="666">
        <f t="shared" ca="1" si="694"/>
        <v>41594</v>
      </c>
      <c r="BS6" s="666">
        <f t="shared" ca="1" si="694"/>
        <v>41595</v>
      </c>
      <c r="BT6" s="666">
        <f t="shared" ca="1" si="694"/>
        <v>41596</v>
      </c>
      <c r="BU6" s="666">
        <f t="shared" ca="1" si="694"/>
        <v>41597</v>
      </c>
      <c r="BV6" s="666">
        <f t="shared" ca="1" si="694"/>
        <v>41598</v>
      </c>
      <c r="BW6" s="666">
        <f t="shared" ca="1" si="694"/>
        <v>41599</v>
      </c>
      <c r="BX6" s="666">
        <f t="shared" ref="BX6:EI6" ca="1" si="695">BW$6+1</f>
        <v>41600</v>
      </c>
      <c r="BY6" s="666">
        <f t="shared" ca="1" si="695"/>
        <v>41601</v>
      </c>
      <c r="BZ6" s="666">
        <f t="shared" ca="1" si="695"/>
        <v>41602</v>
      </c>
      <c r="CA6" s="666">
        <f t="shared" ca="1" si="695"/>
        <v>41603</v>
      </c>
      <c r="CB6" s="666">
        <f t="shared" ca="1" si="695"/>
        <v>41604</v>
      </c>
      <c r="CC6" s="666">
        <f t="shared" ca="1" si="695"/>
        <v>41605</v>
      </c>
      <c r="CD6" s="666">
        <f t="shared" ca="1" si="695"/>
        <v>41606</v>
      </c>
      <c r="CE6" s="666">
        <f t="shared" ca="1" si="695"/>
        <v>41607</v>
      </c>
      <c r="CF6" s="666">
        <f t="shared" ca="1" si="695"/>
        <v>41608</v>
      </c>
      <c r="CG6" s="666">
        <f t="shared" ca="1" si="695"/>
        <v>41609</v>
      </c>
      <c r="CH6" s="666">
        <f t="shared" ca="1" si="695"/>
        <v>41610</v>
      </c>
      <c r="CI6" s="666">
        <f t="shared" ca="1" si="695"/>
        <v>41611</v>
      </c>
      <c r="CJ6" s="666">
        <f t="shared" ca="1" si="695"/>
        <v>41612</v>
      </c>
      <c r="CK6" s="666">
        <f t="shared" ca="1" si="695"/>
        <v>41613</v>
      </c>
      <c r="CL6" s="666">
        <f t="shared" ca="1" si="695"/>
        <v>41614</v>
      </c>
      <c r="CM6" s="666">
        <f t="shared" ca="1" si="695"/>
        <v>41615</v>
      </c>
      <c r="CN6" s="666">
        <f t="shared" ca="1" si="695"/>
        <v>41616</v>
      </c>
      <c r="CO6" s="666">
        <f t="shared" ca="1" si="695"/>
        <v>41617</v>
      </c>
      <c r="CP6" s="666">
        <f t="shared" ca="1" si="695"/>
        <v>41618</v>
      </c>
      <c r="CQ6" s="666">
        <f t="shared" ca="1" si="695"/>
        <v>41619</v>
      </c>
      <c r="CR6" s="666">
        <f t="shared" ca="1" si="695"/>
        <v>41620</v>
      </c>
      <c r="CS6" s="666">
        <f t="shared" ca="1" si="695"/>
        <v>41621</v>
      </c>
      <c r="CT6" s="666">
        <f t="shared" ca="1" si="695"/>
        <v>41622</v>
      </c>
      <c r="CU6" s="666">
        <f t="shared" ca="1" si="695"/>
        <v>41623</v>
      </c>
      <c r="CV6" s="666">
        <f t="shared" ca="1" si="695"/>
        <v>41624</v>
      </c>
      <c r="CW6" s="666">
        <f t="shared" ca="1" si="695"/>
        <v>41625</v>
      </c>
      <c r="CX6" s="666">
        <f t="shared" ca="1" si="695"/>
        <v>41626</v>
      </c>
      <c r="CY6" s="666">
        <f t="shared" ca="1" si="695"/>
        <v>41627</v>
      </c>
      <c r="CZ6" s="666">
        <f t="shared" ca="1" si="695"/>
        <v>41628</v>
      </c>
      <c r="DA6" s="666">
        <f t="shared" ca="1" si="695"/>
        <v>41629</v>
      </c>
      <c r="DB6" s="666">
        <f t="shared" ca="1" si="695"/>
        <v>41630</v>
      </c>
      <c r="DC6" s="666">
        <f t="shared" ca="1" si="695"/>
        <v>41631</v>
      </c>
      <c r="DD6" s="666">
        <f t="shared" ca="1" si="695"/>
        <v>41632</v>
      </c>
      <c r="DE6" s="666">
        <f t="shared" ca="1" si="695"/>
        <v>41633</v>
      </c>
      <c r="DF6" s="666">
        <f t="shared" ca="1" si="695"/>
        <v>41634</v>
      </c>
      <c r="DG6" s="666">
        <f t="shared" ca="1" si="695"/>
        <v>41635</v>
      </c>
      <c r="DH6" s="666">
        <f t="shared" ca="1" si="695"/>
        <v>41636</v>
      </c>
      <c r="DI6" s="666">
        <f t="shared" ca="1" si="695"/>
        <v>41637</v>
      </c>
      <c r="DJ6" s="666">
        <f t="shared" ca="1" si="695"/>
        <v>41638</v>
      </c>
      <c r="DK6" s="666">
        <f t="shared" ca="1" si="695"/>
        <v>41639</v>
      </c>
      <c r="DL6" s="666">
        <f t="shared" ca="1" si="695"/>
        <v>41640</v>
      </c>
      <c r="DM6" s="666">
        <f t="shared" ca="1" si="695"/>
        <v>41641</v>
      </c>
      <c r="DN6" s="666">
        <f t="shared" ca="1" si="695"/>
        <v>41642</v>
      </c>
      <c r="DO6" s="666">
        <f t="shared" ca="1" si="695"/>
        <v>41643</v>
      </c>
      <c r="DP6" s="666">
        <f t="shared" ca="1" si="695"/>
        <v>41644</v>
      </c>
      <c r="DQ6" s="666">
        <f t="shared" ca="1" si="695"/>
        <v>41645</v>
      </c>
      <c r="DR6" s="666">
        <f t="shared" ca="1" si="695"/>
        <v>41646</v>
      </c>
      <c r="DS6" s="666">
        <f t="shared" ca="1" si="695"/>
        <v>41647</v>
      </c>
      <c r="DT6" s="666">
        <f t="shared" ca="1" si="695"/>
        <v>41648</v>
      </c>
      <c r="DU6" s="666">
        <f t="shared" ca="1" si="695"/>
        <v>41649</v>
      </c>
      <c r="DV6" s="666">
        <f t="shared" ca="1" si="695"/>
        <v>41650</v>
      </c>
      <c r="DW6" s="666">
        <f t="shared" ca="1" si="695"/>
        <v>41651</v>
      </c>
      <c r="DX6" s="666">
        <f t="shared" ca="1" si="695"/>
        <v>41652</v>
      </c>
      <c r="DY6" s="666">
        <f t="shared" ca="1" si="695"/>
        <v>41653</v>
      </c>
      <c r="DZ6" s="666">
        <f t="shared" ca="1" si="695"/>
        <v>41654</v>
      </c>
      <c r="EA6" s="666">
        <f t="shared" ca="1" si="695"/>
        <v>41655</v>
      </c>
      <c r="EB6" s="666">
        <f t="shared" ca="1" si="695"/>
        <v>41656</v>
      </c>
      <c r="EC6" s="666">
        <f t="shared" ca="1" si="695"/>
        <v>41657</v>
      </c>
      <c r="ED6" s="666">
        <f t="shared" ca="1" si="695"/>
        <v>41658</v>
      </c>
      <c r="EE6" s="666">
        <f t="shared" ca="1" si="695"/>
        <v>41659</v>
      </c>
      <c r="EF6" s="666">
        <f t="shared" ca="1" si="695"/>
        <v>41660</v>
      </c>
      <c r="EG6" s="666">
        <f t="shared" ca="1" si="695"/>
        <v>41661</v>
      </c>
      <c r="EH6" s="666">
        <f t="shared" ca="1" si="695"/>
        <v>41662</v>
      </c>
      <c r="EI6" s="666">
        <f t="shared" ca="1" si="695"/>
        <v>41663</v>
      </c>
      <c r="EJ6" s="666">
        <f t="shared" ref="EJ6:GU6" ca="1" si="696">EI$6+1</f>
        <v>41664</v>
      </c>
      <c r="EK6" s="666">
        <f t="shared" ca="1" si="696"/>
        <v>41665</v>
      </c>
      <c r="EL6" s="666">
        <f t="shared" ca="1" si="696"/>
        <v>41666</v>
      </c>
      <c r="EM6" s="666">
        <f t="shared" ca="1" si="696"/>
        <v>41667</v>
      </c>
      <c r="EN6" s="666">
        <f t="shared" ca="1" si="696"/>
        <v>41668</v>
      </c>
      <c r="EO6" s="666">
        <f t="shared" ca="1" si="696"/>
        <v>41669</v>
      </c>
      <c r="EP6" s="666">
        <f t="shared" ca="1" si="696"/>
        <v>41670</v>
      </c>
      <c r="EQ6" s="666">
        <f t="shared" ca="1" si="696"/>
        <v>41671</v>
      </c>
      <c r="ER6" s="666">
        <f t="shared" ca="1" si="696"/>
        <v>41672</v>
      </c>
      <c r="ES6" s="666">
        <f t="shared" ca="1" si="696"/>
        <v>41673</v>
      </c>
      <c r="ET6" s="666">
        <f t="shared" ca="1" si="696"/>
        <v>41674</v>
      </c>
      <c r="EU6" s="666">
        <f t="shared" ca="1" si="696"/>
        <v>41675</v>
      </c>
      <c r="EV6" s="666">
        <f t="shared" ca="1" si="696"/>
        <v>41676</v>
      </c>
      <c r="EW6" s="666">
        <f t="shared" ca="1" si="696"/>
        <v>41677</v>
      </c>
      <c r="EX6" s="666">
        <f t="shared" ca="1" si="696"/>
        <v>41678</v>
      </c>
      <c r="EY6" s="666">
        <f t="shared" ca="1" si="696"/>
        <v>41679</v>
      </c>
      <c r="EZ6" s="666">
        <f t="shared" ca="1" si="696"/>
        <v>41680</v>
      </c>
      <c r="FA6" s="666">
        <f t="shared" ca="1" si="696"/>
        <v>41681</v>
      </c>
      <c r="FB6" s="666">
        <f t="shared" ca="1" si="696"/>
        <v>41682</v>
      </c>
      <c r="FC6" s="666">
        <f t="shared" ca="1" si="696"/>
        <v>41683</v>
      </c>
      <c r="FD6" s="666">
        <f t="shared" ca="1" si="696"/>
        <v>41684</v>
      </c>
      <c r="FE6" s="666">
        <f t="shared" ca="1" si="696"/>
        <v>41685</v>
      </c>
      <c r="FF6" s="666">
        <f t="shared" ca="1" si="696"/>
        <v>41686</v>
      </c>
      <c r="FG6" s="666">
        <f t="shared" ca="1" si="696"/>
        <v>41687</v>
      </c>
      <c r="FH6" s="666">
        <f t="shared" ca="1" si="696"/>
        <v>41688</v>
      </c>
      <c r="FI6" s="666">
        <f t="shared" ca="1" si="696"/>
        <v>41689</v>
      </c>
      <c r="FJ6" s="666">
        <f t="shared" ca="1" si="696"/>
        <v>41690</v>
      </c>
      <c r="FK6" s="666">
        <f t="shared" ca="1" si="696"/>
        <v>41691</v>
      </c>
      <c r="FL6" s="666">
        <f t="shared" ca="1" si="696"/>
        <v>41692</v>
      </c>
      <c r="FM6" s="666">
        <f t="shared" ca="1" si="696"/>
        <v>41693</v>
      </c>
      <c r="FN6" s="666">
        <f t="shared" ca="1" si="696"/>
        <v>41694</v>
      </c>
      <c r="FO6" s="666">
        <f t="shared" ca="1" si="696"/>
        <v>41695</v>
      </c>
      <c r="FP6" s="666">
        <f t="shared" ca="1" si="696"/>
        <v>41696</v>
      </c>
      <c r="FQ6" s="666">
        <f t="shared" ca="1" si="696"/>
        <v>41697</v>
      </c>
      <c r="FR6" s="666">
        <f t="shared" ca="1" si="696"/>
        <v>41698</v>
      </c>
      <c r="FS6" s="666">
        <f t="shared" ca="1" si="696"/>
        <v>41699</v>
      </c>
      <c r="FT6" s="666">
        <f t="shared" ca="1" si="696"/>
        <v>41700</v>
      </c>
      <c r="FU6" s="666">
        <f t="shared" ca="1" si="696"/>
        <v>41701</v>
      </c>
      <c r="FV6" s="666">
        <f t="shared" ca="1" si="696"/>
        <v>41702</v>
      </c>
      <c r="FW6" s="666">
        <f t="shared" ca="1" si="696"/>
        <v>41703</v>
      </c>
      <c r="FX6" s="666">
        <f t="shared" ca="1" si="696"/>
        <v>41704</v>
      </c>
      <c r="FY6" s="666">
        <f t="shared" ca="1" si="696"/>
        <v>41705</v>
      </c>
      <c r="FZ6" s="666">
        <f t="shared" ca="1" si="696"/>
        <v>41706</v>
      </c>
      <c r="GA6" s="666">
        <f t="shared" ca="1" si="696"/>
        <v>41707</v>
      </c>
      <c r="GB6" s="666">
        <f t="shared" ca="1" si="696"/>
        <v>41708</v>
      </c>
      <c r="GC6" s="666">
        <f t="shared" ca="1" si="696"/>
        <v>41709</v>
      </c>
      <c r="GD6" s="666">
        <f t="shared" ca="1" si="696"/>
        <v>41710</v>
      </c>
      <c r="GE6" s="666">
        <f t="shared" ca="1" si="696"/>
        <v>41711</v>
      </c>
      <c r="GF6" s="666">
        <f t="shared" ca="1" si="696"/>
        <v>41712</v>
      </c>
      <c r="GG6" s="666">
        <f t="shared" ca="1" si="696"/>
        <v>41713</v>
      </c>
      <c r="GH6" s="666">
        <f t="shared" ca="1" si="696"/>
        <v>41714</v>
      </c>
      <c r="GI6" s="666">
        <f t="shared" ca="1" si="696"/>
        <v>41715</v>
      </c>
      <c r="GJ6" s="666">
        <f t="shared" ca="1" si="696"/>
        <v>41716</v>
      </c>
      <c r="GK6" s="666">
        <f t="shared" ca="1" si="696"/>
        <v>41717</v>
      </c>
      <c r="GL6" s="666">
        <f t="shared" ca="1" si="696"/>
        <v>41718</v>
      </c>
      <c r="GM6" s="666">
        <f t="shared" ca="1" si="696"/>
        <v>41719</v>
      </c>
      <c r="GN6" s="666">
        <f t="shared" ca="1" si="696"/>
        <v>41720</v>
      </c>
      <c r="GO6" s="666">
        <f t="shared" ca="1" si="696"/>
        <v>41721</v>
      </c>
      <c r="GP6" s="666">
        <f t="shared" ca="1" si="696"/>
        <v>41722</v>
      </c>
      <c r="GQ6" s="666">
        <f t="shared" ca="1" si="696"/>
        <v>41723</v>
      </c>
      <c r="GR6" s="666">
        <f t="shared" ca="1" si="696"/>
        <v>41724</v>
      </c>
      <c r="GS6" s="666">
        <f t="shared" ca="1" si="696"/>
        <v>41725</v>
      </c>
      <c r="GT6" s="666">
        <f t="shared" ca="1" si="696"/>
        <v>41726</v>
      </c>
      <c r="GU6" s="666">
        <f t="shared" ca="1" si="696"/>
        <v>41727</v>
      </c>
      <c r="GV6" s="666">
        <f t="shared" ref="GV6:JG6" ca="1" si="697">GU$6+1</f>
        <v>41728</v>
      </c>
      <c r="GW6" s="666">
        <f t="shared" ca="1" si="697"/>
        <v>41729</v>
      </c>
      <c r="GX6" s="666">
        <f t="shared" ca="1" si="697"/>
        <v>41730</v>
      </c>
      <c r="GY6" s="666">
        <f t="shared" ca="1" si="697"/>
        <v>41731</v>
      </c>
      <c r="GZ6" s="666">
        <f t="shared" ca="1" si="697"/>
        <v>41732</v>
      </c>
      <c r="HA6" s="666">
        <f t="shared" ca="1" si="697"/>
        <v>41733</v>
      </c>
      <c r="HB6" s="666">
        <f t="shared" ca="1" si="697"/>
        <v>41734</v>
      </c>
      <c r="HC6" s="666">
        <f t="shared" ca="1" si="697"/>
        <v>41735</v>
      </c>
      <c r="HD6" s="666">
        <f t="shared" ca="1" si="697"/>
        <v>41736</v>
      </c>
      <c r="HE6" s="666">
        <f t="shared" ca="1" si="697"/>
        <v>41737</v>
      </c>
      <c r="HF6" s="666">
        <f t="shared" ca="1" si="697"/>
        <v>41738</v>
      </c>
      <c r="HG6" s="666">
        <f t="shared" ca="1" si="697"/>
        <v>41739</v>
      </c>
      <c r="HH6" s="666">
        <f t="shared" ca="1" si="697"/>
        <v>41740</v>
      </c>
      <c r="HI6" s="666">
        <f t="shared" ca="1" si="697"/>
        <v>41741</v>
      </c>
      <c r="HJ6" s="666">
        <f t="shared" ca="1" si="697"/>
        <v>41742</v>
      </c>
      <c r="HK6" s="666">
        <f t="shared" ca="1" si="697"/>
        <v>41743</v>
      </c>
      <c r="HL6" s="666">
        <f t="shared" ca="1" si="697"/>
        <v>41744</v>
      </c>
      <c r="HM6" s="666">
        <f t="shared" ca="1" si="697"/>
        <v>41745</v>
      </c>
      <c r="HN6" s="666">
        <f t="shared" ca="1" si="697"/>
        <v>41746</v>
      </c>
      <c r="HO6" s="666">
        <f t="shared" ca="1" si="697"/>
        <v>41747</v>
      </c>
      <c r="HP6" s="666">
        <f t="shared" ca="1" si="697"/>
        <v>41748</v>
      </c>
      <c r="HQ6" s="666">
        <f t="shared" ca="1" si="697"/>
        <v>41749</v>
      </c>
      <c r="HR6" s="666">
        <f t="shared" ca="1" si="697"/>
        <v>41750</v>
      </c>
      <c r="HS6" s="666">
        <f t="shared" ca="1" si="697"/>
        <v>41751</v>
      </c>
      <c r="HT6" s="666">
        <f t="shared" ca="1" si="697"/>
        <v>41752</v>
      </c>
      <c r="HU6" s="666">
        <f t="shared" ca="1" si="697"/>
        <v>41753</v>
      </c>
      <c r="HV6" s="666">
        <f t="shared" ca="1" si="697"/>
        <v>41754</v>
      </c>
      <c r="HW6" s="666">
        <f t="shared" ca="1" si="697"/>
        <v>41755</v>
      </c>
      <c r="HX6" s="666">
        <f t="shared" ca="1" si="697"/>
        <v>41756</v>
      </c>
      <c r="HY6" s="666">
        <f t="shared" ca="1" si="697"/>
        <v>41757</v>
      </c>
      <c r="HZ6" s="666">
        <f t="shared" ca="1" si="697"/>
        <v>41758</v>
      </c>
      <c r="IA6" s="666">
        <f t="shared" ca="1" si="697"/>
        <v>41759</v>
      </c>
      <c r="IB6" s="666">
        <f t="shared" ca="1" si="697"/>
        <v>41760</v>
      </c>
      <c r="IC6" s="666">
        <f t="shared" ca="1" si="697"/>
        <v>41761</v>
      </c>
      <c r="ID6" s="666">
        <f t="shared" ca="1" si="697"/>
        <v>41762</v>
      </c>
      <c r="IE6" s="666">
        <f t="shared" ca="1" si="697"/>
        <v>41763</v>
      </c>
      <c r="IF6" s="666">
        <f t="shared" ca="1" si="697"/>
        <v>41764</v>
      </c>
      <c r="IG6" s="666">
        <f t="shared" ca="1" si="697"/>
        <v>41765</v>
      </c>
      <c r="IH6" s="666">
        <f t="shared" ca="1" si="697"/>
        <v>41766</v>
      </c>
      <c r="II6" s="666">
        <f t="shared" ca="1" si="697"/>
        <v>41767</v>
      </c>
      <c r="IJ6" s="666">
        <f t="shared" ca="1" si="697"/>
        <v>41768</v>
      </c>
      <c r="IK6" s="666">
        <f t="shared" ca="1" si="697"/>
        <v>41769</v>
      </c>
      <c r="IL6" s="666">
        <f t="shared" ca="1" si="697"/>
        <v>41770</v>
      </c>
      <c r="IM6" s="666">
        <f t="shared" ca="1" si="697"/>
        <v>41771</v>
      </c>
      <c r="IN6" s="666">
        <f t="shared" ca="1" si="697"/>
        <v>41772</v>
      </c>
      <c r="IO6" s="666">
        <f t="shared" ca="1" si="697"/>
        <v>41773</v>
      </c>
      <c r="IP6" s="666">
        <f t="shared" ca="1" si="697"/>
        <v>41774</v>
      </c>
      <c r="IQ6" s="666">
        <f t="shared" ca="1" si="697"/>
        <v>41775</v>
      </c>
      <c r="IR6" s="666">
        <f t="shared" ca="1" si="697"/>
        <v>41776</v>
      </c>
      <c r="IS6" s="666">
        <f t="shared" ca="1" si="697"/>
        <v>41777</v>
      </c>
      <c r="IT6" s="666">
        <f t="shared" ca="1" si="697"/>
        <v>41778</v>
      </c>
      <c r="IU6" s="666">
        <f t="shared" ca="1" si="697"/>
        <v>41779</v>
      </c>
      <c r="IV6" s="666">
        <f t="shared" ca="1" si="697"/>
        <v>41780</v>
      </c>
      <c r="IW6" s="666">
        <f t="shared" ca="1" si="697"/>
        <v>41781</v>
      </c>
      <c r="IX6" s="666">
        <f t="shared" ca="1" si="697"/>
        <v>41782</v>
      </c>
      <c r="IY6" s="666">
        <f t="shared" ca="1" si="697"/>
        <v>41783</v>
      </c>
      <c r="IZ6" s="666">
        <f t="shared" ca="1" si="697"/>
        <v>41784</v>
      </c>
      <c r="JA6" s="666">
        <f t="shared" ca="1" si="697"/>
        <v>41785</v>
      </c>
      <c r="JB6" s="666">
        <f t="shared" ca="1" si="697"/>
        <v>41786</v>
      </c>
      <c r="JC6" s="666">
        <f t="shared" ca="1" si="697"/>
        <v>41787</v>
      </c>
      <c r="JD6" s="666">
        <f t="shared" ca="1" si="697"/>
        <v>41788</v>
      </c>
      <c r="JE6" s="666">
        <f t="shared" ca="1" si="697"/>
        <v>41789</v>
      </c>
      <c r="JF6" s="666">
        <f t="shared" ca="1" si="697"/>
        <v>41790</v>
      </c>
      <c r="JG6" s="666">
        <f t="shared" ca="1" si="697"/>
        <v>41791</v>
      </c>
      <c r="JH6" s="666">
        <f t="shared" ref="JH6:LS6" ca="1" si="698">JG$6+1</f>
        <v>41792</v>
      </c>
      <c r="JI6" s="666">
        <f t="shared" ca="1" si="698"/>
        <v>41793</v>
      </c>
      <c r="JJ6" s="666">
        <f t="shared" ca="1" si="698"/>
        <v>41794</v>
      </c>
      <c r="JK6" s="666">
        <f t="shared" ca="1" si="698"/>
        <v>41795</v>
      </c>
      <c r="JL6" s="666">
        <f t="shared" ca="1" si="698"/>
        <v>41796</v>
      </c>
      <c r="JM6" s="666">
        <f t="shared" ca="1" si="698"/>
        <v>41797</v>
      </c>
      <c r="JN6" s="666">
        <f t="shared" ca="1" si="698"/>
        <v>41798</v>
      </c>
      <c r="JO6" s="666">
        <f t="shared" ca="1" si="698"/>
        <v>41799</v>
      </c>
      <c r="JP6" s="666">
        <f t="shared" ca="1" si="698"/>
        <v>41800</v>
      </c>
      <c r="JQ6" s="666">
        <f t="shared" ca="1" si="698"/>
        <v>41801</v>
      </c>
      <c r="JR6" s="666">
        <f t="shared" ca="1" si="698"/>
        <v>41802</v>
      </c>
      <c r="JS6" s="666">
        <f t="shared" ca="1" si="698"/>
        <v>41803</v>
      </c>
      <c r="JT6" s="666">
        <f t="shared" ca="1" si="698"/>
        <v>41804</v>
      </c>
      <c r="JU6" s="666">
        <f t="shared" ca="1" si="698"/>
        <v>41805</v>
      </c>
      <c r="JV6" s="666">
        <f t="shared" ca="1" si="698"/>
        <v>41806</v>
      </c>
      <c r="JW6" s="666">
        <f t="shared" ca="1" si="698"/>
        <v>41807</v>
      </c>
      <c r="JX6" s="666">
        <f t="shared" ca="1" si="698"/>
        <v>41808</v>
      </c>
      <c r="JY6" s="666">
        <f t="shared" ca="1" si="698"/>
        <v>41809</v>
      </c>
      <c r="JZ6" s="666">
        <f t="shared" ca="1" si="698"/>
        <v>41810</v>
      </c>
      <c r="KA6" s="666">
        <f t="shared" ca="1" si="698"/>
        <v>41811</v>
      </c>
      <c r="KB6" s="666">
        <f t="shared" ca="1" si="698"/>
        <v>41812</v>
      </c>
      <c r="KC6" s="666">
        <f t="shared" ca="1" si="698"/>
        <v>41813</v>
      </c>
      <c r="KD6" s="666">
        <f t="shared" ca="1" si="698"/>
        <v>41814</v>
      </c>
      <c r="KE6" s="666">
        <f t="shared" ca="1" si="698"/>
        <v>41815</v>
      </c>
      <c r="KF6" s="666">
        <f t="shared" ca="1" si="698"/>
        <v>41816</v>
      </c>
      <c r="KG6" s="666">
        <f t="shared" ca="1" si="698"/>
        <v>41817</v>
      </c>
      <c r="KH6" s="666">
        <f t="shared" ca="1" si="698"/>
        <v>41818</v>
      </c>
      <c r="KI6" s="666">
        <f t="shared" ca="1" si="698"/>
        <v>41819</v>
      </c>
      <c r="KJ6" s="666">
        <f t="shared" ca="1" si="698"/>
        <v>41820</v>
      </c>
      <c r="KK6" s="666">
        <f t="shared" ca="1" si="698"/>
        <v>41821</v>
      </c>
      <c r="KL6" s="666">
        <f t="shared" ca="1" si="698"/>
        <v>41822</v>
      </c>
      <c r="KM6" s="666">
        <f t="shared" ca="1" si="698"/>
        <v>41823</v>
      </c>
      <c r="KN6" s="666">
        <f t="shared" ca="1" si="698"/>
        <v>41824</v>
      </c>
      <c r="KO6" s="666">
        <f t="shared" ca="1" si="698"/>
        <v>41825</v>
      </c>
      <c r="KP6" s="666">
        <f t="shared" ca="1" si="698"/>
        <v>41826</v>
      </c>
      <c r="KQ6" s="666">
        <f t="shared" ca="1" si="698"/>
        <v>41827</v>
      </c>
      <c r="KR6" s="666">
        <f t="shared" ca="1" si="698"/>
        <v>41828</v>
      </c>
      <c r="KS6" s="666">
        <f t="shared" ca="1" si="698"/>
        <v>41829</v>
      </c>
      <c r="KT6" s="666">
        <f t="shared" ca="1" si="698"/>
        <v>41830</v>
      </c>
      <c r="KU6" s="666">
        <f t="shared" ca="1" si="698"/>
        <v>41831</v>
      </c>
      <c r="KV6" s="666">
        <f t="shared" ca="1" si="698"/>
        <v>41832</v>
      </c>
      <c r="KW6" s="666">
        <f t="shared" ca="1" si="698"/>
        <v>41833</v>
      </c>
      <c r="KX6" s="666">
        <f t="shared" ca="1" si="698"/>
        <v>41834</v>
      </c>
      <c r="KY6" s="666">
        <f t="shared" ca="1" si="698"/>
        <v>41835</v>
      </c>
      <c r="KZ6" s="666">
        <f t="shared" ca="1" si="698"/>
        <v>41836</v>
      </c>
      <c r="LA6" s="666">
        <f t="shared" ca="1" si="698"/>
        <v>41837</v>
      </c>
      <c r="LB6" s="666">
        <f t="shared" ca="1" si="698"/>
        <v>41838</v>
      </c>
      <c r="LC6" s="666">
        <f t="shared" ca="1" si="698"/>
        <v>41839</v>
      </c>
      <c r="LD6" s="666">
        <f t="shared" ca="1" si="698"/>
        <v>41840</v>
      </c>
      <c r="LE6" s="666">
        <f t="shared" ca="1" si="698"/>
        <v>41841</v>
      </c>
      <c r="LF6" s="666">
        <f t="shared" ca="1" si="698"/>
        <v>41842</v>
      </c>
      <c r="LG6" s="666">
        <f t="shared" ca="1" si="698"/>
        <v>41843</v>
      </c>
      <c r="LH6" s="666">
        <f t="shared" ca="1" si="698"/>
        <v>41844</v>
      </c>
      <c r="LI6" s="666">
        <f t="shared" ca="1" si="698"/>
        <v>41845</v>
      </c>
      <c r="LJ6" s="666">
        <f t="shared" ca="1" si="698"/>
        <v>41846</v>
      </c>
      <c r="LK6" s="666">
        <f t="shared" ca="1" si="698"/>
        <v>41847</v>
      </c>
      <c r="LL6" s="666">
        <f t="shared" ca="1" si="698"/>
        <v>41848</v>
      </c>
      <c r="LM6" s="666">
        <f t="shared" ca="1" si="698"/>
        <v>41849</v>
      </c>
      <c r="LN6" s="666">
        <f t="shared" ca="1" si="698"/>
        <v>41850</v>
      </c>
      <c r="LO6" s="666">
        <f t="shared" ca="1" si="698"/>
        <v>41851</v>
      </c>
      <c r="LP6" s="666">
        <f t="shared" ca="1" si="698"/>
        <v>41852</v>
      </c>
      <c r="LQ6" s="666">
        <f t="shared" ca="1" si="698"/>
        <v>41853</v>
      </c>
      <c r="LR6" s="666">
        <f t="shared" ca="1" si="698"/>
        <v>41854</v>
      </c>
      <c r="LS6" s="666">
        <f t="shared" ca="1" si="698"/>
        <v>41855</v>
      </c>
      <c r="LT6" s="666">
        <f t="shared" ref="LT6:OE6" ca="1" si="699">LS$6+1</f>
        <v>41856</v>
      </c>
      <c r="LU6" s="666">
        <f t="shared" ca="1" si="699"/>
        <v>41857</v>
      </c>
      <c r="LV6" s="666">
        <f t="shared" ca="1" si="699"/>
        <v>41858</v>
      </c>
      <c r="LW6" s="666">
        <f t="shared" ca="1" si="699"/>
        <v>41859</v>
      </c>
      <c r="LX6" s="666">
        <f t="shared" ca="1" si="699"/>
        <v>41860</v>
      </c>
      <c r="LY6" s="666">
        <f t="shared" ca="1" si="699"/>
        <v>41861</v>
      </c>
      <c r="LZ6" s="666">
        <f t="shared" ca="1" si="699"/>
        <v>41862</v>
      </c>
      <c r="MA6" s="666">
        <f t="shared" ca="1" si="699"/>
        <v>41863</v>
      </c>
      <c r="MB6" s="666">
        <f t="shared" ca="1" si="699"/>
        <v>41864</v>
      </c>
      <c r="MC6" s="666">
        <f t="shared" ca="1" si="699"/>
        <v>41865</v>
      </c>
      <c r="MD6" s="666">
        <f t="shared" ca="1" si="699"/>
        <v>41866</v>
      </c>
      <c r="ME6" s="666">
        <f t="shared" ca="1" si="699"/>
        <v>41867</v>
      </c>
      <c r="MF6" s="666">
        <f t="shared" ca="1" si="699"/>
        <v>41868</v>
      </c>
      <c r="MG6" s="666">
        <f t="shared" ca="1" si="699"/>
        <v>41869</v>
      </c>
      <c r="MH6" s="666">
        <f t="shared" ca="1" si="699"/>
        <v>41870</v>
      </c>
      <c r="MI6" s="666">
        <f t="shared" ca="1" si="699"/>
        <v>41871</v>
      </c>
      <c r="MJ6" s="666">
        <f t="shared" ca="1" si="699"/>
        <v>41872</v>
      </c>
      <c r="MK6" s="666">
        <f t="shared" ca="1" si="699"/>
        <v>41873</v>
      </c>
      <c r="ML6" s="666">
        <f t="shared" ca="1" si="699"/>
        <v>41874</v>
      </c>
      <c r="MM6" s="666">
        <f t="shared" ca="1" si="699"/>
        <v>41875</v>
      </c>
      <c r="MN6" s="666">
        <f t="shared" ca="1" si="699"/>
        <v>41876</v>
      </c>
      <c r="MO6" s="666">
        <f t="shared" ca="1" si="699"/>
        <v>41877</v>
      </c>
      <c r="MP6" s="666">
        <f t="shared" ca="1" si="699"/>
        <v>41878</v>
      </c>
      <c r="MQ6" s="666">
        <f t="shared" ca="1" si="699"/>
        <v>41879</v>
      </c>
      <c r="MR6" s="666">
        <f t="shared" ca="1" si="699"/>
        <v>41880</v>
      </c>
      <c r="MS6" s="666">
        <f t="shared" ca="1" si="699"/>
        <v>41881</v>
      </c>
      <c r="MT6" s="666">
        <f t="shared" ca="1" si="699"/>
        <v>41882</v>
      </c>
      <c r="MU6" s="666">
        <f t="shared" ca="1" si="699"/>
        <v>41883</v>
      </c>
      <c r="MV6" s="666">
        <f t="shared" ca="1" si="699"/>
        <v>41884</v>
      </c>
      <c r="MW6" s="666">
        <f t="shared" ca="1" si="699"/>
        <v>41885</v>
      </c>
      <c r="MX6" s="666">
        <f t="shared" ca="1" si="699"/>
        <v>41886</v>
      </c>
      <c r="MY6" s="666">
        <f t="shared" ca="1" si="699"/>
        <v>41887</v>
      </c>
      <c r="MZ6" s="666">
        <f t="shared" ca="1" si="699"/>
        <v>41888</v>
      </c>
      <c r="NA6" s="666">
        <f t="shared" ca="1" si="699"/>
        <v>41889</v>
      </c>
      <c r="NB6" s="666">
        <f t="shared" ca="1" si="699"/>
        <v>41890</v>
      </c>
      <c r="NC6" s="666">
        <f t="shared" ca="1" si="699"/>
        <v>41891</v>
      </c>
      <c r="ND6" s="666">
        <f t="shared" ca="1" si="699"/>
        <v>41892</v>
      </c>
      <c r="NE6" s="666">
        <f t="shared" ca="1" si="699"/>
        <v>41893</v>
      </c>
      <c r="NF6" s="666">
        <f t="shared" ca="1" si="699"/>
        <v>41894</v>
      </c>
      <c r="NG6" s="666">
        <f t="shared" ca="1" si="699"/>
        <v>41895</v>
      </c>
      <c r="NH6" s="666">
        <f t="shared" ca="1" si="699"/>
        <v>41896</v>
      </c>
      <c r="NI6" s="666">
        <f t="shared" ca="1" si="699"/>
        <v>41897</v>
      </c>
      <c r="NJ6" s="666">
        <f t="shared" ca="1" si="699"/>
        <v>41898</v>
      </c>
      <c r="NK6" s="666">
        <f t="shared" ca="1" si="699"/>
        <v>41899</v>
      </c>
      <c r="NL6" s="666">
        <f t="shared" ca="1" si="699"/>
        <v>41900</v>
      </c>
      <c r="NM6" s="666">
        <f t="shared" ca="1" si="699"/>
        <v>41901</v>
      </c>
      <c r="NN6" s="666">
        <f t="shared" ca="1" si="699"/>
        <v>41902</v>
      </c>
      <c r="NO6" s="666">
        <f t="shared" ca="1" si="699"/>
        <v>41903</v>
      </c>
      <c r="NP6" s="666">
        <f t="shared" ca="1" si="699"/>
        <v>41904</v>
      </c>
      <c r="NQ6" s="666">
        <f t="shared" ca="1" si="699"/>
        <v>41905</v>
      </c>
      <c r="NR6" s="666">
        <f t="shared" ca="1" si="699"/>
        <v>41906</v>
      </c>
      <c r="NS6" s="666">
        <f t="shared" ca="1" si="699"/>
        <v>41907</v>
      </c>
      <c r="NT6" s="666">
        <f t="shared" ca="1" si="699"/>
        <v>41908</v>
      </c>
      <c r="NU6" s="666">
        <f t="shared" ca="1" si="699"/>
        <v>41909</v>
      </c>
      <c r="NV6" s="666">
        <f t="shared" ca="1" si="699"/>
        <v>41910</v>
      </c>
      <c r="NW6" s="666">
        <f t="shared" ca="1" si="699"/>
        <v>41911</v>
      </c>
      <c r="NX6" s="666">
        <f t="shared" ca="1" si="699"/>
        <v>41912</v>
      </c>
      <c r="NY6" s="666">
        <f t="shared" ca="1" si="699"/>
        <v>41913</v>
      </c>
      <c r="NZ6" s="666">
        <f t="shared" ca="1" si="699"/>
        <v>41914</v>
      </c>
      <c r="OA6" s="666">
        <f t="shared" ca="1" si="699"/>
        <v>41915</v>
      </c>
      <c r="OB6" s="666">
        <f t="shared" ca="1" si="699"/>
        <v>41916</v>
      </c>
      <c r="OC6" s="666">
        <f t="shared" ca="1" si="699"/>
        <v>41917</v>
      </c>
      <c r="OD6" s="666">
        <f t="shared" ca="1" si="699"/>
        <v>41918</v>
      </c>
      <c r="OE6" s="666">
        <f t="shared" ca="1" si="699"/>
        <v>41919</v>
      </c>
      <c r="OF6" s="666">
        <f t="shared" ref="OF6:QQ6" ca="1" si="700">OE$6+1</f>
        <v>41920</v>
      </c>
      <c r="OG6" s="666">
        <f t="shared" ca="1" si="700"/>
        <v>41921</v>
      </c>
      <c r="OH6" s="666">
        <f t="shared" ca="1" si="700"/>
        <v>41922</v>
      </c>
      <c r="OI6" s="666">
        <f t="shared" ca="1" si="700"/>
        <v>41923</v>
      </c>
      <c r="OJ6" s="666">
        <f t="shared" ca="1" si="700"/>
        <v>41924</v>
      </c>
      <c r="OK6" s="666">
        <f t="shared" ca="1" si="700"/>
        <v>41925</v>
      </c>
      <c r="OL6" s="666">
        <f t="shared" ca="1" si="700"/>
        <v>41926</v>
      </c>
      <c r="OM6" s="666">
        <f t="shared" ca="1" si="700"/>
        <v>41927</v>
      </c>
      <c r="ON6" s="666">
        <f t="shared" ca="1" si="700"/>
        <v>41928</v>
      </c>
      <c r="OO6" s="666">
        <f t="shared" ca="1" si="700"/>
        <v>41929</v>
      </c>
      <c r="OP6" s="666">
        <f t="shared" ca="1" si="700"/>
        <v>41930</v>
      </c>
      <c r="OQ6" s="666">
        <f t="shared" ca="1" si="700"/>
        <v>41931</v>
      </c>
      <c r="OR6" s="666">
        <f t="shared" ca="1" si="700"/>
        <v>41932</v>
      </c>
      <c r="OS6" s="666">
        <f t="shared" ca="1" si="700"/>
        <v>41933</v>
      </c>
      <c r="OT6" s="666">
        <f t="shared" ca="1" si="700"/>
        <v>41934</v>
      </c>
      <c r="OU6" s="666">
        <f t="shared" ca="1" si="700"/>
        <v>41935</v>
      </c>
      <c r="OV6" s="666">
        <f t="shared" ca="1" si="700"/>
        <v>41936</v>
      </c>
      <c r="OW6" s="666">
        <f t="shared" ca="1" si="700"/>
        <v>41937</v>
      </c>
      <c r="OX6" s="666">
        <f t="shared" ca="1" si="700"/>
        <v>41938</v>
      </c>
      <c r="OY6" s="666">
        <f t="shared" ca="1" si="700"/>
        <v>41939</v>
      </c>
      <c r="OZ6" s="666">
        <f t="shared" ca="1" si="700"/>
        <v>41940</v>
      </c>
      <c r="PA6" s="666">
        <f t="shared" ca="1" si="700"/>
        <v>41941</v>
      </c>
      <c r="PB6" s="666">
        <f t="shared" ca="1" si="700"/>
        <v>41942</v>
      </c>
      <c r="PC6" s="666">
        <f t="shared" ca="1" si="700"/>
        <v>41943</v>
      </c>
      <c r="PD6" s="666">
        <f t="shared" ca="1" si="700"/>
        <v>41944</v>
      </c>
      <c r="PE6" s="666">
        <f t="shared" ca="1" si="700"/>
        <v>41945</v>
      </c>
      <c r="PF6" s="666">
        <f t="shared" ca="1" si="700"/>
        <v>41946</v>
      </c>
      <c r="PG6" s="666">
        <f t="shared" ca="1" si="700"/>
        <v>41947</v>
      </c>
      <c r="PH6" s="666">
        <f t="shared" ca="1" si="700"/>
        <v>41948</v>
      </c>
      <c r="PI6" s="666">
        <f t="shared" ca="1" si="700"/>
        <v>41949</v>
      </c>
      <c r="PJ6" s="666">
        <f t="shared" ca="1" si="700"/>
        <v>41950</v>
      </c>
      <c r="PK6" s="666">
        <f t="shared" ca="1" si="700"/>
        <v>41951</v>
      </c>
      <c r="PL6" s="666">
        <f t="shared" ca="1" si="700"/>
        <v>41952</v>
      </c>
      <c r="PM6" s="666">
        <f t="shared" ca="1" si="700"/>
        <v>41953</v>
      </c>
      <c r="PN6" s="666">
        <f t="shared" ca="1" si="700"/>
        <v>41954</v>
      </c>
      <c r="PO6" s="666">
        <f t="shared" ca="1" si="700"/>
        <v>41955</v>
      </c>
      <c r="PP6" s="666">
        <f t="shared" ca="1" si="700"/>
        <v>41956</v>
      </c>
      <c r="PQ6" s="666">
        <f t="shared" ca="1" si="700"/>
        <v>41957</v>
      </c>
      <c r="PR6" s="666">
        <f t="shared" ca="1" si="700"/>
        <v>41958</v>
      </c>
      <c r="PS6" s="666">
        <f t="shared" ca="1" si="700"/>
        <v>41959</v>
      </c>
      <c r="PT6" s="666">
        <f t="shared" ca="1" si="700"/>
        <v>41960</v>
      </c>
      <c r="PU6" s="666">
        <f t="shared" ca="1" si="700"/>
        <v>41961</v>
      </c>
      <c r="PV6" s="666">
        <f t="shared" ca="1" si="700"/>
        <v>41962</v>
      </c>
      <c r="PW6" s="666">
        <f t="shared" ca="1" si="700"/>
        <v>41963</v>
      </c>
      <c r="PX6" s="666">
        <f t="shared" ca="1" si="700"/>
        <v>41964</v>
      </c>
      <c r="PY6" s="666">
        <f t="shared" ca="1" si="700"/>
        <v>41965</v>
      </c>
      <c r="PZ6" s="666">
        <f t="shared" ca="1" si="700"/>
        <v>41966</v>
      </c>
      <c r="QA6" s="666">
        <f t="shared" ca="1" si="700"/>
        <v>41967</v>
      </c>
      <c r="QB6" s="666">
        <f t="shared" ca="1" si="700"/>
        <v>41968</v>
      </c>
      <c r="QC6" s="666">
        <f t="shared" ca="1" si="700"/>
        <v>41969</v>
      </c>
      <c r="QD6" s="666">
        <f t="shared" ca="1" si="700"/>
        <v>41970</v>
      </c>
      <c r="QE6" s="666">
        <f t="shared" ca="1" si="700"/>
        <v>41971</v>
      </c>
      <c r="QF6" s="666">
        <f t="shared" ca="1" si="700"/>
        <v>41972</v>
      </c>
      <c r="QG6" s="666">
        <f t="shared" ca="1" si="700"/>
        <v>41973</v>
      </c>
      <c r="QH6" s="666">
        <f t="shared" ca="1" si="700"/>
        <v>41974</v>
      </c>
      <c r="QI6" s="666">
        <f t="shared" ca="1" si="700"/>
        <v>41975</v>
      </c>
      <c r="QJ6" s="666">
        <f t="shared" ca="1" si="700"/>
        <v>41976</v>
      </c>
      <c r="QK6" s="666">
        <f t="shared" ca="1" si="700"/>
        <v>41977</v>
      </c>
      <c r="QL6" s="666">
        <f t="shared" ca="1" si="700"/>
        <v>41978</v>
      </c>
      <c r="QM6" s="666">
        <f t="shared" ca="1" si="700"/>
        <v>41979</v>
      </c>
      <c r="QN6" s="666">
        <f t="shared" ca="1" si="700"/>
        <v>41980</v>
      </c>
      <c r="QO6" s="666">
        <f t="shared" ca="1" si="700"/>
        <v>41981</v>
      </c>
      <c r="QP6" s="666">
        <f t="shared" ca="1" si="700"/>
        <v>41982</v>
      </c>
      <c r="QQ6" s="666">
        <f t="shared" ca="1" si="700"/>
        <v>41983</v>
      </c>
      <c r="QR6" s="666">
        <f t="shared" ref="QR6:TC6" ca="1" si="701">QQ$6+1</f>
        <v>41984</v>
      </c>
      <c r="QS6" s="666">
        <f t="shared" ca="1" si="701"/>
        <v>41985</v>
      </c>
      <c r="QT6" s="666">
        <f t="shared" ca="1" si="701"/>
        <v>41986</v>
      </c>
      <c r="QU6" s="666">
        <f t="shared" ca="1" si="701"/>
        <v>41987</v>
      </c>
      <c r="QV6" s="666">
        <f t="shared" ca="1" si="701"/>
        <v>41988</v>
      </c>
      <c r="QW6" s="666">
        <f t="shared" ca="1" si="701"/>
        <v>41989</v>
      </c>
      <c r="QX6" s="666">
        <f t="shared" ca="1" si="701"/>
        <v>41990</v>
      </c>
      <c r="QY6" s="666">
        <f t="shared" ca="1" si="701"/>
        <v>41991</v>
      </c>
      <c r="QZ6" s="666">
        <f t="shared" ca="1" si="701"/>
        <v>41992</v>
      </c>
      <c r="RA6" s="666">
        <f t="shared" ca="1" si="701"/>
        <v>41993</v>
      </c>
      <c r="RB6" s="666">
        <f t="shared" ca="1" si="701"/>
        <v>41994</v>
      </c>
      <c r="RC6" s="666">
        <f t="shared" ca="1" si="701"/>
        <v>41995</v>
      </c>
      <c r="RD6" s="666">
        <f t="shared" ca="1" si="701"/>
        <v>41996</v>
      </c>
      <c r="RE6" s="666">
        <f t="shared" ca="1" si="701"/>
        <v>41997</v>
      </c>
      <c r="RF6" s="666">
        <f t="shared" ca="1" si="701"/>
        <v>41998</v>
      </c>
      <c r="RG6" s="666">
        <f t="shared" ca="1" si="701"/>
        <v>41999</v>
      </c>
      <c r="RH6" s="666">
        <f t="shared" ca="1" si="701"/>
        <v>42000</v>
      </c>
      <c r="RI6" s="666">
        <f t="shared" ca="1" si="701"/>
        <v>42001</v>
      </c>
      <c r="RJ6" s="666">
        <f t="shared" ca="1" si="701"/>
        <v>42002</v>
      </c>
      <c r="RK6" s="666">
        <f t="shared" ca="1" si="701"/>
        <v>42003</v>
      </c>
      <c r="RL6" s="666">
        <f t="shared" ca="1" si="701"/>
        <v>42004</v>
      </c>
      <c r="RM6" s="666">
        <f t="shared" ca="1" si="701"/>
        <v>42005</v>
      </c>
      <c r="RN6" s="666">
        <f t="shared" ca="1" si="701"/>
        <v>42006</v>
      </c>
      <c r="RO6" s="666">
        <f t="shared" ca="1" si="701"/>
        <v>42007</v>
      </c>
      <c r="RP6" s="666">
        <f t="shared" ca="1" si="701"/>
        <v>42008</v>
      </c>
      <c r="RQ6" s="666">
        <f t="shared" ca="1" si="701"/>
        <v>42009</v>
      </c>
      <c r="RR6" s="666">
        <f t="shared" ca="1" si="701"/>
        <v>42010</v>
      </c>
      <c r="RS6" s="666">
        <f t="shared" ca="1" si="701"/>
        <v>42011</v>
      </c>
      <c r="RT6" s="666">
        <f t="shared" ca="1" si="701"/>
        <v>42012</v>
      </c>
      <c r="RU6" s="666">
        <f t="shared" ca="1" si="701"/>
        <v>42013</v>
      </c>
      <c r="RV6" s="666">
        <f t="shared" ca="1" si="701"/>
        <v>42014</v>
      </c>
      <c r="RW6" s="666">
        <f t="shared" ca="1" si="701"/>
        <v>42015</v>
      </c>
      <c r="RX6" s="666">
        <f t="shared" ca="1" si="701"/>
        <v>42016</v>
      </c>
      <c r="RY6" s="666">
        <f t="shared" ca="1" si="701"/>
        <v>42017</v>
      </c>
      <c r="RZ6" s="666">
        <f t="shared" ca="1" si="701"/>
        <v>42018</v>
      </c>
      <c r="SA6" s="666">
        <f t="shared" ca="1" si="701"/>
        <v>42019</v>
      </c>
      <c r="SB6" s="666">
        <f t="shared" ca="1" si="701"/>
        <v>42020</v>
      </c>
      <c r="SC6" s="666">
        <f t="shared" ca="1" si="701"/>
        <v>42021</v>
      </c>
      <c r="SD6" s="666">
        <f t="shared" ca="1" si="701"/>
        <v>42022</v>
      </c>
      <c r="SE6" s="666">
        <f t="shared" ca="1" si="701"/>
        <v>42023</v>
      </c>
      <c r="SF6" s="666">
        <f t="shared" ca="1" si="701"/>
        <v>42024</v>
      </c>
      <c r="SG6" s="666">
        <f t="shared" ca="1" si="701"/>
        <v>42025</v>
      </c>
      <c r="SH6" s="666">
        <f t="shared" ca="1" si="701"/>
        <v>42026</v>
      </c>
      <c r="SI6" s="666">
        <f t="shared" ca="1" si="701"/>
        <v>42027</v>
      </c>
      <c r="SJ6" s="666">
        <f t="shared" ca="1" si="701"/>
        <v>42028</v>
      </c>
      <c r="SK6" s="666">
        <f t="shared" ca="1" si="701"/>
        <v>42029</v>
      </c>
      <c r="SL6" s="666">
        <f t="shared" ca="1" si="701"/>
        <v>42030</v>
      </c>
      <c r="SM6" s="666">
        <f t="shared" ca="1" si="701"/>
        <v>42031</v>
      </c>
      <c r="SN6" s="666">
        <f t="shared" ca="1" si="701"/>
        <v>42032</v>
      </c>
      <c r="SO6" s="666">
        <f t="shared" ca="1" si="701"/>
        <v>42033</v>
      </c>
      <c r="SP6" s="666">
        <f t="shared" ca="1" si="701"/>
        <v>42034</v>
      </c>
      <c r="SQ6" s="666">
        <f t="shared" ca="1" si="701"/>
        <v>42035</v>
      </c>
      <c r="SR6" s="666">
        <f t="shared" ca="1" si="701"/>
        <v>42036</v>
      </c>
      <c r="SS6" s="666">
        <f t="shared" ca="1" si="701"/>
        <v>42037</v>
      </c>
      <c r="ST6" s="666">
        <f t="shared" ca="1" si="701"/>
        <v>42038</v>
      </c>
      <c r="SU6" s="666">
        <f t="shared" ca="1" si="701"/>
        <v>42039</v>
      </c>
      <c r="SV6" s="666">
        <f t="shared" ca="1" si="701"/>
        <v>42040</v>
      </c>
      <c r="SW6" s="666">
        <f t="shared" ca="1" si="701"/>
        <v>42041</v>
      </c>
      <c r="SX6" s="666">
        <f t="shared" ca="1" si="701"/>
        <v>42042</v>
      </c>
      <c r="SY6" s="666">
        <f t="shared" ca="1" si="701"/>
        <v>42043</v>
      </c>
      <c r="SZ6" s="666">
        <f t="shared" ca="1" si="701"/>
        <v>42044</v>
      </c>
      <c r="TA6" s="666">
        <f t="shared" ca="1" si="701"/>
        <v>42045</v>
      </c>
      <c r="TB6" s="666">
        <f t="shared" ca="1" si="701"/>
        <v>42046</v>
      </c>
      <c r="TC6" s="666">
        <f t="shared" ca="1" si="701"/>
        <v>42047</v>
      </c>
      <c r="TD6" s="666">
        <f t="shared" ref="TD6:VO6" ca="1" si="702">TC$6+1</f>
        <v>42048</v>
      </c>
      <c r="TE6" s="666">
        <f t="shared" ca="1" si="702"/>
        <v>42049</v>
      </c>
      <c r="TF6" s="666">
        <f t="shared" ca="1" si="702"/>
        <v>42050</v>
      </c>
      <c r="TG6" s="666">
        <f t="shared" ca="1" si="702"/>
        <v>42051</v>
      </c>
      <c r="TH6" s="666">
        <f t="shared" ca="1" si="702"/>
        <v>42052</v>
      </c>
      <c r="TI6" s="666">
        <f t="shared" ca="1" si="702"/>
        <v>42053</v>
      </c>
      <c r="TJ6" s="666">
        <f t="shared" ca="1" si="702"/>
        <v>42054</v>
      </c>
      <c r="TK6" s="666">
        <f t="shared" ca="1" si="702"/>
        <v>42055</v>
      </c>
      <c r="TL6" s="666">
        <f t="shared" ca="1" si="702"/>
        <v>42056</v>
      </c>
      <c r="TM6" s="666">
        <f t="shared" ca="1" si="702"/>
        <v>42057</v>
      </c>
      <c r="TN6" s="666">
        <f t="shared" ca="1" si="702"/>
        <v>42058</v>
      </c>
      <c r="TO6" s="666">
        <f t="shared" ca="1" si="702"/>
        <v>42059</v>
      </c>
      <c r="TP6" s="666">
        <f t="shared" ca="1" si="702"/>
        <v>42060</v>
      </c>
      <c r="TQ6" s="666">
        <f t="shared" ca="1" si="702"/>
        <v>42061</v>
      </c>
      <c r="TR6" s="666">
        <f t="shared" ca="1" si="702"/>
        <v>42062</v>
      </c>
      <c r="TS6" s="666">
        <f t="shared" ca="1" si="702"/>
        <v>42063</v>
      </c>
      <c r="TT6" s="666">
        <f t="shared" ca="1" si="702"/>
        <v>42064</v>
      </c>
      <c r="TU6" s="666">
        <f t="shared" ca="1" si="702"/>
        <v>42065</v>
      </c>
      <c r="TV6" s="666">
        <f t="shared" ca="1" si="702"/>
        <v>42066</v>
      </c>
      <c r="TW6" s="666">
        <f t="shared" ca="1" si="702"/>
        <v>42067</v>
      </c>
      <c r="TX6" s="666">
        <f t="shared" ca="1" si="702"/>
        <v>42068</v>
      </c>
      <c r="TY6" s="666">
        <f t="shared" ca="1" si="702"/>
        <v>42069</v>
      </c>
      <c r="TZ6" s="666">
        <f t="shared" ca="1" si="702"/>
        <v>42070</v>
      </c>
      <c r="UA6" s="666">
        <f t="shared" ca="1" si="702"/>
        <v>42071</v>
      </c>
      <c r="UB6" s="666">
        <f t="shared" ca="1" si="702"/>
        <v>42072</v>
      </c>
      <c r="UC6" s="666">
        <f t="shared" ca="1" si="702"/>
        <v>42073</v>
      </c>
      <c r="UD6" s="666">
        <f t="shared" ca="1" si="702"/>
        <v>42074</v>
      </c>
      <c r="UE6" s="666">
        <f t="shared" ca="1" si="702"/>
        <v>42075</v>
      </c>
      <c r="UF6" s="666">
        <f t="shared" ca="1" si="702"/>
        <v>42076</v>
      </c>
      <c r="UG6" s="666">
        <f t="shared" ca="1" si="702"/>
        <v>42077</v>
      </c>
      <c r="UH6" s="666">
        <f t="shared" ca="1" si="702"/>
        <v>42078</v>
      </c>
      <c r="UI6" s="666">
        <f t="shared" ca="1" si="702"/>
        <v>42079</v>
      </c>
      <c r="UJ6" s="666">
        <f t="shared" ca="1" si="702"/>
        <v>42080</v>
      </c>
      <c r="UK6" s="666">
        <f t="shared" ca="1" si="702"/>
        <v>42081</v>
      </c>
      <c r="UL6" s="666">
        <f t="shared" ca="1" si="702"/>
        <v>42082</v>
      </c>
      <c r="UM6" s="666">
        <f t="shared" ca="1" si="702"/>
        <v>42083</v>
      </c>
      <c r="UN6" s="666">
        <f t="shared" ca="1" si="702"/>
        <v>42084</v>
      </c>
      <c r="UO6" s="666">
        <f t="shared" ca="1" si="702"/>
        <v>42085</v>
      </c>
      <c r="UP6" s="666">
        <f t="shared" ca="1" si="702"/>
        <v>42086</v>
      </c>
      <c r="UQ6" s="666">
        <f t="shared" ca="1" si="702"/>
        <v>42087</v>
      </c>
      <c r="UR6" s="666">
        <f t="shared" ca="1" si="702"/>
        <v>42088</v>
      </c>
      <c r="US6" s="666">
        <f t="shared" ca="1" si="702"/>
        <v>42089</v>
      </c>
      <c r="UT6" s="666">
        <f t="shared" ca="1" si="702"/>
        <v>42090</v>
      </c>
      <c r="UU6" s="666">
        <f t="shared" ca="1" si="702"/>
        <v>42091</v>
      </c>
      <c r="UV6" s="666">
        <f t="shared" ca="1" si="702"/>
        <v>42092</v>
      </c>
      <c r="UW6" s="666">
        <f t="shared" ca="1" si="702"/>
        <v>42093</v>
      </c>
      <c r="UX6" s="666">
        <f t="shared" ca="1" si="702"/>
        <v>42094</v>
      </c>
      <c r="UY6" s="666">
        <f t="shared" ca="1" si="702"/>
        <v>42095</v>
      </c>
      <c r="UZ6" s="666">
        <f t="shared" ca="1" si="702"/>
        <v>42096</v>
      </c>
      <c r="VA6" s="666">
        <f t="shared" ca="1" si="702"/>
        <v>42097</v>
      </c>
      <c r="VB6" s="666">
        <f t="shared" ca="1" si="702"/>
        <v>42098</v>
      </c>
      <c r="VC6" s="666">
        <f t="shared" ca="1" si="702"/>
        <v>42099</v>
      </c>
      <c r="VD6" s="666">
        <f t="shared" ca="1" si="702"/>
        <v>42100</v>
      </c>
      <c r="VE6" s="666">
        <f t="shared" ca="1" si="702"/>
        <v>42101</v>
      </c>
      <c r="VF6" s="666">
        <f t="shared" ca="1" si="702"/>
        <v>42102</v>
      </c>
      <c r="VG6" s="666">
        <f t="shared" ca="1" si="702"/>
        <v>42103</v>
      </c>
      <c r="VH6" s="666">
        <f t="shared" ca="1" si="702"/>
        <v>42104</v>
      </c>
      <c r="VI6" s="666">
        <f t="shared" ca="1" si="702"/>
        <v>42105</v>
      </c>
      <c r="VJ6" s="666">
        <f t="shared" ca="1" si="702"/>
        <v>42106</v>
      </c>
      <c r="VK6" s="666">
        <f t="shared" ca="1" si="702"/>
        <v>42107</v>
      </c>
      <c r="VL6" s="666">
        <f t="shared" ca="1" si="702"/>
        <v>42108</v>
      </c>
      <c r="VM6" s="666">
        <f t="shared" ca="1" si="702"/>
        <v>42109</v>
      </c>
      <c r="VN6" s="666">
        <f t="shared" ca="1" si="702"/>
        <v>42110</v>
      </c>
      <c r="VO6" s="666">
        <f t="shared" ca="1" si="702"/>
        <v>42111</v>
      </c>
      <c r="VP6" s="666">
        <f t="shared" ref="VP6:YA6" ca="1" si="703">VO$6+1</f>
        <v>42112</v>
      </c>
      <c r="VQ6" s="666">
        <f t="shared" ca="1" si="703"/>
        <v>42113</v>
      </c>
      <c r="VR6" s="666">
        <f t="shared" ca="1" si="703"/>
        <v>42114</v>
      </c>
      <c r="VS6" s="666">
        <f t="shared" ca="1" si="703"/>
        <v>42115</v>
      </c>
      <c r="VT6" s="666">
        <f t="shared" ca="1" si="703"/>
        <v>42116</v>
      </c>
      <c r="VU6" s="666">
        <f t="shared" ca="1" si="703"/>
        <v>42117</v>
      </c>
      <c r="VV6" s="666">
        <f t="shared" ca="1" si="703"/>
        <v>42118</v>
      </c>
      <c r="VW6" s="666">
        <f t="shared" ca="1" si="703"/>
        <v>42119</v>
      </c>
      <c r="VX6" s="666">
        <f t="shared" ca="1" si="703"/>
        <v>42120</v>
      </c>
      <c r="VY6" s="666">
        <f t="shared" ca="1" si="703"/>
        <v>42121</v>
      </c>
      <c r="VZ6" s="666">
        <f t="shared" ca="1" si="703"/>
        <v>42122</v>
      </c>
      <c r="WA6" s="666">
        <f t="shared" ca="1" si="703"/>
        <v>42123</v>
      </c>
      <c r="WB6" s="666">
        <f t="shared" ca="1" si="703"/>
        <v>42124</v>
      </c>
      <c r="WC6" s="666">
        <f t="shared" ca="1" si="703"/>
        <v>42125</v>
      </c>
      <c r="WD6" s="666">
        <f t="shared" ca="1" si="703"/>
        <v>42126</v>
      </c>
      <c r="WE6" s="666">
        <f t="shared" ca="1" si="703"/>
        <v>42127</v>
      </c>
      <c r="WF6" s="666">
        <f t="shared" ca="1" si="703"/>
        <v>42128</v>
      </c>
      <c r="WG6" s="666">
        <f t="shared" ca="1" si="703"/>
        <v>42129</v>
      </c>
      <c r="WH6" s="666">
        <f t="shared" ca="1" si="703"/>
        <v>42130</v>
      </c>
      <c r="WI6" s="666">
        <f t="shared" ca="1" si="703"/>
        <v>42131</v>
      </c>
      <c r="WJ6" s="666">
        <f t="shared" ca="1" si="703"/>
        <v>42132</v>
      </c>
      <c r="WK6" s="666">
        <f t="shared" ca="1" si="703"/>
        <v>42133</v>
      </c>
      <c r="WL6" s="666">
        <f t="shared" ca="1" si="703"/>
        <v>42134</v>
      </c>
      <c r="WM6" s="666">
        <f t="shared" ca="1" si="703"/>
        <v>42135</v>
      </c>
      <c r="WN6" s="666">
        <f t="shared" ca="1" si="703"/>
        <v>42136</v>
      </c>
      <c r="WO6" s="666">
        <f t="shared" ca="1" si="703"/>
        <v>42137</v>
      </c>
      <c r="WP6" s="666">
        <f t="shared" ca="1" si="703"/>
        <v>42138</v>
      </c>
      <c r="WQ6" s="666">
        <f t="shared" ca="1" si="703"/>
        <v>42139</v>
      </c>
      <c r="WR6" s="666">
        <f t="shared" ca="1" si="703"/>
        <v>42140</v>
      </c>
      <c r="WS6" s="666">
        <f t="shared" ca="1" si="703"/>
        <v>42141</v>
      </c>
      <c r="WT6" s="666">
        <f t="shared" ca="1" si="703"/>
        <v>42142</v>
      </c>
      <c r="WU6" s="666">
        <f t="shared" ca="1" si="703"/>
        <v>42143</v>
      </c>
      <c r="WV6" s="666">
        <f t="shared" ca="1" si="703"/>
        <v>42144</v>
      </c>
      <c r="WW6" s="666">
        <f t="shared" ca="1" si="703"/>
        <v>42145</v>
      </c>
      <c r="WX6" s="666">
        <f t="shared" ca="1" si="703"/>
        <v>42146</v>
      </c>
      <c r="WY6" s="666">
        <f t="shared" ca="1" si="703"/>
        <v>42147</v>
      </c>
      <c r="WZ6" s="666">
        <f t="shared" ca="1" si="703"/>
        <v>42148</v>
      </c>
      <c r="XA6" s="666">
        <f t="shared" ca="1" si="703"/>
        <v>42149</v>
      </c>
      <c r="XB6" s="666">
        <f t="shared" ca="1" si="703"/>
        <v>42150</v>
      </c>
      <c r="XC6" s="666">
        <f t="shared" ca="1" si="703"/>
        <v>42151</v>
      </c>
      <c r="XD6" s="666">
        <f t="shared" ca="1" si="703"/>
        <v>42152</v>
      </c>
      <c r="XE6" s="666">
        <f t="shared" ca="1" si="703"/>
        <v>42153</v>
      </c>
      <c r="XF6" s="666">
        <f t="shared" ca="1" si="703"/>
        <v>42154</v>
      </c>
      <c r="XG6" s="666">
        <f t="shared" ca="1" si="703"/>
        <v>42155</v>
      </c>
      <c r="XH6" s="666">
        <f t="shared" ca="1" si="703"/>
        <v>42156</v>
      </c>
      <c r="XI6" s="666">
        <f t="shared" ca="1" si="703"/>
        <v>42157</v>
      </c>
      <c r="XJ6" s="666">
        <f t="shared" ca="1" si="703"/>
        <v>42158</v>
      </c>
      <c r="XK6" s="666">
        <f t="shared" ca="1" si="703"/>
        <v>42159</v>
      </c>
      <c r="XL6" s="666">
        <f t="shared" ca="1" si="703"/>
        <v>42160</v>
      </c>
      <c r="XM6" s="666">
        <f t="shared" ca="1" si="703"/>
        <v>42161</v>
      </c>
      <c r="XN6" s="666">
        <f t="shared" ca="1" si="703"/>
        <v>42162</v>
      </c>
      <c r="XO6" s="666">
        <f t="shared" ca="1" si="703"/>
        <v>42163</v>
      </c>
      <c r="XP6" s="666">
        <f t="shared" ca="1" si="703"/>
        <v>42164</v>
      </c>
      <c r="XQ6" s="666">
        <f t="shared" ca="1" si="703"/>
        <v>42165</v>
      </c>
      <c r="XR6" s="666">
        <f t="shared" ca="1" si="703"/>
        <v>42166</v>
      </c>
      <c r="XS6" s="666">
        <f t="shared" ca="1" si="703"/>
        <v>42167</v>
      </c>
      <c r="XT6" s="666">
        <f t="shared" ca="1" si="703"/>
        <v>42168</v>
      </c>
      <c r="XU6" s="666">
        <f t="shared" ca="1" si="703"/>
        <v>42169</v>
      </c>
      <c r="XV6" s="666">
        <f t="shared" ca="1" si="703"/>
        <v>42170</v>
      </c>
      <c r="XW6" s="666">
        <f t="shared" ca="1" si="703"/>
        <v>42171</v>
      </c>
      <c r="XX6" s="666">
        <f t="shared" ca="1" si="703"/>
        <v>42172</v>
      </c>
      <c r="XY6" s="666">
        <f t="shared" ca="1" si="703"/>
        <v>42173</v>
      </c>
      <c r="XZ6" s="666">
        <f t="shared" ca="1" si="703"/>
        <v>42174</v>
      </c>
      <c r="YA6" s="666">
        <f t="shared" ca="1" si="703"/>
        <v>42175</v>
      </c>
      <c r="YB6" s="666">
        <f t="shared" ref="YB6:ZZ6" ca="1" si="704">YA$6+1</f>
        <v>42176</v>
      </c>
      <c r="YC6" s="666">
        <f t="shared" ca="1" si="704"/>
        <v>42177</v>
      </c>
      <c r="YD6" s="666">
        <f t="shared" ca="1" si="704"/>
        <v>42178</v>
      </c>
      <c r="YE6" s="666">
        <f t="shared" ca="1" si="704"/>
        <v>42179</v>
      </c>
      <c r="YF6" s="666">
        <f t="shared" ca="1" si="704"/>
        <v>42180</v>
      </c>
      <c r="YG6" s="666">
        <f t="shared" ca="1" si="704"/>
        <v>42181</v>
      </c>
      <c r="YH6" s="666">
        <f t="shared" ca="1" si="704"/>
        <v>42182</v>
      </c>
      <c r="YI6" s="666">
        <f t="shared" ca="1" si="704"/>
        <v>42183</v>
      </c>
      <c r="YJ6" s="666">
        <f t="shared" ca="1" si="704"/>
        <v>42184</v>
      </c>
      <c r="YK6" s="666">
        <f t="shared" ca="1" si="704"/>
        <v>42185</v>
      </c>
      <c r="YL6" s="666">
        <f t="shared" ca="1" si="704"/>
        <v>42186</v>
      </c>
      <c r="YM6" s="666">
        <f t="shared" ca="1" si="704"/>
        <v>42187</v>
      </c>
      <c r="YN6" s="666">
        <f t="shared" ca="1" si="704"/>
        <v>42188</v>
      </c>
      <c r="YO6" s="666">
        <f t="shared" ca="1" si="704"/>
        <v>42189</v>
      </c>
      <c r="YP6" s="666">
        <f t="shared" ca="1" si="704"/>
        <v>42190</v>
      </c>
      <c r="YQ6" s="666">
        <f t="shared" ca="1" si="704"/>
        <v>42191</v>
      </c>
      <c r="YR6" s="666">
        <f t="shared" ca="1" si="704"/>
        <v>42192</v>
      </c>
      <c r="YS6" s="666">
        <f t="shared" ca="1" si="704"/>
        <v>42193</v>
      </c>
      <c r="YT6" s="666">
        <f t="shared" ca="1" si="704"/>
        <v>42194</v>
      </c>
      <c r="YU6" s="666">
        <f t="shared" ca="1" si="704"/>
        <v>42195</v>
      </c>
      <c r="YV6" s="666">
        <f t="shared" ca="1" si="704"/>
        <v>42196</v>
      </c>
      <c r="YW6" s="666">
        <f t="shared" ca="1" si="704"/>
        <v>42197</v>
      </c>
      <c r="YX6" s="666">
        <f t="shared" ca="1" si="704"/>
        <v>42198</v>
      </c>
      <c r="YY6" s="666">
        <f t="shared" ca="1" si="704"/>
        <v>42199</v>
      </c>
      <c r="YZ6" s="666">
        <f t="shared" ca="1" si="704"/>
        <v>42200</v>
      </c>
      <c r="ZA6" s="666">
        <f t="shared" ca="1" si="704"/>
        <v>42201</v>
      </c>
      <c r="ZB6" s="666">
        <f t="shared" ca="1" si="704"/>
        <v>42202</v>
      </c>
      <c r="ZC6" s="666">
        <f t="shared" ca="1" si="704"/>
        <v>42203</v>
      </c>
      <c r="ZD6" s="666">
        <f t="shared" ca="1" si="704"/>
        <v>42204</v>
      </c>
      <c r="ZE6" s="666">
        <f t="shared" ca="1" si="704"/>
        <v>42205</v>
      </c>
      <c r="ZF6" s="666">
        <f t="shared" ca="1" si="704"/>
        <v>42206</v>
      </c>
      <c r="ZG6" s="666">
        <f t="shared" ca="1" si="704"/>
        <v>42207</v>
      </c>
      <c r="ZH6" s="666">
        <f t="shared" ca="1" si="704"/>
        <v>42208</v>
      </c>
      <c r="ZI6" s="666">
        <f t="shared" ca="1" si="704"/>
        <v>42209</v>
      </c>
      <c r="ZJ6" s="666">
        <f t="shared" ca="1" si="704"/>
        <v>42210</v>
      </c>
      <c r="ZK6" s="666">
        <f t="shared" ca="1" si="704"/>
        <v>42211</v>
      </c>
      <c r="ZL6" s="666">
        <f t="shared" ca="1" si="704"/>
        <v>42212</v>
      </c>
      <c r="ZM6" s="666">
        <f t="shared" ca="1" si="704"/>
        <v>42213</v>
      </c>
      <c r="ZN6" s="666">
        <f t="shared" ca="1" si="704"/>
        <v>42214</v>
      </c>
      <c r="ZO6" s="666">
        <f t="shared" ca="1" si="704"/>
        <v>42215</v>
      </c>
      <c r="ZP6" s="666">
        <f t="shared" ca="1" si="704"/>
        <v>42216</v>
      </c>
      <c r="ZQ6" s="666">
        <f t="shared" ca="1" si="704"/>
        <v>42217</v>
      </c>
      <c r="ZR6" s="666">
        <f t="shared" ca="1" si="704"/>
        <v>42218</v>
      </c>
      <c r="ZS6" s="666">
        <f t="shared" ca="1" si="704"/>
        <v>42219</v>
      </c>
      <c r="ZT6" s="666">
        <f t="shared" ca="1" si="704"/>
        <v>42220</v>
      </c>
      <c r="ZU6" s="666">
        <f t="shared" ca="1" si="704"/>
        <v>42221</v>
      </c>
      <c r="ZV6" s="666">
        <f t="shared" ca="1" si="704"/>
        <v>42222</v>
      </c>
      <c r="ZW6" s="666">
        <f t="shared" ca="1" si="704"/>
        <v>42223</v>
      </c>
      <c r="ZX6" s="666">
        <f t="shared" ca="1" si="704"/>
        <v>42224</v>
      </c>
      <c r="ZY6" s="666">
        <f t="shared" ca="1" si="704"/>
        <v>42225</v>
      </c>
      <c r="ZZ6" s="666">
        <f t="shared" ca="1" si="704"/>
        <v>42226</v>
      </c>
      <c r="AAA6" s="642"/>
      <c r="AAB6"/>
      <c r="AAC6"/>
      <c r="AAD6" s="113"/>
      <c r="AAE6" s="603" t="s">
        <v>319</v>
      </c>
      <c r="AAF6" s="637" t="s">
        <v>237</v>
      </c>
      <c r="AAG6" s="78">
        <f ca="1">WORKDAY(TODAY()-1,1,S.DDL_DEQClosed)</f>
        <v>41534</v>
      </c>
      <c r="AAH6" s="78">
        <f>S.BANNER.PostEQCEnd</f>
        <v>41778</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56</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126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4" t="str">
        <f>AAL12</f>
        <v>NOT INVOLVED before Rulemaking Action Item</v>
      </c>
      <c r="C12" s="744"/>
      <c r="D12" s="744"/>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67" t="str">
        <f>AAI13</f>
        <v/>
      </c>
      <c r="E13" s="767"/>
      <c r="F13" s="350">
        <f t="shared" ref="F13:F15" ca="1" si="706">NETWORKDAYS(TODAY(),H13,S.DDL_DEQClosed)</f>
        <v>60</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67" t="str">
        <f t="shared" ref="D14:D15" si="707">AAI14</f>
        <v/>
      </c>
      <c r="E14" s="767"/>
      <c r="F14" s="350">
        <f t="shared" ca="1" si="706"/>
        <v>60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60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 NOT involved</v>
      </c>
      <c r="C17" s="745"/>
      <c r="D17" s="569"/>
      <c r="E17" s="607">
        <f t="shared" ref="E17" si="711">NETWORKDAYS(G17,H17,S.DDL_DEQClosed)</f>
        <v>258</v>
      </c>
      <c r="F17" s="350">
        <f t="shared" ref="F17" ca="1" si="712">NETWORKDAYS(TODAY(),H17,S.DDL_DEQClosed)</f>
        <v>136</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-131</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34"/>
      <c r="AAP20" s="726">
        <f>SUM(AAP13:AAP19)</f>
        <v>139</v>
      </c>
      <c r="AAQ20" s="726">
        <f>SUM(AAQ13:AAQ19)</f>
        <v>127</v>
      </c>
      <c r="AAR20" s="726">
        <f>SUM(AAR13:AAR19)</f>
        <v>115</v>
      </c>
      <c r="AAS20" s="726">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-29527</v>
      </c>
      <c r="F21" s="595">
        <f t="shared" ref="F21" ca="1" si="717">NETWORKDAYS(TODAY(),H21,S.DDL_DEQClosed)</f>
        <v>-29657</v>
      </c>
      <c r="G21" s="574">
        <f>AAG21</f>
        <v>41345</v>
      </c>
      <c r="H21" s="571">
        <f>AAH21</f>
        <v>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3</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SIP not involved</v>
      </c>
      <c r="C26" s="755"/>
      <c r="D26" s="755"/>
      <c r="E26" s="570" t="s">
        <v>0</v>
      </c>
      <c r="F26" s="350">
        <f t="shared" ref="F26" ca="1" si="718">NETWORKDAYS(TODAY(),H26,S.DDL_DEQClosed)</f>
        <v>39</v>
      </c>
      <c r="G26" s="714">
        <f>S.SubmitNoticeToEPA</f>
        <v>41586</v>
      </c>
      <c r="H26" s="352">
        <f>AAH26</f>
        <v>41586</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41586</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-131</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-29658</v>
      </c>
      <c r="G28" s="714">
        <f>S.SubmitNoticeToSOS</f>
        <v>0</v>
      </c>
      <c r="H28" s="352"/>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t="e">
        <f>VLOOKUP(S.PublicNoticeInBulletin,VL_Bulletin,2,FALSE)</f>
        <v>#N/A</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53</v>
      </c>
      <c r="G29" s="715">
        <f>S.PublicNoticeInBulletin</f>
        <v>41610</v>
      </c>
      <c r="H29" s="639">
        <v>41610</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68</v>
      </c>
      <c r="G31" s="714">
        <f>S.FirstHearingDate</f>
        <v>41631</v>
      </c>
      <c r="H31" s="352">
        <v>41631</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41624</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72</v>
      </c>
      <c r="G32" s="714">
        <f>S.CloseComment</f>
        <v>41638</v>
      </c>
      <c r="H32" s="352">
        <v>41638</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98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126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1" t="s">
        <v>309</v>
      </c>
      <c r="C37" s="751"/>
      <c r="D37" s="751"/>
      <c r="E37" s="125"/>
      <c r="F37" s="350">
        <f t="shared" ref="F37" ca="1" si="722">NETWORKDAYS(TODAY(),H37,S.DDL_DEQClosed)</f>
        <v>128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136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129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325</v>
      </c>
      <c r="C40" s="750"/>
      <c r="D40" s="141" t="s">
        <v>0</v>
      </c>
      <c r="E40" s="125"/>
      <c r="F40" s="350">
        <f t="shared" ca="1" si="721"/>
        <v>128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3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185</v>
      </c>
      <c r="G44" s="678">
        <f>S.BANNER.OverviewStart</f>
        <v>41345</v>
      </c>
      <c r="H44" s="242">
        <f>AAH44</f>
        <v>41612</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41612</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-136</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-120</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-110</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-110</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2" t="s">
        <v>251</v>
      </c>
      <c r="C68" s="752"/>
      <c r="D68" s="250" t="s">
        <v>253</v>
      </c>
      <c r="E68" s="403">
        <f>NETWORKDAYS(G68,H68,S.DDL_DEQClosed)</f>
        <v>1</v>
      </c>
      <c r="F68" s="403">
        <f ca="1">NETWORKDAYS(TODAY(),H68)</f>
        <v>-135</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-135</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-135</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-135</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161</v>
      </c>
      <c r="F72" s="407">
        <f t="shared" ref="F72" ca="1" si="732">NETWORKDAYS(TODAY(),H72)</f>
        <v>39</v>
      </c>
      <c r="G72" s="589">
        <f>S.SIPStart</f>
        <v>41355</v>
      </c>
      <c r="H72" s="588">
        <f>AAH72</f>
        <v>41586</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41586</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-128</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-128</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-128</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-128</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-128</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-128</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39</v>
      </c>
      <c r="G79" s="588">
        <f>AAG79</f>
        <v>41586</v>
      </c>
      <c r="H79" s="589">
        <f>AAH79</f>
        <v>41586</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41586</v>
      </c>
      <c r="AAH79" s="78">
        <f>S.SubmitNoticeToEPA</f>
        <v>41586</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30" t="str">
        <f>AAL19</f>
        <v>2-Advisory Committee NOT involved</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-126</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-136</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-136</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-136</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-136</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-136</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-136</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-136</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-136</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29" t="s">
        <v>219</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-136</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-136</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-136</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-136</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-136</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-136</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-136</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-136</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-136</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-136</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49"/>
      <c r="E107" s="749"/>
      <c r="F107" s="749"/>
      <c r="G107" s="439">
        <f ca="1">TODAY()</f>
        <v>41534</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-136</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AGENDA.09.17.13-2.00</v>
      </c>
      <c r="C110" s="428"/>
      <c r="D110" s="337" t="s">
        <v>58</v>
      </c>
      <c r="E110" s="403">
        <f t="shared" ref="E110:E121" si="759">NETWORKDAYS(G110,H110,S.DDL_DEQClosed)</f>
        <v>1</v>
      </c>
      <c r="F110" s="542">
        <f t="shared" ref="F110:F121" ca="1" si="760">NETWORKDAYS(TODAY(),H110)</f>
        <v>-136</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-136</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-136</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-136</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-136</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PRESENTATION.09.17.13-2.00</v>
      </c>
      <c r="C116" s="428"/>
      <c r="D116" s="337" t="s">
        <v>58</v>
      </c>
      <c r="E116" s="403">
        <f t="shared" si="759"/>
        <v>1</v>
      </c>
      <c r="F116" s="542">
        <f t="shared" ca="1" si="760"/>
        <v>-136</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-136</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-136</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-136</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COMMITTEE.NOTICE.09.17.13-2.00</v>
      </c>
      <c r="C121" s="428"/>
      <c r="D121" s="337" t="s">
        <v>191</v>
      </c>
      <c r="E121" s="403">
        <f t="shared" si="759"/>
        <v>1</v>
      </c>
      <c r="F121" s="542">
        <f t="shared" ca="1" si="760"/>
        <v>-136</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-136</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-136</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MINUTES.09.17.13-2.00</v>
      </c>
      <c r="C125" s="252" t="s">
        <v>75</v>
      </c>
      <c r="D125" s="304" t="s">
        <v>191</v>
      </c>
      <c r="E125" s="403">
        <f t="shared" si="770"/>
        <v>1</v>
      </c>
      <c r="F125" s="542">
        <f t="shared" ca="1" si="771"/>
        <v>-136</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-136</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49"/>
      <c r="E127" s="749"/>
      <c r="F127" s="749"/>
      <c r="G127" s="439">
        <f ca="1">TODAY()</f>
        <v>41534</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-136</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AGENDA.09.17.13-2.00</v>
      </c>
      <c r="C130" s="260"/>
      <c r="D130" s="337" t="s">
        <v>58</v>
      </c>
      <c r="E130" s="403">
        <f t="shared" ref="E130:E134" si="779">NETWORKDAYS(G130,H130,S.DDL_DEQClosed)</f>
        <v>1</v>
      </c>
      <c r="F130" s="542">
        <f t="shared" ref="F130:F134" ca="1" si="780">NETWORKDAYS(TODAY(),H130)</f>
        <v>-136</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-136</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-136</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-136</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-136</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PRESENTATION.09.17.13-2.00</v>
      </c>
      <c r="C136" s="260"/>
      <c r="D136" s="337" t="s">
        <v>58</v>
      </c>
      <c r="E136" s="403">
        <f t="shared" ref="E136:E139" si="785">NETWORKDAYS(G136,H136,S.DDL_DEQClosed)</f>
        <v>1</v>
      </c>
      <c r="F136" s="542">
        <f t="shared" ref="F136:F139" ca="1" si="786">NETWORKDAYS(TODAY(),H136)</f>
        <v>-136</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-136</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-136</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-136</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COMMITTEE.NOTICE.09.17.13-2.00</v>
      </c>
      <c r="C141" s="260"/>
      <c r="D141" s="337" t="s">
        <v>191</v>
      </c>
      <c r="E141" s="403">
        <f t="shared" ref="E141" si="792">NETWORKDAYS(G141,H141,S.DDL_DEQClosed)</f>
        <v>1</v>
      </c>
      <c r="F141" s="542">
        <f t="shared" ref="F141" ca="1" si="793">NETWORKDAYS(TODAY(),H141)</f>
        <v>-136</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-136</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-136</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MINUTES.09.17.13-2.00</v>
      </c>
      <c r="C145" s="252" t="s">
        <v>75</v>
      </c>
      <c r="D145" s="304" t="s">
        <v>191</v>
      </c>
      <c r="E145" s="403">
        <f t="shared" si="797"/>
        <v>1</v>
      </c>
      <c r="F145" s="542">
        <f t="shared" ca="1" si="798"/>
        <v>-136</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-136</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49"/>
      <c r="E147" s="749"/>
      <c r="F147" s="749"/>
      <c r="G147" s="426">
        <f ca="1">TODAY()</f>
        <v>41534</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-136</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AGENDA.09.17.13-2.00</v>
      </c>
      <c r="C150" s="260"/>
      <c r="D150" s="177" t="s">
        <v>58</v>
      </c>
      <c r="E150" s="417">
        <f t="shared" ref="E150:E154" si="809">NETWORKDAYS(G150,H150,S.DDL_DEQClosed)</f>
        <v>1</v>
      </c>
      <c r="F150" s="542">
        <f t="shared" ref="F150:F154" ca="1" si="810">NETWORKDAYS(TODAY(),H150)</f>
        <v>-136</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-136</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-136</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-136</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-136</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PRESENTATION.09.17.13-2.00</v>
      </c>
      <c r="C156" s="260"/>
      <c r="D156" s="177" t="s">
        <v>58</v>
      </c>
      <c r="E156" s="417">
        <f t="shared" ref="E156:E159" si="815">NETWORKDAYS(G156,H156,S.DDL_DEQClosed)</f>
        <v>1</v>
      </c>
      <c r="F156" s="542">
        <f t="shared" ref="F156:F159" ca="1" si="816">NETWORKDAYS(TODAY(),H156)</f>
        <v>-136</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-136</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-136</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-136</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COMMITTEE.NOTICE.09.17.13-2.00</v>
      </c>
      <c r="C161" s="260"/>
      <c r="D161" s="177" t="s">
        <v>191</v>
      </c>
      <c r="E161" s="417">
        <f t="shared" ref="E161" si="822">NETWORKDAYS(G161,H161,S.DDL_DEQClosed)</f>
        <v>1</v>
      </c>
      <c r="F161" s="542">
        <f t="shared" ref="F161" ca="1" si="823">NETWORKDAYS(TODAY(),H161)</f>
        <v>-136</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-136</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-136</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MINUTES.09.17.13-2.00</v>
      </c>
      <c r="C165" s="252" t="s">
        <v>75</v>
      </c>
      <c r="D165" s="272" t="s">
        <v>191</v>
      </c>
      <c r="E165" s="417">
        <f t="shared" si="827"/>
        <v>1</v>
      </c>
      <c r="F165" s="542">
        <f t="shared" ca="1" si="828"/>
        <v>-136</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-136</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49"/>
      <c r="E167" s="749"/>
      <c r="F167" s="749"/>
      <c r="G167" s="446">
        <f ca="1">TODAY()</f>
        <v>41534</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-136</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AGENDA.09.17.13-2.00</v>
      </c>
      <c r="C170" s="260"/>
      <c r="D170" s="177" t="s">
        <v>58</v>
      </c>
      <c r="E170" s="403">
        <f t="shared" ref="E170:E174" si="838">NETWORKDAYS(G170,H170,S.DDL_DEQClosed)</f>
        <v>1</v>
      </c>
      <c r="F170" s="542">
        <f t="shared" ref="F170:F174" ca="1" si="839">NETWORKDAYS(TODAY(),H170)</f>
        <v>-136</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-136</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-136</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-136</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-136</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PRESENTATION.09.17.13-2.00</v>
      </c>
      <c r="C176" s="260"/>
      <c r="D176" s="177" t="s">
        <v>58</v>
      </c>
      <c r="E176" s="403">
        <f t="shared" ref="E176:E179" si="844">NETWORKDAYS(G176,H176,S.DDL_DEQClosed)</f>
        <v>1</v>
      </c>
      <c r="F176" s="542">
        <f t="shared" ref="F176:F179" ca="1" si="845">NETWORKDAYS(TODAY(),H176)</f>
        <v>-136</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-136</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-136</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-136</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COMMITTEE.NOTICE.09.17.13-2.00</v>
      </c>
      <c r="C181" s="260"/>
      <c r="D181" s="177" t="s">
        <v>191</v>
      </c>
      <c r="E181" s="403">
        <f t="shared" ref="E181" si="851">NETWORKDAYS(G181,H181,S.DDL_DEQClosed)</f>
        <v>1</v>
      </c>
      <c r="F181" s="542">
        <f t="shared" ref="F181" ca="1" si="852">NETWORKDAYS(TODAY(),H181)</f>
        <v>-136</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-136</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-136</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MINUTES.09.17.13-2.00</v>
      </c>
      <c r="C185" s="252" t="s">
        <v>75</v>
      </c>
      <c r="D185" s="272" t="s">
        <v>191</v>
      </c>
      <c r="E185" s="403">
        <f t="shared" si="857"/>
        <v>1</v>
      </c>
      <c r="F185" s="542">
        <f t="shared" ca="1" si="858"/>
        <v>-136</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-136</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49"/>
      <c r="E187" s="749"/>
      <c r="F187" s="749"/>
      <c r="G187" s="446">
        <f ca="1">TODAY()</f>
        <v>41534</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-136</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AGENDA.09.17.13-2.00</v>
      </c>
      <c r="C190" s="260"/>
      <c r="D190" s="337" t="s">
        <v>58</v>
      </c>
      <c r="E190" s="403">
        <f t="shared" ref="E190:E194" si="868">NETWORKDAYS(G190,H190,S.DDL_DEQClosed)</f>
        <v>1</v>
      </c>
      <c r="F190" s="542">
        <f t="shared" ref="F190:F194" ca="1" si="869">NETWORKDAYS(TODAY(),H190)</f>
        <v>-136</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-136</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-136</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-136</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-136</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PRESENTATION.09.17.13-2.00</v>
      </c>
      <c r="C196" s="260"/>
      <c r="D196" s="337" t="s">
        <v>58</v>
      </c>
      <c r="E196" s="403">
        <f t="shared" ref="E196:E199" si="874">NETWORKDAYS(G196,H196,S.DDL_DEQClosed)</f>
        <v>1</v>
      </c>
      <c r="F196" s="542">
        <f t="shared" ref="F196:F199" ca="1" si="875">NETWORKDAYS(TODAY(),H196)</f>
        <v>-136</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-136</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-136</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-136</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COMMITTEE.NOTICE.09.17.13-2.00</v>
      </c>
      <c r="C201" s="260"/>
      <c r="D201" s="337" t="s">
        <v>191</v>
      </c>
      <c r="E201" s="403">
        <f t="shared" ref="E201" si="881">NETWORKDAYS(G201,H201,S.DDL_DEQClosed)</f>
        <v>1</v>
      </c>
      <c r="F201" s="542">
        <f t="shared" ref="F201" ca="1" si="882">NETWORKDAYS(TODAY(),H201)</f>
        <v>-136</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-136</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-136</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MINUTES.09.17.13-2.00</v>
      </c>
      <c r="C205" s="252" t="s">
        <v>75</v>
      </c>
      <c r="D205" s="304" t="s">
        <v>191</v>
      </c>
      <c r="E205" s="403">
        <f t="shared" si="886"/>
        <v>1</v>
      </c>
      <c r="F205" s="542">
        <f t="shared" ca="1" si="887"/>
        <v>-136</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-136</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-29527</v>
      </c>
      <c r="G211" s="343">
        <f>AAG211</f>
        <v>41345</v>
      </c>
      <c r="H211" s="277">
        <f>AAH211</f>
        <v>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-136</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-29528</v>
      </c>
      <c r="F214" s="407">
        <f ca="1">NETWORKDAYS(TODAY(),H214)</f>
        <v>-29667</v>
      </c>
      <c r="G214" s="404">
        <f>AAG214</f>
        <v>41345</v>
      </c>
      <c r="H214" s="404">
        <f>AAH214</f>
        <v>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t="e">
        <f t="shared" ref="E219:E225" si="893">NETWORKDAYS(G219,H219,S.DDL_DEQClosed)</f>
        <v>#NUM!</v>
      </c>
      <c r="F219" s="407" t="e">
        <f ca="1">NETWORKDAYS(TODAY(),H219)</f>
        <v>#NUM!</v>
      </c>
      <c r="G219" s="404">
        <f>AAG219</f>
        <v>41345</v>
      </c>
      <c r="H219" s="404" t="e">
        <f>AAH219</f>
        <v>#NUM!</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t="e">
        <f>WORKDAY(S.SubmitNoticeToSOS-29,-1,S.DDL_DEQClosed)</f>
        <v>#NUM!</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t="e">
        <f t="shared" si="893"/>
        <v>#NUM!</v>
      </c>
      <c r="F225" s="407" t="e">
        <f t="shared" ref="F225:F229" ca="1" si="895">NETWORKDAYS(TODAY(),H225)</f>
        <v>#NUM!</v>
      </c>
      <c r="G225" s="404" t="e">
        <f>AAG225</f>
        <v>#NUM!</v>
      </c>
      <c r="H225" s="404" t="e">
        <f t="shared" ref="H225:H229" si="896">AAH225</f>
        <v>#NUM!</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t="e">
        <f>H219</f>
        <v>#NUM!</v>
      </c>
      <c r="AAH225" s="78" t="e">
        <f>G225</f>
        <v>#NUM!</v>
      </c>
      <c r="AAI225" s="77"/>
      <c r="AAJ225" s="77"/>
      <c r="AAK225" s="77"/>
      <c r="AAL225" s="80"/>
      <c r="AAM225" s="113"/>
      <c r="AAN225"/>
      <c r="AAT225" s="23"/>
      <c r="AAU225" s="44"/>
    </row>
    <row r="226" spans="1:732" ht="15" hidden="1" outlineLevel="1">
      <c r="A226" s="610"/>
      <c r="B226" s="284" t="s">
        <v>129</v>
      </c>
      <c r="C226" s="260"/>
      <c r="D226" s="305" t="s">
        <v>213</v>
      </c>
      <c r="E226" s="541" t="e">
        <f>NETWORKDAYS(G226,H226,S.DDL_DEQClosed)</f>
        <v>#NUM!</v>
      </c>
      <c r="F226" s="407" t="e">
        <f t="shared" ca="1" si="895"/>
        <v>#NUM!</v>
      </c>
      <c r="G226" s="404" t="e">
        <f t="shared" ref="G226:G229" si="897">AAG226</f>
        <v>#NUM!</v>
      </c>
      <c r="H226" s="404" t="e">
        <f t="shared" si="896"/>
        <v>#NUM!</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t="e">
        <f>H225</f>
        <v>#NUM!</v>
      </c>
      <c r="AAH226" s="78" t="e">
        <f t="shared" ref="AAH226:AAH229" si="898">G226</f>
        <v>#NUM!</v>
      </c>
      <c r="AAI226" s="77"/>
      <c r="AAJ226" s="77"/>
      <c r="AAK226" s="77"/>
      <c r="AAL226" s="80"/>
      <c r="AAM226" s="113"/>
      <c r="AAN226"/>
      <c r="AAT226" s="23"/>
      <c r="AAU226" s="44"/>
    </row>
    <row r="227" spans="1:732" ht="15" hidden="1" outlineLevel="1">
      <c r="A227" s="610"/>
      <c r="B227" s="286" t="s">
        <v>130</v>
      </c>
      <c r="C227" s="260"/>
      <c r="D227" s="305" t="s">
        <v>213</v>
      </c>
      <c r="E227" s="541" t="e">
        <f>NETWORKDAYS(G227,H227,S.DDL_DEQClosed)</f>
        <v>#NUM!</v>
      </c>
      <c r="F227" s="407" t="e">
        <f t="shared" ca="1" si="895"/>
        <v>#NUM!</v>
      </c>
      <c r="G227" s="404" t="e">
        <f t="shared" si="897"/>
        <v>#NUM!</v>
      </c>
      <c r="H227" s="404" t="e">
        <f t="shared" si="896"/>
        <v>#NUM!</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t="e">
        <f t="shared" ref="AAG227:AAG229" si="899">H226</f>
        <v>#NUM!</v>
      </c>
      <c r="AAH227" s="78" t="e">
        <f t="shared" si="898"/>
        <v>#NUM!</v>
      </c>
      <c r="AAI227" s="77"/>
      <c r="AAJ227" s="77"/>
      <c r="AAK227" s="77"/>
      <c r="AAL227" s="80"/>
      <c r="AAM227" s="113"/>
      <c r="AAN227"/>
      <c r="AAT227" s="23"/>
      <c r="AAU227" s="44"/>
    </row>
    <row r="228" spans="1:732" ht="15" hidden="1" outlineLevel="1">
      <c r="A228" s="610"/>
      <c r="B228" s="287" t="s">
        <v>131</v>
      </c>
      <c r="C228" s="260"/>
      <c r="D228" s="305" t="s">
        <v>213</v>
      </c>
      <c r="E228" s="541" t="e">
        <f>NETWORKDAYS(G228,H228,S.DDL_DEQClosed)</f>
        <v>#NUM!</v>
      </c>
      <c r="F228" s="407" t="e">
        <f t="shared" ca="1" si="895"/>
        <v>#NUM!</v>
      </c>
      <c r="G228" s="404" t="e">
        <f t="shared" si="897"/>
        <v>#NUM!</v>
      </c>
      <c r="H228" s="404" t="e">
        <f t="shared" si="896"/>
        <v>#NUM!</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t="e">
        <f t="shared" si="899"/>
        <v>#NUM!</v>
      </c>
      <c r="AAH228" s="78" t="e">
        <f t="shared" si="898"/>
        <v>#NUM!</v>
      </c>
      <c r="AAI228" s="77"/>
      <c r="AAJ228" s="77"/>
      <c r="AAK228" s="77"/>
      <c r="AAL228" s="80"/>
      <c r="AAM228" s="113"/>
      <c r="AAN228"/>
      <c r="AAT228" s="23"/>
      <c r="AAU228" s="44"/>
    </row>
    <row r="229" spans="1:732" ht="15" hidden="1" outlineLevel="1">
      <c r="A229" s="610"/>
      <c r="B229" s="288" t="s">
        <v>132</v>
      </c>
      <c r="C229" s="260"/>
      <c r="D229" s="305" t="s">
        <v>213</v>
      </c>
      <c r="E229" s="541" t="e">
        <f>NETWORKDAYS(G229,H229,S.DDL_DEQClosed)</f>
        <v>#NUM!</v>
      </c>
      <c r="F229" s="407" t="e">
        <f t="shared" ca="1" si="895"/>
        <v>#NUM!</v>
      </c>
      <c r="G229" s="404" t="e">
        <f t="shared" si="897"/>
        <v>#NUM!</v>
      </c>
      <c r="H229" s="404" t="e">
        <f t="shared" si="896"/>
        <v>#NUM!</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t="e">
        <f t="shared" si="899"/>
        <v>#NUM!</v>
      </c>
      <c r="AAH229" s="78" t="e">
        <f t="shared" si="898"/>
        <v>#NUM!</v>
      </c>
      <c r="AAI229" s="77"/>
      <c r="AAJ229" s="77"/>
      <c r="AAK229" s="77"/>
      <c r="AAL229" s="80"/>
      <c r="AAM229" s="113"/>
      <c r="AAN229"/>
      <c r="AAT229" s="23"/>
      <c r="AAU229" s="44"/>
    </row>
    <row r="230" spans="1:732" ht="15.75" hidden="1" customHeight="1" outlineLevel="1">
      <c r="A230" s="610"/>
      <c r="B230" s="736" t="s">
        <v>220</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40" t="s">
        <v>128</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t="e">
        <f>NETWORKDAYS(G233,H233,S.DDL_DEQClosed)</f>
        <v>#NUM!</v>
      </c>
      <c r="F233" s="407" t="e">
        <f ca="1">NETWORKDAYS(TODAY(),H233)</f>
        <v>#NUM!</v>
      </c>
      <c r="G233" s="404" t="e">
        <f t="shared" ref="G233:H234" si="900">AAG233</f>
        <v>#NUM!</v>
      </c>
      <c r="H233" s="405" t="e">
        <f>AAH233</f>
        <v>#NUM!</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t="e">
        <f>H229</f>
        <v>#NUM!</v>
      </c>
      <c r="AAH233" s="78" t="e">
        <f>G233</f>
        <v>#NUM!</v>
      </c>
      <c r="AAI233" s="77"/>
      <c r="AAJ233" s="77"/>
      <c r="AAK233" s="77"/>
      <c r="AAL233" s="80"/>
      <c r="AAM233" s="113"/>
      <c r="AAN233"/>
      <c r="AAT233" s="23"/>
      <c r="AAU233" s="44"/>
    </row>
    <row r="234" spans="1:732" ht="15" hidden="1" outlineLevel="1">
      <c r="A234" s="610"/>
      <c r="B234" s="290" t="s">
        <v>55</v>
      </c>
      <c r="C234" s="291"/>
      <c r="D234" s="304" t="s">
        <v>215</v>
      </c>
      <c r="E234" s="541" t="e">
        <f>NETWORKDAYS(G234,H234,S.DDL_DEQClosed)</f>
        <v>#NUM!</v>
      </c>
      <c r="F234" s="407" t="e">
        <f ca="1">NETWORKDAYS(TODAY(),H234)</f>
        <v>#NUM!</v>
      </c>
      <c r="G234" s="404" t="e">
        <f t="shared" si="900"/>
        <v>#NUM!</v>
      </c>
      <c r="H234" s="404" t="e">
        <f t="shared" si="900"/>
        <v>#NUM!</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t="e">
        <f>H233</f>
        <v>#NUM!</v>
      </c>
      <c r="AAH234" s="78" t="e">
        <f>G234</f>
        <v>#NUM!</v>
      </c>
      <c r="AAI234" s="77"/>
      <c r="AAJ234" s="77"/>
      <c r="AAK234" s="77"/>
      <c r="AAL234" s="80"/>
      <c r="AAM234" s="113"/>
      <c r="AAN234"/>
      <c r="AAT234" s="23"/>
      <c r="AAU234" s="44"/>
    </row>
    <row r="235" spans="1:732" ht="15" hidden="1" outlineLevel="1">
      <c r="A235" s="610"/>
      <c r="B235" s="741" t="s">
        <v>119</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358</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-136</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-128</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-128</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37" t="s">
        <v>361</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-128</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-128</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-128</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-128</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6" t="s">
        <v>221</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37" t="s">
        <v>362</v>
      </c>
      <c r="C247" s="738"/>
      <c r="D247" s="304" t="s">
        <v>206</v>
      </c>
      <c r="E247" s="541">
        <f>NETWORKDAYS(G247,H247,S.DDL_DEQClosed)</f>
        <v>1</v>
      </c>
      <c r="F247" s="407">
        <f ca="1">NETWORKDAYS(TODAY(),H247)</f>
        <v>-128</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202</v>
      </c>
      <c r="G251" s="277">
        <v>41345</v>
      </c>
      <c r="H251" s="300">
        <f>AAH251</f>
        <v>41638</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41638</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5" t="s">
        <v>360</v>
      </c>
      <c r="E254" s="735"/>
      <c r="F254" s="735"/>
      <c r="G254" s="579">
        <v>41631</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41631</v>
      </c>
      <c r="AAH254" s="39" t="s">
        <v>0</v>
      </c>
      <c r="AAI254" s="39"/>
      <c r="AAJ254" s="56"/>
      <c r="AAK254" s="56"/>
      <c r="AAL254" s="56"/>
      <c r="AAM254" s="113"/>
      <c r="AAU254" s="44"/>
    </row>
    <row r="255" spans="1:732" s="23" customFormat="1" ht="15" outlineLevel="1">
      <c r="A255" s="610"/>
      <c r="B255" s="536" t="s">
        <v>273</v>
      </c>
      <c r="C255" s="176"/>
      <c r="D255" s="735" t="s">
        <v>360</v>
      </c>
      <c r="E255" s="735"/>
      <c r="F255" s="735"/>
      <c r="G255" s="580">
        <f>AAG255</f>
        <v>41631</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41631</v>
      </c>
      <c r="AAH255" s="582" t="str">
        <f>H254</f>
        <v>5 p.m.</v>
      </c>
      <c r="AAI255" s="77"/>
      <c r="AAJ255" s="77"/>
      <c r="AAK255" s="77"/>
      <c r="AAL255" s="79"/>
      <c r="AAM255" s="113"/>
      <c r="AAU255" s="44"/>
    </row>
    <row r="256" spans="1:732" s="23" customFormat="1" ht="15" outlineLevel="1">
      <c r="A256" s="610"/>
      <c r="B256" s="536" t="s">
        <v>274</v>
      </c>
      <c r="C256" s="176"/>
      <c r="D256" s="735" t="s">
        <v>360</v>
      </c>
      <c r="E256" s="735"/>
      <c r="F256" s="735"/>
      <c r="G256" s="580">
        <f t="shared" ref="G256" si="910">AAG256</f>
        <v>41631</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41631</v>
      </c>
      <c r="AAH256" s="582" t="str">
        <f>H254</f>
        <v>5 p.m.</v>
      </c>
      <c r="AAI256" s="77"/>
      <c r="AAJ256" s="57"/>
      <c r="AAK256" s="57"/>
      <c r="AAL256" s="80"/>
      <c r="AAM256" s="113"/>
      <c r="AAU256" s="44"/>
    </row>
    <row r="257" spans="1:732" s="23" customFormat="1" ht="15" outlineLevel="1">
      <c r="A257" s="610"/>
      <c r="B257" s="536" t="s">
        <v>275</v>
      </c>
      <c r="C257" s="176"/>
      <c r="D257" s="735" t="s">
        <v>360</v>
      </c>
      <c r="E257" s="735"/>
      <c r="F257" s="735"/>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41631</v>
      </c>
      <c r="AAH257" s="582" t="str">
        <f>H254</f>
        <v>5 p.m.</v>
      </c>
      <c r="AAI257" s="77"/>
      <c r="AAJ257" s="57"/>
      <c r="AAK257" s="57"/>
      <c r="AAL257" s="80"/>
      <c r="AAM257" s="113"/>
      <c r="AAU257" s="44"/>
    </row>
    <row r="258" spans="1:732" s="23" customFormat="1" ht="15" outlineLevel="1">
      <c r="A258" s="610"/>
      <c r="B258" s="536" t="s">
        <v>276</v>
      </c>
      <c r="C258" s="176"/>
      <c r="D258" s="735" t="s">
        <v>360</v>
      </c>
      <c r="E258" s="735"/>
      <c r="F258" s="735"/>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41631</v>
      </c>
      <c r="AAH258" s="582" t="str">
        <f>H254</f>
        <v>5 p.m.</v>
      </c>
      <c r="AAI258" s="77"/>
      <c r="AAJ258" s="57"/>
      <c r="AAK258" s="57"/>
      <c r="AAL258" s="80"/>
      <c r="AAM258" s="113"/>
      <c r="AAU258" s="44"/>
    </row>
    <row r="259" spans="1:732" s="23" customFormat="1" ht="15" outlineLevel="1">
      <c r="A259" s="610"/>
      <c r="B259" s="536" t="s">
        <v>277</v>
      </c>
      <c r="C259" s="176"/>
      <c r="D259" s="735" t="s">
        <v>360</v>
      </c>
      <c r="E259" s="735"/>
      <c r="F259" s="735"/>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41631</v>
      </c>
      <c r="AAH259" s="582" t="str">
        <f>H254</f>
        <v>5 p.m.</v>
      </c>
      <c r="AAI259" s="77"/>
      <c r="AAJ259" s="57"/>
      <c r="AAK259" s="57"/>
      <c r="AAL259" s="80"/>
      <c r="AAM259" s="113"/>
      <c r="AAU259" s="44"/>
    </row>
    <row r="260" spans="1:732" s="23" customFormat="1" ht="15" outlineLevel="1">
      <c r="A260" s="610"/>
      <c r="B260" s="536" t="s">
        <v>278</v>
      </c>
      <c r="C260" s="176"/>
      <c r="D260" s="735" t="s">
        <v>360</v>
      </c>
      <c r="E260" s="735"/>
      <c r="F260" s="735"/>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41631</v>
      </c>
      <c r="AAH260" s="582" t="str">
        <f>H254</f>
        <v>5 p.m.</v>
      </c>
      <c r="AAI260" s="77"/>
      <c r="AAJ260" s="57"/>
      <c r="AAK260" s="57"/>
      <c r="AAL260" s="80"/>
      <c r="AAM260" s="113"/>
      <c r="AAU260" s="44"/>
    </row>
    <row r="261" spans="1:732" s="23" customFormat="1" ht="15">
      <c r="A261" s="610"/>
      <c r="B261" s="537" t="s">
        <v>279</v>
      </c>
      <c r="C261" s="176"/>
      <c r="D261" s="735" t="s">
        <v>360</v>
      </c>
      <c r="E261" s="735"/>
      <c r="F261" s="735"/>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41631</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v>
      </c>
      <c r="F262" s="542">
        <f t="shared" ref="F262" ca="1" si="912">NETWORKDAYS(TODAY(),H262)</f>
        <v>5</v>
      </c>
      <c r="G262" s="578">
        <v>41534</v>
      </c>
      <c r="H262" s="578">
        <v>41540</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41534</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23</v>
      </c>
      <c r="F264" s="542">
        <f t="shared" ref="F264:F269" ca="1" si="916">NETWORKDAYS(TODAY(),H264)</f>
        <v>24</v>
      </c>
      <c r="G264" s="404">
        <v>41535</v>
      </c>
      <c r="H264" s="404">
        <v>41565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41540</v>
      </c>
      <c r="AAH264" s="78">
        <f>G264</f>
        <v>41535</v>
      </c>
      <c r="AAI264" s="63"/>
      <c r="AAJ264" s="57"/>
      <c r="AAK264" s="57"/>
      <c r="AAL264" s="57" t="s">
        <v>0</v>
      </c>
      <c r="AAM264" s="113"/>
      <c r="AAN264"/>
      <c r="AAT264" s="23"/>
      <c r="AAU264" s="44"/>
    </row>
    <row r="265" spans="1:732" ht="15" outlineLevel="2">
      <c r="A265" s="610"/>
      <c r="B265" s="471" t="s">
        <v>113</v>
      </c>
      <c r="C265" s="539"/>
      <c r="D265" s="304" t="s">
        <v>199</v>
      </c>
      <c r="E265" s="403">
        <f t="shared" si="915"/>
        <v>21</v>
      </c>
      <c r="F265" s="542">
        <f t="shared" ca="1" si="916"/>
        <v>45</v>
      </c>
      <c r="G265" s="404">
        <v>41565</v>
      </c>
      <c r="H265" s="404">
        <v>41596</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41565</v>
      </c>
      <c r="AAH265" s="78">
        <f t="shared" ref="AAH265:AAH269" si="917">G265</f>
        <v>41565</v>
      </c>
      <c r="AAI265" s="63"/>
      <c r="AAJ265" s="57"/>
      <c r="AAK265" s="57"/>
      <c r="AAL265" s="57"/>
      <c r="AAM265" s="113"/>
      <c r="AAN265"/>
      <c r="AAT265" s="23"/>
      <c r="AAU265" s="44"/>
    </row>
    <row r="266" spans="1:732" ht="15" outlineLevel="2">
      <c r="A266" s="610"/>
      <c r="B266" s="472" t="s">
        <v>114</v>
      </c>
      <c r="C266" s="539"/>
      <c r="D266" s="305" t="s">
        <v>16</v>
      </c>
      <c r="E266" s="403">
        <f t="shared" si="915"/>
        <v>0</v>
      </c>
      <c r="F266" s="542">
        <f t="shared" ca="1" si="916"/>
        <v>-29667</v>
      </c>
      <c r="G266" s="404"/>
      <c r="H266" s="404"/>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8">H265</f>
        <v>41596</v>
      </c>
      <c r="AAH266" s="78">
        <f t="shared" si="917"/>
        <v>0</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-29667</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8"/>
        <v>0</v>
      </c>
      <c r="AAH267" s="78">
        <f t="shared" si="917"/>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-29667</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8"/>
        <v>0</v>
      </c>
      <c r="AAH268" s="78">
        <f t="shared" si="917"/>
        <v>0</v>
      </c>
      <c r="AAI268" s="63"/>
      <c r="AAJ268" s="57"/>
      <c r="AAK268" s="57"/>
      <c r="AAL268" s="57"/>
      <c r="AAM268" s="113"/>
      <c r="AAN268"/>
      <c r="AAT268" s="23"/>
      <c r="AAU268" s="44"/>
    </row>
    <row r="269" spans="1:732" ht="15" outlineLevel="2">
      <c r="A269" s="610"/>
      <c r="B269" s="475" t="s">
        <v>117</v>
      </c>
      <c r="C269" s="539"/>
      <c r="D269" s="305" t="s">
        <v>16</v>
      </c>
      <c r="E269" s="403">
        <f t="shared" si="915"/>
        <v>0</v>
      </c>
      <c r="F269" s="542">
        <f t="shared" ca="1" si="916"/>
        <v>-29667</v>
      </c>
      <c r="G269" s="404"/>
      <c r="H269" s="404"/>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8"/>
        <v>0</v>
      </c>
      <c r="AAH269" s="78">
        <f t="shared" si="917"/>
        <v>0</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19">NETWORKDAYS(TODAY(),H271)</f>
        <v>-63</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0</v>
      </c>
      <c r="AAH271" s="78" t="e">
        <f>WORKDAY(S.SubmitNoticeToSOS,-20,S.DDL_DEQClosed)</f>
        <v>#NUM!</v>
      </c>
      <c r="AAI271" s="63"/>
      <c r="AAJ271" s="57"/>
      <c r="AAK271" s="57"/>
      <c r="AAL271" s="57"/>
      <c r="AAM271" s="113"/>
      <c r="AAN271"/>
      <c r="AAT271" s="23"/>
      <c r="AAU271" s="44"/>
    </row>
    <row r="272" spans="1:732" ht="15.75" customHeight="1" outlineLevel="1">
      <c r="A272" s="610"/>
      <c r="B272" s="764" t="s">
        <v>222</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0">NETWORKDAYS(G273,H273,S.DDL_DEQClosed)</f>
        <v>10</v>
      </c>
      <c r="F273" s="542">
        <f t="shared" ca="1" si="919"/>
        <v>-53</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0"/>
        <v>48</v>
      </c>
      <c r="F274" s="542">
        <f t="shared" ca="1" si="919"/>
        <v>-63</v>
      </c>
      <c r="G274" s="404">
        <v>41376</v>
      </c>
      <c r="H274" s="404">
        <f t="shared" ref="H274:H275" si="921">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0"/>
        <v>48</v>
      </c>
      <c r="F275" s="542">
        <f t="shared" ref="F275" ca="1" si="922">NETWORKDAYS(TODAY(),H275)</f>
        <v>-63</v>
      </c>
      <c r="G275" s="404">
        <v>41376</v>
      </c>
      <c r="H275" s="404">
        <f t="shared" si="921"/>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0"/>
        <v>10</v>
      </c>
      <c r="F276" s="542">
        <f t="shared" ca="1" si="919"/>
        <v>-53</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19"/>
        <v>-53</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3">NETWORKDAYS(G285,H285,S.DDL_DEQClosed)</f>
        <v>48</v>
      </c>
      <c r="F285" s="542">
        <f t="shared" ca="1" si="919"/>
        <v>-63</v>
      </c>
      <c r="G285" s="404">
        <f t="shared" ref="G285" si="924">AAG285</f>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3"/>
        <v>10</v>
      </c>
      <c r="F286" s="542">
        <f t="shared" ca="1" si="919"/>
        <v>-53</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3"/>
        <v>48</v>
      </c>
      <c r="F287" s="542">
        <f t="shared" ca="1" si="919"/>
        <v>-63</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3"/>
        <v>2</v>
      </c>
      <c r="F288" s="542">
        <f t="shared" ca="1" si="919"/>
        <v>-52</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15</v>
      </c>
      <c r="G294" s="404">
        <v>41547</v>
      </c>
      <c r="H294" s="404">
        <v>41554</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41547</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2</v>
      </c>
      <c r="F295" s="542">
        <f ca="1">NETWORKDAYS(TODAY(),H295)</f>
        <v>20</v>
      </c>
      <c r="G295" s="404">
        <v>41558</v>
      </c>
      <c r="H295" s="404">
        <v>41561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41554</v>
      </c>
      <c r="AAH295" s="78">
        <f t="shared" si="927"/>
        <v>41558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8</v>
      </c>
      <c r="F296" s="542">
        <f ca="1">NETWORKDAYS(TODAY(),H296)</f>
        <v>29</v>
      </c>
      <c r="G296" s="404">
        <v>41563</v>
      </c>
      <c r="H296" s="404">
        <v>41572</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41561</v>
      </c>
      <c r="AAH296" s="78">
        <f t="shared" si="927"/>
        <v>41563</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-29667</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41572</v>
      </c>
      <c r="AAH297" s="78">
        <f t="shared" si="927"/>
        <v>0</v>
      </c>
      <c r="AAI297" s="77"/>
      <c r="AAJ297" s="77"/>
      <c r="AAK297" s="77"/>
      <c r="AAL297" s="57"/>
      <c r="AAM297" s="113"/>
      <c r="AAN297"/>
      <c r="AAT297" s="23"/>
      <c r="AAU297" s="44"/>
    </row>
    <row r="298" spans="1:732" ht="15.75" customHeight="1" outlineLevel="1">
      <c r="A298" s="610"/>
      <c r="B298" s="759" t="s">
        <v>223</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-29667</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-22</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-17</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-11</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16</v>
      </c>
      <c r="F306" s="669">
        <f t="shared" ca="1" si="930"/>
        <v>1</v>
      </c>
      <c r="G306" s="670">
        <v>41512</v>
      </c>
      <c r="H306" s="670">
        <v>41534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5</v>
      </c>
      <c r="F307" s="542">
        <f t="shared" ca="1" si="930"/>
        <v>44</v>
      </c>
      <c r="G307" s="404">
        <v>41586</v>
      </c>
      <c r="H307" s="404">
        <v>41593</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41534</v>
      </c>
      <c r="AAH307" s="78">
        <f t="shared" si="933"/>
        <v>41586</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39</v>
      </c>
      <c r="G308" s="404">
        <v>41586</v>
      </c>
      <c r="H308" s="405">
        <f t="shared" si="931"/>
        <v>41586</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41534</v>
      </c>
      <c r="AAH308" s="78">
        <f t="shared" si="933"/>
        <v>41586</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44</v>
      </c>
      <c r="G309" s="404">
        <v>41593</v>
      </c>
      <c r="H309" s="405">
        <f t="shared" si="931"/>
        <v>41593</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41593</v>
      </c>
      <c r="AAH309" s="78">
        <f t="shared" si="933"/>
        <v>41593</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44</v>
      </c>
      <c r="G310" s="404">
        <v>41593</v>
      </c>
      <c r="H310" s="405">
        <f>AAH310</f>
        <v>41593</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41593</v>
      </c>
      <c r="AAH310" s="78">
        <f t="shared" si="933"/>
        <v>41593</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44</v>
      </c>
      <c r="G311" s="516">
        <f t="shared" ref="G311:H311" si="935">AAG311</f>
        <v>41593</v>
      </c>
      <c r="H311" s="404">
        <f t="shared" si="935"/>
        <v>41593</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41593</v>
      </c>
      <c r="AAH311" s="78">
        <f t="shared" ref="AAH311" si="936">G311</f>
        <v>41593</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-29658</v>
      </c>
      <c r="F312" s="542">
        <f t="shared" ca="1" si="930"/>
        <v>-29667</v>
      </c>
      <c r="G312" s="404">
        <v>41534</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41593</v>
      </c>
      <c r="AAH312" s="78">
        <f>G312</f>
        <v>41534</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29700</v>
      </c>
      <c r="F314" s="542">
        <f t="shared" ref="F314" ca="1" si="939">NETWORKDAYS(TODAY(),H314,S.DDL_DEQClosed)</f>
        <v>43</v>
      </c>
      <c r="G314" s="544"/>
      <c r="H314" s="545">
        <v>41593</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t="e">
        <f>IF(S.InvolveNotice=FALSE,S.EMTApproved,VLOOKUP(S.PublicNoticeInBulletin,VL_Bulletin,2,FALSE))</f>
        <v>#N/A</v>
      </c>
      <c r="AAH314" s="78">
        <f>S.PublicNoticeInBulletin</f>
        <v>41610</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-29701</v>
      </c>
      <c r="F323" s="542">
        <f t="shared" ref="F323" ca="1" si="941">NETWORKDAYS(TODAY(),H323)</f>
        <v>-29667</v>
      </c>
      <c r="G323" s="516">
        <v>41596</v>
      </c>
      <c r="H323" s="404"/>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2">S.SubmitNoticeToSOS</f>
        <v>0</v>
      </c>
      <c r="AAH323" s="78">
        <f>G323</f>
        <v>41596</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3">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3"/>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3"/>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3"/>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3"/>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4">NETWORKDAYS(G332,H332,S.DDL_DEQClosed)</f>
        <v>-29696</v>
      </c>
      <c r="F332" s="542">
        <f t="shared" ref="F332" ca="1" si="945">NETWORKDAYS(TODAY(),H332)</f>
        <v>-29667</v>
      </c>
      <c r="G332" s="516">
        <v>41586</v>
      </c>
      <c r="H332" s="404"/>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3"/>
        <v>1</v>
      </c>
      <c r="AAF332" s="113"/>
      <c r="AAG332" s="78">
        <f t="shared" si="942"/>
        <v>0</v>
      </c>
      <c r="AAH332" s="78">
        <f>G332</f>
        <v>41586</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3"/>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3"/>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3"/>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3"/>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3"/>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3"/>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55</v>
      </c>
      <c r="G342" s="277">
        <v>41596</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t="e">
        <f>WORKDAY(S.SubmitNoticeToSOS-19,-1,S.DDL_DEQClosed)</f>
        <v>#NUM!</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50</v>
      </c>
      <c r="G344" s="491">
        <v>41596</v>
      </c>
      <c r="H344" s="491">
        <v>41603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6">IF(AND(S.InvolveNotice=TRUE,S.InvolveHearing=TRUE),1,0)</f>
        <v>1</v>
      </c>
      <c r="AAF344" s="638"/>
      <c r="AAG344" s="78">
        <f>S.BANNER.HearingStart</f>
        <v>41596</v>
      </c>
      <c r="AAH344" s="78">
        <f>S.FirstHearingDate</f>
        <v>41631</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6"/>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6"/>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0</v>
      </c>
      <c r="F347" s="541">
        <f ca="1">NETWORKDAYS(TODAY(),H347)</f>
        <v>-29667</v>
      </c>
      <c r="G347" s="491"/>
      <c r="H347" s="491"/>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6"/>
        <v>1</v>
      </c>
      <c r="AAF347" s="113"/>
      <c r="AAG347" s="78">
        <f>S.BANNER.HearingStart</f>
        <v>41596</v>
      </c>
      <c r="AAH347" s="78">
        <f>S.FirstHearingDate</f>
        <v>41631</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6"/>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6"/>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6"/>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6"/>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6"/>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7">NETWORKDAYS(G353,H353,S.DDL_DEQClosed)</f>
        <v>0</v>
      </c>
      <c r="F353" s="541">
        <f t="shared" ref="F353:F357" ca="1" si="948">NETWORKDAYS(TODAY(),H353)</f>
        <v>-29667</v>
      </c>
      <c r="G353" s="491"/>
      <c r="H353" s="491"/>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6"/>
        <v>1</v>
      </c>
      <c r="AAF353" s="113"/>
      <c r="AAG353" s="78">
        <f>G347</f>
        <v>0</v>
      </c>
      <c r="AAH353" s="78">
        <f>G353</f>
        <v>0</v>
      </c>
      <c r="AAI353" s="77"/>
      <c r="AAJ353" s="77"/>
      <c r="AAK353" s="77"/>
      <c r="AAL353" s="56"/>
      <c r="AAM353" s="113"/>
      <c r="AAN353"/>
      <c r="AAT353" s="23"/>
      <c r="AAU353" s="44"/>
    </row>
    <row r="354" spans="1:723" ht="15" customHeight="1" outlineLevel="1">
      <c r="A354" s="610"/>
      <c r="B354" s="486" t="s">
        <v>91</v>
      </c>
      <c r="C354" s="324"/>
      <c r="D354" s="305" t="s">
        <v>197</v>
      </c>
      <c r="E354" s="403">
        <f t="shared" si="947"/>
        <v>0</v>
      </c>
      <c r="F354" s="541">
        <f t="shared" ca="1" si="948"/>
        <v>-29667</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6"/>
        <v>1</v>
      </c>
      <c r="AAF354" s="113"/>
      <c r="AAG354" s="78">
        <f t="shared" ref="AAG354:AAG357" si="949">H353</f>
        <v>0</v>
      </c>
      <c r="AAH354" s="78">
        <f t="shared" ref="AAH354:AAH357" si="950">G354</f>
        <v>0</v>
      </c>
      <c r="AAI354" s="77"/>
      <c r="AAJ354" s="77"/>
      <c r="AAK354" s="77"/>
      <c r="AAL354" s="57"/>
      <c r="AAM354" s="113"/>
      <c r="AAN354"/>
      <c r="AAT354" s="23"/>
      <c r="AAU354" s="44"/>
    </row>
    <row r="355" spans="1:723" ht="15" customHeight="1" outlineLevel="1">
      <c r="A355" s="610"/>
      <c r="B355" s="487" t="s">
        <v>92</v>
      </c>
      <c r="C355" s="324"/>
      <c r="D355" s="305" t="s">
        <v>197</v>
      </c>
      <c r="E355" s="403">
        <f t="shared" si="947"/>
        <v>0</v>
      </c>
      <c r="F355" s="541">
        <f t="shared" ca="1" si="948"/>
        <v>-29667</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6"/>
        <v>1</v>
      </c>
      <c r="AAF355" s="113"/>
      <c r="AAG355" s="78">
        <f t="shared" si="949"/>
        <v>0</v>
      </c>
      <c r="AAH355" s="78">
        <f t="shared" si="950"/>
        <v>0</v>
      </c>
      <c r="AAI355" s="77"/>
      <c r="AAJ355" s="77"/>
      <c r="AAK355" s="77"/>
      <c r="AAL355" s="57"/>
      <c r="AAM355" s="113"/>
      <c r="AAN355"/>
      <c r="AAT355" s="23"/>
      <c r="AAU355" s="44"/>
    </row>
    <row r="356" spans="1:723" ht="15" customHeight="1" outlineLevel="1">
      <c r="A356" s="610"/>
      <c r="B356" s="488" t="s">
        <v>93</v>
      </c>
      <c r="C356" s="324"/>
      <c r="D356" s="305" t="s">
        <v>197</v>
      </c>
      <c r="E356" s="403">
        <f t="shared" si="947"/>
        <v>0</v>
      </c>
      <c r="F356" s="541">
        <f t="shared" ca="1" si="948"/>
        <v>-29667</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6"/>
        <v>1</v>
      </c>
      <c r="AAF356" s="113"/>
      <c r="AAG356" s="78">
        <f t="shared" si="949"/>
        <v>0</v>
      </c>
      <c r="AAH356" s="78">
        <f t="shared" si="950"/>
        <v>0</v>
      </c>
      <c r="AAI356" s="77"/>
      <c r="AAJ356" s="77"/>
      <c r="AAK356" s="77"/>
      <c r="AAL356" s="57"/>
      <c r="AAM356" s="113"/>
      <c r="AAN356"/>
      <c r="AAT356" s="23"/>
      <c r="AAU356" s="44"/>
    </row>
    <row r="357" spans="1:723" ht="15" customHeight="1" outlineLevel="1">
      <c r="A357" s="610"/>
      <c r="B357" s="489" t="s">
        <v>94</v>
      </c>
      <c r="C357" s="324"/>
      <c r="D357" s="305" t="s">
        <v>197</v>
      </c>
      <c r="E357" s="403">
        <f t="shared" si="947"/>
        <v>0</v>
      </c>
      <c r="F357" s="541">
        <f t="shared" ca="1" si="948"/>
        <v>-29667</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6"/>
        <v>1</v>
      </c>
      <c r="AAF357" s="113"/>
      <c r="AAG357" s="78">
        <f t="shared" si="949"/>
        <v>0</v>
      </c>
      <c r="AAH357" s="78">
        <f t="shared" si="950"/>
        <v>0</v>
      </c>
      <c r="AAI357" s="77"/>
      <c r="AAJ357" s="77"/>
      <c r="AAK357" s="77"/>
      <c r="AAL357" s="57"/>
      <c r="AAM357" s="113"/>
      <c r="AAN357"/>
      <c r="AAT357" s="23"/>
      <c r="AAU357" s="44"/>
    </row>
    <row r="358" spans="1:723" ht="15" customHeight="1" outlineLevel="1">
      <c r="A358" s="610"/>
      <c r="B358" s="736" t="s">
        <v>224</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6"/>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6"/>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0</v>
      </c>
      <c r="F360" s="541">
        <f ca="1">NETWORKDAYS(TODAY(),H360)</f>
        <v>-29667</v>
      </c>
      <c r="G360" s="491"/>
      <c r="H360" s="491"/>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6"/>
        <v>1</v>
      </c>
      <c r="AAF360" s="113"/>
      <c r="AAG360" s="78">
        <f>H357</f>
        <v>0</v>
      </c>
      <c r="AAH360" s="78">
        <f>G360</f>
        <v>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6"/>
        <v>1</v>
      </c>
      <c r="AAF361" s="637" t="s">
        <v>237</v>
      </c>
      <c r="AAG361" s="63"/>
      <c r="AAH361" s="63"/>
      <c r="AAI361" s="77"/>
      <c r="AAJ361" s="77"/>
      <c r="AAK361" s="77"/>
      <c r="AAL361" s="57"/>
      <c r="AAM361" s="113"/>
      <c r="AAN361"/>
      <c r="AAT361" s="23"/>
      <c r="AAU361" s="44"/>
    </row>
    <row r="362" spans="1:723" ht="15" customHeight="1" outlineLevel="1">
      <c r="A362" s="610"/>
      <c r="B362" s="761" t="str">
        <f t="shared" ref="B362" si="951">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6"/>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2">NETWORKDAYS(G363,H363,S.DDL_DEQClosed)</f>
        <v>1</v>
      </c>
      <c r="F363" s="541">
        <f t="shared" ref="F363:F371" ca="1" si="953">NETWORKDAYS(TODAY(),H363)</f>
        <v>70</v>
      </c>
      <c r="G363" s="497">
        <f>S.FirstHearingDate</f>
        <v>41631</v>
      </c>
      <c r="H363" s="498">
        <v>41631</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6"/>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2"/>
        <v>1</v>
      </c>
      <c r="F364" s="541">
        <f t="shared" ca="1" si="953"/>
        <v>70</v>
      </c>
      <c r="G364" s="497">
        <f>S.2ndHearingDate</f>
        <v>41631</v>
      </c>
      <c r="H364" s="498">
        <v>41631</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6"/>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2"/>
        <v>1</v>
      </c>
      <c r="F365" s="541">
        <f t="shared" ca="1" si="953"/>
        <v>70</v>
      </c>
      <c r="G365" s="497">
        <f>S.3rdHearingDate</f>
        <v>41631</v>
      </c>
      <c r="H365" s="498">
        <v>41631</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6"/>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2"/>
        <v>0</v>
      </c>
      <c r="F366" s="541">
        <f t="shared" ca="1" si="953"/>
        <v>-29667</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6"/>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2"/>
        <v>0</v>
      </c>
      <c r="F367" s="541">
        <f t="shared" ca="1" si="953"/>
        <v>-29667</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6"/>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2"/>
        <v>0</v>
      </c>
      <c r="F368" s="541">
        <f t="shared" ca="1" si="953"/>
        <v>-29667</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6"/>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2"/>
        <v>0</v>
      </c>
      <c r="F369" s="541">
        <f t="shared" ca="1" si="953"/>
        <v>-29667</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6"/>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2"/>
        <v>0</v>
      </c>
      <c r="F370" s="541">
        <f t="shared" ca="1" si="953"/>
        <v>-29667</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6"/>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2"/>
        <v>22</v>
      </c>
      <c r="F371" s="541">
        <f t="shared" ca="1" si="953"/>
        <v>70</v>
      </c>
      <c r="G371" s="491">
        <v>41599</v>
      </c>
      <c r="H371" s="491">
        <v>41631</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6"/>
        <v>1</v>
      </c>
      <c r="AAF371" s="113"/>
      <c r="AAG371" s="78">
        <f>S.LastHearingDate</f>
        <v>0</v>
      </c>
      <c r="AAH371" s="78">
        <f>S.CloseComment</f>
        <v>41638</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4">NETWORKDAYS(G372,H372,S.DDL_DEQClosed)</f>
        <v>22</v>
      </c>
      <c r="F372" s="541">
        <f t="shared" ref="F372" ca="1" si="955">NETWORKDAYS(TODAY(),H372)</f>
        <v>70</v>
      </c>
      <c r="G372" s="491">
        <v>41599</v>
      </c>
      <c r="H372" s="491">
        <v>41631</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6"/>
        <v>1</v>
      </c>
      <c r="AAF372" s="113"/>
      <c r="AAG372" s="78">
        <f>S.LastHearingDate</f>
        <v>0</v>
      </c>
      <c r="AAH372" s="78">
        <f>S.CloseComment</f>
        <v>41638</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41638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6">IF(S.InvolveNotice=TRUE,1,0)</f>
        <v>1</v>
      </c>
      <c r="AAF373" s="113"/>
      <c r="AAG373" s="78">
        <f>S.CloseComment</f>
        <v>41638</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7">NETWORKDAYS(G376,H376,S.DDL_DEQClosed)</f>
        <v>16</v>
      </c>
      <c r="F376" s="541">
        <f t="shared" ref="F376:F386" ca="1" si="958">NETWORKDAYS(TODAY(),H376)</f>
        <v>70</v>
      </c>
      <c r="G376" s="491">
        <v>41610</v>
      </c>
      <c r="H376" s="491">
        <v>41631</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6"/>
        <v>1</v>
      </c>
      <c r="AAF376" s="113"/>
      <c r="AAG376" s="78">
        <f>S.PostNoticeToRegistry</f>
        <v>41596</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7"/>
        <v>16</v>
      </c>
      <c r="F377" s="541">
        <f t="shared" ca="1" si="958"/>
        <v>70</v>
      </c>
      <c r="G377" s="491">
        <v>41610</v>
      </c>
      <c r="H377" s="491">
        <v>41631</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6"/>
        <v>1</v>
      </c>
      <c r="AAF377" s="113"/>
      <c r="AAG377" s="78">
        <f>WORKDAY(S.PublicNoticeInBulletin+1,1,S.DDL_DEQClosed)</f>
        <v>41612</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59">NETWORKDAYS(G380,H380,S.DDL_DEQClosed)</f>
        <v>5</v>
      </c>
      <c r="F380" s="541">
        <f t="shared" ref="F380" ca="1" si="960">NETWORKDAYS(TODAY(),H380)</f>
        <v>75</v>
      </c>
      <c r="G380" s="491">
        <v>41631</v>
      </c>
      <c r="H380" s="491">
        <v>41638</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6"/>
        <v>1</v>
      </c>
      <c r="AAF380" s="113"/>
      <c r="AAG380" s="78">
        <f t="shared" ref="AAG380:AAG386" si="961">WORKDAY(S.PublicNoticeInBulletin+1,1,S.DDL_DEQClosed)</f>
        <v>41612</v>
      </c>
      <c r="AAH380" s="78">
        <f t="shared" ref="AAH380:AAH386" si="962">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3">NETWORKDAYS(G381,H381,S.DDL_DEQClosed)</f>
        <v>5</v>
      </c>
      <c r="F381" s="541">
        <f t="shared" ref="F381" ca="1" si="964">NETWORKDAYS(TODAY(),H381)</f>
        <v>75</v>
      </c>
      <c r="G381" s="491">
        <v>41631</v>
      </c>
      <c r="H381" s="491">
        <v>41638</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6"/>
        <v>1</v>
      </c>
      <c r="AAF381" s="113"/>
      <c r="AAG381" s="78">
        <f t="shared" si="961"/>
        <v>41612</v>
      </c>
      <c r="AAH381" s="78">
        <f t="shared" si="962"/>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7"/>
        <v>5</v>
      </c>
      <c r="F382" s="541">
        <f t="shared" ca="1" si="958"/>
        <v>75</v>
      </c>
      <c r="G382" s="491">
        <v>41631</v>
      </c>
      <c r="H382" s="491">
        <v>41638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6"/>
        <v>1</v>
      </c>
      <c r="AAF382" s="113"/>
      <c r="AAG382" s="78">
        <f t="shared" si="961"/>
        <v>41612</v>
      </c>
      <c r="AAH382" s="78">
        <f t="shared" si="962"/>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4</v>
      </c>
      <c r="F383" s="541">
        <f t="shared" ca="1" si="958"/>
        <v>79</v>
      </c>
      <c r="G383" s="491">
        <v>41638</v>
      </c>
      <c r="H383" s="491">
        <v>41642</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6"/>
        <v>1</v>
      </c>
      <c r="AAF383" s="113"/>
      <c r="AAG383" s="78">
        <f t="shared" si="961"/>
        <v>41612</v>
      </c>
      <c r="AAH383" s="78">
        <f t="shared" si="962"/>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58"/>
        <v>-29667</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6"/>
        <v>1</v>
      </c>
      <c r="AAF384" s="113"/>
      <c r="AAG384" s="78">
        <f t="shared" si="961"/>
        <v>41612</v>
      </c>
      <c r="AAH384" s="78">
        <f t="shared" si="962"/>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58"/>
        <v>-29667</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6"/>
        <v>1</v>
      </c>
      <c r="AAF385" s="113"/>
      <c r="AAG385" s="78">
        <f t="shared" si="961"/>
        <v>41612</v>
      </c>
      <c r="AAH385" s="78">
        <f t="shared" si="962"/>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0</v>
      </c>
      <c r="F386" s="541">
        <f t="shared" ca="1" si="958"/>
        <v>-29667</v>
      </c>
      <c r="G386" s="491"/>
      <c r="H386" s="491"/>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6"/>
        <v>1</v>
      </c>
      <c r="AAF386" s="113"/>
      <c r="AAG386" s="78">
        <f t="shared" si="961"/>
        <v>41612</v>
      </c>
      <c r="AAH386" s="78">
        <f t="shared" si="962"/>
        <v>41676</v>
      </c>
      <c r="AAI386" s="77"/>
      <c r="AAJ386" s="57"/>
      <c r="AAK386" s="57"/>
      <c r="AAL386" s="57"/>
      <c r="AAM386" s="113"/>
      <c r="AAN386"/>
      <c r="AAT386" s="23"/>
      <c r="AAU386" s="44"/>
    </row>
    <row r="387" spans="1:732" ht="15" customHeight="1" outlineLevel="1">
      <c r="A387" s="610"/>
      <c r="B387" s="736" t="s">
        <v>224</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5">NETWORKDAYS(G389,H389,S.DDL_DEQClosed)</f>
        <v>1</v>
      </c>
      <c r="F389" s="541">
        <f t="shared" ref="F389" ca="1" si="966">NETWORKDAYS(TODAY(),H389)</f>
        <v>75</v>
      </c>
      <c r="G389" s="491">
        <v>41638</v>
      </c>
      <c r="H389" s="497">
        <f t="shared" ref="H389" si="967">AAH389</f>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6"/>
        <v>1</v>
      </c>
      <c r="AAF389" s="113"/>
      <c r="AAG389" s="78">
        <f>H386</f>
        <v>0</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58" t="s">
        <v>111</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29783</v>
      </c>
      <c r="G393" s="329">
        <f>AAG393</f>
        <v>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68">NETWORKDAYS(G395,H395,S.DDL_DEQClosed)</f>
        <v>5</v>
      </c>
      <c r="F395" s="541">
        <f t="shared" ref="F395" ca="1" si="969">NETWORKDAYS(TODAY(),H395)</f>
        <v>75</v>
      </c>
      <c r="G395" s="479">
        <v>41631</v>
      </c>
      <c r="H395" s="479">
        <v>41638</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0">S.SubmitNoticeToSOS</f>
        <v>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1">NETWORKDAYS(G406,H406,S.DDL_DEQClosed)</f>
        <v>4</v>
      </c>
      <c r="F406" s="541">
        <f t="shared" ref="F406" ca="1" si="972">NETWORKDAYS(TODAY(),H406)</f>
        <v>79</v>
      </c>
      <c r="G406" s="479">
        <v>41638</v>
      </c>
      <c r="H406" s="479">
        <v>41642</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0</v>
      </c>
      <c r="AAH406" s="78">
        <f t="shared" ref="AAH406" si="973">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4">NETWORKDAYS(G415,H415,S.DDL_DEQClosed)</f>
        <v>1</v>
      </c>
      <c r="F415" s="541">
        <f t="shared" ref="F415" ca="1" si="975">NETWORKDAYS(TODAY(),H415)</f>
        <v>80</v>
      </c>
      <c r="G415" s="479">
        <v>41645</v>
      </c>
      <c r="H415" s="479">
        <v>41645</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6">S.SubmitNoticeToSOS</f>
        <v>0</v>
      </c>
      <c r="AAH415" s="78">
        <f t="shared" ref="AAH415" si="977">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78">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78"/>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78"/>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79">NETWORKDAYS(TODAY(),H421)</f>
        <v>80</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41645</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79"/>
        <v>85</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79"/>
        <v>87</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79"/>
        <v>89</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6" t="s">
        <v>225</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60" t="s">
        <v>349</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0">NETWORKDAYS(TODAY(),H428)</f>
        <v>89</v>
      </c>
      <c r="G428" s="479">
        <v>41656</v>
      </c>
      <c r="H428" s="477">
        <f t="shared" ref="G428:H439" si="981">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0"/>
        <v>89</v>
      </c>
      <c r="G429" s="479">
        <v>41656</v>
      </c>
      <c r="H429" s="477">
        <f t="shared" si="981"/>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2">NETWORKDAYS(TODAY(),H430)</f>
        <v>94</v>
      </c>
      <c r="G430" s="477">
        <f t="shared" si="981"/>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3">NETWORKDAYS(TODAY(),H431)</f>
        <v>97</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59" t="s">
        <v>225</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4">NETWORKDAYS(TODAY(),H433)</f>
        <v>102</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103</v>
      </c>
      <c r="G434" s="497">
        <f t="shared" ref="G434:H434" si="985">AAG434</f>
        <v>41676</v>
      </c>
      <c r="H434" s="517">
        <f t="shared" si="985"/>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106</v>
      </c>
      <c r="G435" s="516">
        <f t="shared" si="981"/>
        <v>41676</v>
      </c>
      <c r="H435" s="516">
        <f t="shared" si="981"/>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122</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122</v>
      </c>
      <c r="G438" s="516">
        <f t="shared" si="981"/>
        <v>41703</v>
      </c>
      <c r="H438" s="516">
        <f t="shared" si="981"/>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131</v>
      </c>
      <c r="G439" s="516">
        <f t="shared" si="981"/>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58" t="s">
        <v>234</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6">NETWORKDAYS(G449,H449,S.DDL_DEQClosed)</f>
        <v>1</v>
      </c>
      <c r="F449" s="407">
        <f t="shared" ref="F449:F464" ca="1" si="987">NETWORKDAYS(TODAY(),H449)</f>
        <v>132</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t="e">
        <f t="shared" ref="E454" si="988">NETWORKDAYS(G454,H454,S.DDL_DEQClosed)</f>
        <v>#NUM!</v>
      </c>
      <c r="F454" s="407" t="e">
        <f ca="1">NETWORKDAYS(TODAY(),H454)</f>
        <v>#NUM!</v>
      </c>
      <c r="G454" s="404">
        <f>AAG454</f>
        <v>41345</v>
      </c>
      <c r="H454" s="404">
        <f>AAH454</f>
        <v>-30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-30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6"/>
        <v>1</v>
      </c>
      <c r="F458" s="407">
        <f t="shared" ca="1" si="987"/>
        <v>175</v>
      </c>
      <c r="G458" s="516">
        <f t="shared" ref="G458:H464" si="989">AAG458</f>
        <v>41778</v>
      </c>
      <c r="H458" s="404">
        <f t="shared" si="989"/>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0">S.BANNER.PostEQCStart</f>
        <v>41778</v>
      </c>
      <c r="AAH458" s="78">
        <f t="shared" ref="AAH458:AAH464" si="991">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6"/>
        <v>1</v>
      </c>
      <c r="F459" s="407">
        <f t="shared" ca="1" si="987"/>
        <v>175</v>
      </c>
      <c r="G459" s="516">
        <f t="shared" si="989"/>
        <v>41778</v>
      </c>
      <c r="H459" s="404">
        <f t="shared" si="989"/>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0"/>
        <v>41778</v>
      </c>
      <c r="AAH459" s="78">
        <f t="shared" si="991"/>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2">NETWORKDAYS(G460,H460,S.DDL_DEQClosed)</f>
        <v>1</v>
      </c>
      <c r="F460" s="407">
        <f t="shared" ref="F460" ca="1" si="993">NETWORKDAYS(TODAY(),H460)</f>
        <v>175</v>
      </c>
      <c r="G460" s="516">
        <f t="shared" ref="G460" si="994">AAG460</f>
        <v>41778</v>
      </c>
      <c r="H460" s="404">
        <f t="shared" ref="H460" si="995">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0"/>
        <v>41778</v>
      </c>
      <c r="AAH460" s="78">
        <f t="shared" si="991"/>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6"/>
        <v>1</v>
      </c>
      <c r="F461" s="407">
        <f t="shared" ca="1" si="987"/>
        <v>175</v>
      </c>
      <c r="G461" s="516">
        <f t="shared" si="989"/>
        <v>41778</v>
      </c>
      <c r="H461" s="404">
        <f t="shared" si="989"/>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0"/>
        <v>41778</v>
      </c>
      <c r="AAH461" s="78">
        <f t="shared" si="991"/>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6"/>
        <v>1</v>
      </c>
      <c r="F462" s="407">
        <f t="shared" ca="1" si="987"/>
        <v>175</v>
      </c>
      <c r="G462" s="516">
        <f t="shared" si="989"/>
        <v>41778</v>
      </c>
      <c r="H462" s="404">
        <f t="shared" si="989"/>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0"/>
        <v>41778</v>
      </c>
      <c r="AAH462" s="78">
        <f t="shared" si="991"/>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6"/>
        <v>1</v>
      </c>
      <c r="F463" s="407">
        <f t="shared" ca="1" si="987"/>
        <v>175</v>
      </c>
      <c r="G463" s="516">
        <f t="shared" si="989"/>
        <v>41778</v>
      </c>
      <c r="H463" s="404">
        <f t="shared" si="989"/>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0"/>
        <v>41778</v>
      </c>
      <c r="AAH463" s="78">
        <f t="shared" si="991"/>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6"/>
        <v>1</v>
      </c>
      <c r="F464" s="407">
        <f t="shared" ca="1" si="987"/>
        <v>175</v>
      </c>
      <c r="G464" s="516">
        <f t="shared" si="989"/>
        <v>41778</v>
      </c>
      <c r="H464" s="404">
        <f t="shared" si="989"/>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0"/>
        <v>41778</v>
      </c>
      <c r="AAH464" s="78">
        <f t="shared" si="991"/>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6">NETWORKDAYS(G466,H466,S.DDL_DEQClosed)</f>
        <v>1</v>
      </c>
      <c r="F466" s="407">
        <f t="shared" ref="F466" ca="1" si="997">NETWORKDAYS(TODAY(),H466)</f>
        <v>134</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998">NETWORKDAYS(G467,H467,S.DDL_DEQClosed)</f>
        <v>1</v>
      </c>
      <c r="F467" s="407">
        <f t="shared" ref="F467" ca="1" si="999">NETWORKDAYS(TODAY(),H467)</f>
        <v>134</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0">NETWORKDAYS(G470,H470,S.DDL_DEQClosed)</f>
        <v>228</v>
      </c>
      <c r="F470" s="418">
        <f ca="1">NETWORKDAYS(TODAY(),H470)</f>
        <v>103</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1">NETWORKDAYS(G475,H475,S.DDL_DEQClosed)</f>
        <v>1</v>
      </c>
      <c r="F475" s="407">
        <f t="shared" ref="F475" ca="1" si="1002">NETWORKDAYS(TODAY(),H475)</f>
        <v>175</v>
      </c>
      <c r="G475" s="491">
        <f t="shared" ref="G475:H475" si="1003">AAG475</f>
        <v>41778</v>
      </c>
      <c r="H475" s="491">
        <f t="shared" si="1003"/>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$F$319</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97" yWindow="492"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393 H467 H434:H435 G435 G438:H438 G285 G91:H94 G108:H108 G124:H126 G97:H104 G110:H114 G118:H119 G116:H116 H214 G458:H459 G242 G243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GEberso</cp:lastModifiedBy>
  <cp:lastPrinted>2013-03-08T20:27:01Z</cp:lastPrinted>
  <dcterms:created xsi:type="dcterms:W3CDTF">2012-04-11T21:44:01Z</dcterms:created>
  <dcterms:modified xsi:type="dcterms:W3CDTF">2013-09-17T21:32:28Z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y fmtid="{D5CDD505-2E9C-101B-9397-08002B2CF9AE}" pid="3" name="_CheckOutSrcUrl">
    <vt:lpwstr>http://deqsps/programs/rulemaking/aq/neshap/docs/1-Planning/SCHEDULE.xlsx</vt:lpwstr>
  </property>
</Properties>
</file>