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5180" windowHeight="8940" activeTab="1"/>
  </bookViews>
  <sheets>
    <sheet name="Boiler MACT summary" sheetId="1" r:id="rId1"/>
    <sheet name="Convert to Grain Loading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5" i="2"/>
  <c r="E6"/>
  <c r="E4"/>
</calcChain>
</file>

<file path=xl/sharedStrings.xml><?xml version="1.0" encoding="utf-8"?>
<sst xmlns="http://schemas.openxmlformats.org/spreadsheetml/2006/main" count="218" uniqueCount="103">
  <si>
    <t>PM</t>
  </si>
  <si>
    <t>HCl</t>
  </si>
  <si>
    <t>Hg</t>
  </si>
  <si>
    <t>CO</t>
  </si>
  <si>
    <t>D/F</t>
  </si>
  <si>
    <t>ppm</t>
  </si>
  <si>
    <t>ng/dscm</t>
  </si>
  <si>
    <t>lbs/MMBtu</t>
  </si>
  <si>
    <t>Coal</t>
  </si>
  <si>
    <t>Biomass</t>
  </si>
  <si>
    <t>Liquid</t>
  </si>
  <si>
    <t>Fuel</t>
  </si>
  <si>
    <t>Type</t>
  </si>
  <si>
    <t>Boiler</t>
  </si>
  <si>
    <t>Pulverized</t>
  </si>
  <si>
    <t>Stoker</t>
  </si>
  <si>
    <t>Fluidized Bed</t>
  </si>
  <si>
    <t>Suspension/Dutch Oven</t>
  </si>
  <si>
    <t>Fuel Cells</t>
  </si>
  <si>
    <t>Major</t>
  </si>
  <si>
    <t>Area</t>
  </si>
  <si>
    <t>NACAA</t>
  </si>
  <si>
    <t>Original</t>
  </si>
  <si>
    <t>None</t>
  </si>
  <si>
    <t>3-10</t>
  </si>
  <si>
    <t>35-60</t>
  </si>
  <si>
    <t>100-150</t>
  </si>
  <si>
    <t>0.008-0.012</t>
  </si>
  <si>
    <t>0.01-0.02</t>
  </si>
  <si>
    <t>0.015-0.025</t>
  </si>
  <si>
    <t>0.015-0.030</t>
  </si>
  <si>
    <t>0.006-0.012</t>
  </si>
  <si>
    <t>4.5E-06-7.5E-06</t>
  </si>
  <si>
    <t>2.5E-06-4.5E-06</t>
  </si>
  <si>
    <t>Other Gases*</t>
  </si>
  <si>
    <t>*Does not include natural gas or refinery gas</t>
  </si>
  <si>
    <t>Emission Limits for Existing Boilers (Units with heat input capacity of 10 million Btu per hour or greater)</t>
  </si>
  <si>
    <t>Combustion Data:</t>
  </si>
  <si>
    <t>Fuel Gas</t>
  </si>
  <si>
    <t>Fuel Oil</t>
  </si>
  <si>
    <t>Higher heating value, Btu / scf</t>
  </si>
  <si>
    <t>Higher heating value, Btu / gallon</t>
  </si>
  <si>
    <t>Higher heating value, Btu / pound</t>
  </si>
  <si>
    <t>http://www.air-dispersion.com/formulas.html#flow</t>
  </si>
  <si>
    <t>Combustion air and flue gas for some common fuel gases, solids and fluids are indicated in the table below:</t>
  </si>
  <si>
    <t>Theoretical air for combustion</t>
  </si>
  <si>
    <t>Volume at standard pressure</t>
  </si>
  <si>
    <t>Theoretical flue gas</t>
  </si>
  <si>
    <t>Solids</t>
  </si>
  <si>
    <t>Anthracite</t>
  </si>
  <si>
    <t>Bituminous coal</t>
  </si>
  <si>
    <t>Lignite</t>
  </si>
  <si>
    <t>Wood (dry)</t>
  </si>
  <si>
    <t>Gas</t>
  </si>
  <si>
    <t>Natural gas</t>
  </si>
  <si>
    <t>Fluids</t>
  </si>
  <si>
    <t>Gas oil</t>
  </si>
  <si>
    <t>Heavy fuel oil</t>
  </si>
  <si>
    <t>http://www.engineeringtoolbox.com/fuels-air-flue-gas-d_170.html</t>
  </si>
  <si>
    <t>Higher Calorific Value</t>
  </si>
  <si>
    <t>(Gross Calorific Value - GCV)</t>
  </si>
  <si>
    <t>kJ/kg</t>
  </si>
  <si>
    <t>Btu/lb</t>
  </si>
  <si>
    <t>32,500 - 34,000</t>
  </si>
  <si>
    <t>14,000 - 14,500</t>
  </si>
  <si>
    <t>17,000 - 23,250</t>
  </si>
  <si>
    <t>7,300 - 10,000</t>
  </si>
  <si>
    <t>15,000 - 27,000</t>
  </si>
  <si>
    <t>8,000 - 14,000</t>
  </si>
  <si>
    <t>Diesel</t>
  </si>
  <si>
    <t>Gasoline</t>
  </si>
  <si>
    <t>Methane</t>
  </si>
  <si>
    <t>Petroleum</t>
  </si>
  <si>
    <t>Propane</t>
  </si>
  <si>
    <t>14,400 - 17,400</t>
  </si>
  <si>
    <t>6,200 - 7,500</t>
  </si>
  <si>
    <t>kJ/l</t>
  </si>
  <si>
    <t>Btu/gal</t>
  </si>
  <si>
    <t>Kerosene</t>
  </si>
  <si>
    <t>http://www.engineeringtoolbox.com/fuels-higher-calorific-values-d_169.html</t>
  </si>
  <si>
    <t>gr/dscf</t>
  </si>
  <si>
    <t>Fuel Type</t>
  </si>
  <si>
    <t>Use 6,200 Btu/lb wood</t>
  </si>
  <si>
    <r>
      <t>Amount of dry exhaust gas, scf / MMBtu of fuel</t>
    </r>
    <r>
      <rPr>
        <sz val="10"/>
        <color rgb="FF0000AA"/>
        <rFont val="Arial"/>
        <family val="2"/>
      </rPr>
      <t xml:space="preserve"> </t>
    </r>
  </si>
  <si>
    <r>
      <t>CO</t>
    </r>
    <r>
      <rPr>
        <b/>
        <vertAlign val="subscript"/>
        <sz val="10"/>
        <color rgb="FF0000AA"/>
        <rFont val="Arial"/>
        <family val="2"/>
      </rPr>
      <t>2</t>
    </r>
    <r>
      <rPr>
        <b/>
        <sz val="10"/>
        <color rgb="FF0000AA"/>
        <rFont val="Arial"/>
        <family val="2"/>
      </rPr>
      <t xml:space="preserve"> in dry exhaust gas, volume %</t>
    </r>
  </si>
  <si>
    <r>
      <t>10.8</t>
    </r>
    <r>
      <rPr>
        <b/>
        <vertAlign val="subscript"/>
        <sz val="10"/>
        <color rgb="FF0000AA"/>
        <rFont val="Arial"/>
        <family val="2"/>
      </rPr>
      <t> </t>
    </r>
  </si>
  <si>
    <r>
      <t>14.0</t>
    </r>
    <r>
      <rPr>
        <b/>
        <vertAlign val="subscript"/>
        <sz val="10"/>
        <color rgb="FF0000AA"/>
        <rFont val="Arial"/>
        <family val="2"/>
      </rPr>
      <t> </t>
    </r>
  </si>
  <si>
    <r>
      <t>15.5</t>
    </r>
    <r>
      <rPr>
        <b/>
        <vertAlign val="subscript"/>
        <sz val="10"/>
        <color rgb="FF0000AA"/>
        <rFont val="Arial"/>
        <family val="2"/>
      </rPr>
      <t> </t>
    </r>
  </si>
  <si>
    <r>
      <t>O</t>
    </r>
    <r>
      <rPr>
        <b/>
        <vertAlign val="subscript"/>
        <sz val="10"/>
        <color rgb="FF0000AA"/>
        <rFont val="Arial"/>
        <family val="2"/>
      </rPr>
      <t>2</t>
    </r>
    <r>
      <rPr>
        <b/>
        <sz val="10"/>
        <color rgb="FF0000AA"/>
        <rFont val="Arial"/>
        <family val="2"/>
      </rPr>
      <t xml:space="preserve"> in dry exhaust gas, volume %</t>
    </r>
  </si>
  <si>
    <r>
      <t>2.5</t>
    </r>
    <r>
      <rPr>
        <b/>
        <vertAlign val="subscript"/>
        <sz val="10"/>
        <color rgb="FF0000AA"/>
        <rFont val="Arial"/>
        <family val="2"/>
      </rPr>
      <t> </t>
    </r>
  </si>
  <si>
    <r>
      <t>2.9</t>
    </r>
    <r>
      <rPr>
        <b/>
        <vertAlign val="subscript"/>
        <sz val="10"/>
        <color rgb="FF0000AA"/>
        <rFont val="Arial"/>
        <family val="2"/>
      </rPr>
      <t> </t>
    </r>
  </si>
  <si>
    <r>
      <t>3.8</t>
    </r>
    <r>
      <rPr>
        <b/>
        <vertAlign val="subscript"/>
        <sz val="10"/>
        <color rgb="FF0000AA"/>
        <rFont val="Arial"/>
        <family val="2"/>
      </rPr>
      <t> </t>
    </r>
  </si>
  <si>
    <r>
      <t>Molecular weight of dry exhaust gas</t>
    </r>
    <r>
      <rPr>
        <sz val="10"/>
        <color rgb="FF0000AA"/>
        <rFont val="Arial"/>
        <family val="2"/>
      </rPr>
      <t xml:space="preserve"> </t>
    </r>
  </si>
  <si>
    <r>
      <t>(m</t>
    </r>
    <r>
      <rPr>
        <i/>
        <vertAlign val="superscript"/>
        <sz val="10"/>
        <color theme="1"/>
        <rFont val="Arial"/>
        <family val="2"/>
      </rPr>
      <t>3</t>
    </r>
    <r>
      <rPr>
        <i/>
        <sz val="10"/>
        <color theme="1"/>
        <rFont val="Arial"/>
        <family val="2"/>
      </rPr>
      <t>/kg)</t>
    </r>
  </si>
  <si>
    <r>
      <t>(ft</t>
    </r>
    <r>
      <rPr>
        <i/>
        <vertAlign val="superscript"/>
        <sz val="10"/>
        <color theme="1"/>
        <rFont val="Arial"/>
        <family val="2"/>
      </rPr>
      <t>3</t>
    </r>
    <r>
      <rPr>
        <i/>
        <sz val="10"/>
        <color theme="1"/>
        <rFont val="Arial"/>
        <family val="2"/>
      </rPr>
      <t>/lb)</t>
    </r>
  </si>
  <si>
    <r>
      <t>(m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air</t>
    </r>
    <r>
      <rPr>
        <i/>
        <sz val="10"/>
        <color theme="1"/>
        <rFont val="Arial"/>
        <family val="2"/>
      </rPr>
      <t>/m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fuel</t>
    </r>
    <r>
      <rPr>
        <i/>
        <sz val="10"/>
        <color theme="1"/>
        <rFont val="Arial"/>
        <family val="2"/>
      </rPr>
      <t>)</t>
    </r>
  </si>
  <si>
    <r>
      <t>(ft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air</t>
    </r>
    <r>
      <rPr>
        <i/>
        <sz val="10"/>
        <color theme="1"/>
        <rFont val="Arial"/>
        <family val="2"/>
      </rPr>
      <t>/ft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fuel</t>
    </r>
    <r>
      <rPr>
        <i/>
        <sz val="10"/>
        <color theme="1"/>
        <rFont val="Arial"/>
        <family val="2"/>
      </rPr>
      <t>)</t>
    </r>
  </si>
  <si>
    <r>
      <t>Butane C</t>
    </r>
    <r>
      <rPr>
        <vertAlign val="subscript"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10</t>
    </r>
  </si>
  <si>
    <r>
      <t>Propane C</t>
    </r>
    <r>
      <rPr>
        <vertAlign val="sub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H</t>
    </r>
    <r>
      <rPr>
        <vertAlign val="subscript"/>
        <sz val="10"/>
        <color theme="1"/>
        <rFont val="Arial"/>
        <family val="2"/>
      </rPr>
      <t>8</t>
    </r>
  </si>
  <si>
    <r>
      <t>(m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air</t>
    </r>
    <r>
      <rPr>
        <i/>
        <sz val="10"/>
        <color theme="1"/>
        <rFont val="Arial"/>
        <family val="2"/>
      </rPr>
      <t>/liter</t>
    </r>
    <r>
      <rPr>
        <i/>
        <vertAlign val="subscript"/>
        <sz val="10"/>
        <color theme="1"/>
        <rFont val="Arial"/>
        <family val="2"/>
      </rPr>
      <t>fuel</t>
    </r>
    <r>
      <rPr>
        <i/>
        <sz val="10"/>
        <color theme="1"/>
        <rFont val="Arial"/>
        <family val="2"/>
      </rPr>
      <t>)</t>
    </r>
  </si>
  <si>
    <r>
      <t>(ft</t>
    </r>
    <r>
      <rPr>
        <i/>
        <vertAlign val="superscript"/>
        <sz val="10"/>
        <color theme="1"/>
        <rFont val="Arial"/>
        <family val="2"/>
      </rPr>
      <t>3</t>
    </r>
    <r>
      <rPr>
        <i/>
        <vertAlign val="subscript"/>
        <sz val="10"/>
        <color theme="1"/>
        <rFont val="Arial"/>
        <family val="2"/>
      </rPr>
      <t>air</t>
    </r>
    <r>
      <rPr>
        <i/>
        <sz val="10"/>
        <color theme="1"/>
        <rFont val="Arial"/>
        <family val="2"/>
      </rPr>
      <t>/gal</t>
    </r>
    <r>
      <rPr>
        <i/>
        <vertAlign val="subscript"/>
        <sz val="10"/>
        <color theme="1"/>
        <rFont val="Arial"/>
        <family val="2"/>
      </rPr>
      <t>fuel</t>
    </r>
    <r>
      <rPr>
        <i/>
        <sz val="10"/>
        <color theme="1"/>
        <rFont val="Arial"/>
        <family val="2"/>
      </rPr>
      <t>)</t>
    </r>
  </si>
  <si>
    <r>
      <t>1 kJ/kg = 0.4299 Btu/ lb</t>
    </r>
    <r>
      <rPr>
        <i/>
        <vertAlign val="subscript"/>
        <sz val="10"/>
        <color theme="1"/>
        <rFont val="Arial"/>
        <family val="2"/>
      </rPr>
      <t>m</t>
    </r>
    <r>
      <rPr>
        <i/>
        <sz val="10"/>
        <color theme="1"/>
        <rFont val="Arial"/>
        <family val="2"/>
      </rPr>
      <t xml:space="preserve"> = 0.23884 kcal/kg</t>
    </r>
  </si>
  <si>
    <r>
      <t>1 Btu/lb</t>
    </r>
    <r>
      <rPr>
        <i/>
        <vertAlign val="subscript"/>
        <sz val="10"/>
        <color theme="1"/>
        <rFont val="Arial"/>
        <family val="2"/>
      </rPr>
      <t>m</t>
    </r>
    <r>
      <rPr>
        <i/>
        <sz val="10"/>
        <color theme="1"/>
        <rFont val="Arial"/>
        <family val="2"/>
      </rPr>
      <t xml:space="preserve"> = 2.326 kJ/kg = 1.8 kcal/kg</t>
    </r>
  </si>
</sst>
</file>

<file path=xl/styles.xml><?xml version="1.0" encoding="utf-8"?>
<styleSheet xmlns="http://schemas.openxmlformats.org/spreadsheetml/2006/main">
  <numFmts count="9">
    <numFmt numFmtId="43" formatCode="_(* #,##0.00_);_(* \(#,##0.00\);_(* &quot;-&quot;??_);_(@_)"/>
    <numFmt numFmtId="164" formatCode="_(* #,##0.000_);_(* \(#,##0.000\);_(* &quot;-&quot;??_);_(@_)"/>
    <numFmt numFmtId="165" formatCode="_(* #,##0.000000_);_(* \(#,##0.000000\);_(* &quot;-&quot;??_);_(@_)"/>
    <numFmt numFmtId="166" formatCode="_(* #,##0.0000000_);_(* \(#,##0.0000000\);_(* &quot;-&quot;??_);_(@_)"/>
    <numFmt numFmtId="167" formatCode="_(* #,##0_);_(* \(#,##0\);_(* &quot;-&quot;??_);_(@_)"/>
    <numFmt numFmtId="168" formatCode="_(* #,##0.0000_);_(* \(#,##0.0000\);_(* &quot;-&quot;??_);_(@_)"/>
    <numFmt numFmtId="169" formatCode="0.0E+00"/>
    <numFmt numFmtId="174" formatCode="_(* #,##0.000_);_(* \(#,##0.000\);_(* &quot;-&quot;???_);_(@_)"/>
    <numFmt numFmtId="175" formatCode="0.0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AA"/>
      <name val="Arial"/>
      <family val="2"/>
    </font>
    <font>
      <sz val="10"/>
      <color rgb="FF0000AA"/>
      <name val="Arial"/>
      <family val="2"/>
    </font>
    <font>
      <b/>
      <vertAlign val="subscript"/>
      <sz val="10"/>
      <color rgb="FF0000AA"/>
      <name val="Arial"/>
      <family val="2"/>
    </font>
    <font>
      <u/>
      <sz val="10"/>
      <color theme="10"/>
      <name val="Calibri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i/>
      <vertAlign val="subscript"/>
      <sz val="10"/>
      <color theme="1"/>
      <name val="Arial"/>
      <family val="2"/>
    </font>
    <font>
      <vertAlign val="subscript"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ck">
        <color rgb="FFC0C0C0"/>
      </left>
      <right style="medium">
        <color rgb="FFCCCCCC"/>
      </right>
      <top style="thick">
        <color rgb="FFC0C0C0"/>
      </top>
      <bottom/>
      <diagonal/>
    </border>
    <border>
      <left style="medium">
        <color rgb="FFCCCCCC"/>
      </left>
      <right/>
      <top style="thick">
        <color rgb="FFC0C0C0"/>
      </top>
      <bottom/>
      <diagonal/>
    </border>
    <border>
      <left/>
      <right style="medium">
        <color rgb="FFCCCCCC"/>
      </right>
      <top style="thick">
        <color rgb="FFC0C0C0"/>
      </top>
      <bottom/>
      <diagonal/>
    </border>
    <border>
      <left/>
      <right style="thick">
        <color rgb="FFC0C0C0"/>
      </right>
      <top style="thick">
        <color rgb="FFC0C0C0"/>
      </top>
      <bottom/>
      <diagonal/>
    </border>
    <border>
      <left style="thick">
        <color rgb="FFC0C0C0"/>
      </left>
      <right style="medium">
        <color rgb="FFCCCCCC"/>
      </right>
      <top/>
      <bottom style="medium">
        <color rgb="FFCCCCCC"/>
      </bottom>
      <diagonal/>
    </border>
    <border>
      <left/>
      <right style="thick">
        <color rgb="FFC0C0C0"/>
      </right>
      <top/>
      <bottom style="medium">
        <color rgb="FFCCCCCC"/>
      </bottom>
      <diagonal/>
    </border>
    <border>
      <left style="thick">
        <color rgb="FFC0C0C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0C0C0"/>
      </right>
      <top style="medium">
        <color rgb="FFCCCCCC"/>
      </top>
      <bottom style="medium">
        <color rgb="FFCCCCCC"/>
      </bottom>
      <diagonal/>
    </border>
    <border>
      <left style="thick">
        <color rgb="FFC0C0C0"/>
      </left>
      <right style="medium">
        <color rgb="FFCCCCCC"/>
      </right>
      <top style="medium">
        <color rgb="FFCCCCCC"/>
      </top>
      <bottom style="thick">
        <color rgb="FFC0C0C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0C0C0"/>
      </bottom>
      <diagonal/>
    </border>
    <border>
      <left style="medium">
        <color rgb="FFCCCCCC"/>
      </left>
      <right style="thick">
        <color rgb="FFC0C0C0"/>
      </right>
      <top style="medium">
        <color rgb="FFCCCCCC"/>
      </top>
      <bottom style="thick">
        <color rgb="FFC0C0C0"/>
      </bottom>
      <diagonal/>
    </border>
    <border>
      <left style="thick">
        <color rgb="FFC0C0C0"/>
      </left>
      <right style="medium">
        <color rgb="FFCCCCCC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18">
    <xf numFmtId="0" fontId="0" fillId="0" borderId="0" xfId="0"/>
    <xf numFmtId="0" fontId="3" fillId="0" borderId="7" xfId="0" applyFont="1" applyBorder="1"/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164" fontId="3" fillId="0" borderId="2" xfId="1" applyNumberFormat="1" applyFont="1" applyBorder="1" applyAlignment="1">
      <alignment horizontal="right"/>
    </xf>
    <xf numFmtId="164" fontId="3" fillId="0" borderId="2" xfId="1" applyNumberFormat="1" applyFont="1" applyBorder="1"/>
    <xf numFmtId="164" fontId="3" fillId="0" borderId="2" xfId="1" applyNumberFormat="1" applyFont="1" applyBorder="1" applyAlignment="1">
      <alignment horizontal="center"/>
    </xf>
    <xf numFmtId="43" fontId="3" fillId="0" borderId="2" xfId="1" quotePrefix="1" applyNumberFormat="1" applyFont="1" applyBorder="1" applyAlignment="1">
      <alignment horizontal="right"/>
    </xf>
    <xf numFmtId="165" fontId="3" fillId="0" borderId="2" xfId="1" applyNumberFormat="1" applyFont="1" applyBorder="1"/>
    <xf numFmtId="166" fontId="3" fillId="0" borderId="2" xfId="1" quotePrefix="1" applyNumberFormat="1" applyFont="1" applyBorder="1" applyAlignment="1">
      <alignment horizontal="right"/>
    </xf>
    <xf numFmtId="169" fontId="3" fillId="0" borderId="2" xfId="1" applyNumberFormat="1" applyFont="1" applyBorder="1"/>
    <xf numFmtId="167" fontId="3" fillId="0" borderId="2" xfId="1" quotePrefix="1" applyNumberFormat="1" applyFont="1" applyBorder="1" applyAlignment="1">
      <alignment horizontal="right"/>
    </xf>
    <xf numFmtId="167" fontId="3" fillId="0" borderId="2" xfId="1" applyNumberFormat="1" applyFont="1" applyBorder="1" applyAlignment="1">
      <alignment horizontal="center"/>
    </xf>
    <xf numFmtId="167" fontId="3" fillId="0" borderId="2" xfId="1" applyNumberFormat="1" applyFont="1" applyBorder="1"/>
    <xf numFmtId="0" fontId="3" fillId="0" borderId="3" xfId="0" applyFont="1" applyBorder="1"/>
    <xf numFmtId="166" fontId="3" fillId="0" borderId="2" xfId="1" applyNumberFormat="1" applyFont="1" applyBorder="1"/>
    <xf numFmtId="43" fontId="3" fillId="0" borderId="2" xfId="1" applyNumberFormat="1" applyFont="1" applyBorder="1"/>
    <xf numFmtId="164" fontId="3" fillId="0" borderId="2" xfId="1" quotePrefix="1" applyNumberFormat="1" applyFont="1" applyBorder="1" applyAlignment="1">
      <alignment horizontal="right"/>
    </xf>
    <xf numFmtId="165" fontId="3" fillId="0" borderId="2" xfId="1" applyNumberFormat="1" applyFont="1" applyBorder="1" applyAlignment="1">
      <alignment horizontal="center"/>
    </xf>
    <xf numFmtId="168" fontId="3" fillId="0" borderId="2" xfId="1" quotePrefix="1" applyNumberFormat="1" applyFont="1" applyBorder="1"/>
    <xf numFmtId="168" fontId="3" fillId="0" borderId="2" xfId="1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3" fontId="3" fillId="0" borderId="5" xfId="1" applyNumberFormat="1" applyFont="1" applyBorder="1"/>
    <xf numFmtId="164" fontId="3" fillId="0" borderId="5" xfId="1" applyNumberFormat="1" applyFont="1" applyBorder="1" applyAlignment="1">
      <alignment horizontal="center"/>
    </xf>
    <xf numFmtId="165" fontId="3" fillId="0" borderId="5" xfId="1" applyNumberFormat="1" applyFont="1" applyBorder="1"/>
    <xf numFmtId="165" fontId="3" fillId="0" borderId="5" xfId="1" applyNumberFormat="1" applyFont="1" applyBorder="1" applyAlignment="1">
      <alignment horizontal="center"/>
    </xf>
    <xf numFmtId="169" fontId="3" fillId="0" borderId="5" xfId="1" applyNumberFormat="1" applyFont="1" applyBorder="1"/>
    <xf numFmtId="166" fontId="3" fillId="0" borderId="5" xfId="1" applyNumberFormat="1" applyFont="1" applyBorder="1"/>
    <xf numFmtId="166" fontId="3" fillId="0" borderId="5" xfId="1" quotePrefix="1" applyNumberFormat="1" applyFont="1" applyBorder="1" applyAlignment="1">
      <alignment horizontal="right"/>
    </xf>
    <xf numFmtId="167" fontId="3" fillId="0" borderId="5" xfId="1" applyNumberFormat="1" applyFont="1" applyBorder="1" applyAlignment="1">
      <alignment horizontal="center"/>
    </xf>
    <xf numFmtId="167" fontId="3" fillId="0" borderId="5" xfId="1" applyNumberFormat="1" applyFont="1" applyBorder="1"/>
    <xf numFmtId="164" fontId="3" fillId="0" borderId="5" xfId="1" applyNumberFormat="1" applyFont="1" applyBorder="1"/>
    <xf numFmtId="0" fontId="3" fillId="0" borderId="6" xfId="0" applyFont="1" applyBorder="1"/>
    <xf numFmtId="0" fontId="3" fillId="0" borderId="0" xfId="0" applyFont="1"/>
    <xf numFmtId="164" fontId="3" fillId="2" borderId="2" xfId="1" applyNumberFormat="1" applyFont="1" applyFill="1" applyBorder="1"/>
    <xf numFmtId="168" fontId="3" fillId="2" borderId="2" xfId="1" applyNumberFormat="1" applyFont="1" applyFill="1" applyBorder="1"/>
    <xf numFmtId="167" fontId="3" fillId="2" borderId="2" xfId="1" applyNumberFormat="1" applyFont="1" applyFill="1" applyBorder="1"/>
    <xf numFmtId="167" fontId="3" fillId="3" borderId="2" xfId="1" applyNumberFormat="1" applyFont="1" applyFill="1" applyBorder="1"/>
    <xf numFmtId="164" fontId="3" fillId="3" borderId="2" xfId="1" applyNumberFormat="1" applyFont="1" applyFill="1" applyBorder="1"/>
    <xf numFmtId="0" fontId="2" fillId="0" borderId="2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39" xfId="0" applyFont="1" applyBorder="1" applyAlignment="1">
      <alignment horizontal="center"/>
    </xf>
    <xf numFmtId="164" fontId="3" fillId="0" borderId="39" xfId="1" applyNumberFormat="1" applyFont="1" applyBorder="1"/>
    <xf numFmtId="43" fontId="3" fillId="0" borderId="39" xfId="1" applyNumberFormat="1" applyFont="1" applyBorder="1"/>
    <xf numFmtId="164" fontId="3" fillId="2" borderId="39" xfId="1" applyNumberFormat="1" applyFont="1" applyFill="1" applyBorder="1"/>
    <xf numFmtId="43" fontId="3" fillId="0" borderId="38" xfId="1" applyNumberFormat="1" applyFont="1" applyBorder="1"/>
    <xf numFmtId="0" fontId="3" fillId="0" borderId="8" xfId="0" applyFont="1" applyBorder="1" applyAlignment="1">
      <alignment horizontal="center"/>
    </xf>
    <xf numFmtId="0" fontId="3" fillId="0" borderId="22" xfId="0" applyFont="1" applyBorder="1"/>
    <xf numFmtId="0" fontId="5" fillId="0" borderId="4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175" fontId="6" fillId="0" borderId="3" xfId="0" applyNumberFormat="1" applyFont="1" applyBorder="1" applyAlignment="1">
      <alignment horizontal="right"/>
    </xf>
    <xf numFmtId="174" fontId="6" fillId="0" borderId="3" xfId="0" applyNumberFormat="1" applyFont="1" applyBorder="1" applyAlignment="1">
      <alignment horizontal="right"/>
    </xf>
    <xf numFmtId="175" fontId="6" fillId="0" borderId="6" xfId="0" applyNumberFormat="1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4" borderId="22" xfId="0" applyFont="1" applyFill="1" applyBorder="1" applyAlignment="1">
      <alignment wrapText="1"/>
    </xf>
    <xf numFmtId="0" fontId="8" fillId="4" borderId="22" xfId="0" applyFont="1" applyFill="1" applyBorder="1" applyAlignment="1">
      <alignment horizontal="center" wrapText="1"/>
    </xf>
    <xf numFmtId="0" fontId="8" fillId="0" borderId="22" xfId="0" applyFont="1" applyBorder="1"/>
    <xf numFmtId="3" fontId="8" fillId="0" borderId="22" xfId="0" applyNumberFormat="1" applyFont="1" applyBorder="1"/>
    <xf numFmtId="3" fontId="8" fillId="0" borderId="22" xfId="0" applyNumberFormat="1" applyFont="1" applyBorder="1" applyAlignment="1">
      <alignment horizontal="right"/>
    </xf>
    <xf numFmtId="3" fontId="8" fillId="2" borderId="22" xfId="0" applyNumberFormat="1" applyFont="1" applyFill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11" fillId="0" borderId="0" xfId="2" applyFont="1" applyAlignment="1" applyProtection="1"/>
    <xf numFmtId="0" fontId="12" fillId="0" borderId="0" xfId="0" applyFont="1"/>
    <xf numFmtId="0" fontId="7" fillId="0" borderId="0" xfId="0" applyFont="1"/>
    <xf numFmtId="0" fontId="12" fillId="5" borderId="26" xfId="0" applyFont="1" applyFill="1" applyBorder="1" applyAlignment="1">
      <alignment horizontal="center" wrapText="1"/>
    </xf>
    <xf numFmtId="0" fontId="12" fillId="5" borderId="27" xfId="0" applyFont="1" applyFill="1" applyBorder="1" applyAlignment="1">
      <alignment horizontal="center" wrapText="1"/>
    </xf>
    <xf numFmtId="0" fontId="12" fillId="5" borderId="28" xfId="0" applyFont="1" applyFill="1" applyBorder="1" applyAlignment="1">
      <alignment horizontal="center" wrapText="1"/>
    </xf>
    <xf numFmtId="0" fontId="12" fillId="5" borderId="30" xfId="0" applyFont="1" applyFill="1" applyBorder="1" applyAlignment="1">
      <alignment horizontal="center" wrapText="1"/>
    </xf>
    <xf numFmtId="0" fontId="12" fillId="5" borderId="24" xfId="0" applyFont="1" applyFill="1" applyBorder="1" applyAlignment="1">
      <alignment horizontal="center" wrapText="1"/>
    </xf>
    <xf numFmtId="0" fontId="12" fillId="5" borderId="25" xfId="0" applyFont="1" applyFill="1" applyBorder="1" applyAlignment="1">
      <alignment horizontal="center" wrapText="1"/>
    </xf>
    <xf numFmtId="0" fontId="12" fillId="6" borderId="32" xfId="0" applyFont="1" applyFill="1" applyBorder="1" applyAlignment="1">
      <alignment horizontal="center" wrapText="1"/>
    </xf>
    <xf numFmtId="0" fontId="13" fillId="6" borderId="23" xfId="0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2" borderId="32" xfId="0" applyFont="1" applyFill="1" applyBorder="1" applyAlignment="1">
      <alignment horizontal="center" wrapText="1"/>
    </xf>
    <xf numFmtId="0" fontId="12" fillId="0" borderId="23" xfId="0" applyFont="1" applyFill="1" applyBorder="1" applyAlignment="1">
      <alignment horizontal="center" wrapText="1"/>
    </xf>
    <xf numFmtId="0" fontId="12" fillId="0" borderId="34" xfId="0" applyFont="1" applyBorder="1" applyAlignment="1">
      <alignment horizontal="center" wrapText="1"/>
    </xf>
    <xf numFmtId="0" fontId="12" fillId="0" borderId="35" xfId="0" applyFont="1" applyBorder="1" applyAlignment="1">
      <alignment horizontal="center" wrapText="1"/>
    </xf>
    <xf numFmtId="0" fontId="12" fillId="6" borderId="26" xfId="0" applyFont="1" applyFill="1" applyBorder="1" applyAlignment="1">
      <alignment horizontal="center" wrapText="1"/>
    </xf>
    <xf numFmtId="0" fontId="12" fillId="6" borderId="27" xfId="0" applyFont="1" applyFill="1" applyBorder="1" applyAlignment="1">
      <alignment horizontal="center" wrapText="1"/>
    </xf>
    <xf numFmtId="0" fontId="12" fillId="6" borderId="29" xfId="0" applyFont="1" applyFill="1" applyBorder="1" applyAlignment="1">
      <alignment horizontal="center" wrapText="1"/>
    </xf>
    <xf numFmtId="0" fontId="12" fillId="6" borderId="37" xfId="0" applyFont="1" applyFill="1" applyBorder="1" applyAlignment="1">
      <alignment horizontal="center" wrapText="1"/>
    </xf>
    <xf numFmtId="0" fontId="12" fillId="6" borderId="24" xfId="0" applyFont="1" applyFill="1" applyBorder="1" applyAlignment="1">
      <alignment horizontal="center" wrapText="1"/>
    </xf>
    <xf numFmtId="0" fontId="12" fillId="6" borderId="31" xfId="0" applyFont="1" applyFill="1" applyBorder="1" applyAlignment="1">
      <alignment horizontal="center" wrapText="1"/>
    </xf>
    <xf numFmtId="0" fontId="12" fillId="6" borderId="30" xfId="0" applyFont="1" applyFill="1" applyBorder="1" applyAlignment="1">
      <alignment horizontal="center" wrapText="1"/>
    </xf>
    <xf numFmtId="0" fontId="13" fillId="6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3" fontId="12" fillId="0" borderId="23" xfId="0" applyNumberFormat="1" applyFont="1" applyBorder="1" applyAlignment="1">
      <alignment horizontal="center" wrapText="1"/>
    </xf>
    <xf numFmtId="3" fontId="12" fillId="0" borderId="33" xfId="0" applyNumberFormat="1" applyFont="1" applyBorder="1" applyAlignment="1">
      <alignment horizontal="center" wrapText="1"/>
    </xf>
    <xf numFmtId="0" fontId="12" fillId="2" borderId="23" xfId="0" applyFont="1" applyFill="1" applyBorder="1" applyAlignment="1">
      <alignment horizontal="center" wrapText="1"/>
    </xf>
    <xf numFmtId="0" fontId="12" fillId="2" borderId="33" xfId="0" applyFont="1" applyFill="1" applyBorder="1" applyAlignment="1">
      <alignment horizontal="center" wrapText="1"/>
    </xf>
    <xf numFmtId="3" fontId="12" fillId="0" borderId="35" xfId="0" applyNumberFormat="1" applyFont="1" applyBorder="1" applyAlignment="1">
      <alignment horizontal="center" wrapText="1"/>
    </xf>
    <xf numFmtId="3" fontId="12" fillId="0" borderId="36" xfId="0" applyNumberFormat="1" applyFont="1" applyBorder="1" applyAlignment="1">
      <alignment horizontal="center" wrapText="1"/>
    </xf>
    <xf numFmtId="0" fontId="13" fillId="0" borderId="0" xfId="0" applyFont="1" applyAlignment="1"/>
    <xf numFmtId="0" fontId="7" fillId="0" borderId="0" xfId="0" applyFont="1" applyAlignment="1"/>
    <xf numFmtId="0" fontId="12" fillId="5" borderId="29" xfId="0" applyFont="1" applyFill="1" applyBorder="1" applyAlignment="1">
      <alignment horizontal="center" wrapText="1"/>
    </xf>
    <xf numFmtId="0" fontId="12" fillId="5" borderId="31" xfId="0" applyFont="1" applyFill="1" applyBorder="1" applyAlignment="1">
      <alignment horizontal="center" wrapText="1"/>
    </xf>
    <xf numFmtId="0" fontId="12" fillId="0" borderId="3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ir-dispersion.com/formul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/>
  <cols>
    <col min="1" max="1" width="11.28515625" style="43" bestFit="1" customWidth="1"/>
    <col min="2" max="2" width="19.28515625" style="43" bestFit="1" customWidth="1"/>
    <col min="3" max="3" width="11.85546875" style="43" bestFit="1" customWidth="1"/>
    <col min="4" max="6" width="9.7109375" style="43" bestFit="1" customWidth="1"/>
    <col min="7" max="7" width="11.85546875" style="43" bestFit="1" customWidth="1"/>
    <col min="8" max="10" width="9.7109375" style="43" bestFit="1" customWidth="1"/>
    <col min="11" max="11" width="15.5703125" style="43" bestFit="1" customWidth="1"/>
    <col min="12" max="14" width="9.7109375" style="43" bestFit="1" customWidth="1"/>
    <col min="15" max="15" width="9" style="43" bestFit="1" customWidth="1"/>
    <col min="16" max="16" width="7.28515625" style="43" bestFit="1" customWidth="1"/>
    <col min="17" max="17" width="6.7109375" style="43" bestFit="1" customWidth="1"/>
    <col min="18" max="18" width="5.28515625" style="43" bestFit="1" customWidth="1"/>
    <col min="19" max="22" width="7.28515625" style="43" bestFit="1" customWidth="1"/>
  </cols>
  <sheetData>
    <row r="1" spans="1:22" ht="15.75" thickBot="1">
      <c r="A1" s="49" t="s">
        <v>36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2" ht="15.75" thickTop="1">
      <c r="A2" s="1"/>
      <c r="B2" s="2"/>
      <c r="C2" s="50" t="s">
        <v>0</v>
      </c>
      <c r="D2" s="51"/>
      <c r="E2" s="51"/>
      <c r="F2" s="52"/>
      <c r="G2" s="53" t="s">
        <v>1</v>
      </c>
      <c r="H2" s="54"/>
      <c r="I2" s="54"/>
      <c r="J2" s="55"/>
      <c r="K2" s="53" t="s">
        <v>2</v>
      </c>
      <c r="L2" s="54"/>
      <c r="M2" s="54"/>
      <c r="N2" s="55"/>
      <c r="O2" s="53" t="s">
        <v>3</v>
      </c>
      <c r="P2" s="54"/>
      <c r="Q2" s="54"/>
      <c r="R2" s="55"/>
      <c r="S2" s="53" t="s">
        <v>4</v>
      </c>
      <c r="T2" s="54"/>
      <c r="U2" s="54"/>
      <c r="V2" s="56"/>
    </row>
    <row r="3" spans="1:22">
      <c r="A3" s="3" t="s">
        <v>11</v>
      </c>
      <c r="B3" s="4" t="s">
        <v>13</v>
      </c>
      <c r="C3" s="5" t="s">
        <v>21</v>
      </c>
      <c r="D3" s="5" t="s">
        <v>22</v>
      </c>
      <c r="E3" s="6" t="s">
        <v>19</v>
      </c>
      <c r="F3" s="6" t="s">
        <v>20</v>
      </c>
      <c r="G3" s="5" t="s">
        <v>21</v>
      </c>
      <c r="H3" s="5" t="s">
        <v>22</v>
      </c>
      <c r="I3" s="6" t="s">
        <v>19</v>
      </c>
      <c r="J3" s="6" t="s">
        <v>20</v>
      </c>
      <c r="K3" s="5" t="s">
        <v>21</v>
      </c>
      <c r="L3" s="5" t="s">
        <v>22</v>
      </c>
      <c r="M3" s="6" t="s">
        <v>19</v>
      </c>
      <c r="N3" s="6" t="s">
        <v>20</v>
      </c>
      <c r="O3" s="5" t="s">
        <v>21</v>
      </c>
      <c r="P3" s="5" t="s">
        <v>22</v>
      </c>
      <c r="Q3" s="6" t="s">
        <v>19</v>
      </c>
      <c r="R3" s="6" t="s">
        <v>20</v>
      </c>
      <c r="S3" s="5" t="s">
        <v>21</v>
      </c>
      <c r="T3" s="5" t="s">
        <v>22</v>
      </c>
      <c r="U3" s="6" t="s">
        <v>19</v>
      </c>
      <c r="V3" s="7" t="s">
        <v>20</v>
      </c>
    </row>
    <row r="4" spans="1:22">
      <c r="A4" s="8" t="s">
        <v>12</v>
      </c>
      <c r="B4" s="9" t="s">
        <v>12</v>
      </c>
      <c r="C4" s="6" t="s">
        <v>7</v>
      </c>
      <c r="D4" s="6" t="s">
        <v>7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  <c r="N4" s="6" t="s">
        <v>7</v>
      </c>
      <c r="O4" s="6" t="s">
        <v>5</v>
      </c>
      <c r="P4" s="6" t="s">
        <v>5</v>
      </c>
      <c r="Q4" s="6" t="s">
        <v>5</v>
      </c>
      <c r="R4" s="6" t="s">
        <v>5</v>
      </c>
      <c r="S4" s="6" t="s">
        <v>6</v>
      </c>
      <c r="T4" s="6" t="s">
        <v>6</v>
      </c>
      <c r="U4" s="6" t="s">
        <v>6</v>
      </c>
      <c r="V4" s="7" t="s">
        <v>6</v>
      </c>
    </row>
    <row r="5" spans="1:22">
      <c r="A5" s="10" t="s">
        <v>8</v>
      </c>
      <c r="B5" s="11"/>
      <c r="C5" s="12" t="s">
        <v>27</v>
      </c>
      <c r="D5" s="13">
        <v>7.0000000000000007E-2</v>
      </c>
      <c r="E5" s="13">
        <v>0.02</v>
      </c>
      <c r="F5" s="14" t="s">
        <v>23</v>
      </c>
      <c r="G5" s="15" t="s">
        <v>30</v>
      </c>
      <c r="H5" s="13">
        <v>0.09</v>
      </c>
      <c r="I5" s="13">
        <v>0.02</v>
      </c>
      <c r="J5" s="16"/>
      <c r="K5" s="17" t="s">
        <v>32</v>
      </c>
      <c r="L5" s="18">
        <v>8.9999999999999996E-7</v>
      </c>
      <c r="M5" s="18">
        <v>3.0000000000000001E-6</v>
      </c>
      <c r="N5" s="18">
        <v>3.0000000000000001E-6</v>
      </c>
      <c r="O5" s="19" t="s">
        <v>25</v>
      </c>
      <c r="P5" s="20" t="s">
        <v>23</v>
      </c>
      <c r="Q5" s="11"/>
      <c r="R5" s="47">
        <v>310</v>
      </c>
      <c r="S5" s="21"/>
      <c r="T5" s="21"/>
      <c r="U5" s="13"/>
      <c r="V5" s="22"/>
    </row>
    <row r="6" spans="1:22">
      <c r="A6" s="10" t="s">
        <v>8</v>
      </c>
      <c r="B6" s="11" t="s">
        <v>14</v>
      </c>
      <c r="C6" s="11"/>
      <c r="D6" s="11"/>
      <c r="E6" s="13"/>
      <c r="F6" s="13"/>
      <c r="G6" s="13"/>
      <c r="H6" s="13"/>
      <c r="I6" s="16"/>
      <c r="J6" s="16"/>
      <c r="K6" s="16"/>
      <c r="L6" s="16"/>
      <c r="M6" s="23"/>
      <c r="N6" s="23"/>
      <c r="O6" s="23"/>
      <c r="P6" s="20"/>
      <c r="Q6" s="21">
        <v>90</v>
      </c>
      <c r="R6" s="21"/>
      <c r="S6" s="20" t="s">
        <v>23</v>
      </c>
      <c r="T6" s="20" t="s">
        <v>23</v>
      </c>
      <c r="U6" s="13">
        <v>4.0000000000000001E-3</v>
      </c>
      <c r="V6" s="22"/>
    </row>
    <row r="7" spans="1:22">
      <c r="A7" s="10" t="s">
        <v>8</v>
      </c>
      <c r="B7" s="11" t="s">
        <v>15</v>
      </c>
      <c r="C7" s="11"/>
      <c r="D7" s="11"/>
      <c r="E7" s="13"/>
      <c r="F7" s="13"/>
      <c r="G7" s="13"/>
      <c r="H7" s="13"/>
      <c r="I7" s="16"/>
      <c r="J7" s="16"/>
      <c r="K7" s="16"/>
      <c r="L7" s="16"/>
      <c r="M7" s="23"/>
      <c r="N7" s="23"/>
      <c r="O7" s="23"/>
      <c r="P7" s="20"/>
      <c r="Q7" s="21">
        <v>50</v>
      </c>
      <c r="R7" s="21"/>
      <c r="S7" s="20" t="s">
        <v>23</v>
      </c>
      <c r="T7" s="20" t="s">
        <v>23</v>
      </c>
      <c r="U7" s="13">
        <v>3.0000000000000001E-3</v>
      </c>
      <c r="V7" s="22"/>
    </row>
    <row r="8" spans="1:22">
      <c r="A8" s="10" t="s">
        <v>8</v>
      </c>
      <c r="B8" s="11" t="s">
        <v>16</v>
      </c>
      <c r="C8" s="11"/>
      <c r="D8" s="11"/>
      <c r="E8" s="13"/>
      <c r="F8" s="13"/>
      <c r="G8" s="13"/>
      <c r="H8" s="13"/>
      <c r="I8" s="16"/>
      <c r="J8" s="16"/>
      <c r="K8" s="16"/>
      <c r="L8" s="16"/>
      <c r="M8" s="23"/>
      <c r="N8" s="23"/>
      <c r="O8" s="23"/>
      <c r="P8" s="20"/>
      <c r="Q8" s="21">
        <v>30</v>
      </c>
      <c r="R8" s="21"/>
      <c r="S8" s="20" t="s">
        <v>23</v>
      </c>
      <c r="T8" s="20" t="s">
        <v>23</v>
      </c>
      <c r="U8" s="13">
        <v>2E-3</v>
      </c>
      <c r="V8" s="22"/>
    </row>
    <row r="9" spans="1:22">
      <c r="A9" s="10" t="s">
        <v>9</v>
      </c>
      <c r="B9" s="11"/>
      <c r="C9" s="15" t="s">
        <v>28</v>
      </c>
      <c r="D9" s="24">
        <v>7.0000000000000007E-2</v>
      </c>
      <c r="E9" s="24">
        <v>0.02</v>
      </c>
      <c r="F9" s="14" t="s">
        <v>23</v>
      </c>
      <c r="G9" s="25" t="s">
        <v>31</v>
      </c>
      <c r="H9" s="13">
        <v>0.09</v>
      </c>
      <c r="I9" s="13">
        <v>6.0000000000000001E-3</v>
      </c>
      <c r="J9" s="16"/>
      <c r="K9" s="17" t="s">
        <v>33</v>
      </c>
      <c r="L9" s="26" t="s">
        <v>23</v>
      </c>
      <c r="M9" s="18">
        <v>8.9999999999999996E-7</v>
      </c>
      <c r="N9" s="23"/>
      <c r="O9" s="19" t="s">
        <v>26</v>
      </c>
      <c r="P9" s="20" t="s">
        <v>23</v>
      </c>
      <c r="Q9" s="48"/>
      <c r="R9" s="46">
        <v>160</v>
      </c>
      <c r="S9" s="21"/>
      <c r="T9" s="21"/>
      <c r="U9" s="13"/>
      <c r="V9" s="22"/>
    </row>
    <row r="10" spans="1:22">
      <c r="A10" s="10" t="s">
        <v>9</v>
      </c>
      <c r="B10" s="11" t="s">
        <v>15</v>
      </c>
      <c r="C10" s="11"/>
      <c r="D10" s="11"/>
      <c r="E10" s="13"/>
      <c r="F10" s="13"/>
      <c r="G10" s="13"/>
      <c r="H10" s="13"/>
      <c r="I10" s="16"/>
      <c r="J10" s="16"/>
      <c r="K10" s="16"/>
      <c r="L10" s="16"/>
      <c r="M10" s="23"/>
      <c r="N10" s="23"/>
      <c r="O10" s="23"/>
      <c r="P10" s="20"/>
      <c r="Q10" s="46">
        <v>560</v>
      </c>
      <c r="R10" s="47"/>
      <c r="S10" s="20" t="s">
        <v>23</v>
      </c>
      <c r="T10" s="20" t="s">
        <v>23</v>
      </c>
      <c r="U10" s="13">
        <v>4.0000000000000001E-3</v>
      </c>
      <c r="V10" s="22"/>
    </row>
    <row r="11" spans="1:22">
      <c r="A11" s="10" t="s">
        <v>9</v>
      </c>
      <c r="B11" s="11" t="s">
        <v>16</v>
      </c>
      <c r="C11" s="11"/>
      <c r="D11" s="11"/>
      <c r="E11" s="13"/>
      <c r="F11" s="13"/>
      <c r="G11" s="13"/>
      <c r="H11" s="13"/>
      <c r="I11" s="16"/>
      <c r="J11" s="16"/>
      <c r="K11" s="16"/>
      <c r="L11" s="16"/>
      <c r="M11" s="23"/>
      <c r="N11" s="23"/>
      <c r="O11" s="23"/>
      <c r="P11" s="20"/>
      <c r="Q11" s="46">
        <v>250</v>
      </c>
      <c r="R11" s="47"/>
      <c r="S11" s="20" t="s">
        <v>23</v>
      </c>
      <c r="T11" s="20" t="s">
        <v>23</v>
      </c>
      <c r="U11" s="13">
        <v>0.02</v>
      </c>
      <c r="V11" s="22"/>
    </row>
    <row r="12" spans="1:22">
      <c r="A12" s="10" t="s">
        <v>9</v>
      </c>
      <c r="B12" s="11" t="s">
        <v>17</v>
      </c>
      <c r="C12" s="11"/>
      <c r="D12" s="11"/>
      <c r="E12" s="13"/>
      <c r="F12" s="13"/>
      <c r="G12" s="13"/>
      <c r="H12" s="13"/>
      <c r="I12" s="16"/>
      <c r="J12" s="16"/>
      <c r="K12" s="16"/>
      <c r="L12" s="16"/>
      <c r="M12" s="23"/>
      <c r="N12" s="23"/>
      <c r="O12" s="23"/>
      <c r="P12" s="20"/>
      <c r="Q12" s="46">
        <v>1010</v>
      </c>
      <c r="R12" s="47"/>
      <c r="S12" s="20" t="s">
        <v>23</v>
      </c>
      <c r="T12" s="20" t="s">
        <v>23</v>
      </c>
      <c r="U12" s="13">
        <v>0.03</v>
      </c>
      <c r="V12" s="22"/>
    </row>
    <row r="13" spans="1:22">
      <c r="A13" s="10" t="s">
        <v>9</v>
      </c>
      <c r="B13" s="11" t="s">
        <v>18</v>
      </c>
      <c r="C13" s="11"/>
      <c r="D13" s="11"/>
      <c r="E13" s="13"/>
      <c r="F13" s="13"/>
      <c r="G13" s="13"/>
      <c r="H13" s="13"/>
      <c r="I13" s="16"/>
      <c r="J13" s="16"/>
      <c r="K13" s="16"/>
      <c r="L13" s="16"/>
      <c r="M13" s="23"/>
      <c r="N13" s="23"/>
      <c r="O13" s="23"/>
      <c r="P13" s="20"/>
      <c r="Q13" s="46">
        <v>270</v>
      </c>
      <c r="R13" s="47"/>
      <c r="S13" s="20" t="s">
        <v>23</v>
      </c>
      <c r="T13" s="20" t="s">
        <v>23</v>
      </c>
      <c r="U13" s="13">
        <v>0.02</v>
      </c>
      <c r="V13" s="22"/>
    </row>
    <row r="14" spans="1:22">
      <c r="A14" s="10" t="s">
        <v>10</v>
      </c>
      <c r="B14" s="11"/>
      <c r="C14" s="25" t="s">
        <v>29</v>
      </c>
      <c r="D14" s="6" t="s">
        <v>23</v>
      </c>
      <c r="E14" s="44">
        <v>4.0000000000000001E-3</v>
      </c>
      <c r="F14" s="14" t="s">
        <v>23</v>
      </c>
      <c r="G14" s="27">
        <v>6.0000000000000001E-3</v>
      </c>
      <c r="H14" s="28">
        <v>0.09</v>
      </c>
      <c r="I14" s="45">
        <v>8.9999999999999998E-4</v>
      </c>
      <c r="J14" s="16"/>
      <c r="K14" s="26" t="s">
        <v>23</v>
      </c>
      <c r="L14" s="26" t="s">
        <v>23</v>
      </c>
      <c r="M14" s="18">
        <v>3.9999999999999998E-6</v>
      </c>
      <c r="N14" s="23"/>
      <c r="O14" s="19" t="s">
        <v>24</v>
      </c>
      <c r="P14" s="20" t="s">
        <v>23</v>
      </c>
      <c r="Q14" s="46">
        <v>1</v>
      </c>
      <c r="R14" s="21">
        <v>2</v>
      </c>
      <c r="S14" s="20" t="s">
        <v>23</v>
      </c>
      <c r="T14" s="20" t="s">
        <v>23</v>
      </c>
      <c r="U14" s="13">
        <v>2E-3</v>
      </c>
      <c r="V14" s="22"/>
    </row>
    <row r="15" spans="1:22" ht="15.75" thickBot="1">
      <c r="A15" s="29" t="s">
        <v>34</v>
      </c>
      <c r="B15" s="30"/>
      <c r="C15" s="31" t="s">
        <v>23</v>
      </c>
      <c r="D15" s="31" t="s">
        <v>23</v>
      </c>
      <c r="E15" s="32">
        <v>0.05</v>
      </c>
      <c r="F15" s="33" t="s">
        <v>23</v>
      </c>
      <c r="G15" s="33" t="s">
        <v>23</v>
      </c>
      <c r="H15" s="33" t="s">
        <v>23</v>
      </c>
      <c r="I15" s="34">
        <v>3.0000000000000001E-6</v>
      </c>
      <c r="J15" s="34"/>
      <c r="K15" s="35" t="s">
        <v>23</v>
      </c>
      <c r="L15" s="35" t="s">
        <v>23</v>
      </c>
      <c r="M15" s="36">
        <v>1.9999999999999999E-7</v>
      </c>
      <c r="N15" s="37"/>
      <c r="O15" s="38" t="s">
        <v>24</v>
      </c>
      <c r="P15" s="39" t="s">
        <v>23</v>
      </c>
      <c r="Q15" s="40">
        <v>1</v>
      </c>
      <c r="R15" s="40"/>
      <c r="S15" s="39" t="s">
        <v>23</v>
      </c>
      <c r="T15" s="39" t="s">
        <v>23</v>
      </c>
      <c r="U15" s="41">
        <v>8.9999999999999993E-3</v>
      </c>
      <c r="V15" s="42"/>
    </row>
    <row r="16" spans="1:22" ht="15.75" thickTop="1">
      <c r="A16" s="43" t="s">
        <v>35</v>
      </c>
    </row>
  </sheetData>
  <mergeCells count="6">
    <mergeCell ref="A1:V1"/>
    <mergeCell ref="C2:F2"/>
    <mergeCell ref="G2:J2"/>
    <mergeCell ref="K2:N2"/>
    <mergeCell ref="O2:R2"/>
    <mergeCell ref="S2:V2"/>
  </mergeCells>
  <printOptions horizontalCentered="1"/>
  <pageMargins left="0.2" right="0.2" top="0.75" bottom="0.75" header="0.3" footer="0.3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5"/>
  <sheetViews>
    <sheetView tabSelected="1" workbookViewId="0">
      <selection activeCell="A26" sqref="A26:XFD26"/>
    </sheetView>
  </sheetViews>
  <sheetFormatPr defaultRowHeight="15"/>
  <cols>
    <col min="1" max="1" width="44" style="43" customWidth="1"/>
    <col min="2" max="3" width="15.5703125" style="43" bestFit="1" customWidth="1"/>
    <col min="4" max="4" width="12.5703125" style="43" bestFit="1" customWidth="1"/>
    <col min="5" max="5" width="11.42578125" style="43" bestFit="1" customWidth="1"/>
  </cols>
  <sheetData>
    <row r="1" spans="1:5" ht="16.5" thickTop="1">
      <c r="A1" s="1"/>
      <c r="B1" s="53" t="s">
        <v>0</v>
      </c>
      <c r="C1" s="72"/>
      <c r="D1" s="73"/>
      <c r="E1" s="66" t="s">
        <v>0</v>
      </c>
    </row>
    <row r="2" spans="1:5" ht="15.75">
      <c r="A2" s="64" t="s">
        <v>81</v>
      </c>
      <c r="B2" s="5" t="s">
        <v>21</v>
      </c>
      <c r="C2" s="5" t="s">
        <v>22</v>
      </c>
      <c r="D2" s="59" t="s">
        <v>19</v>
      </c>
      <c r="E2" s="67" t="s">
        <v>19</v>
      </c>
    </row>
    <row r="3" spans="1:5" ht="15.75">
      <c r="A3" s="8"/>
      <c r="B3" s="6" t="s">
        <v>7</v>
      </c>
      <c r="C3" s="6" t="s">
        <v>7</v>
      </c>
      <c r="D3" s="59" t="s">
        <v>7</v>
      </c>
      <c r="E3" s="68" t="s">
        <v>80</v>
      </c>
    </row>
    <row r="4" spans="1:5" ht="15.75">
      <c r="A4" s="10" t="s">
        <v>8</v>
      </c>
      <c r="B4" s="12" t="s">
        <v>27</v>
      </c>
      <c r="C4" s="13">
        <v>7.0000000000000007E-2</v>
      </c>
      <c r="D4" s="60">
        <v>0.02</v>
      </c>
      <c r="E4" s="69">
        <f>D4*7000/D14</f>
        <v>1.1541632316570486E-2</v>
      </c>
    </row>
    <row r="5" spans="1:5" ht="15.75">
      <c r="A5" s="10" t="s">
        <v>9</v>
      </c>
      <c r="B5" s="15" t="s">
        <v>28</v>
      </c>
      <c r="C5" s="24">
        <v>7.0000000000000007E-2</v>
      </c>
      <c r="D5" s="61">
        <v>0.02</v>
      </c>
      <c r="E5" s="69">
        <f>D5*7000/E27*6200/1000000</f>
        <v>1.085E-2</v>
      </c>
    </row>
    <row r="6" spans="1:5" ht="15.75">
      <c r="A6" s="10" t="s">
        <v>10</v>
      </c>
      <c r="B6" s="25" t="s">
        <v>29</v>
      </c>
      <c r="C6" s="6" t="s">
        <v>23</v>
      </c>
      <c r="D6" s="62">
        <v>4.0000000000000001E-3</v>
      </c>
      <c r="E6" s="70">
        <f>D6*7000/C14</f>
        <v>2.6415094339622643E-3</v>
      </c>
    </row>
    <row r="7" spans="1:5" ht="16.5" thickBot="1">
      <c r="A7" s="29" t="s">
        <v>34</v>
      </c>
      <c r="B7" s="31" t="s">
        <v>23</v>
      </c>
      <c r="C7" s="31" t="s">
        <v>23</v>
      </c>
      <c r="D7" s="63">
        <v>0.05</v>
      </c>
      <c r="E7" s="71"/>
    </row>
    <row r="8" spans="1:5" ht="15.75" thickTop="1">
      <c r="A8" s="43" t="s">
        <v>35</v>
      </c>
    </row>
    <row r="9" spans="1:5" ht="15.75" thickBot="1"/>
    <row r="10" spans="1:5" ht="15.75" thickBot="1">
      <c r="A10" s="74" t="s">
        <v>37</v>
      </c>
      <c r="B10" s="75" t="s">
        <v>38</v>
      </c>
      <c r="C10" s="75" t="s">
        <v>39</v>
      </c>
      <c r="D10" s="75" t="s">
        <v>8</v>
      </c>
    </row>
    <row r="11" spans="1:5" ht="15.75" thickBot="1">
      <c r="A11" s="76" t="s">
        <v>40</v>
      </c>
      <c r="B11" s="77">
        <v>1093</v>
      </c>
      <c r="C11" s="65"/>
      <c r="D11" s="65"/>
    </row>
    <row r="12" spans="1:5" ht="15.75" thickBot="1">
      <c r="A12" s="76" t="s">
        <v>41</v>
      </c>
      <c r="B12" s="65"/>
      <c r="C12" s="77">
        <v>150000</v>
      </c>
      <c r="D12" s="65"/>
    </row>
    <row r="13" spans="1:5" ht="15.75" thickBot="1">
      <c r="A13" s="76" t="s">
        <v>42</v>
      </c>
      <c r="B13" s="65"/>
      <c r="C13" s="65"/>
      <c r="D13" s="77">
        <v>8020</v>
      </c>
    </row>
    <row r="14" spans="1:5" ht="15.75" thickBot="1">
      <c r="A14" s="76" t="s">
        <v>83</v>
      </c>
      <c r="B14" s="78">
        <v>9510</v>
      </c>
      <c r="C14" s="79">
        <v>10600</v>
      </c>
      <c r="D14" s="79">
        <v>12130</v>
      </c>
    </row>
    <row r="15" spans="1:5" ht="15.75" thickBot="1">
      <c r="A15" s="76" t="s">
        <v>84</v>
      </c>
      <c r="B15" s="80" t="s">
        <v>85</v>
      </c>
      <c r="C15" s="80" t="s">
        <v>86</v>
      </c>
      <c r="D15" s="80" t="s">
        <v>87</v>
      </c>
    </row>
    <row r="16" spans="1:5" ht="15.75" thickBot="1">
      <c r="A16" s="76" t="s">
        <v>88</v>
      </c>
      <c r="B16" s="80" t="s">
        <v>89</v>
      </c>
      <c r="C16" s="80" t="s">
        <v>90</v>
      </c>
      <c r="D16" s="80" t="s">
        <v>91</v>
      </c>
    </row>
    <row r="17" spans="1:5" ht="15.75" thickBot="1">
      <c r="A17" s="76" t="s">
        <v>92</v>
      </c>
      <c r="B17" s="80">
        <v>29.9</v>
      </c>
      <c r="C17" s="80">
        <v>30.4</v>
      </c>
      <c r="D17" s="80">
        <v>30.8</v>
      </c>
    </row>
    <row r="18" spans="1:5">
      <c r="A18" s="81" t="s">
        <v>43</v>
      </c>
    </row>
    <row r="20" spans="1:5" ht="15.75" thickBot="1">
      <c r="A20" s="82" t="s">
        <v>44</v>
      </c>
      <c r="B20" s="83"/>
      <c r="C20" s="83"/>
      <c r="D20" s="83"/>
      <c r="E20"/>
    </row>
    <row r="21" spans="1:5" ht="15.75" thickTop="1">
      <c r="A21" s="84" t="s">
        <v>11</v>
      </c>
      <c r="B21" s="85" t="s">
        <v>45</v>
      </c>
      <c r="C21" s="86"/>
      <c r="D21" s="85" t="s">
        <v>47</v>
      </c>
      <c r="E21" s="115"/>
    </row>
    <row r="22" spans="1:5" ht="28.5" customHeight="1" thickBot="1">
      <c r="A22" s="87"/>
      <c r="B22" s="88" t="s">
        <v>46</v>
      </c>
      <c r="C22" s="89"/>
      <c r="D22" s="88" t="s">
        <v>46</v>
      </c>
      <c r="E22" s="116"/>
    </row>
    <row r="23" spans="1:5" ht="18" customHeight="1" thickBot="1">
      <c r="A23" s="90" t="s">
        <v>48</v>
      </c>
      <c r="B23" s="91" t="s">
        <v>93</v>
      </c>
      <c r="C23" s="91" t="s">
        <v>94</v>
      </c>
      <c r="D23" s="91" t="s">
        <v>93</v>
      </c>
      <c r="E23" s="105" t="s">
        <v>94</v>
      </c>
    </row>
    <row r="24" spans="1:5" ht="15.75" thickBot="1">
      <c r="A24" s="92" t="s">
        <v>49</v>
      </c>
      <c r="B24" s="93">
        <v>9.4</v>
      </c>
      <c r="C24" s="93">
        <v>150</v>
      </c>
      <c r="D24" s="93">
        <v>9.5</v>
      </c>
      <c r="E24" s="106">
        <v>152</v>
      </c>
    </row>
    <row r="25" spans="1:5" ht="15.75" thickBot="1">
      <c r="A25" s="92" t="s">
        <v>50</v>
      </c>
      <c r="B25" s="93">
        <v>6.9</v>
      </c>
      <c r="C25" s="93">
        <v>110</v>
      </c>
      <c r="D25" s="93">
        <v>7</v>
      </c>
      <c r="E25" s="106">
        <v>112</v>
      </c>
    </row>
    <row r="26" spans="1:5" ht="15.75" thickBot="1">
      <c r="A26" s="92" t="s">
        <v>51</v>
      </c>
      <c r="B26" s="93">
        <v>5.7</v>
      </c>
      <c r="C26" s="93">
        <v>92</v>
      </c>
      <c r="D26" s="93">
        <v>8.4</v>
      </c>
      <c r="E26" s="106">
        <v>93</v>
      </c>
    </row>
    <row r="27" spans="1:5" ht="15.75" thickBot="1">
      <c r="A27" s="94" t="s">
        <v>52</v>
      </c>
      <c r="B27" s="95">
        <v>4.4000000000000004</v>
      </c>
      <c r="C27" s="95">
        <v>70</v>
      </c>
      <c r="D27" s="95">
        <v>5</v>
      </c>
      <c r="E27" s="110">
        <v>80</v>
      </c>
    </row>
    <row r="28" spans="1:5" ht="30.75" thickBot="1">
      <c r="A28" s="90" t="s">
        <v>53</v>
      </c>
      <c r="B28" s="91" t="s">
        <v>95</v>
      </c>
      <c r="C28" s="91" t="s">
        <v>96</v>
      </c>
      <c r="D28" s="91" t="s">
        <v>95</v>
      </c>
      <c r="E28" s="105" t="s">
        <v>96</v>
      </c>
    </row>
    <row r="29" spans="1:5" ht="16.5" thickBot="1">
      <c r="A29" s="92" t="s">
        <v>97</v>
      </c>
      <c r="B29" s="93">
        <v>31</v>
      </c>
      <c r="C29" s="93">
        <v>31</v>
      </c>
      <c r="D29" s="93">
        <v>27</v>
      </c>
      <c r="E29" s="106">
        <v>27</v>
      </c>
    </row>
    <row r="30" spans="1:5" ht="15.75" thickBot="1">
      <c r="A30" s="92" t="s">
        <v>54</v>
      </c>
      <c r="B30" s="93">
        <v>9.5</v>
      </c>
      <c r="C30" s="93">
        <v>9.5</v>
      </c>
      <c r="D30" s="93">
        <v>8.5</v>
      </c>
      <c r="E30" s="106">
        <v>8.5</v>
      </c>
    </row>
    <row r="31" spans="1:5" ht="16.5" thickBot="1">
      <c r="A31" s="92" t="s">
        <v>98</v>
      </c>
      <c r="B31" s="93">
        <v>24</v>
      </c>
      <c r="C31" s="93">
        <v>24</v>
      </c>
      <c r="D31" s="93">
        <v>22</v>
      </c>
      <c r="E31" s="106">
        <v>22</v>
      </c>
    </row>
    <row r="32" spans="1:5" ht="30.75" thickBot="1">
      <c r="A32" s="90" t="s">
        <v>55</v>
      </c>
      <c r="B32" s="91" t="s">
        <v>99</v>
      </c>
      <c r="C32" s="91" t="s">
        <v>100</v>
      </c>
      <c r="D32" s="91" t="s">
        <v>99</v>
      </c>
      <c r="E32" s="105" t="s">
        <v>100</v>
      </c>
    </row>
    <row r="33" spans="1:5" ht="15.75" thickBot="1">
      <c r="A33" s="92" t="s">
        <v>56</v>
      </c>
      <c r="B33" s="93">
        <v>9.8000000000000007</v>
      </c>
      <c r="C33" s="93">
        <v>1570</v>
      </c>
      <c r="D33" s="93">
        <v>10.4</v>
      </c>
      <c r="E33" s="106">
        <v>1670</v>
      </c>
    </row>
    <row r="34" spans="1:5" ht="15.75" thickBot="1">
      <c r="A34" s="96" t="s">
        <v>57</v>
      </c>
      <c r="B34" s="97">
        <v>10.8</v>
      </c>
      <c r="C34" s="97">
        <v>1730</v>
      </c>
      <c r="D34" s="97">
        <v>11.6</v>
      </c>
      <c r="E34" s="117">
        <v>1860</v>
      </c>
    </row>
    <row r="35" spans="1:5" ht="15.75" thickTop="1">
      <c r="A35" s="43" t="s">
        <v>58</v>
      </c>
    </row>
    <row r="36" spans="1:5" ht="15.75" thickBot="1"/>
    <row r="37" spans="1:5" ht="15.75" thickTop="1">
      <c r="A37" s="98" t="s">
        <v>11</v>
      </c>
      <c r="B37" s="99" t="s">
        <v>59</v>
      </c>
      <c r="C37" s="100"/>
    </row>
    <row r="38" spans="1:5" ht="15.75" thickBot="1">
      <c r="A38" s="101"/>
      <c r="B38" s="102" t="s">
        <v>60</v>
      </c>
      <c r="C38" s="103"/>
    </row>
    <row r="39" spans="1:5" ht="15.75" thickBot="1">
      <c r="A39" s="104"/>
      <c r="B39" s="91" t="s">
        <v>61</v>
      </c>
      <c r="C39" s="105" t="s">
        <v>62</v>
      </c>
    </row>
    <row r="40" spans="1:5" ht="15.75" thickBot="1">
      <c r="A40" s="92" t="s">
        <v>49</v>
      </c>
      <c r="B40" s="93" t="s">
        <v>63</v>
      </c>
      <c r="C40" s="106" t="s">
        <v>64</v>
      </c>
    </row>
    <row r="41" spans="1:5" ht="15.75" thickBot="1">
      <c r="A41" s="92" t="s">
        <v>50</v>
      </c>
      <c r="B41" s="93" t="s">
        <v>65</v>
      </c>
      <c r="C41" s="106" t="s">
        <v>66</v>
      </c>
    </row>
    <row r="42" spans="1:5" ht="15.75" thickBot="1">
      <c r="A42" s="92" t="s">
        <v>8</v>
      </c>
      <c r="B42" s="93" t="s">
        <v>67</v>
      </c>
      <c r="C42" s="106" t="s">
        <v>68</v>
      </c>
    </row>
    <row r="43" spans="1:5" ht="15.75" thickBot="1">
      <c r="A43" s="92" t="s">
        <v>69</v>
      </c>
      <c r="B43" s="107">
        <v>44800</v>
      </c>
      <c r="C43" s="108">
        <v>19300</v>
      </c>
    </row>
    <row r="44" spans="1:5" ht="15.75" thickBot="1">
      <c r="A44" s="92" t="s">
        <v>70</v>
      </c>
      <c r="B44" s="107">
        <v>47300</v>
      </c>
      <c r="C44" s="108">
        <v>20400</v>
      </c>
    </row>
    <row r="45" spans="1:5" ht="15.75" thickBot="1">
      <c r="A45" s="92" t="s">
        <v>71</v>
      </c>
      <c r="B45" s="107">
        <v>55530</v>
      </c>
      <c r="C45" s="106"/>
    </row>
    <row r="46" spans="1:5" ht="15.75" thickBot="1">
      <c r="A46" s="92" t="s">
        <v>72</v>
      </c>
      <c r="B46" s="107">
        <v>43000</v>
      </c>
      <c r="C46" s="106"/>
    </row>
    <row r="47" spans="1:5" ht="15.75" thickBot="1">
      <c r="A47" s="92" t="s">
        <v>73</v>
      </c>
      <c r="B47" s="107">
        <v>50350</v>
      </c>
      <c r="C47" s="106"/>
    </row>
    <row r="48" spans="1:5" ht="15.75" thickBot="1">
      <c r="A48" s="94" t="s">
        <v>52</v>
      </c>
      <c r="B48" s="109" t="s">
        <v>74</v>
      </c>
      <c r="C48" s="110" t="s">
        <v>75</v>
      </c>
      <c r="D48" s="43" t="s">
        <v>82</v>
      </c>
    </row>
    <row r="49" spans="1:5" ht="15.75" thickBot="1">
      <c r="A49" s="92"/>
      <c r="B49" s="91" t="s">
        <v>76</v>
      </c>
      <c r="C49" s="105" t="s">
        <v>77</v>
      </c>
    </row>
    <row r="50" spans="1:5" ht="15.75" thickBot="1">
      <c r="A50" s="92" t="s">
        <v>56</v>
      </c>
      <c r="B50" s="107">
        <v>38000</v>
      </c>
      <c r="C50" s="108">
        <v>164000</v>
      </c>
    </row>
    <row r="51" spans="1:5" ht="15.75" thickBot="1">
      <c r="A51" s="92" t="s">
        <v>57</v>
      </c>
      <c r="B51" s="107">
        <v>41200</v>
      </c>
      <c r="C51" s="108">
        <v>177000</v>
      </c>
    </row>
    <row r="52" spans="1:5" ht="15.75" thickBot="1">
      <c r="A52" s="96" t="s">
        <v>78</v>
      </c>
      <c r="B52" s="111">
        <v>35000</v>
      </c>
      <c r="C52" s="112">
        <v>154000</v>
      </c>
    </row>
    <row r="53" spans="1:5" s="57" customFormat="1" ht="16.5" thickTop="1">
      <c r="A53" s="113" t="s">
        <v>101</v>
      </c>
      <c r="B53" s="114"/>
      <c r="C53" s="114"/>
      <c r="D53" s="58"/>
      <c r="E53" s="58"/>
    </row>
    <row r="54" spans="1:5" s="57" customFormat="1" ht="15.75">
      <c r="A54" s="113" t="s">
        <v>102</v>
      </c>
      <c r="B54" s="114"/>
      <c r="C54" s="114"/>
      <c r="D54" s="58"/>
      <c r="E54" s="58"/>
    </row>
    <row r="55" spans="1:5">
      <c r="A55" s="43" t="s">
        <v>79</v>
      </c>
    </row>
  </sheetData>
  <mergeCells count="9">
    <mergeCell ref="B1:D1"/>
    <mergeCell ref="A37:A39"/>
    <mergeCell ref="B37:C37"/>
    <mergeCell ref="B38:C38"/>
    <mergeCell ref="A21:A22"/>
    <mergeCell ref="B21:C21"/>
    <mergeCell ref="B22:C22"/>
    <mergeCell ref="D21:E21"/>
    <mergeCell ref="D22:E22"/>
  </mergeCells>
  <hyperlinks>
    <hyperlink ref="A18" r:id="rId1" location="flow"/>
  </hyperlinks>
  <pageMargins left="0.25" right="0.25" top="0.75" bottom="0.75" header="0.3" footer="0.3"/>
  <pageSetup paperSize="5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Boiler MACT summary</vt:lpstr>
      <vt:lpstr>Convert to Grain Loading</vt:lpstr>
      <vt:lpstr>Sheet3</vt:lpstr>
    </vt:vector>
  </TitlesOfParts>
  <Company>State of Oregon Department of Environmental Quality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 Build</dc:creator>
  <cp:lastModifiedBy>Jill Inahara</cp:lastModifiedBy>
  <cp:lastPrinted>2010-09-03T21:51:04Z</cp:lastPrinted>
  <dcterms:created xsi:type="dcterms:W3CDTF">2010-04-30T22:46:14Z</dcterms:created>
  <dcterms:modified xsi:type="dcterms:W3CDTF">2010-09-03T21:57:47Z</dcterms:modified>
</cp:coreProperties>
</file>